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morrison_data_service_6-7-20\2708-newfiles\"/>
    </mc:Choice>
  </mc:AlternateContent>
  <xr:revisionPtr revIDLastSave="0" documentId="13_ncr:1_{0AA7901A-B221-4267-A60A-67E390FB630C}" xr6:coauthVersionLast="45" xr6:coauthVersionMax="45" xr10:uidLastSave="{00000000-0000-0000-0000-000000000000}"/>
  <bookViews>
    <workbookView xWindow="-120" yWindow="-120" windowWidth="29040" windowHeight="15990" tabRatio="861" firstSheet="1" activeTab="6" xr2:uid="{00000000-000D-0000-FFFF-FFFF00000000}"/>
  </bookViews>
  <sheets>
    <sheet name="Pivot Yesterday Job Status_old" sheetId="4" state="hidden" r:id="rId1"/>
    <sheet name="Pivot Yesterday Job Status" sheetId="15" r:id="rId2"/>
    <sheet name="Bespoke Engineer Jobs Yesterday" sheetId="1" r:id="rId3"/>
    <sheet name="Bespoke Engineer Jobs This Week" sheetId="2" r:id="rId4"/>
    <sheet name="Bespoke Engineer Jobs Last Week" sheetId="3" r:id="rId5"/>
    <sheet name="Last Week Summary" sheetId="14" r:id="rId6"/>
    <sheet name="This Week Summary" sheetId="13" r:id="rId7"/>
    <sheet name="Lookups" sheetId="6" state="hidden" r:id="rId8"/>
  </sheets>
  <definedNames>
    <definedName name="ExternalData_1" localSheetId="4" hidden="1">'Bespoke Engineer Jobs Last Week'!$A$1:$R$507</definedName>
    <definedName name="ExternalData_1" localSheetId="3" hidden="1">'Bespoke Engineer Jobs This Week'!$A$1:$R$2</definedName>
    <definedName name="ExternalData_1" localSheetId="2" hidden="1">'Bespoke Engineer Jobs Yesterday'!$A$1:$R$6</definedName>
    <definedName name="ExternalData_1" localSheetId="5" hidden="1">'Last Week Summary'!$A$2:$J$27</definedName>
    <definedName name="ExternalData_1" localSheetId="1" hidden="1">'Pivot Yesterday Job Status'!$A$2:$H$3</definedName>
    <definedName name="ExternalData_1" localSheetId="6" hidden="1">'This Week Summary'!$A$2:$J$3</definedName>
    <definedName name="lastweek">OFFSET('Bespoke Engineer Jobs Last Week'!$A$1, 1, 0, COUNTA('Bespoke Engineer Jobs Last Week'!$A:$A), COUNTA('Bespoke Engineer Jobs Last Week'!$1:$1))</definedName>
  </definedNames>
  <calcPr calcId="191029" calcMode="manual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8" i="14" l="1"/>
  <c r="D28" i="14"/>
  <c r="E28" i="14"/>
  <c r="F28" i="14"/>
  <c r="G28" i="14"/>
  <c r="H28" i="14"/>
  <c r="I28" i="14"/>
  <c r="J28" i="14"/>
  <c r="K3" i="14"/>
  <c r="M3" i="14" s="1"/>
  <c r="K4" i="14"/>
  <c r="O4" i="14" s="1"/>
  <c r="K5" i="14"/>
  <c r="K6" i="14"/>
  <c r="S6" i="14" s="1"/>
  <c r="K7" i="14"/>
  <c r="K8" i="14"/>
  <c r="M8" i="14" s="1"/>
  <c r="K9" i="14"/>
  <c r="M9" i="14" s="1"/>
  <c r="K10" i="14"/>
  <c r="K11" i="14"/>
  <c r="K12" i="14"/>
  <c r="M12" i="14" s="1"/>
  <c r="K13" i="14"/>
  <c r="K14" i="14"/>
  <c r="M14" i="14" s="1"/>
  <c r="K15" i="14"/>
  <c r="K16" i="14"/>
  <c r="M16" i="14" s="1"/>
  <c r="K17" i="14"/>
  <c r="K18" i="14"/>
  <c r="K19" i="14"/>
  <c r="K20" i="14"/>
  <c r="M20" i="14" s="1"/>
  <c r="K21" i="14"/>
  <c r="K22" i="14"/>
  <c r="M22" i="14" s="1"/>
  <c r="K23" i="14"/>
  <c r="K24" i="14"/>
  <c r="K25" i="14"/>
  <c r="K26" i="14"/>
  <c r="K27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M4" i="14"/>
  <c r="M5" i="14"/>
  <c r="M7" i="14"/>
  <c r="M10" i="14"/>
  <c r="M11" i="14"/>
  <c r="M13" i="14"/>
  <c r="M15" i="14"/>
  <c r="M17" i="14"/>
  <c r="M18" i="14"/>
  <c r="M19" i="14"/>
  <c r="M21" i="14"/>
  <c r="M23" i="14"/>
  <c r="M24" i="14"/>
  <c r="M25" i="14"/>
  <c r="M26" i="14"/>
  <c r="M27" i="14"/>
  <c r="N3" i="14"/>
  <c r="N4" i="14"/>
  <c r="N5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O3" i="14"/>
  <c r="O5" i="14"/>
  <c r="O6" i="14"/>
  <c r="O7" i="14"/>
  <c r="O8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P3" i="14"/>
  <c r="P5" i="14"/>
  <c r="P6" i="14"/>
  <c r="P7" i="14"/>
  <c r="P8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Q3" i="14"/>
  <c r="Q5" i="14"/>
  <c r="Q6" i="14"/>
  <c r="Q7" i="14"/>
  <c r="Q8" i="14"/>
  <c r="Q9" i="14"/>
  <c r="Q10" i="14"/>
  <c r="Q11" i="14"/>
  <c r="Q13" i="14"/>
  <c r="Q14" i="14"/>
  <c r="Q15" i="14"/>
  <c r="Q16" i="14"/>
  <c r="Q17" i="14"/>
  <c r="Q18" i="14"/>
  <c r="Q19" i="14"/>
  <c r="Q21" i="14"/>
  <c r="Q22" i="14"/>
  <c r="Q23" i="14"/>
  <c r="Q24" i="14"/>
  <c r="Q25" i="14"/>
  <c r="Q26" i="14"/>
  <c r="Q27" i="14"/>
  <c r="R3" i="14"/>
  <c r="R4" i="14"/>
  <c r="R5" i="14"/>
  <c r="R7" i="14"/>
  <c r="R8" i="14"/>
  <c r="R9" i="14"/>
  <c r="R10" i="14"/>
  <c r="R11" i="14"/>
  <c r="R12" i="14"/>
  <c r="R13" i="14"/>
  <c r="R15" i="14"/>
  <c r="R16" i="14"/>
  <c r="R17" i="14"/>
  <c r="R18" i="14"/>
  <c r="R19" i="14"/>
  <c r="R20" i="14"/>
  <c r="R21" i="14"/>
  <c r="R23" i="14"/>
  <c r="R24" i="14"/>
  <c r="R25" i="14"/>
  <c r="R26" i="14"/>
  <c r="R27" i="14"/>
  <c r="S3" i="14"/>
  <c r="S4" i="14"/>
  <c r="S5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T3" i="14"/>
  <c r="T5" i="14"/>
  <c r="T6" i="14"/>
  <c r="T7" i="14"/>
  <c r="T8" i="14"/>
  <c r="T9" i="14"/>
  <c r="T10" i="14"/>
  <c r="T11" i="14"/>
  <c r="T13" i="14"/>
  <c r="T14" i="14"/>
  <c r="T15" i="14"/>
  <c r="T16" i="14"/>
  <c r="T17" i="14"/>
  <c r="T18" i="14"/>
  <c r="T19" i="14"/>
  <c r="T21" i="14"/>
  <c r="T22" i="14"/>
  <c r="T23" i="14"/>
  <c r="T24" i="14"/>
  <c r="T25" i="14"/>
  <c r="T26" i="14"/>
  <c r="T27" i="14"/>
  <c r="A4" i="15"/>
  <c r="B4" i="15"/>
  <c r="C4" i="15"/>
  <c r="D4" i="15"/>
  <c r="E4" i="15"/>
  <c r="F4" i="15"/>
  <c r="G4" i="15"/>
  <c r="H4" i="15"/>
  <c r="I3" i="15"/>
  <c r="T20" i="14" l="1"/>
  <c r="T12" i="14"/>
  <c r="T4" i="14"/>
  <c r="R22" i="14"/>
  <c r="R14" i="14"/>
  <c r="R6" i="14"/>
  <c r="M6" i="14"/>
  <c r="N6" i="14"/>
  <c r="Q20" i="14"/>
  <c r="Q12" i="14"/>
  <c r="Q4" i="14"/>
  <c r="P4" i="14"/>
  <c r="P9" i="14"/>
  <c r="O9" i="14"/>
  <c r="C4" i="13"/>
  <c r="D4" i="13"/>
  <c r="E4" i="13"/>
  <c r="F4" i="13"/>
  <c r="G4" i="13"/>
  <c r="H4" i="13"/>
  <c r="I4" i="13"/>
  <c r="J4" i="13"/>
  <c r="I4" i="15" l="1"/>
  <c r="AH89" i="14" l="1"/>
  <c r="AG89" i="14"/>
  <c r="AF89" i="14"/>
  <c r="AE89" i="14"/>
  <c r="AD89" i="14"/>
  <c r="AC89" i="14"/>
  <c r="AB89" i="14"/>
  <c r="AA89" i="14"/>
  <c r="Z89" i="14"/>
  <c r="AG88" i="14"/>
  <c r="AE88" i="14"/>
  <c r="AC88" i="14"/>
  <c r="AA88" i="14"/>
  <c r="Z88" i="14"/>
  <c r="AH88" i="14"/>
  <c r="AH87" i="14"/>
  <c r="AD87" i="14"/>
  <c r="Z87" i="14"/>
  <c r="AG87" i="14"/>
  <c r="Z86" i="14"/>
  <c r="AF85" i="14"/>
  <c r="AB85" i="14"/>
  <c r="Z85" i="14"/>
  <c r="AG84" i="14"/>
  <c r="AE84" i="14"/>
  <c r="AC84" i="14"/>
  <c r="AA84" i="14"/>
  <c r="Z84" i="14"/>
  <c r="AH84" i="14"/>
  <c r="AH83" i="14"/>
  <c r="AD83" i="14"/>
  <c r="Z83" i="14"/>
  <c r="AG83" i="14"/>
  <c r="Z82" i="14"/>
  <c r="Z81" i="14"/>
  <c r="AG80" i="14"/>
  <c r="AE80" i="14"/>
  <c r="AC80" i="14"/>
  <c r="AA80" i="14"/>
  <c r="Z80" i="14"/>
  <c r="AH80" i="14"/>
  <c r="AH79" i="14"/>
  <c r="AD79" i="14"/>
  <c r="Z79" i="14"/>
  <c r="AG79" i="14"/>
  <c r="Z78" i="14"/>
  <c r="AB77" i="14"/>
  <c r="Z77" i="14"/>
  <c r="AG76" i="14"/>
  <c r="AE76" i="14"/>
  <c r="AC76" i="14"/>
  <c r="AA76" i="14"/>
  <c r="Z76" i="14"/>
  <c r="AH76" i="14"/>
  <c r="Z75" i="14"/>
  <c r="Z74" i="14"/>
  <c r="AH73" i="14"/>
  <c r="AB73" i="14"/>
  <c r="Z73" i="14"/>
  <c r="AH72" i="14"/>
  <c r="AG72" i="14"/>
  <c r="AD72" i="14"/>
  <c r="AC72" i="14"/>
  <c r="Z72" i="14"/>
  <c r="AF72" i="14"/>
  <c r="Z71" i="14"/>
  <c r="Z70" i="14"/>
  <c r="AH69" i="14"/>
  <c r="AE69" i="14"/>
  <c r="AD69" i="14"/>
  <c r="AA69" i="14"/>
  <c r="Z69" i="14"/>
  <c r="AG69" i="14"/>
  <c r="AH68" i="14"/>
  <c r="AG68" i="14"/>
  <c r="AD68" i="14"/>
  <c r="AC68" i="14"/>
  <c r="Z68" i="14"/>
  <c r="AF68" i="14"/>
  <c r="Z67" i="14"/>
  <c r="Z66" i="14"/>
  <c r="AH65" i="14"/>
  <c r="AE65" i="14"/>
  <c r="AD65" i="14"/>
  <c r="AA65" i="14"/>
  <c r="Z65" i="14"/>
  <c r="AG65" i="14"/>
  <c r="AH64" i="14"/>
  <c r="AG64" i="14"/>
  <c r="AD64" i="14"/>
  <c r="AC64" i="14"/>
  <c r="Z64" i="14"/>
  <c r="AF64" i="14"/>
  <c r="Z63" i="14"/>
  <c r="Z62" i="14"/>
  <c r="AH61" i="14"/>
  <c r="AE61" i="14"/>
  <c r="AD61" i="14"/>
  <c r="AA61" i="14"/>
  <c r="Z61" i="14"/>
  <c r="AG61" i="14"/>
  <c r="AH60" i="14"/>
  <c r="AG60" i="14"/>
  <c r="AD60" i="14"/>
  <c r="AC60" i="14"/>
  <c r="Z60" i="14"/>
  <c r="AF60" i="14"/>
  <c r="AF59" i="14"/>
  <c r="AB59" i="14"/>
  <c r="Z59" i="14"/>
  <c r="Z58" i="14"/>
  <c r="AA58" i="14"/>
  <c r="AH57" i="14"/>
  <c r="AE57" i="14"/>
  <c r="AD57" i="14"/>
  <c r="AA57" i="14"/>
  <c r="Z57" i="14"/>
  <c r="AG57" i="14"/>
  <c r="AH56" i="14"/>
  <c r="AG56" i="14"/>
  <c r="AD56" i="14"/>
  <c r="AC56" i="14"/>
  <c r="Z56" i="14"/>
  <c r="AF56" i="14"/>
  <c r="AF55" i="14"/>
  <c r="Z55" i="14"/>
  <c r="AC55" i="14"/>
  <c r="AE54" i="14"/>
  <c r="Z54" i="14"/>
  <c r="AH53" i="14"/>
  <c r="AG53" i="14"/>
  <c r="AE53" i="14"/>
  <c r="AD53" i="14"/>
  <c r="AC53" i="14"/>
  <c r="AA53" i="14"/>
  <c r="Z53" i="14"/>
  <c r="AF53" i="14"/>
  <c r="AH52" i="14"/>
  <c r="AG52" i="14"/>
  <c r="AD52" i="14"/>
  <c r="AC52" i="14"/>
  <c r="AB52" i="14"/>
  <c r="Z52" i="14"/>
  <c r="AE51" i="14"/>
  <c r="Z51" i="14"/>
  <c r="Z50" i="14"/>
  <c r="AH50" i="14"/>
  <c r="AH49" i="14"/>
  <c r="AG49" i="14"/>
  <c r="AE49" i="14"/>
  <c r="AD49" i="14"/>
  <c r="AC49" i="14"/>
  <c r="AA49" i="14"/>
  <c r="Z49" i="14"/>
  <c r="AF49" i="14"/>
  <c r="AH48" i="14"/>
  <c r="AG48" i="14"/>
  <c r="AD48" i="14"/>
  <c r="AC48" i="14"/>
  <c r="AB48" i="14"/>
  <c r="Z48" i="14"/>
  <c r="AE47" i="14"/>
  <c r="AB47" i="14"/>
  <c r="Z47" i="14"/>
  <c r="Z46" i="14"/>
  <c r="AH45" i="14"/>
  <c r="AG45" i="14"/>
  <c r="AE45" i="14"/>
  <c r="AD45" i="14"/>
  <c r="AC45" i="14"/>
  <c r="AA45" i="14"/>
  <c r="Z45" i="14"/>
  <c r="AF45" i="14"/>
  <c r="AH44" i="14"/>
  <c r="AG44" i="14"/>
  <c r="AD44" i="14"/>
  <c r="AC44" i="14"/>
  <c r="AB44" i="14"/>
  <c r="Z44" i="14"/>
  <c r="AE43" i="14"/>
  <c r="Z43" i="14"/>
  <c r="AD42" i="14"/>
  <c r="Z42" i="14"/>
  <c r="AH41" i="14"/>
  <c r="AG41" i="14"/>
  <c r="AE41" i="14"/>
  <c r="AD41" i="14"/>
  <c r="AC41" i="14"/>
  <c r="AA41" i="14"/>
  <c r="Z41" i="14"/>
  <c r="AF41" i="14"/>
  <c r="AH40" i="14"/>
  <c r="AG40" i="14"/>
  <c r="AD40" i="14"/>
  <c r="AC40" i="14"/>
  <c r="AB40" i="14"/>
  <c r="Z40" i="14"/>
  <c r="Z39" i="14"/>
  <c r="Z38" i="14"/>
  <c r="AH37" i="14"/>
  <c r="AG37" i="14"/>
  <c r="AE37" i="14"/>
  <c r="AD37" i="14"/>
  <c r="AC37" i="14"/>
  <c r="AA37" i="14"/>
  <c r="Z37" i="14"/>
  <c r="AF37" i="14"/>
  <c r="Z36" i="14"/>
  <c r="AD35" i="14"/>
  <c r="Z35" i="14"/>
  <c r="Z34" i="14"/>
  <c r="AH33" i="14"/>
  <c r="AG33" i="14"/>
  <c r="AD33" i="14"/>
  <c r="AC33" i="14"/>
  <c r="AB33" i="14"/>
  <c r="Z33" i="14"/>
  <c r="Z32" i="14"/>
  <c r="AD31" i="14"/>
  <c r="Z31" i="14"/>
  <c r="Z30" i="14"/>
  <c r="AH29" i="14"/>
  <c r="AG29" i="14"/>
  <c r="AD29" i="14"/>
  <c r="AC29" i="14"/>
  <c r="AB29" i="14"/>
  <c r="Z29" i="14"/>
  <c r="Z28" i="14"/>
  <c r="AG28" i="14"/>
  <c r="AD27" i="14"/>
  <c r="Z27" i="14"/>
  <c r="Z26" i="14"/>
  <c r="AH25" i="14"/>
  <c r="AG25" i="14"/>
  <c r="AD25" i="14"/>
  <c r="AC25" i="14"/>
  <c r="AB25" i="14"/>
  <c r="Z25" i="14"/>
  <c r="Z24" i="14"/>
  <c r="AD23" i="14"/>
  <c r="Z23" i="14"/>
  <c r="Z22" i="14"/>
  <c r="AH21" i="14"/>
  <c r="AG21" i="14"/>
  <c r="AD21" i="14"/>
  <c r="AC21" i="14"/>
  <c r="AB21" i="14"/>
  <c r="Z21" i="14"/>
  <c r="Z20" i="14"/>
  <c r="AD19" i="14"/>
  <c r="Z19" i="14"/>
  <c r="Z18" i="14"/>
  <c r="AF18" i="14"/>
  <c r="AH17" i="14"/>
  <c r="AG17" i="14"/>
  <c r="AD17" i="14"/>
  <c r="AC17" i="14"/>
  <c r="AB17" i="14"/>
  <c r="Z17" i="14"/>
  <c r="Z16" i="14"/>
  <c r="AD15" i="14"/>
  <c r="Z15" i="14"/>
  <c r="Z14" i="14"/>
  <c r="AH13" i="14"/>
  <c r="AG13" i="14"/>
  <c r="AD13" i="14"/>
  <c r="AC13" i="14"/>
  <c r="AB13" i="14"/>
  <c r="Z13" i="14"/>
  <c r="Z12" i="14"/>
  <c r="AD11" i="14"/>
  <c r="Z11" i="14"/>
  <c r="Z10" i="14"/>
  <c r="AH9" i="14"/>
  <c r="AG9" i="14"/>
  <c r="AD9" i="14"/>
  <c r="AC9" i="14"/>
  <c r="AB9" i="14"/>
  <c r="Z9" i="14"/>
  <c r="Z8" i="14"/>
  <c r="AD7" i="14"/>
  <c r="Z7" i="14"/>
  <c r="Z6" i="14"/>
  <c r="AH5" i="14"/>
  <c r="AG5" i="14"/>
  <c r="AC5" i="14"/>
  <c r="AB5" i="14"/>
  <c r="Z5" i="14"/>
  <c r="AD5" i="14"/>
  <c r="AH4" i="14"/>
  <c r="AG4" i="14"/>
  <c r="AE4" i="14"/>
  <c r="AD4" i="14"/>
  <c r="AC4" i="14"/>
  <c r="AA4" i="14"/>
  <c r="Z4" i="14"/>
  <c r="AF4" i="14"/>
  <c r="Z3" i="14"/>
  <c r="AH61" i="13"/>
  <c r="Z89" i="13"/>
  <c r="AE88" i="13"/>
  <c r="AA88" i="13"/>
  <c r="Z88" i="13"/>
  <c r="AH88" i="13"/>
  <c r="AH87" i="13"/>
  <c r="AD87" i="13"/>
  <c r="Z87" i="13"/>
  <c r="AG87" i="13"/>
  <c r="AG86" i="13"/>
  <c r="Z86" i="13"/>
  <c r="AB85" i="13"/>
  <c r="Z85" i="13"/>
  <c r="AE84" i="13"/>
  <c r="AA84" i="13"/>
  <c r="Z84" i="13"/>
  <c r="AH84" i="13"/>
  <c r="AH83" i="13"/>
  <c r="AD83" i="13"/>
  <c r="Z83" i="13"/>
  <c r="AG83" i="13"/>
  <c r="Z82" i="13"/>
  <c r="Z81" i="13"/>
  <c r="AE80" i="13"/>
  <c r="AA80" i="13"/>
  <c r="Z80" i="13"/>
  <c r="AH80" i="13"/>
  <c r="AH79" i="13"/>
  <c r="AD79" i="13"/>
  <c r="Z79" i="13"/>
  <c r="AG79" i="13"/>
  <c r="AG78" i="13"/>
  <c r="Z78" i="13"/>
  <c r="Z77" i="13"/>
  <c r="AE76" i="13"/>
  <c r="AC76" i="13"/>
  <c r="AA76" i="13"/>
  <c r="Z76" i="13"/>
  <c r="AH76" i="13"/>
  <c r="AH75" i="13"/>
  <c r="AD75" i="13"/>
  <c r="Z75" i="13"/>
  <c r="AG75" i="13"/>
  <c r="AC74" i="13"/>
  <c r="Z74" i="13"/>
  <c r="Z73" i="13"/>
  <c r="AG72" i="13"/>
  <c r="AE72" i="13"/>
  <c r="AC72" i="13"/>
  <c r="AA72" i="13"/>
  <c r="Z72" i="13"/>
  <c r="AH72" i="13"/>
  <c r="AH71" i="13"/>
  <c r="AD71" i="13"/>
  <c r="Z71" i="13"/>
  <c r="AG71" i="13"/>
  <c r="Z70" i="13"/>
  <c r="Z69" i="13"/>
  <c r="AH68" i="13"/>
  <c r="AG68" i="13"/>
  <c r="AE68" i="13"/>
  <c r="AD68" i="13"/>
  <c r="AC68" i="13"/>
  <c r="AA68" i="13"/>
  <c r="Z68" i="13"/>
  <c r="AF68" i="13"/>
  <c r="AH67" i="13"/>
  <c r="AC67" i="13"/>
  <c r="Z67" i="13"/>
  <c r="Z66" i="13"/>
  <c r="AD65" i="13"/>
  <c r="AA65" i="13"/>
  <c r="Z65" i="13"/>
  <c r="AH64" i="13"/>
  <c r="AG64" i="13"/>
  <c r="AD64" i="13"/>
  <c r="AC64" i="13"/>
  <c r="Z64" i="13"/>
  <c r="AF64" i="13"/>
  <c r="AF63" i="13"/>
  <c r="AB63" i="13"/>
  <c r="Z63" i="13"/>
  <c r="Z62" i="13"/>
  <c r="AD61" i="13"/>
  <c r="AA61" i="13"/>
  <c r="Z61" i="13"/>
  <c r="AH60" i="13"/>
  <c r="AG60" i="13"/>
  <c r="AD60" i="13"/>
  <c r="AC60" i="13"/>
  <c r="Z60" i="13"/>
  <c r="AF60" i="13"/>
  <c r="AB59" i="13"/>
  <c r="Z59" i="13"/>
  <c r="Z58" i="13"/>
  <c r="AD57" i="13"/>
  <c r="AA57" i="13"/>
  <c r="Z57" i="13"/>
  <c r="AH56" i="13"/>
  <c r="AG56" i="13"/>
  <c r="AD56" i="13"/>
  <c r="AC56" i="13"/>
  <c r="Z56" i="13"/>
  <c r="AF56" i="13"/>
  <c r="AF55" i="13"/>
  <c r="Z55" i="13"/>
  <c r="AB55" i="13"/>
  <c r="Z54" i="13"/>
  <c r="AH53" i="13"/>
  <c r="AE53" i="13"/>
  <c r="AD53" i="13"/>
  <c r="AA53" i="13"/>
  <c r="Z53" i="13"/>
  <c r="AG53" i="13"/>
  <c r="AH52" i="13"/>
  <c r="AG52" i="13"/>
  <c r="AD52" i="13"/>
  <c r="AC52" i="13"/>
  <c r="Z52" i="13"/>
  <c r="AF52" i="13"/>
  <c r="AF51" i="13"/>
  <c r="Z51" i="13"/>
  <c r="AB51" i="13"/>
  <c r="Z50" i="13"/>
  <c r="Z49" i="13"/>
  <c r="AH48" i="13"/>
  <c r="AE48" i="13"/>
  <c r="AD48" i="13"/>
  <c r="AA48" i="13"/>
  <c r="Z48" i="13"/>
  <c r="AG48" i="13"/>
  <c r="AH47" i="13"/>
  <c r="AG47" i="13"/>
  <c r="AE47" i="13"/>
  <c r="AD47" i="13"/>
  <c r="AC47" i="13"/>
  <c r="AA47" i="13"/>
  <c r="Z47" i="13"/>
  <c r="AF47" i="13"/>
  <c r="AC46" i="13"/>
  <c r="Z46" i="13"/>
  <c r="Z45" i="13"/>
  <c r="AB45" i="13"/>
  <c r="AH44" i="13"/>
  <c r="AE44" i="13"/>
  <c r="AD44" i="13"/>
  <c r="AA44" i="13"/>
  <c r="Z44" i="13"/>
  <c r="AG44" i="13"/>
  <c r="AH43" i="13"/>
  <c r="AG43" i="13"/>
  <c r="AE43" i="13"/>
  <c r="AD43" i="13"/>
  <c r="AC43" i="13"/>
  <c r="AA43" i="13"/>
  <c r="Z43" i="13"/>
  <c r="AF43" i="13"/>
  <c r="Z42" i="13"/>
  <c r="Z41" i="13"/>
  <c r="AH40" i="13"/>
  <c r="AE40" i="13"/>
  <c r="AD40" i="13"/>
  <c r="AA40" i="13"/>
  <c r="Z40" i="13"/>
  <c r="AG40" i="13"/>
  <c r="AH39" i="13"/>
  <c r="AG39" i="13"/>
  <c r="AE39" i="13"/>
  <c r="AD39" i="13"/>
  <c r="AC39" i="13"/>
  <c r="AA39" i="13"/>
  <c r="Z39" i="13"/>
  <c r="AF39" i="13"/>
  <c r="Z38" i="13"/>
  <c r="Z37" i="13"/>
  <c r="AF37" i="13"/>
  <c r="AE36" i="13"/>
  <c r="AD36" i="13"/>
  <c r="AA36" i="13"/>
  <c r="Z36" i="13"/>
  <c r="AH35" i="13"/>
  <c r="AG35" i="13"/>
  <c r="AE35" i="13"/>
  <c r="AD35" i="13"/>
  <c r="AC35" i="13"/>
  <c r="AA35" i="13"/>
  <c r="Z35" i="13"/>
  <c r="AF35" i="13"/>
  <c r="Z34" i="13"/>
  <c r="AG33" i="13"/>
  <c r="AC33" i="13"/>
  <c r="AB33" i="13"/>
  <c r="Z33" i="13"/>
  <c r="AH32" i="13"/>
  <c r="AF32" i="13"/>
  <c r="AD32" i="13"/>
  <c r="AB32" i="13"/>
  <c r="AA32" i="13"/>
  <c r="Z32" i="13"/>
  <c r="Z31" i="13"/>
  <c r="Z30" i="13"/>
  <c r="AH30" i="13"/>
  <c r="AH29" i="13"/>
  <c r="AE29" i="13"/>
  <c r="AD29" i="13"/>
  <c r="AA29" i="13"/>
  <c r="Z29" i="13"/>
  <c r="AG29" i="13"/>
  <c r="AH28" i="13"/>
  <c r="AG28" i="13"/>
  <c r="AE28" i="13"/>
  <c r="AD28" i="13"/>
  <c r="AC28" i="13"/>
  <c r="AA28" i="13"/>
  <c r="Z28" i="13"/>
  <c r="AF28" i="13"/>
  <c r="Z27" i="13"/>
  <c r="AE27" i="13"/>
  <c r="Z26" i="13"/>
  <c r="AH25" i="13"/>
  <c r="AE25" i="13"/>
  <c r="AD25" i="13"/>
  <c r="AA25" i="13"/>
  <c r="Z25" i="13"/>
  <c r="AG25" i="13"/>
  <c r="AH24" i="13"/>
  <c r="AG24" i="13"/>
  <c r="AE24" i="13"/>
  <c r="AD24" i="13"/>
  <c r="AC24" i="13"/>
  <c r="AA24" i="13"/>
  <c r="Z24" i="13"/>
  <c r="AF24" i="13"/>
  <c r="Z23" i="13"/>
  <c r="AE23" i="13"/>
  <c r="Z22" i="13"/>
  <c r="AH22" i="13"/>
  <c r="AH21" i="13"/>
  <c r="AE21" i="13"/>
  <c r="AD21" i="13"/>
  <c r="AA21" i="13"/>
  <c r="Z21" i="13"/>
  <c r="AG21" i="13"/>
  <c r="AH20" i="13"/>
  <c r="AG20" i="13"/>
  <c r="AE20" i="13"/>
  <c r="AD20" i="13"/>
  <c r="AC20" i="13"/>
  <c r="AA20" i="13"/>
  <c r="Z20" i="13"/>
  <c r="AF20" i="13"/>
  <c r="Z19" i="13"/>
  <c r="AE19" i="13"/>
  <c r="Z18" i="13"/>
  <c r="AH17" i="13"/>
  <c r="AE17" i="13"/>
  <c r="AD17" i="13"/>
  <c r="AA17" i="13"/>
  <c r="Z17" i="13"/>
  <c r="AG17" i="13"/>
  <c r="AH16" i="13"/>
  <c r="AG16" i="13"/>
  <c r="AE16" i="13"/>
  <c r="AD16" i="13"/>
  <c r="AC16" i="13"/>
  <c r="AA16" i="13"/>
  <c r="Z16" i="13"/>
  <c r="AF16" i="13"/>
  <c r="Z15" i="13"/>
  <c r="AE15" i="13"/>
  <c r="Z14" i="13"/>
  <c r="AH14" i="13"/>
  <c r="AH13" i="13"/>
  <c r="AD13" i="13"/>
  <c r="Z13" i="13"/>
  <c r="AG13" i="13"/>
  <c r="AH12" i="13"/>
  <c r="AG12" i="13"/>
  <c r="AE12" i="13"/>
  <c r="AD12" i="13"/>
  <c r="AC12" i="13"/>
  <c r="AA12" i="13"/>
  <c r="Z12" i="13"/>
  <c r="AF12" i="13"/>
  <c r="Z11" i="13"/>
  <c r="AE11" i="13"/>
  <c r="Z10" i="13"/>
  <c r="AH9" i="13"/>
  <c r="AD9" i="13"/>
  <c r="Z9" i="13"/>
  <c r="AG9" i="13"/>
  <c r="AH8" i="13"/>
  <c r="AG8" i="13"/>
  <c r="AE8" i="13"/>
  <c r="AD8" i="13"/>
  <c r="AC8" i="13"/>
  <c r="AA8" i="13"/>
  <c r="Z8" i="13"/>
  <c r="AF8" i="13"/>
  <c r="Z7" i="13"/>
  <c r="AE7" i="13"/>
  <c r="Z6" i="13"/>
  <c r="AH6" i="13"/>
  <c r="AH5" i="13"/>
  <c r="AD5" i="13"/>
  <c r="Z5" i="13"/>
  <c r="AG5" i="13"/>
  <c r="AH4" i="13"/>
  <c r="AG4" i="13"/>
  <c r="AE4" i="13"/>
  <c r="AD4" i="13"/>
  <c r="AC4" i="13"/>
  <c r="AA4" i="13"/>
  <c r="Z4" i="13"/>
  <c r="AF4" i="13"/>
  <c r="Z3" i="13"/>
  <c r="AC22" i="14" l="1"/>
  <c r="AA26" i="14"/>
  <c r="AF30" i="14"/>
  <c r="AC6" i="14"/>
  <c r="AA10" i="14"/>
  <c r="AE14" i="14"/>
  <c r="AD18" i="14"/>
  <c r="AH22" i="14"/>
  <c r="AG26" i="14"/>
  <c r="AC34" i="14"/>
  <c r="AA46" i="14"/>
  <c r="AF50" i="14"/>
  <c r="AA62" i="14"/>
  <c r="AH70" i="14"/>
  <c r="AC78" i="14"/>
  <c r="AC86" i="14"/>
  <c r="AH6" i="14"/>
  <c r="AG10" i="14"/>
  <c r="AD30" i="14"/>
  <c r="AH34" i="14"/>
  <c r="AA74" i="14"/>
  <c r="AA82" i="14"/>
  <c r="K28" i="14"/>
  <c r="AF6" i="14"/>
  <c r="AD6" i="14"/>
  <c r="AC10" i="14"/>
  <c r="AH10" i="14"/>
  <c r="AA14" i="14"/>
  <c r="AG14" i="14"/>
  <c r="AE18" i="14"/>
  <c r="AF22" i="14"/>
  <c r="AD22" i="14"/>
  <c r="AC26" i="14"/>
  <c r="AH26" i="14"/>
  <c r="AE30" i="14"/>
  <c r="AF34" i="14"/>
  <c r="AD34" i="14"/>
  <c r="AA38" i="14"/>
  <c r="AH42" i="14"/>
  <c r="AF42" i="14"/>
  <c r="AD46" i="14"/>
  <c r="AB54" i="14"/>
  <c r="AE62" i="14"/>
  <c r="AA66" i="14"/>
  <c r="AC74" i="14"/>
  <c r="AF78" i="14"/>
  <c r="AE78" i="14"/>
  <c r="AC82" i="14"/>
  <c r="AF86" i="14"/>
  <c r="AE86" i="14"/>
  <c r="AE6" i="14"/>
  <c r="AF10" i="14"/>
  <c r="AD10" i="14"/>
  <c r="AC14" i="14"/>
  <c r="AH14" i="14"/>
  <c r="AA18" i="14"/>
  <c r="AG18" i="14"/>
  <c r="AE22" i="14"/>
  <c r="AF26" i="14"/>
  <c r="AD26" i="14"/>
  <c r="AA30" i="14"/>
  <c r="AG30" i="14"/>
  <c r="AE34" i="14"/>
  <c r="AH46" i="14"/>
  <c r="AF46" i="14"/>
  <c r="AA50" i="14"/>
  <c r="AB58" i="14"/>
  <c r="AH62" i="14"/>
  <c r="AE66" i="14"/>
  <c r="AA70" i="14"/>
  <c r="AF74" i="14"/>
  <c r="AE74" i="14"/>
  <c r="AG78" i="14"/>
  <c r="AF82" i="14"/>
  <c r="AE82" i="14"/>
  <c r="AG86" i="14"/>
  <c r="AA6" i="14"/>
  <c r="AG6" i="14"/>
  <c r="AE10" i="14"/>
  <c r="AF14" i="14"/>
  <c r="AD14" i="14"/>
  <c r="AC18" i="14"/>
  <c r="AH18" i="14"/>
  <c r="AA22" i="14"/>
  <c r="AG22" i="14"/>
  <c r="AE26" i="14"/>
  <c r="AC30" i="14"/>
  <c r="AH30" i="14"/>
  <c r="AA34" i="14"/>
  <c r="AG34" i="14"/>
  <c r="AA42" i="14"/>
  <c r="AD50" i="14"/>
  <c r="AA54" i="14"/>
  <c r="AH66" i="14"/>
  <c r="AE70" i="14"/>
  <c r="AG74" i="14"/>
  <c r="AA78" i="14"/>
  <c r="AG82" i="14"/>
  <c r="AA86" i="14"/>
  <c r="AB3" i="14"/>
  <c r="AH8" i="14"/>
  <c r="AD8" i="14"/>
  <c r="AH12" i="14"/>
  <c r="AD12" i="14"/>
  <c r="AH16" i="14"/>
  <c r="AD16" i="14"/>
  <c r="AH20" i="14"/>
  <c r="AD20" i="14"/>
  <c r="AH24" i="14"/>
  <c r="AD24" i="14"/>
  <c r="AH32" i="14"/>
  <c r="AD32" i="14"/>
  <c r="AE32" i="14"/>
  <c r="AE36" i="14"/>
  <c r="AA36" i="14"/>
  <c r="AF36" i="14"/>
  <c r="AG36" i="14"/>
  <c r="AH39" i="14"/>
  <c r="AD39" i="14"/>
  <c r="AC39" i="14"/>
  <c r="AB39" i="14"/>
  <c r="AC3" i="14"/>
  <c r="AG3" i="14"/>
  <c r="AG7" i="14"/>
  <c r="AC7" i="14"/>
  <c r="AE7" i="14"/>
  <c r="AA8" i="14"/>
  <c r="AF8" i="14"/>
  <c r="AG11" i="14"/>
  <c r="AC11" i="14"/>
  <c r="AE11" i="14"/>
  <c r="AA12" i="14"/>
  <c r="AF12" i="14"/>
  <c r="AG15" i="14"/>
  <c r="AC15" i="14"/>
  <c r="AE15" i="14"/>
  <c r="AA16" i="14"/>
  <c r="AF16" i="14"/>
  <c r="AG19" i="14"/>
  <c r="AC19" i="14"/>
  <c r="AE19" i="14"/>
  <c r="AA20" i="14"/>
  <c r="AF20" i="14"/>
  <c r="AG23" i="14"/>
  <c r="AC23" i="14"/>
  <c r="AE23" i="14"/>
  <c r="AA24" i="14"/>
  <c r="AF24" i="14"/>
  <c r="AG27" i="14"/>
  <c r="AC27" i="14"/>
  <c r="AE27" i="14"/>
  <c r="AA28" i="14"/>
  <c r="AF28" i="14"/>
  <c r="AG31" i="14"/>
  <c r="AC31" i="14"/>
  <c r="AE31" i="14"/>
  <c r="AA32" i="14"/>
  <c r="AF32" i="14"/>
  <c r="AG35" i="14"/>
  <c r="AC35" i="14"/>
  <c r="AE35" i="14"/>
  <c r="AB36" i="14"/>
  <c r="AH36" i="14"/>
  <c r="AG38" i="14"/>
  <c r="AC38" i="14"/>
  <c r="AH38" i="14"/>
  <c r="AB38" i="14"/>
  <c r="AD38" i="14"/>
  <c r="AE39" i="14"/>
  <c r="AH43" i="14"/>
  <c r="AD43" i="14"/>
  <c r="AF43" i="14"/>
  <c r="AA43" i="14"/>
  <c r="AC43" i="14"/>
  <c r="AG43" i="14"/>
  <c r="AH51" i="14"/>
  <c r="AD51" i="14"/>
  <c r="AF51" i="14"/>
  <c r="AA51" i="14"/>
  <c r="AC51" i="14"/>
  <c r="AG51" i="14"/>
  <c r="AE67" i="14"/>
  <c r="AA67" i="14"/>
  <c r="AH67" i="14"/>
  <c r="AD67" i="14"/>
  <c r="AG67" i="14"/>
  <c r="AC67" i="14"/>
  <c r="AF67" i="14"/>
  <c r="AB67" i="14"/>
  <c r="AG75" i="14"/>
  <c r="AC75" i="14"/>
  <c r="AE75" i="14"/>
  <c r="AA75" i="14"/>
  <c r="AB75" i="14"/>
  <c r="AH75" i="14"/>
  <c r="AF75" i="14"/>
  <c r="AD75" i="14"/>
  <c r="AE8" i="14"/>
  <c r="AE12" i="14"/>
  <c r="AE20" i="14"/>
  <c r="AE24" i="14"/>
  <c r="AE28" i="14"/>
  <c r="AD3" i="14"/>
  <c r="AH3" i="14"/>
  <c r="AA7" i="14"/>
  <c r="AF7" i="14"/>
  <c r="AB8" i="14"/>
  <c r="AG8" i="14"/>
  <c r="AA11" i="14"/>
  <c r="AF11" i="14"/>
  <c r="AB12" i="14"/>
  <c r="AG12" i="14"/>
  <c r="AA15" i="14"/>
  <c r="AF15" i="14"/>
  <c r="AB16" i="14"/>
  <c r="AA19" i="14"/>
  <c r="AF19" i="14"/>
  <c r="AB20" i="14"/>
  <c r="AG20" i="14"/>
  <c r="AA23" i="14"/>
  <c r="AF23" i="14"/>
  <c r="AB24" i="14"/>
  <c r="AG24" i="14"/>
  <c r="AA27" i="14"/>
  <c r="AF27" i="14"/>
  <c r="AB28" i="14"/>
  <c r="AA31" i="14"/>
  <c r="AF31" i="14"/>
  <c r="AB32" i="14"/>
  <c r="AG32" i="14"/>
  <c r="AA35" i="14"/>
  <c r="AF35" i="14"/>
  <c r="AC36" i="14"/>
  <c r="AE38" i="14"/>
  <c r="AF39" i="14"/>
  <c r="AE81" i="14"/>
  <c r="AA81" i="14"/>
  <c r="AH81" i="14"/>
  <c r="AD81" i="14"/>
  <c r="AG81" i="14"/>
  <c r="AC81" i="14"/>
  <c r="AF81" i="14"/>
  <c r="AB81" i="14"/>
  <c r="AF3" i="14"/>
  <c r="AE16" i="14"/>
  <c r="AH28" i="14"/>
  <c r="AD28" i="14"/>
  <c r="AE5" i="14"/>
  <c r="AA5" i="14"/>
  <c r="AG16" i="14"/>
  <c r="AA3" i="14"/>
  <c r="AE3" i="14"/>
  <c r="AB4" i="14"/>
  <c r="AF5" i="14"/>
  <c r="AB7" i="14"/>
  <c r="AH7" i="14"/>
  <c r="AC8" i="14"/>
  <c r="AE9" i="14"/>
  <c r="AA9" i="14"/>
  <c r="AF9" i="14"/>
  <c r="AB11" i="14"/>
  <c r="AH11" i="14"/>
  <c r="AC12" i="14"/>
  <c r="AE13" i="14"/>
  <c r="AA13" i="14"/>
  <c r="AF13" i="14"/>
  <c r="AB15" i="14"/>
  <c r="AH15" i="14"/>
  <c r="AC16" i="14"/>
  <c r="AE17" i="14"/>
  <c r="AA17" i="14"/>
  <c r="AF17" i="14"/>
  <c r="AB19" i="14"/>
  <c r="AH19" i="14"/>
  <c r="AC20" i="14"/>
  <c r="AE21" i="14"/>
  <c r="AA21" i="14"/>
  <c r="AF21" i="14"/>
  <c r="AB23" i="14"/>
  <c r="AH23" i="14"/>
  <c r="AC24" i="14"/>
  <c r="AE25" i="14"/>
  <c r="AA25" i="14"/>
  <c r="AF25" i="14"/>
  <c r="AB27" i="14"/>
  <c r="AH27" i="14"/>
  <c r="AC28" i="14"/>
  <c r="AE29" i="14"/>
  <c r="AA29" i="14"/>
  <c r="AF29" i="14"/>
  <c r="AB31" i="14"/>
  <c r="AH31" i="14"/>
  <c r="AC32" i="14"/>
  <c r="AE33" i="14"/>
  <c r="AA33" i="14"/>
  <c r="AF33" i="14"/>
  <c r="AB35" i="14"/>
  <c r="AH35" i="14"/>
  <c r="AD36" i="14"/>
  <c r="AF38" i="14"/>
  <c r="AA39" i="14"/>
  <c r="AG39" i="14"/>
  <c r="AB43" i="14"/>
  <c r="AH47" i="14"/>
  <c r="AD47" i="14"/>
  <c r="AF47" i="14"/>
  <c r="AA47" i="14"/>
  <c r="AC47" i="14"/>
  <c r="AG47" i="14"/>
  <c r="AB51" i="14"/>
  <c r="AE59" i="14"/>
  <c r="AA59" i="14"/>
  <c r="AH59" i="14"/>
  <c r="AD59" i="14"/>
  <c r="AG59" i="14"/>
  <c r="AC59" i="14"/>
  <c r="AE63" i="14"/>
  <c r="AA63" i="14"/>
  <c r="AH63" i="14"/>
  <c r="AD63" i="14"/>
  <c r="AG63" i="14"/>
  <c r="AC63" i="14"/>
  <c r="AF63" i="14"/>
  <c r="AB63" i="14"/>
  <c r="AE71" i="14"/>
  <c r="AA71" i="14"/>
  <c r="AH71" i="14"/>
  <c r="AD71" i="14"/>
  <c r="AG71" i="14"/>
  <c r="AC71" i="14"/>
  <c r="AF71" i="14"/>
  <c r="AB71" i="14"/>
  <c r="AB6" i="14"/>
  <c r="AB10" i="14"/>
  <c r="AB14" i="14"/>
  <c r="AB18" i="14"/>
  <c r="AB22" i="14"/>
  <c r="AB26" i="14"/>
  <c r="AB30" i="14"/>
  <c r="AB34" i="14"/>
  <c r="AE40" i="14"/>
  <c r="AA40" i="14"/>
  <c r="AF40" i="14"/>
  <c r="AB42" i="14"/>
  <c r="AE44" i="14"/>
  <c r="AA44" i="14"/>
  <c r="AF44" i="14"/>
  <c r="AB46" i="14"/>
  <c r="AE48" i="14"/>
  <c r="AA48" i="14"/>
  <c r="AF48" i="14"/>
  <c r="AB50" i="14"/>
  <c r="AE52" i="14"/>
  <c r="AA52" i="14"/>
  <c r="AF52" i="14"/>
  <c r="AG42" i="14"/>
  <c r="AC42" i="14"/>
  <c r="AE42" i="14"/>
  <c r="AG46" i="14"/>
  <c r="AC46" i="14"/>
  <c r="AE46" i="14"/>
  <c r="AG50" i="14"/>
  <c r="AC50" i="14"/>
  <c r="AE50" i="14"/>
  <c r="AH54" i="14"/>
  <c r="AD54" i="14"/>
  <c r="AG54" i="14"/>
  <c r="AC54" i="14"/>
  <c r="AF54" i="14"/>
  <c r="AE55" i="14"/>
  <c r="AA55" i="14"/>
  <c r="AH55" i="14"/>
  <c r="AD55" i="14"/>
  <c r="AB55" i="14"/>
  <c r="AG55" i="14"/>
  <c r="AH58" i="14"/>
  <c r="AD58" i="14"/>
  <c r="AG58" i="14"/>
  <c r="AC58" i="14"/>
  <c r="AE58" i="14"/>
  <c r="AF58" i="14"/>
  <c r="AB37" i="14"/>
  <c r="AB41" i="14"/>
  <c r="AB45" i="14"/>
  <c r="AB49" i="14"/>
  <c r="AB53" i="14"/>
  <c r="AB62" i="14"/>
  <c r="AF62" i="14"/>
  <c r="AB66" i="14"/>
  <c r="AF66" i="14"/>
  <c r="AB70" i="14"/>
  <c r="AF70" i="14"/>
  <c r="AA56" i="14"/>
  <c r="AE56" i="14"/>
  <c r="AB57" i="14"/>
  <c r="AF57" i="14"/>
  <c r="AA60" i="14"/>
  <c r="AE60" i="14"/>
  <c r="AB61" i="14"/>
  <c r="AF61" i="14"/>
  <c r="AC62" i="14"/>
  <c r="AG62" i="14"/>
  <c r="AA64" i="14"/>
  <c r="AE64" i="14"/>
  <c r="AB65" i="14"/>
  <c r="AF65" i="14"/>
  <c r="AC66" i="14"/>
  <c r="AG66" i="14"/>
  <c r="AA68" i="14"/>
  <c r="AE68" i="14"/>
  <c r="AB69" i="14"/>
  <c r="AF69" i="14"/>
  <c r="AC70" i="14"/>
  <c r="AG70" i="14"/>
  <c r="AA72" i="14"/>
  <c r="AE72" i="14"/>
  <c r="AE73" i="14"/>
  <c r="AA73" i="14"/>
  <c r="AG73" i="14"/>
  <c r="AC73" i="14"/>
  <c r="AD73" i="14"/>
  <c r="AE77" i="14"/>
  <c r="AA77" i="14"/>
  <c r="AH77" i="14"/>
  <c r="AD77" i="14"/>
  <c r="AG77" i="14"/>
  <c r="AC77" i="14"/>
  <c r="AF77" i="14"/>
  <c r="AE85" i="14"/>
  <c r="AA85" i="14"/>
  <c r="AH85" i="14"/>
  <c r="AD85" i="14"/>
  <c r="AG85" i="14"/>
  <c r="AC85" i="14"/>
  <c r="AB56" i="14"/>
  <c r="AC57" i="14"/>
  <c r="AB60" i="14"/>
  <c r="AC61" i="14"/>
  <c r="AD62" i="14"/>
  <c r="AB64" i="14"/>
  <c r="AC65" i="14"/>
  <c r="AD66" i="14"/>
  <c r="AB68" i="14"/>
  <c r="AC69" i="14"/>
  <c r="AD70" i="14"/>
  <c r="AB72" i="14"/>
  <c r="AF73" i="14"/>
  <c r="AD74" i="14"/>
  <c r="AH74" i="14"/>
  <c r="AB76" i="14"/>
  <c r="AF76" i="14"/>
  <c r="AD78" i="14"/>
  <c r="AH78" i="14"/>
  <c r="AA79" i="14"/>
  <c r="AE79" i="14"/>
  <c r="AB80" i="14"/>
  <c r="AF80" i="14"/>
  <c r="AD82" i="14"/>
  <c r="AH82" i="14"/>
  <c r="AA83" i="14"/>
  <c r="AE83" i="14"/>
  <c r="AB84" i="14"/>
  <c r="AF84" i="14"/>
  <c r="AD86" i="14"/>
  <c r="AH86" i="14"/>
  <c r="AA87" i="14"/>
  <c r="AE87" i="14"/>
  <c r="AB88" i="14"/>
  <c r="AF88" i="14"/>
  <c r="AB79" i="14"/>
  <c r="AF79" i="14"/>
  <c r="AB83" i="14"/>
  <c r="AF83" i="14"/>
  <c r="AB87" i="14"/>
  <c r="AF87" i="14"/>
  <c r="AB74" i="14"/>
  <c r="AD76" i="14"/>
  <c r="AB78" i="14"/>
  <c r="AC79" i="14"/>
  <c r="AD80" i="14"/>
  <c r="AB82" i="14"/>
  <c r="AC83" i="14"/>
  <c r="AD84" i="14"/>
  <c r="AB86" i="14"/>
  <c r="AC87" i="14"/>
  <c r="AD88" i="14"/>
  <c r="AE58" i="13"/>
  <c r="AH18" i="13"/>
  <c r="AH26" i="13"/>
  <c r="AD34" i="13"/>
  <c r="AC42" i="13"/>
  <c r="AG57" i="13"/>
  <c r="AE57" i="13"/>
  <c r="AG61" i="13"/>
  <c r="AE61" i="13"/>
  <c r="AG65" i="13"/>
  <c r="AE65" i="13"/>
  <c r="AF85" i="13"/>
  <c r="AA10" i="13"/>
  <c r="AA66" i="13"/>
  <c r="AH57" i="13"/>
  <c r="AH65" i="13"/>
  <c r="AC70" i="13"/>
  <c r="AA82" i="13"/>
  <c r="AE10" i="13"/>
  <c r="AC38" i="13"/>
  <c r="AG42" i="13"/>
  <c r="AG46" i="13"/>
  <c r="AH58" i="13"/>
  <c r="AA62" i="13"/>
  <c r="AE66" i="13"/>
  <c r="AG70" i="13"/>
  <c r="AF74" i="13"/>
  <c r="AE74" i="13"/>
  <c r="AF78" i="13"/>
  <c r="AC82" i="13"/>
  <c r="AA86" i="13"/>
  <c r="K4" i="13"/>
  <c r="AA6" i="13"/>
  <c r="AH10" i="13"/>
  <c r="AA14" i="13"/>
  <c r="AA18" i="13"/>
  <c r="AA22" i="13"/>
  <c r="AA26" i="13"/>
  <c r="AA30" i="13"/>
  <c r="AG38" i="13"/>
  <c r="AF42" i="13"/>
  <c r="AF46" i="13"/>
  <c r="AE62" i="13"/>
  <c r="AH66" i="13"/>
  <c r="AF70" i="13"/>
  <c r="AG74" i="13"/>
  <c r="AF82" i="13"/>
  <c r="AE82" i="13"/>
  <c r="AC86" i="13"/>
  <c r="AE6" i="13"/>
  <c r="AE14" i="13"/>
  <c r="AE18" i="13"/>
  <c r="AE22" i="13"/>
  <c r="AE26" i="13"/>
  <c r="AE30" i="13"/>
  <c r="AF38" i="13"/>
  <c r="AA58" i="13"/>
  <c r="AH62" i="13"/>
  <c r="AA74" i="13"/>
  <c r="AC78" i="13"/>
  <c r="AG82" i="13"/>
  <c r="AF86" i="13"/>
  <c r="AE86" i="13"/>
  <c r="AF3" i="13"/>
  <c r="AB7" i="13"/>
  <c r="AB11" i="13"/>
  <c r="AB15" i="13"/>
  <c r="AF19" i="13"/>
  <c r="AB23" i="13"/>
  <c r="AF27" i="13"/>
  <c r="AF31" i="13"/>
  <c r="AB31" i="13"/>
  <c r="AE31" i="13"/>
  <c r="AE41" i="13"/>
  <c r="AA41" i="13"/>
  <c r="AH41" i="13"/>
  <c r="AD41" i="13"/>
  <c r="AG41" i="13"/>
  <c r="AC41" i="13"/>
  <c r="AA49" i="13"/>
  <c r="AC3" i="13"/>
  <c r="AG3" i="13"/>
  <c r="AA5" i="13"/>
  <c r="AE5" i="13"/>
  <c r="AB6" i="13"/>
  <c r="AF6" i="13"/>
  <c r="AC7" i="13"/>
  <c r="AG7" i="13"/>
  <c r="AA9" i="13"/>
  <c r="AE9" i="13"/>
  <c r="AB10" i="13"/>
  <c r="AF10" i="13"/>
  <c r="AC11" i="13"/>
  <c r="AG11" i="13"/>
  <c r="AA13" i="13"/>
  <c r="AE13" i="13"/>
  <c r="AB14" i="13"/>
  <c r="AF14" i="13"/>
  <c r="AC15" i="13"/>
  <c r="AG15" i="13"/>
  <c r="AB18" i="13"/>
  <c r="AF18" i="13"/>
  <c r="AC19" i="13"/>
  <c r="AG19" i="13"/>
  <c r="AB22" i="13"/>
  <c r="AF22" i="13"/>
  <c r="AC23" i="13"/>
  <c r="AG23" i="13"/>
  <c r="AB26" i="13"/>
  <c r="AF26" i="13"/>
  <c r="AC27" i="13"/>
  <c r="AG27" i="13"/>
  <c r="AB30" i="13"/>
  <c r="AF30" i="13"/>
  <c r="AA31" i="13"/>
  <c r="AG31" i="13"/>
  <c r="AE34" i="13"/>
  <c r="AA34" i="13"/>
  <c r="AF34" i="13"/>
  <c r="AE37" i="13"/>
  <c r="AB41" i="13"/>
  <c r="AH50" i="13"/>
  <c r="AD50" i="13"/>
  <c r="AG50" i="13"/>
  <c r="AC50" i="13"/>
  <c r="AA50" i="13"/>
  <c r="AF50" i="13"/>
  <c r="AE50" i="13"/>
  <c r="AB50" i="13"/>
  <c r="AH54" i="13"/>
  <c r="AD54" i="13"/>
  <c r="AG54" i="13"/>
  <c r="AC54" i="13"/>
  <c r="AA54" i="13"/>
  <c r="AF54" i="13"/>
  <c r="AE54" i="13"/>
  <c r="AB54" i="13"/>
  <c r="AB3" i="13"/>
  <c r="AF7" i="13"/>
  <c r="AB19" i="13"/>
  <c r="AB27" i="13"/>
  <c r="AE45" i="13"/>
  <c r="AA45" i="13"/>
  <c r="AH45" i="13"/>
  <c r="AD45" i="13"/>
  <c r="AG45" i="13"/>
  <c r="AC45" i="13"/>
  <c r="AD3" i="13"/>
  <c r="AH3" i="13"/>
  <c r="AB5" i="13"/>
  <c r="AF5" i="13"/>
  <c r="AC6" i="13"/>
  <c r="AG6" i="13"/>
  <c r="AD7" i="13"/>
  <c r="AH7" i="13"/>
  <c r="AB9" i="13"/>
  <c r="AF9" i="13"/>
  <c r="AC10" i="13"/>
  <c r="AG10" i="13"/>
  <c r="AD11" i="13"/>
  <c r="AH11" i="13"/>
  <c r="AB13" i="13"/>
  <c r="AF13" i="13"/>
  <c r="AC14" i="13"/>
  <c r="AG14" i="13"/>
  <c r="AD15" i="13"/>
  <c r="AH15" i="13"/>
  <c r="AB17" i="13"/>
  <c r="AF17" i="13"/>
  <c r="AC18" i="13"/>
  <c r="AG18" i="13"/>
  <c r="AD19" i="13"/>
  <c r="AH19" i="13"/>
  <c r="AB21" i="13"/>
  <c r="AF21" i="13"/>
  <c r="AC22" i="13"/>
  <c r="AG22" i="13"/>
  <c r="AD23" i="13"/>
  <c r="AH23" i="13"/>
  <c r="AB25" i="13"/>
  <c r="AF25" i="13"/>
  <c r="AC26" i="13"/>
  <c r="AG26" i="13"/>
  <c r="AD27" i="13"/>
  <c r="AH27" i="13"/>
  <c r="AB29" i="13"/>
  <c r="AF29" i="13"/>
  <c r="AC30" i="13"/>
  <c r="AG30" i="13"/>
  <c r="AC31" i="13"/>
  <c r="AH31" i="13"/>
  <c r="AH33" i="13"/>
  <c r="AD33" i="13"/>
  <c r="AE33" i="13"/>
  <c r="AB34" i="13"/>
  <c r="AG34" i="13"/>
  <c r="AF41" i="13"/>
  <c r="AF45" i="13"/>
  <c r="AF11" i="13"/>
  <c r="AF15" i="13"/>
  <c r="AF23" i="13"/>
  <c r="AH37" i="13"/>
  <c r="AD37" i="13"/>
  <c r="AG37" i="13"/>
  <c r="AC37" i="13"/>
  <c r="AB37" i="13"/>
  <c r="AG49" i="13"/>
  <c r="AC49" i="13"/>
  <c r="AF49" i="13"/>
  <c r="AB49" i="13"/>
  <c r="AH49" i="13"/>
  <c r="AE49" i="13"/>
  <c r="AD49" i="13"/>
  <c r="AA3" i="13"/>
  <c r="AE3" i="13"/>
  <c r="AB4" i="13"/>
  <c r="AC5" i="13"/>
  <c r="AD6" i="13"/>
  <c r="AA7" i="13"/>
  <c r="AB8" i="13"/>
  <c r="AC9" i="13"/>
  <c r="AD10" i="13"/>
  <c r="AA11" i="13"/>
  <c r="AB12" i="13"/>
  <c r="AC13" i="13"/>
  <c r="AD14" i="13"/>
  <c r="AA15" i="13"/>
  <c r="AB16" i="13"/>
  <c r="AC17" i="13"/>
  <c r="AD18" i="13"/>
  <c r="AA19" i="13"/>
  <c r="AB20" i="13"/>
  <c r="AC21" i="13"/>
  <c r="AD22" i="13"/>
  <c r="AA23" i="13"/>
  <c r="AB24" i="13"/>
  <c r="AC25" i="13"/>
  <c r="AD26" i="13"/>
  <c r="AA27" i="13"/>
  <c r="AB28" i="13"/>
  <c r="AC29" i="13"/>
  <c r="AD30" i="13"/>
  <c r="AD31" i="13"/>
  <c r="AG32" i="13"/>
  <c r="AC32" i="13"/>
  <c r="AE32" i="13"/>
  <c r="AA33" i="13"/>
  <c r="AF33" i="13"/>
  <c r="AC34" i="13"/>
  <c r="AH34" i="13"/>
  <c r="AG36" i="13"/>
  <c r="AC36" i="13"/>
  <c r="AF36" i="13"/>
  <c r="AB36" i="13"/>
  <c r="AH36" i="13"/>
  <c r="AA37" i="13"/>
  <c r="AD38" i="13"/>
  <c r="AH38" i="13"/>
  <c r="AB40" i="13"/>
  <c r="AF40" i="13"/>
  <c r="AD42" i="13"/>
  <c r="AH42" i="13"/>
  <c r="AB44" i="13"/>
  <c r="AF44" i="13"/>
  <c r="AD46" i="13"/>
  <c r="AH46" i="13"/>
  <c r="AB48" i="13"/>
  <c r="AF48" i="13"/>
  <c r="AG51" i="13"/>
  <c r="AG55" i="13"/>
  <c r="AF59" i="13"/>
  <c r="AE69" i="13"/>
  <c r="AA69" i="13"/>
  <c r="AH69" i="13"/>
  <c r="AD69" i="13"/>
  <c r="AG69" i="13"/>
  <c r="AC69" i="13"/>
  <c r="AB69" i="13"/>
  <c r="AF69" i="13"/>
  <c r="AB35" i="13"/>
  <c r="AA38" i="13"/>
  <c r="AE38" i="13"/>
  <c r="AB39" i="13"/>
  <c r="AC40" i="13"/>
  <c r="AA42" i="13"/>
  <c r="AE42" i="13"/>
  <c r="AB43" i="13"/>
  <c r="AC44" i="13"/>
  <c r="AA46" i="13"/>
  <c r="AE46" i="13"/>
  <c r="AB47" i="13"/>
  <c r="AC48" i="13"/>
  <c r="AB38" i="13"/>
  <c r="AB42" i="13"/>
  <c r="AB46" i="13"/>
  <c r="AE51" i="13"/>
  <c r="AA51" i="13"/>
  <c r="AH51" i="13"/>
  <c r="AD51" i="13"/>
  <c r="AC51" i="13"/>
  <c r="AE55" i="13"/>
  <c r="AA55" i="13"/>
  <c r="AH55" i="13"/>
  <c r="AD55" i="13"/>
  <c r="AC55" i="13"/>
  <c r="AE59" i="13"/>
  <c r="AA59" i="13"/>
  <c r="AH59" i="13"/>
  <c r="AD59" i="13"/>
  <c r="AG59" i="13"/>
  <c r="AC59" i="13"/>
  <c r="AE63" i="13"/>
  <c r="AA63" i="13"/>
  <c r="AH63" i="13"/>
  <c r="AD63" i="13"/>
  <c r="AG63" i="13"/>
  <c r="AC63" i="13"/>
  <c r="AE67" i="13"/>
  <c r="AA67" i="13"/>
  <c r="AG67" i="13"/>
  <c r="AB67" i="13"/>
  <c r="AF67" i="13"/>
  <c r="AD67" i="13"/>
  <c r="AB58" i="13"/>
  <c r="AF58" i="13"/>
  <c r="AB62" i="13"/>
  <c r="AF62" i="13"/>
  <c r="AB66" i="13"/>
  <c r="AF66" i="13"/>
  <c r="AE73" i="13"/>
  <c r="AA73" i="13"/>
  <c r="AH73" i="13"/>
  <c r="AD73" i="13"/>
  <c r="AG73" i="13"/>
  <c r="AC73" i="13"/>
  <c r="AE77" i="13"/>
  <c r="AA77" i="13"/>
  <c r="AH77" i="13"/>
  <c r="AD77" i="13"/>
  <c r="AG77" i="13"/>
  <c r="AC77" i="13"/>
  <c r="AE81" i="13"/>
  <c r="AA81" i="13"/>
  <c r="AH81" i="13"/>
  <c r="AD81" i="13"/>
  <c r="AG81" i="13"/>
  <c r="AC81" i="13"/>
  <c r="AE89" i="13"/>
  <c r="AA89" i="13"/>
  <c r="AH89" i="13"/>
  <c r="AD89" i="13"/>
  <c r="AG89" i="13"/>
  <c r="AC89" i="13"/>
  <c r="AA52" i="13"/>
  <c r="AE52" i="13"/>
  <c r="AB53" i="13"/>
  <c r="AF53" i="13"/>
  <c r="AA56" i="13"/>
  <c r="AE56" i="13"/>
  <c r="AB57" i="13"/>
  <c r="AF57" i="13"/>
  <c r="AC58" i="13"/>
  <c r="AG58" i="13"/>
  <c r="AA60" i="13"/>
  <c r="AE60" i="13"/>
  <c r="AB61" i="13"/>
  <c r="AF61" i="13"/>
  <c r="AC62" i="13"/>
  <c r="AG62" i="13"/>
  <c r="AA64" i="13"/>
  <c r="AE64" i="13"/>
  <c r="AB65" i="13"/>
  <c r="AF65" i="13"/>
  <c r="AC66" i="13"/>
  <c r="AG66" i="13"/>
  <c r="AB73" i="13"/>
  <c r="AB77" i="13"/>
  <c r="AB81" i="13"/>
  <c r="AB89" i="13"/>
  <c r="AB52" i="13"/>
  <c r="AC53" i="13"/>
  <c r="AB56" i="13"/>
  <c r="AC57" i="13"/>
  <c r="AD58" i="13"/>
  <c r="AB60" i="13"/>
  <c r="AC61" i="13"/>
  <c r="AD62" i="13"/>
  <c r="AB64" i="13"/>
  <c r="AC65" i="13"/>
  <c r="AD66" i="13"/>
  <c r="AF73" i="13"/>
  <c r="AF77" i="13"/>
  <c r="AF81" i="13"/>
  <c r="AE85" i="13"/>
  <c r="AA85" i="13"/>
  <c r="AH85" i="13"/>
  <c r="AD85" i="13"/>
  <c r="AG85" i="13"/>
  <c r="AC85" i="13"/>
  <c r="AF89" i="13"/>
  <c r="AB68" i="13"/>
  <c r="AD70" i="13"/>
  <c r="AH70" i="13"/>
  <c r="AA71" i="13"/>
  <c r="AE71" i="13"/>
  <c r="AB72" i="13"/>
  <c r="AF72" i="13"/>
  <c r="AD74" i="13"/>
  <c r="AH74" i="13"/>
  <c r="AA75" i="13"/>
  <c r="AE75" i="13"/>
  <c r="AB76" i="13"/>
  <c r="AF76" i="13"/>
  <c r="AD78" i="13"/>
  <c r="AH78" i="13"/>
  <c r="AA79" i="13"/>
  <c r="AE79" i="13"/>
  <c r="AB80" i="13"/>
  <c r="AF80" i="13"/>
  <c r="AD82" i="13"/>
  <c r="AH82" i="13"/>
  <c r="AA83" i="13"/>
  <c r="AE83" i="13"/>
  <c r="AB84" i="13"/>
  <c r="AF84" i="13"/>
  <c r="AD86" i="13"/>
  <c r="AH86" i="13"/>
  <c r="AA87" i="13"/>
  <c r="AE87" i="13"/>
  <c r="AB88" i="13"/>
  <c r="AF88" i="13"/>
  <c r="AA70" i="13"/>
  <c r="AE70" i="13"/>
  <c r="AB71" i="13"/>
  <c r="AF71" i="13"/>
  <c r="AB75" i="13"/>
  <c r="AF75" i="13"/>
  <c r="AG76" i="13"/>
  <c r="AA78" i="13"/>
  <c r="AE78" i="13"/>
  <c r="AB79" i="13"/>
  <c r="AF79" i="13"/>
  <c r="AC80" i="13"/>
  <c r="AG80" i="13"/>
  <c r="AB83" i="13"/>
  <c r="AF83" i="13"/>
  <c r="AC84" i="13"/>
  <c r="AG84" i="13"/>
  <c r="AB87" i="13"/>
  <c r="AF87" i="13"/>
  <c r="AC88" i="13"/>
  <c r="AG88" i="13"/>
  <c r="AB70" i="13"/>
  <c r="AC71" i="13"/>
  <c r="AD72" i="13"/>
  <c r="AB74" i="13"/>
  <c r="AC75" i="13"/>
  <c r="AD76" i="13"/>
  <c r="AB78" i="13"/>
  <c r="AC79" i="13"/>
  <c r="AD80" i="13"/>
  <c r="AB82" i="13"/>
  <c r="AC83" i="13"/>
  <c r="AD84" i="13"/>
  <c r="AB86" i="13"/>
  <c r="AC87" i="13"/>
  <c r="AD88" i="13"/>
  <c r="B1" i="6"/>
  <c r="B2" i="6" s="1"/>
  <c r="B3" i="6" l="1"/>
  <c r="B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Bespoke Engineer Sched Last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_x000d__x000a_ _x000d__x000a_      ,NVL(NVL(f1.md, f2.md),a.date_added) job_booked_x000d__x000a_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_x000d__x000a_      ,a.engineer_id _x000d__x000a_      ,upper(u.forename||' '||u.surname) engineer_x000d__x000a_     ,comp.company_name_x000d__x000a_     ,sgi.description Region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and upper(company_name) IN ('BESPOKE METERING')"/>
  </connection>
  <connection id="2" xr16:uid="{00000000-0015-0000-FFFF-FFFF01000000}" keepAlive="1" name="Bespoke Engineer Sched This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"/>
  </connection>
  <connection id="3" xr16:uid="{00000000-0015-0000-FFFF-FFFF02000000}" keepAlive="1" name="Bespoke Engineer Sched Yesterday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"/>
  </connection>
  <connection id="4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6" xr16:uid="{82F7B4F4-7664-4A6B-876A-92BD7DE60607}" keepAlive="1" name="Job Status Pivot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Pivot Yesterday Job Status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--engineer_x000d__x000a_--jb.customer_id_x000d__x000a_--,jb.job_id_x000d__x000a_--,_x000d__x000a_job_status_x000d__x000a_--,jb.fault_x000d__x000a_--,jb.appointment_time_x000d__x000a_--,jb.on_site_time_x000d__x000a_--,jb.engineer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--ORDER BY engineer_x000d__x000a_--;"/>
  </connection>
</connections>
</file>

<file path=xl/sharedStrings.xml><?xml version="1.0" encoding="utf-8"?>
<sst xmlns="http://schemas.openxmlformats.org/spreadsheetml/2006/main" count="4394" uniqueCount="1050">
  <si>
    <t>CUSTOMER_ID</t>
  </si>
  <si>
    <t>JOB_ID</t>
  </si>
  <si>
    <t>POST_CODE</t>
  </si>
  <si>
    <t>JOB_TYPE</t>
  </si>
  <si>
    <t>JOB_STATUS</t>
  </si>
  <si>
    <t>FAULT</t>
  </si>
  <si>
    <t>JOB_BOOKED</t>
  </si>
  <si>
    <t>APPOINTMENT_TIME</t>
  </si>
  <si>
    <t>SCHEDULE_START_TIME</t>
  </si>
  <si>
    <t>SCHEDULE_END_TIME</t>
  </si>
  <si>
    <t>ON_SITE_TIME</t>
  </si>
  <si>
    <t>CANCELLED_BY</t>
  </si>
  <si>
    <t>CANCELLED_TIME</t>
  </si>
  <si>
    <t>ENGINEER_ID</t>
  </si>
  <si>
    <t>ENGINEER</t>
  </si>
  <si>
    <t>COMPANY_NAME</t>
  </si>
  <si>
    <t>Dual Fuel Install</t>
  </si>
  <si>
    <t>Completed</t>
  </si>
  <si>
    <t>Fault</t>
  </si>
  <si>
    <t>AM</t>
  </si>
  <si>
    <t>PM</t>
  </si>
  <si>
    <t>Cancelled</t>
  </si>
  <si>
    <t>Aborted</t>
  </si>
  <si>
    <t>Customer</t>
  </si>
  <si>
    <t>Elec Only Install</t>
  </si>
  <si>
    <t>Gas Only Install</t>
  </si>
  <si>
    <t>Supplier</t>
  </si>
  <si>
    <t>Check Comms</t>
  </si>
  <si>
    <t>Count of JOB_STATUS</t>
  </si>
  <si>
    <t>Today:=</t>
  </si>
  <si>
    <t>This Week Start:=</t>
  </si>
  <si>
    <t>Last Week Start:=</t>
  </si>
  <si>
    <t>Yesterday:=</t>
  </si>
  <si>
    <t>SCHEDULE_DATE</t>
  </si>
  <si>
    <t>Grand Total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</si>
  <si>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</si>
  <si>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</si>
  <si>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</si>
  <si>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</si>
  <si>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</si>
  <si>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</si>
  <si>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</si>
  <si>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</si>
  <si>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</si>
  <si>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</si>
  <si>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</si>
  <si>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</si>
  <si>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</si>
  <si>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</si>
  <si>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</si>
  <si>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</si>
  <si>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</si>
  <si>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</si>
  <si>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</si>
  <si>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REGION</t>
  </si>
  <si>
    <t>North East</t>
  </si>
  <si>
    <t>Scotland</t>
  </si>
  <si>
    <t>Bespoke Metering</t>
  </si>
  <si>
    <t>MICHAEL SEAMAN</t>
  </si>
  <si>
    <t>ALISTAIR CAVAN</t>
  </si>
  <si>
    <t>DALE BURRELL</t>
  </si>
  <si>
    <t>THOMAS LEISK</t>
  </si>
  <si>
    <t>JOHN COYLE</t>
  </si>
  <si>
    <t>MICHAEL JENNINGS</t>
  </si>
  <si>
    <t>ANDREW BRYDON01</t>
  </si>
  <si>
    <t>CRAIG PATERSON 01</t>
  </si>
  <si>
    <t>JAMIE SHEEN01</t>
  </si>
  <si>
    <t>GLEN ROBSON 01</t>
  </si>
  <si>
    <t>TIM BONIFACE01</t>
  </si>
  <si>
    <t>SIMON SNOWDON01</t>
  </si>
  <si>
    <t>MICHAEL BALL01</t>
  </si>
  <si>
    <t>CHRIS STEIN</t>
  </si>
  <si>
    <t>SHAUN HENDERSON</t>
  </si>
  <si>
    <t>CRAIG BARNES</t>
  </si>
  <si>
    <t xml:space="preserve">GARRY GRAHAM </t>
  </si>
  <si>
    <t>NE38 0JL</t>
  </si>
  <si>
    <t>NE25 0BL</t>
  </si>
  <si>
    <t>NE62 5RU</t>
  </si>
  <si>
    <t>BESPOKE ENGINEER</t>
  </si>
  <si>
    <t>ML2 7TX</t>
  </si>
  <si>
    <t>NE6 2FB</t>
  </si>
  <si>
    <t>G78 1AQ</t>
  </si>
  <si>
    <t>DL4 2JW</t>
  </si>
  <si>
    <t>JOHN MEECHAN</t>
  </si>
  <si>
    <t>1606400973</t>
  </si>
  <si>
    <t>NE9 6QQ</t>
  </si>
  <si>
    <t>4141803977</t>
  </si>
  <si>
    <t>FK10 4JA</t>
  </si>
  <si>
    <t>1004641225</t>
  </si>
  <si>
    <t>DD4 6SW</t>
  </si>
  <si>
    <t>2277875756</t>
  </si>
  <si>
    <t>G34 0HQ</t>
  </si>
  <si>
    <t>NE8 4QE</t>
  </si>
  <si>
    <t>1584574879</t>
  </si>
  <si>
    <t>PA2 6BT</t>
  </si>
  <si>
    <t>EH21 6AP</t>
  </si>
  <si>
    <t>Supplier (Force Majeure)</t>
  </si>
  <si>
    <t>ML2 0NY</t>
  </si>
  <si>
    <t>ML5 2BT</t>
  </si>
  <si>
    <t>6898929040</t>
  </si>
  <si>
    <t>NE5 2DA</t>
  </si>
  <si>
    <t>LIAM FLAHERTY01</t>
  </si>
  <si>
    <t>5641883659</t>
  </si>
  <si>
    <t>DH9 7AT</t>
  </si>
  <si>
    <t>3115562356</t>
  </si>
  <si>
    <t>TS24 8HH</t>
  </si>
  <si>
    <t>2282408588</t>
  </si>
  <si>
    <t>NE63 9BQ</t>
  </si>
  <si>
    <t>1038805080</t>
  </si>
  <si>
    <t>TS26 8QB</t>
  </si>
  <si>
    <t>1347177326</t>
  </si>
  <si>
    <t>NE23 8DT</t>
  </si>
  <si>
    <t>1828308450</t>
  </si>
  <si>
    <t>TS12 3EB</t>
  </si>
  <si>
    <t>8658195552</t>
  </si>
  <si>
    <t>NE34 9DH</t>
  </si>
  <si>
    <t>4917850267</t>
  </si>
  <si>
    <t>DH9 9RZ</t>
  </si>
  <si>
    <t>4605129875</t>
  </si>
  <si>
    <t>NE34 7PH</t>
  </si>
  <si>
    <t>3967473208</t>
  </si>
  <si>
    <t>SR5 2DF</t>
  </si>
  <si>
    <t>4242603945</t>
  </si>
  <si>
    <t>DL1 1LE</t>
  </si>
  <si>
    <t>8786082240</t>
  </si>
  <si>
    <t>TS23 1JQ</t>
  </si>
  <si>
    <t>5762440006</t>
  </si>
  <si>
    <t>ML2 0JT</t>
  </si>
  <si>
    <t>GAVIN BROWN</t>
  </si>
  <si>
    <t>1391857775</t>
  </si>
  <si>
    <t>DH7 9BA</t>
  </si>
  <si>
    <t>2782862075</t>
  </si>
  <si>
    <t>PA1 2NW</t>
  </si>
  <si>
    <t>1972372019</t>
  </si>
  <si>
    <t>NE37 3EL</t>
  </si>
  <si>
    <t>9087450692</t>
  </si>
  <si>
    <t>NE7 7HA</t>
  </si>
  <si>
    <t>6796257181</t>
  </si>
  <si>
    <t>NE24 5PD</t>
  </si>
  <si>
    <t>9736571991</t>
  </si>
  <si>
    <t>G71 6PT</t>
  </si>
  <si>
    <t>1777902362</t>
  </si>
  <si>
    <t>TS3 6JS</t>
  </si>
  <si>
    <t>7321356291</t>
  </si>
  <si>
    <t>DH1 5SD</t>
  </si>
  <si>
    <t>2532732535</t>
  </si>
  <si>
    <t>NE16 4HY</t>
  </si>
  <si>
    <t>7781824735</t>
  </si>
  <si>
    <t>TS11 7JB</t>
  </si>
  <si>
    <t>Booked</t>
  </si>
  <si>
    <t>6175460878</t>
  </si>
  <si>
    <t>TS20 2UH</t>
  </si>
  <si>
    <t>4226710131</t>
  </si>
  <si>
    <t>SR3 1BF</t>
  </si>
  <si>
    <t>3363182252</t>
  </si>
  <si>
    <t>FK10 2ST</t>
  </si>
  <si>
    <t>BRIAN BAILEY</t>
  </si>
  <si>
    <t>9426355122</t>
  </si>
  <si>
    <t>KY8 4PJ</t>
  </si>
  <si>
    <t>6141379348</t>
  </si>
  <si>
    <t>NE66 2UN</t>
  </si>
  <si>
    <t>4376022101</t>
  </si>
  <si>
    <t>DL1 3AQ</t>
  </si>
  <si>
    <t>9966875519</t>
  </si>
  <si>
    <t>DH8 0BG</t>
  </si>
  <si>
    <t>7204482411</t>
  </si>
  <si>
    <t>G15 7RR</t>
  </si>
  <si>
    <t>8096334807</t>
  </si>
  <si>
    <t>DL1 4BA</t>
  </si>
  <si>
    <t>2000123074</t>
  </si>
  <si>
    <t>KY5 8HL</t>
  </si>
  <si>
    <t>5405647357</t>
  </si>
  <si>
    <t>DD2 4QH</t>
  </si>
  <si>
    <t>5727368909</t>
  </si>
  <si>
    <t>TS10 4NS</t>
  </si>
  <si>
    <t>3896726174</t>
  </si>
  <si>
    <t>NE29 6JD</t>
  </si>
  <si>
    <t>7565308882</t>
  </si>
  <si>
    <t>SR2 9DF</t>
  </si>
  <si>
    <t>4872693954</t>
  </si>
  <si>
    <t>DH5 9EE</t>
  </si>
  <si>
    <t>4564841261</t>
  </si>
  <si>
    <t>DD2 2TB</t>
  </si>
  <si>
    <t>8313592918</t>
  </si>
  <si>
    <t>KY5 8NN</t>
  </si>
  <si>
    <t>5466713709</t>
  </si>
  <si>
    <t>DH5 0NH</t>
  </si>
  <si>
    <t>5116270991</t>
  </si>
  <si>
    <t>DH6 2NB</t>
  </si>
  <si>
    <t>6471600129</t>
  </si>
  <si>
    <t>EH4 2UB</t>
  </si>
  <si>
    <t>4022467331</t>
  </si>
  <si>
    <t>DH9 0LF</t>
  </si>
  <si>
    <t>1643877410</t>
  </si>
  <si>
    <t>KA10 6RZ</t>
  </si>
  <si>
    <t>7918416661</t>
  </si>
  <si>
    <t>FK10 2NE</t>
  </si>
  <si>
    <t>4941449872</t>
  </si>
  <si>
    <t>NE4 8TP</t>
  </si>
  <si>
    <t>ANDREW BULFORD</t>
  </si>
  <si>
    <t>8813214697</t>
  </si>
  <si>
    <t>6270552853</t>
  </si>
  <si>
    <t>DD2 3FE</t>
  </si>
  <si>
    <t>7140657901</t>
  </si>
  <si>
    <t>DH9 7BL</t>
  </si>
  <si>
    <t>6895343291</t>
  </si>
  <si>
    <t>9731861675</t>
  </si>
  <si>
    <t>NE16 3BS</t>
  </si>
  <si>
    <t>6093468617</t>
  </si>
  <si>
    <t>NE29 8SS</t>
  </si>
  <si>
    <t>2287337527</t>
  </si>
  <si>
    <t>SR3 1HJ</t>
  </si>
  <si>
    <t>2303498794</t>
  </si>
  <si>
    <t>NE6 5HR</t>
  </si>
  <si>
    <t>2000220379</t>
  </si>
  <si>
    <t>DD5 2ES</t>
  </si>
  <si>
    <t>9449150300</t>
  </si>
  <si>
    <t>SR8 4JX</t>
  </si>
  <si>
    <t>2509960948</t>
  </si>
  <si>
    <t>EH5 2NQ</t>
  </si>
  <si>
    <t>7717634609</t>
  </si>
  <si>
    <t>NE34 8BG</t>
  </si>
  <si>
    <t>3542586333</t>
  </si>
  <si>
    <t>ML1 1NE</t>
  </si>
  <si>
    <t>1505872204</t>
  </si>
  <si>
    <t>EH5 2NH</t>
  </si>
  <si>
    <t>9070025469</t>
  </si>
  <si>
    <t>PA4 8RH</t>
  </si>
  <si>
    <t>5944770613</t>
  </si>
  <si>
    <t>G34 0DE</t>
  </si>
  <si>
    <t>5295529089</t>
  </si>
  <si>
    <t>NE5 2NU</t>
  </si>
  <si>
    <t>5669848587</t>
  </si>
  <si>
    <t>NE4 6PR</t>
  </si>
  <si>
    <t>2441324453</t>
  </si>
  <si>
    <t>NE65 0GW</t>
  </si>
  <si>
    <t>1213353487</t>
  </si>
  <si>
    <t>PA4 8NP</t>
  </si>
  <si>
    <t>6328513028</t>
  </si>
  <si>
    <t>RICHARD JOHNSON01</t>
  </si>
  <si>
    <t>2369460846</t>
  </si>
  <si>
    <t>KA8 0BZ</t>
  </si>
  <si>
    <t>7042490666</t>
  </si>
  <si>
    <t>7468730447</t>
  </si>
  <si>
    <t>9291320460</t>
  </si>
  <si>
    <t>G34 9NW</t>
  </si>
  <si>
    <t>2271719691</t>
  </si>
  <si>
    <t>KY8 3DG</t>
  </si>
  <si>
    <t>7520082529</t>
  </si>
  <si>
    <t>FK10 4JR</t>
  </si>
  <si>
    <t>3363646237</t>
  </si>
  <si>
    <t>EH5 2NJ</t>
  </si>
  <si>
    <t>3818059269</t>
  </si>
  <si>
    <t>1011744870</t>
  </si>
  <si>
    <t>G73 4AU</t>
  </si>
  <si>
    <t>4010671123</t>
  </si>
  <si>
    <t>NE22 5DF</t>
  </si>
  <si>
    <t>7562777943</t>
  </si>
  <si>
    <t>NE22 5YR</t>
  </si>
  <si>
    <t>2578661472</t>
  </si>
  <si>
    <t>DH5 9DF</t>
  </si>
  <si>
    <t>4214796793</t>
  </si>
  <si>
    <t>5662059511</t>
  </si>
  <si>
    <t>G78 1RW</t>
  </si>
  <si>
    <t>2691576198</t>
  </si>
  <si>
    <t>ML3 8JW</t>
  </si>
  <si>
    <t>7029701396</t>
  </si>
  <si>
    <t>NE34 8PY</t>
  </si>
  <si>
    <t>7813403837</t>
  </si>
  <si>
    <t>1594427293</t>
  </si>
  <si>
    <t>1593477428</t>
  </si>
  <si>
    <t>ML5 2AW</t>
  </si>
  <si>
    <t>9722299416</t>
  </si>
  <si>
    <t>FK10 4JE</t>
  </si>
  <si>
    <t>1925877673</t>
  </si>
  <si>
    <t>G73 4AE</t>
  </si>
  <si>
    <t>3136387439</t>
  </si>
  <si>
    <t>9200292594</t>
  </si>
  <si>
    <t>G73 4HL</t>
  </si>
  <si>
    <t>3261585467</t>
  </si>
  <si>
    <t>8330017722</t>
  </si>
  <si>
    <t>NE5 5DD</t>
  </si>
  <si>
    <t>2482123804</t>
  </si>
  <si>
    <t>DD3 7NA</t>
  </si>
  <si>
    <t>1709864575</t>
  </si>
  <si>
    <t>DL14 8PB</t>
  </si>
  <si>
    <t>1340667657</t>
  </si>
  <si>
    <t>KY5 0NN</t>
  </si>
  <si>
    <t>7607603014</t>
  </si>
  <si>
    <t>KA24 4DR</t>
  </si>
  <si>
    <t>2380236603</t>
  </si>
  <si>
    <t>SR8 2LF</t>
  </si>
  <si>
    <t>5209186960</t>
  </si>
  <si>
    <t>PH1 5RN</t>
  </si>
  <si>
    <t>8304555221</t>
  </si>
  <si>
    <t>G78 1AL</t>
  </si>
  <si>
    <t>1122111459</t>
  </si>
  <si>
    <t>NE33 2SP</t>
  </si>
  <si>
    <t>5498786096</t>
  </si>
  <si>
    <t>NE34 9AS</t>
  </si>
  <si>
    <t>7519578986</t>
  </si>
  <si>
    <t>KA1 4RE</t>
  </si>
  <si>
    <t>1850133848</t>
  </si>
  <si>
    <t>DG8 6AY</t>
  </si>
  <si>
    <t>5427418945</t>
  </si>
  <si>
    <t>DD4 6QA</t>
  </si>
  <si>
    <t>7587914970</t>
  </si>
  <si>
    <t>SR8 4BA</t>
  </si>
  <si>
    <t>2556589501</t>
  </si>
  <si>
    <t>NE6 2TE</t>
  </si>
  <si>
    <t>1274320694</t>
  </si>
  <si>
    <t>EH1 1SU</t>
  </si>
  <si>
    <t>7706394946</t>
  </si>
  <si>
    <t>NE24 4BU</t>
  </si>
  <si>
    <t>6089709715</t>
  </si>
  <si>
    <t>9300274670</t>
  </si>
  <si>
    <t>5345923106</t>
  </si>
  <si>
    <t>SR2 8RH</t>
  </si>
  <si>
    <t>9950782433</t>
  </si>
  <si>
    <t>TS12 2YB</t>
  </si>
  <si>
    <t>7504324122</t>
  </si>
  <si>
    <t>TS3 9PJ</t>
  </si>
  <si>
    <t>1670487683</t>
  </si>
  <si>
    <t>KA30 8SP</t>
  </si>
  <si>
    <t>7926910850</t>
  </si>
  <si>
    <t>NE5 2GH</t>
  </si>
  <si>
    <t>8612104258</t>
  </si>
  <si>
    <t>NE23 6JJ</t>
  </si>
  <si>
    <t>9222270092</t>
  </si>
  <si>
    <t>NE25 0HU</t>
  </si>
  <si>
    <t>3020886216</t>
  </si>
  <si>
    <t>DL4 2DW</t>
  </si>
  <si>
    <t>2062075488</t>
  </si>
  <si>
    <t>TS6 6SN</t>
  </si>
  <si>
    <t>2000001125</t>
  </si>
  <si>
    <t>DD8 2JD</t>
  </si>
  <si>
    <t>5947054831</t>
  </si>
  <si>
    <t>DD3 7QB</t>
  </si>
  <si>
    <t>2002033539</t>
  </si>
  <si>
    <t>KY6 3BW</t>
  </si>
  <si>
    <t>6190448659</t>
  </si>
  <si>
    <t>TS26 9BA</t>
  </si>
  <si>
    <t>5916897179</t>
  </si>
  <si>
    <t>KA25 7DQ</t>
  </si>
  <si>
    <t>3849047298</t>
  </si>
  <si>
    <t>NE5 4DF</t>
  </si>
  <si>
    <t>9627815317</t>
  </si>
  <si>
    <t>KA1 3QB</t>
  </si>
  <si>
    <t>3925460720</t>
  </si>
  <si>
    <t>DH9 9AQ</t>
  </si>
  <si>
    <t>7826938414</t>
  </si>
  <si>
    <t>DL14 9QX</t>
  </si>
  <si>
    <t>3060488909</t>
  </si>
  <si>
    <t>ML1 2SY</t>
  </si>
  <si>
    <t>3494849128</t>
  </si>
  <si>
    <t>NE63 0PZ</t>
  </si>
  <si>
    <t>9542942213</t>
  </si>
  <si>
    <t>TS1 4DA</t>
  </si>
  <si>
    <t>5292482520</t>
  </si>
  <si>
    <t>DL1 1EY</t>
  </si>
  <si>
    <t>3334448830</t>
  </si>
  <si>
    <t>DH9 8QF</t>
  </si>
  <si>
    <t>6924647754</t>
  </si>
  <si>
    <t>NE6 2LX</t>
  </si>
  <si>
    <t>9242577992</t>
  </si>
  <si>
    <t>NE5 3BQ</t>
  </si>
  <si>
    <t>4930658753</t>
  </si>
  <si>
    <t>NE62 5JL</t>
  </si>
  <si>
    <t>4192471879</t>
  </si>
  <si>
    <t>1932165206</t>
  </si>
  <si>
    <t>G75 8PF</t>
  </si>
  <si>
    <t>2960991791</t>
  </si>
  <si>
    <t>NE26 1NX</t>
  </si>
  <si>
    <t>7864226026</t>
  </si>
  <si>
    <t>NE8 1YL</t>
  </si>
  <si>
    <t>3027082942</t>
  </si>
  <si>
    <t>TS3 9RH</t>
  </si>
  <si>
    <t>8953918394</t>
  </si>
  <si>
    <t>TS3 8LA</t>
  </si>
  <si>
    <t>9190136572</t>
  </si>
  <si>
    <t>PA4 8PJ</t>
  </si>
  <si>
    <t>6464996148</t>
  </si>
  <si>
    <t>KA11 1ET</t>
  </si>
  <si>
    <t>2346442869</t>
  </si>
  <si>
    <t>EH22 2BB</t>
  </si>
  <si>
    <t>6031051234</t>
  </si>
  <si>
    <t>SR2 8ND</t>
  </si>
  <si>
    <t>5148910248</t>
  </si>
  <si>
    <t>NE24 1PG</t>
  </si>
  <si>
    <t>6919484514</t>
  </si>
  <si>
    <t>DH7 7DX</t>
  </si>
  <si>
    <t>4457917356</t>
  </si>
  <si>
    <t>ML6 6ND</t>
  </si>
  <si>
    <t>3968764715</t>
  </si>
  <si>
    <t>KY12 8HZ</t>
  </si>
  <si>
    <t>4711387055</t>
  </si>
  <si>
    <t>SR3 4BB</t>
  </si>
  <si>
    <t>6514185773</t>
  </si>
  <si>
    <t>NE5 2QD</t>
  </si>
  <si>
    <t>9729693518</t>
  </si>
  <si>
    <t>3845322445</t>
  </si>
  <si>
    <t>NE29 6SF</t>
  </si>
  <si>
    <t>9850259234</t>
  </si>
  <si>
    <t>PA4 8RG</t>
  </si>
  <si>
    <t>9949430549</t>
  </si>
  <si>
    <t>DD2 2AA</t>
  </si>
  <si>
    <t>1606490782</t>
  </si>
  <si>
    <t>SR8 5HZ</t>
  </si>
  <si>
    <t>2106531701</t>
  </si>
  <si>
    <t>DL4 1DA</t>
  </si>
  <si>
    <t>5021235484</t>
  </si>
  <si>
    <t>NE9 6SH</t>
  </si>
  <si>
    <t>6057677292</t>
  </si>
  <si>
    <t>TS3 6PJ</t>
  </si>
  <si>
    <t>9823770805</t>
  </si>
  <si>
    <t>ML11 7DD</t>
  </si>
  <si>
    <t>6951608175</t>
  </si>
  <si>
    <t>TS1 2HT</t>
  </si>
  <si>
    <t>1704154752</t>
  </si>
  <si>
    <t>FK10 3EE</t>
  </si>
  <si>
    <t>5625494429</t>
  </si>
  <si>
    <t>G75 0HL</t>
  </si>
  <si>
    <t>9761954486</t>
  </si>
  <si>
    <t>NE33 4SB</t>
  </si>
  <si>
    <t>5139984276</t>
  </si>
  <si>
    <t>NE6 2FJ</t>
  </si>
  <si>
    <t>2255348510</t>
  </si>
  <si>
    <t>SR5 5LH</t>
  </si>
  <si>
    <t>3883783786</t>
  </si>
  <si>
    <t>NE64 6JR</t>
  </si>
  <si>
    <t>9348861495</t>
  </si>
  <si>
    <t>PH1 1PR</t>
  </si>
  <si>
    <t>5875523727</t>
  </si>
  <si>
    <t>G75 0BT</t>
  </si>
  <si>
    <t>7752497302</t>
  </si>
  <si>
    <t>TS6 9SJ</t>
  </si>
  <si>
    <t>6500327176</t>
  </si>
  <si>
    <t>PA4 8LS</t>
  </si>
  <si>
    <t>5483385155</t>
  </si>
  <si>
    <t>SR5 2LQ</t>
  </si>
  <si>
    <t>9910282416</t>
  </si>
  <si>
    <t>SR3 2RU</t>
  </si>
  <si>
    <t>8131936822</t>
  </si>
  <si>
    <t>G75 0HP</t>
  </si>
  <si>
    <t>9507305573</t>
  </si>
  <si>
    <t>G73 2SL</t>
  </si>
  <si>
    <t>7927897472</t>
  </si>
  <si>
    <t>7823631415</t>
  </si>
  <si>
    <t>G75 0BS</t>
  </si>
  <si>
    <t>2231498319</t>
  </si>
  <si>
    <t>NE24 3LF</t>
  </si>
  <si>
    <t>1709864268</t>
  </si>
  <si>
    <t>EH48 2LL</t>
  </si>
  <si>
    <t>4762964155</t>
  </si>
  <si>
    <t>EH22 2LP</t>
  </si>
  <si>
    <t>4794553878</t>
  </si>
  <si>
    <t>KY5 9BQ</t>
  </si>
  <si>
    <t>9062094123</t>
  </si>
  <si>
    <t>ML11 8QN</t>
  </si>
  <si>
    <t>8614268554</t>
  </si>
  <si>
    <t>FK10 3DQ</t>
  </si>
  <si>
    <t>7545520850</t>
  </si>
  <si>
    <t>SR5 5QQ</t>
  </si>
  <si>
    <t>3098147248</t>
  </si>
  <si>
    <t>NE6 2NZ</t>
  </si>
  <si>
    <t>4043898779</t>
  </si>
  <si>
    <t>5171387832</t>
  </si>
  <si>
    <t>KA22 8HA</t>
  </si>
  <si>
    <t>8055454503</t>
  </si>
  <si>
    <t>EH21 6JE</t>
  </si>
  <si>
    <t>1550633470</t>
  </si>
  <si>
    <t>DL17 8JT</t>
  </si>
  <si>
    <t>8516120877</t>
  </si>
  <si>
    <t>NE3 4PA</t>
  </si>
  <si>
    <t>5037083970</t>
  </si>
  <si>
    <t>EH23 4XJ</t>
  </si>
  <si>
    <t>5597434816</t>
  </si>
  <si>
    <t>EH29 9DU</t>
  </si>
  <si>
    <t>5770376026</t>
  </si>
  <si>
    <t>NE17 7BX</t>
  </si>
  <si>
    <t>9140745111</t>
  </si>
  <si>
    <t>DH7 9SZ</t>
  </si>
  <si>
    <t>8201854253</t>
  </si>
  <si>
    <t>SR8 3QQ</t>
  </si>
  <si>
    <t>9433622005</t>
  </si>
  <si>
    <t>NE24 2QA</t>
  </si>
  <si>
    <t>8297707262</t>
  </si>
  <si>
    <t>NE23 6JD</t>
  </si>
  <si>
    <t>4679466208</t>
  </si>
  <si>
    <t>SR5 3LR</t>
  </si>
  <si>
    <t>4140320628</t>
  </si>
  <si>
    <t>PA2 6RB</t>
  </si>
  <si>
    <t>2660096800</t>
  </si>
  <si>
    <t>ML8 5TY</t>
  </si>
  <si>
    <t>9486194830</t>
  </si>
  <si>
    <t>G51 3SL</t>
  </si>
  <si>
    <t>7842059024</t>
  </si>
  <si>
    <t>TS24 8DL</t>
  </si>
  <si>
    <t>4754461861</t>
  </si>
  <si>
    <t>TS1 4ET</t>
  </si>
  <si>
    <t>3363261359</t>
  </si>
  <si>
    <t>NE63 9FL</t>
  </si>
  <si>
    <t>5848181569</t>
  </si>
  <si>
    <t>DL6 2RA</t>
  </si>
  <si>
    <t>5707203951</t>
  </si>
  <si>
    <t>NE8 1YH</t>
  </si>
  <si>
    <t>3096051267</t>
  </si>
  <si>
    <t>TS17 6HP</t>
  </si>
  <si>
    <t>7367912101</t>
  </si>
  <si>
    <t>NE22 7JE</t>
  </si>
  <si>
    <t>9460703783</t>
  </si>
  <si>
    <t>TS23 2DH</t>
  </si>
  <si>
    <t>6316079946</t>
  </si>
  <si>
    <t>ML1 2QF</t>
  </si>
  <si>
    <t>5658584419</t>
  </si>
  <si>
    <t>NE17 7LE</t>
  </si>
  <si>
    <t>1551952269</t>
  </si>
  <si>
    <t>G45 9AB</t>
  </si>
  <si>
    <t>9298365959</t>
  </si>
  <si>
    <t>SR5 3DS</t>
  </si>
  <si>
    <t>7933439123</t>
  </si>
  <si>
    <t>9594571002</t>
  </si>
  <si>
    <t>TS4 3NF</t>
  </si>
  <si>
    <t>5718834180</t>
  </si>
  <si>
    <t>ML5 5QP</t>
  </si>
  <si>
    <t>2327307568</t>
  </si>
  <si>
    <t>NE4 5RE</t>
  </si>
  <si>
    <t>2884654268</t>
  </si>
  <si>
    <t>8588109508</t>
  </si>
  <si>
    <t>G21 1SU</t>
  </si>
  <si>
    <t>6673334951</t>
  </si>
  <si>
    <t>TS24 0BU</t>
  </si>
  <si>
    <t>7664759881</t>
  </si>
  <si>
    <t>EH10 4QS</t>
  </si>
  <si>
    <t>5986359497</t>
  </si>
  <si>
    <t>EH10 4NJ</t>
  </si>
  <si>
    <t>6681749677</t>
  </si>
  <si>
    <t>NE34 8NH</t>
  </si>
  <si>
    <t>2000006674</t>
  </si>
  <si>
    <t>KY8 4QY</t>
  </si>
  <si>
    <t>2824289441</t>
  </si>
  <si>
    <t>TS26 8DS</t>
  </si>
  <si>
    <t>6469089575</t>
  </si>
  <si>
    <t>EH7 6LE</t>
  </si>
  <si>
    <t>3809865533</t>
  </si>
  <si>
    <t>PA2 6NH</t>
  </si>
  <si>
    <t>2099333334</t>
  </si>
  <si>
    <t>NE65 0RT</t>
  </si>
  <si>
    <t>8083323531</t>
  </si>
  <si>
    <t>TS10 4JX</t>
  </si>
  <si>
    <t>1357016583</t>
  </si>
  <si>
    <t>SR2 7AR</t>
  </si>
  <si>
    <t>9725523786</t>
  </si>
  <si>
    <t>NE24 2JW</t>
  </si>
  <si>
    <t>6853602891</t>
  </si>
  <si>
    <t>NE26 4BA</t>
  </si>
  <si>
    <t>1536609712</t>
  </si>
  <si>
    <t>SR2 7SH</t>
  </si>
  <si>
    <t>2140306616</t>
  </si>
  <si>
    <t>TS24 8LN</t>
  </si>
  <si>
    <t>9083840636</t>
  </si>
  <si>
    <t>ML5 5QT</t>
  </si>
  <si>
    <t>1401483423</t>
  </si>
  <si>
    <t>EH14 3HT</t>
  </si>
  <si>
    <t>7851669368</t>
  </si>
  <si>
    <t>SR1 2AS</t>
  </si>
  <si>
    <t>5432509856</t>
  </si>
  <si>
    <t>NE8 3SR</t>
  </si>
  <si>
    <t>5119614877</t>
  </si>
  <si>
    <t>EH6 4NB</t>
  </si>
  <si>
    <t>1448730653</t>
  </si>
  <si>
    <t>DL3 0EH</t>
  </si>
  <si>
    <t>2243418128</t>
  </si>
  <si>
    <t>TS24 8EE</t>
  </si>
  <si>
    <t>7859806830</t>
  </si>
  <si>
    <t>NE31 2BN</t>
  </si>
  <si>
    <t>8250843120</t>
  </si>
  <si>
    <t>NE17 7DH</t>
  </si>
  <si>
    <t>1390343213</t>
  </si>
  <si>
    <t>TS1 4DE</t>
  </si>
  <si>
    <t>8310511213</t>
  </si>
  <si>
    <t>EH8 9JN</t>
  </si>
  <si>
    <t>4186184518</t>
  </si>
  <si>
    <t>NE23 6SY</t>
  </si>
  <si>
    <t>5531405205</t>
  </si>
  <si>
    <t>TS1 4EF</t>
  </si>
  <si>
    <t>7331887167</t>
  </si>
  <si>
    <t>SR8 4AN</t>
  </si>
  <si>
    <t>1120354366</t>
  </si>
  <si>
    <t>NE6 1AT</t>
  </si>
  <si>
    <t>2638916305</t>
  </si>
  <si>
    <t>NE8 4YE</t>
  </si>
  <si>
    <t>1112036021</t>
  </si>
  <si>
    <t>DL14 6PD</t>
  </si>
  <si>
    <t>9096118430</t>
  </si>
  <si>
    <t>SR8 5EW</t>
  </si>
  <si>
    <t>9679167413</t>
  </si>
  <si>
    <t>G52 3HA</t>
  </si>
  <si>
    <t>5179733987</t>
  </si>
  <si>
    <t>TS26 8BZ</t>
  </si>
  <si>
    <t>6243823745</t>
  </si>
  <si>
    <t>KY5 9HY</t>
  </si>
  <si>
    <t>7595704309</t>
  </si>
  <si>
    <t>G34 0HP</t>
  </si>
  <si>
    <t>3386622213</t>
  </si>
  <si>
    <t>EH54 6JL</t>
  </si>
  <si>
    <t>2395542790</t>
  </si>
  <si>
    <t>2000020455</t>
  </si>
  <si>
    <t>EH41 4FD</t>
  </si>
  <si>
    <t>8449355214</t>
  </si>
  <si>
    <t>KY6 3ED</t>
  </si>
  <si>
    <t>7806345540</t>
  </si>
  <si>
    <t>NE63 9QA</t>
  </si>
  <si>
    <t>7968997047</t>
  </si>
  <si>
    <t>NE37 3ED</t>
  </si>
  <si>
    <t>9601527227</t>
  </si>
  <si>
    <t>FK5 4FB</t>
  </si>
  <si>
    <t>5811543539</t>
  </si>
  <si>
    <t>SR7 9LB</t>
  </si>
  <si>
    <t>5917912792</t>
  </si>
  <si>
    <t>PH1 5QH</t>
  </si>
  <si>
    <t>4221666085</t>
  </si>
  <si>
    <t>ML5 4PY</t>
  </si>
  <si>
    <t>7004136363</t>
  </si>
  <si>
    <t>G52 1NA</t>
  </si>
  <si>
    <t>7536423301</t>
  </si>
  <si>
    <t>SR5 5QB</t>
  </si>
  <si>
    <t>2478826036</t>
  </si>
  <si>
    <t>EH21 7RB</t>
  </si>
  <si>
    <t>9532195319</t>
  </si>
  <si>
    <t>DH5 8DP</t>
  </si>
  <si>
    <t>5214033669</t>
  </si>
  <si>
    <t>EH48 3HA</t>
  </si>
  <si>
    <t>3111897813</t>
  </si>
  <si>
    <t>FK5 4WU</t>
  </si>
  <si>
    <t>8562895153</t>
  </si>
  <si>
    <t>PA4 8QP</t>
  </si>
  <si>
    <t>3591972297</t>
  </si>
  <si>
    <t>NE5 2XD</t>
  </si>
  <si>
    <t>7160698548</t>
  </si>
  <si>
    <t>EH54 8HJ</t>
  </si>
  <si>
    <t>8860545167</t>
  </si>
  <si>
    <t>G75 8JQ</t>
  </si>
  <si>
    <t>4274856804</t>
  </si>
  <si>
    <t>ML8 4DJ</t>
  </si>
  <si>
    <t>8623172100</t>
  </si>
  <si>
    <t>ML3 6EA</t>
  </si>
  <si>
    <t>3094016567</t>
  </si>
  <si>
    <t>ML6 6BE</t>
  </si>
  <si>
    <t>4845176989</t>
  </si>
  <si>
    <t>G33 4UQ</t>
  </si>
  <si>
    <t>8364752878</t>
  </si>
  <si>
    <t>ML2 8NT</t>
  </si>
  <si>
    <t>8658330990</t>
  </si>
  <si>
    <t>8563787742</t>
  </si>
  <si>
    <t>EH21 6BQ</t>
  </si>
  <si>
    <t>6949986618</t>
  </si>
  <si>
    <t>G78 1AY</t>
  </si>
  <si>
    <t>6838410402</t>
  </si>
  <si>
    <t>KA12 8DX</t>
  </si>
  <si>
    <t>9446843483</t>
  </si>
  <si>
    <t>EH21 7RA</t>
  </si>
  <si>
    <t>7561102410</t>
  </si>
  <si>
    <t>G75 8UN</t>
  </si>
  <si>
    <t>3246224398</t>
  </si>
  <si>
    <t>G78 3EQ</t>
  </si>
  <si>
    <t>8015545343</t>
  </si>
  <si>
    <t>PH1 5RX</t>
  </si>
  <si>
    <t>2433947310</t>
  </si>
  <si>
    <t>TS6 9SW</t>
  </si>
  <si>
    <t>2414606184</t>
  </si>
  <si>
    <t>EH49 7SW</t>
  </si>
  <si>
    <t>3332800448</t>
  </si>
  <si>
    <t>PH1 5NX</t>
  </si>
  <si>
    <t>4685530830</t>
  </si>
  <si>
    <t>NE6 2AG</t>
  </si>
  <si>
    <t>1783308553</t>
  </si>
  <si>
    <t>NE27 0NJ</t>
  </si>
  <si>
    <t>5217991833</t>
  </si>
  <si>
    <t>NE4 6TX</t>
  </si>
  <si>
    <t>6313579029</t>
  </si>
  <si>
    <t>G78 2ND</t>
  </si>
  <si>
    <t>8761526980</t>
  </si>
  <si>
    <t>G75 8JW</t>
  </si>
  <si>
    <t>4583168482</t>
  </si>
  <si>
    <t>NE5 3BP</t>
  </si>
  <si>
    <t>6114222911</t>
  </si>
  <si>
    <t>G67 1BG</t>
  </si>
  <si>
    <t>1631293470</t>
  </si>
  <si>
    <t>SR5 5QY</t>
  </si>
  <si>
    <t>4951929558</t>
  </si>
  <si>
    <t>NE22 6HE</t>
  </si>
  <si>
    <t>8388931510</t>
  </si>
  <si>
    <t>PA2 8DR</t>
  </si>
  <si>
    <t>8788505298</t>
  </si>
  <si>
    <t>NE4 6XQ</t>
  </si>
  <si>
    <t>8995538744</t>
  </si>
  <si>
    <t>SR5 5QL</t>
  </si>
  <si>
    <t>3175285308</t>
  </si>
  <si>
    <t>G83 9BW</t>
  </si>
  <si>
    <t>6897813657</t>
  </si>
  <si>
    <t>1090984066</t>
  </si>
  <si>
    <t>TS5 6AN</t>
  </si>
  <si>
    <t>6393321067</t>
  </si>
  <si>
    <t>TS7 9DQ</t>
  </si>
  <si>
    <t>2044049910</t>
  </si>
  <si>
    <t>SR4 9BG</t>
  </si>
  <si>
    <t>9436945648</t>
  </si>
  <si>
    <t>TS1 4PX</t>
  </si>
  <si>
    <t>7625620733</t>
  </si>
  <si>
    <t>TS5 6DD</t>
  </si>
  <si>
    <t>8575298149</t>
  </si>
  <si>
    <t>FK10 1JF</t>
  </si>
  <si>
    <t>9980030156</t>
  </si>
  <si>
    <t>SR2 0RJ</t>
  </si>
  <si>
    <t>8460771487</t>
  </si>
  <si>
    <t>EH22 2LN</t>
  </si>
  <si>
    <t>3838638570</t>
  </si>
  <si>
    <t>ML2 7PT</t>
  </si>
  <si>
    <t>1177266053</t>
  </si>
  <si>
    <t>NE6 1EF</t>
  </si>
  <si>
    <t>8434393494</t>
  </si>
  <si>
    <t>NE33 3LP</t>
  </si>
  <si>
    <t>8359118248</t>
  </si>
  <si>
    <t>ML2 7QE</t>
  </si>
  <si>
    <t>9518571153</t>
  </si>
  <si>
    <t>NE28 8QS</t>
  </si>
  <si>
    <t>4323343846</t>
  </si>
  <si>
    <t>NE66 2UH</t>
  </si>
  <si>
    <t>2111013240</t>
  </si>
  <si>
    <t>EH19 2DW</t>
  </si>
  <si>
    <t>2002131241</t>
  </si>
  <si>
    <t>DD11 1AW</t>
  </si>
  <si>
    <t>3079285816</t>
  </si>
  <si>
    <t>KY12 0NG</t>
  </si>
  <si>
    <t>2004394404</t>
  </si>
  <si>
    <t>DL1 5LH</t>
  </si>
  <si>
    <t>4198532390</t>
  </si>
  <si>
    <t>2141449925</t>
  </si>
  <si>
    <t>NE66 4RE</t>
  </si>
  <si>
    <t>3263250282</t>
  </si>
  <si>
    <t>KY12 0HE</t>
  </si>
  <si>
    <t>2011025880</t>
  </si>
  <si>
    <t>EH21 8AG</t>
  </si>
  <si>
    <t>6567578497</t>
  </si>
  <si>
    <t>DH7 8RY</t>
  </si>
  <si>
    <t>1698580093</t>
  </si>
  <si>
    <t>TS3 6PG</t>
  </si>
  <si>
    <t>4148496000</t>
  </si>
  <si>
    <t>EH7 6TL</t>
  </si>
  <si>
    <t>9818297420</t>
  </si>
  <si>
    <t>DL4 2JY</t>
  </si>
  <si>
    <t>9398539314</t>
  </si>
  <si>
    <t>G31 4SH</t>
  </si>
  <si>
    <t>9882437056</t>
  </si>
  <si>
    <t>NE32 4JN</t>
  </si>
  <si>
    <t>4239033061</t>
  </si>
  <si>
    <t>DD8 2QN</t>
  </si>
  <si>
    <t>4910598524</t>
  </si>
  <si>
    <t>KA22 7ET</t>
  </si>
  <si>
    <t>7633804800</t>
  </si>
  <si>
    <t>SR3 4PB</t>
  </si>
  <si>
    <t>2000018241</t>
  </si>
  <si>
    <t>PA23 8NA</t>
  </si>
  <si>
    <t>3603134757</t>
  </si>
  <si>
    <t>SR5 5EW</t>
  </si>
  <si>
    <t>1009619334</t>
  </si>
  <si>
    <t>TS19 9PE</t>
  </si>
  <si>
    <t>6829074185</t>
  </si>
  <si>
    <t>G75 9DB</t>
  </si>
  <si>
    <t>9213719269</t>
  </si>
  <si>
    <t>G33 4PS</t>
  </si>
  <si>
    <t>6174703929</t>
  </si>
  <si>
    <t>EH17 7RS</t>
  </si>
  <si>
    <t>9191604401</t>
  </si>
  <si>
    <t>NE8 4NX</t>
  </si>
  <si>
    <t>9821210033</t>
  </si>
  <si>
    <t>DH2 2TJ</t>
  </si>
  <si>
    <t>5289805543</t>
  </si>
  <si>
    <t>DH8 8NA</t>
  </si>
  <si>
    <t>6488515702</t>
  </si>
  <si>
    <t>KA12 9LY</t>
  </si>
  <si>
    <t>5429472020</t>
  </si>
  <si>
    <t>DL15 0PZ</t>
  </si>
  <si>
    <t>4380291319</t>
  </si>
  <si>
    <t>NE28 0QL</t>
  </si>
  <si>
    <t>2414173338</t>
  </si>
  <si>
    <t>NE24 2UD</t>
  </si>
  <si>
    <t>5339577698</t>
  </si>
  <si>
    <t>NE6 3DJ</t>
  </si>
  <si>
    <t>3576910355</t>
  </si>
  <si>
    <t>FK3 9EQ</t>
  </si>
  <si>
    <t>6347980879</t>
  </si>
  <si>
    <t>TS12 2YA</t>
  </si>
  <si>
    <t>8059364661</t>
  </si>
  <si>
    <t>PA3 4SG</t>
  </si>
  <si>
    <t>8359941600</t>
  </si>
  <si>
    <t>FK2 0XA</t>
  </si>
  <si>
    <t>5270028857</t>
  </si>
  <si>
    <t>NE63 9GL</t>
  </si>
  <si>
    <t>2029159829</t>
  </si>
  <si>
    <t>EH24 9BJ</t>
  </si>
  <si>
    <t>7492679824</t>
  </si>
  <si>
    <t>KA8 8HU</t>
  </si>
  <si>
    <t>8142097733</t>
  </si>
  <si>
    <t>SR8 3RZ</t>
  </si>
  <si>
    <t>6235938911</t>
  </si>
  <si>
    <t>TS26 8AY</t>
  </si>
  <si>
    <t>2433810593</t>
  </si>
  <si>
    <t>G20 0QT</t>
  </si>
  <si>
    <t>9244903961</t>
  </si>
  <si>
    <t>PH1 2SF</t>
  </si>
  <si>
    <t>2002034358</t>
  </si>
  <si>
    <t>EH8 8AJ</t>
  </si>
  <si>
    <t>5510395872</t>
  </si>
  <si>
    <t>NE34 9SY</t>
  </si>
  <si>
    <t>8081448869</t>
  </si>
  <si>
    <t>NE4 5AN</t>
  </si>
  <si>
    <t>7456943134</t>
  </si>
  <si>
    <t>DH9 7ED</t>
  </si>
  <si>
    <t>6806990141</t>
  </si>
  <si>
    <t>EH3 5BD</t>
  </si>
  <si>
    <t>1715523065</t>
  </si>
  <si>
    <t>G31 1DS</t>
  </si>
  <si>
    <t>5969588959</t>
  </si>
  <si>
    <t>SR5 2RP</t>
  </si>
  <si>
    <t>2487058098</t>
  </si>
  <si>
    <t>DH8 6HS</t>
  </si>
  <si>
    <t>2330556797</t>
  </si>
  <si>
    <t>KY2 6SA</t>
  </si>
  <si>
    <t>8563277335</t>
  </si>
  <si>
    <t>NE26 3BL</t>
  </si>
  <si>
    <t>2000028671</t>
  </si>
  <si>
    <t>PA37 1NU</t>
  </si>
  <si>
    <t>9973399156</t>
  </si>
  <si>
    <t>NE26 2AL</t>
  </si>
  <si>
    <t>2002029240</t>
  </si>
  <si>
    <t>EH35 5LY</t>
  </si>
  <si>
    <t>2168168441</t>
  </si>
  <si>
    <t>NE24 5ET</t>
  </si>
  <si>
    <t>3949366824</t>
  </si>
  <si>
    <t>NE28 7QB</t>
  </si>
  <si>
    <t>9516741515</t>
  </si>
  <si>
    <t>TS25 5RG</t>
  </si>
  <si>
    <t>9499571920</t>
  </si>
  <si>
    <t>NE8 4NH</t>
  </si>
  <si>
    <t>2364028299</t>
  </si>
  <si>
    <t>EH13 9BE</t>
  </si>
  <si>
    <t>1300650354</t>
  </si>
  <si>
    <t>G22 6JX</t>
  </si>
  <si>
    <t>9039022612</t>
  </si>
  <si>
    <t>KY15 5RU</t>
  </si>
  <si>
    <t>2308793153</t>
  </si>
  <si>
    <t>PA2 8EY</t>
  </si>
  <si>
    <t>2611163076</t>
  </si>
  <si>
    <t>DD6 9NJ</t>
  </si>
  <si>
    <t>7739741243</t>
  </si>
  <si>
    <t>DH5 9AL</t>
  </si>
  <si>
    <t>5793921818</t>
  </si>
  <si>
    <t>KY7 6TD</t>
  </si>
  <si>
    <t>9891891465</t>
  </si>
  <si>
    <t>NE24 5PH</t>
  </si>
  <si>
    <t>8496356588</t>
  </si>
  <si>
    <t>PA3 3PX</t>
  </si>
  <si>
    <t>8920134685</t>
  </si>
  <si>
    <t>ML2 0PN</t>
  </si>
  <si>
    <t>7078528710</t>
  </si>
  <si>
    <t>TS10 1RQ</t>
  </si>
  <si>
    <t>2802632286</t>
  </si>
  <si>
    <t>EH48 1SW</t>
  </si>
  <si>
    <t>8447763069</t>
  </si>
  <si>
    <t>NE63 9EZ</t>
  </si>
  <si>
    <t>6004420027</t>
  </si>
  <si>
    <t>NE4 6NQ</t>
  </si>
  <si>
    <t>1020075720</t>
  </si>
  <si>
    <t>EH52 5BW</t>
  </si>
  <si>
    <t>4692435386</t>
  </si>
  <si>
    <t>G81 5ED</t>
  </si>
  <si>
    <t>4574288372</t>
  </si>
  <si>
    <t>FK2 7TE</t>
  </si>
  <si>
    <t>9774581343</t>
  </si>
  <si>
    <t>NE24 5ST</t>
  </si>
  <si>
    <t>4805451046</t>
  </si>
  <si>
    <t>EH9 1JN</t>
  </si>
  <si>
    <t>1131411382</t>
  </si>
  <si>
    <t>8131502488</t>
  </si>
  <si>
    <t>DH3 3HX</t>
  </si>
  <si>
    <t>2952848995</t>
  </si>
  <si>
    <t>TS8 9LG</t>
  </si>
  <si>
    <t>4228090326</t>
  </si>
  <si>
    <t>EH3 9EZ</t>
  </si>
  <si>
    <t>4789776763</t>
  </si>
  <si>
    <t>NE5 2JY</t>
  </si>
  <si>
    <t>3503889950</t>
  </si>
  <si>
    <t>NE23 8JL</t>
  </si>
  <si>
    <t>8755978812</t>
  </si>
  <si>
    <t>8636948781</t>
  </si>
  <si>
    <t>NE33 5JN</t>
  </si>
  <si>
    <t>9432833843</t>
  </si>
  <si>
    <t>NE66 1JE</t>
  </si>
  <si>
    <t>2000126541</t>
  </si>
  <si>
    <t>KY5 9PL</t>
  </si>
  <si>
    <t>4741722007</t>
  </si>
  <si>
    <t>EH19 3GD</t>
  </si>
  <si>
    <t>7783093304</t>
  </si>
  <si>
    <t>EH6 4DG</t>
  </si>
  <si>
    <t>3211085684</t>
  </si>
  <si>
    <t>G32 6PS</t>
  </si>
  <si>
    <t>3084243713</t>
  </si>
  <si>
    <t>1555618005</t>
  </si>
  <si>
    <t>TS7 9LS</t>
  </si>
  <si>
    <t>2000000827</t>
  </si>
  <si>
    <t>PA35 1AG</t>
  </si>
  <si>
    <t>6886306408</t>
  </si>
  <si>
    <t>G73 1JB</t>
  </si>
  <si>
    <t>7659311338</t>
  </si>
  <si>
    <t>EH7 6DL</t>
  </si>
  <si>
    <t>1796624287</t>
  </si>
  <si>
    <t>DL9 4TR</t>
  </si>
  <si>
    <t>1808009588</t>
  </si>
  <si>
    <t>TS18 3JP</t>
  </si>
  <si>
    <t>5626065590</t>
  </si>
  <si>
    <t>6350075884</t>
  </si>
  <si>
    <t>1709745326</t>
  </si>
  <si>
    <t>NE23 2GB</t>
  </si>
  <si>
    <t>4115644534</t>
  </si>
  <si>
    <t>EH11 1LW</t>
  </si>
  <si>
    <t>2503684863</t>
  </si>
  <si>
    <t>NE47 9AU</t>
  </si>
  <si>
    <t>6700721214</t>
  </si>
  <si>
    <t>NE11 9EU</t>
  </si>
  <si>
    <t>3592415420</t>
  </si>
  <si>
    <t>PH2 0HH</t>
  </si>
  <si>
    <t>3934980782</t>
  </si>
  <si>
    <t>ML2 7PX</t>
  </si>
  <si>
    <t>3865281053</t>
  </si>
  <si>
    <t>NE6 2BW</t>
  </si>
  <si>
    <t>1294448303</t>
  </si>
  <si>
    <t>PA2 8HY</t>
  </si>
  <si>
    <t>7060649507</t>
  </si>
  <si>
    <t>NE63 0QU</t>
  </si>
  <si>
    <t>7024952225</t>
  </si>
  <si>
    <t>KA14 3AN</t>
  </si>
  <si>
    <t>2191822979</t>
  </si>
  <si>
    <t>EH26 9BW</t>
  </si>
  <si>
    <t>5402655131</t>
  </si>
  <si>
    <t>NE6 2BG</t>
  </si>
  <si>
    <t>5686377687</t>
  </si>
  <si>
    <t>NE3 3JQ</t>
  </si>
  <si>
    <t>2608077573</t>
  </si>
  <si>
    <t>EH21 8NB</t>
  </si>
  <si>
    <t>7800384954</t>
  </si>
  <si>
    <t>TS17 0LR</t>
  </si>
  <si>
    <t>8430191201</t>
  </si>
  <si>
    <t>EH5 1HQ</t>
  </si>
  <si>
    <t>2639850109</t>
  </si>
  <si>
    <t>8682718979</t>
  </si>
  <si>
    <t>PH2 8PD</t>
  </si>
  <si>
    <t>7776557458</t>
  </si>
  <si>
    <t>PA16 9AL</t>
  </si>
  <si>
    <t>5669365642</t>
  </si>
  <si>
    <t>EH6 6JF</t>
  </si>
  <si>
    <t>5934921983</t>
  </si>
  <si>
    <t>PA2 8HZ</t>
  </si>
  <si>
    <t>8494282844</t>
  </si>
  <si>
    <t>ML3 0NS</t>
  </si>
  <si>
    <t>5229702436</t>
  </si>
  <si>
    <t>NE6 2XH</t>
  </si>
  <si>
    <t>8662573213</t>
  </si>
  <si>
    <t>G20 6HT</t>
  </si>
  <si>
    <t>7317993638</t>
  </si>
  <si>
    <t>KY2 6PU</t>
  </si>
  <si>
    <t>9179880051</t>
  </si>
  <si>
    <t>TS24 7DG</t>
  </si>
  <si>
    <t>8750141723</t>
  </si>
  <si>
    <t>KA1 2PG</t>
  </si>
  <si>
    <t>6812257433</t>
  </si>
  <si>
    <t>NE5 3HS</t>
  </si>
  <si>
    <t>5542271842</t>
  </si>
  <si>
    <t>5373146040</t>
  </si>
  <si>
    <t>KA8 8HY</t>
  </si>
  <si>
    <t>5283871643</t>
  </si>
  <si>
    <t>KA7 3YF</t>
  </si>
  <si>
    <t>2035028010</t>
  </si>
  <si>
    <t>ML2 8LN</t>
  </si>
  <si>
    <t>3077453166</t>
  </si>
  <si>
    <t>SR5 1EL</t>
  </si>
  <si>
    <t>7230678112</t>
  </si>
  <si>
    <t>G40 1BT</t>
  </si>
  <si>
    <t>6118186377</t>
  </si>
  <si>
    <t>TD11 3UX</t>
  </si>
  <si>
    <t>6757568926</t>
  </si>
  <si>
    <t>TS10 4PD</t>
  </si>
  <si>
    <t>3332168164</t>
  </si>
  <si>
    <t>NE3 3DY</t>
  </si>
  <si>
    <t>4616985772</t>
  </si>
  <si>
    <t>G20 7QS</t>
  </si>
  <si>
    <t>2563748906</t>
  </si>
  <si>
    <t>G40 4BE</t>
  </si>
  <si>
    <t>4838076725</t>
  </si>
  <si>
    <t>NE63 9ET</t>
  </si>
  <si>
    <t>1854185960</t>
  </si>
  <si>
    <t>SR5 4QP</t>
  </si>
  <si>
    <t>9633307796</t>
  </si>
  <si>
    <t>G20 6EZ</t>
  </si>
  <si>
    <t>9311579743</t>
  </si>
  <si>
    <t>KA16 9BB</t>
  </si>
  <si>
    <t>1103400944</t>
  </si>
  <si>
    <t>NE4 8JB</t>
  </si>
  <si>
    <t>6268372462</t>
  </si>
  <si>
    <t>G40 1QB</t>
  </si>
  <si>
    <t>2049555836</t>
  </si>
  <si>
    <t>EH4 2NW</t>
  </si>
  <si>
    <t>7785417933</t>
  </si>
  <si>
    <t>KY11 2UG</t>
  </si>
  <si>
    <t>4014496935</t>
  </si>
  <si>
    <t>EH21 7DS</t>
  </si>
  <si>
    <t>4950217912</t>
  </si>
  <si>
    <t>NE61 5NN</t>
  </si>
  <si>
    <t>9581929142</t>
  </si>
  <si>
    <t>ML2 8NR</t>
  </si>
  <si>
    <t>5643729678</t>
  </si>
  <si>
    <t>G20 6HW</t>
  </si>
  <si>
    <t>2969100249</t>
  </si>
  <si>
    <t>NE22 6DX</t>
  </si>
  <si>
    <t>2136272281</t>
  </si>
  <si>
    <t>G33 3JL</t>
  </si>
  <si>
    <t>1695108278</t>
  </si>
  <si>
    <t>EH21 6HG</t>
  </si>
  <si>
    <t>3850390850</t>
  </si>
  <si>
    <t>TS24 0JX</t>
  </si>
  <si>
    <t>7145706259</t>
  </si>
  <si>
    <t>ML2 8JS</t>
  </si>
  <si>
    <t>5201068958</t>
  </si>
  <si>
    <t>EH54 6JA</t>
  </si>
  <si>
    <t>7021774007</t>
  </si>
  <si>
    <t>G20 7PZ</t>
  </si>
  <si>
    <t>9059790459</t>
  </si>
  <si>
    <t>G20 7QD</t>
  </si>
  <si>
    <t>1564139956</t>
  </si>
  <si>
    <t>ML3 0NA</t>
  </si>
  <si>
    <t>5058512141</t>
  </si>
  <si>
    <t>G4 0XY</t>
  </si>
  <si>
    <t>6148702437</t>
  </si>
  <si>
    <t>FK3 0AA</t>
  </si>
  <si>
    <t>3198830913</t>
  </si>
  <si>
    <t>EH8 9UR</t>
  </si>
  <si>
    <t>4913071775</t>
  </si>
  <si>
    <t>KA25 7AS</t>
  </si>
  <si>
    <t>1688292710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</si>
</sst>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1" fillId="2" borderId="0" xfId="0" applyFont="1" applyFill="1"/>
    <xf numFmtId="0" fontId="0" fillId="0" borderId="0" xfId="0" applyAlignment="1">
      <alignment vertical="top" wrapText="1"/>
    </xf>
    <xf numFmtId="0" fontId="0" fillId="0" borderId="0" xfId="0" applyNumberFormat="1" applyAlignment="1">
      <alignment vertical="top" wrapText="1"/>
    </xf>
    <xf numFmtId="1" fontId="0" fillId="0" borderId="0" xfId="0" applyNumberFormat="1"/>
    <xf numFmtId="0" fontId="1" fillId="0" borderId="0" xfId="0" applyFont="1"/>
    <xf numFmtId="10" fontId="0" fillId="0" borderId="0" xfId="0" applyNumberFormat="1" applyAlignment="1">
      <alignment vertical="top" wrapText="1"/>
    </xf>
  </cellXfs>
  <cellStyles count="1">
    <cellStyle name="Normal" xfId="0" builtinId="0"/>
  </cellStyles>
  <dxfs count="72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otte Hellyar-Carr" refreshedDate="44067.299000115738" createdVersion="6" refreshedVersion="6" minRefreshableVersion="3" recordCount="124" xr:uid="{00000000-000A-0000-FFFF-FFFF1D000000}">
  <cacheSource type="worksheet">
    <worksheetSource name="Table_ExternalData_1"/>
  </cacheSource>
  <cacheFields count="18">
    <cacheField name="CUSTOMER_ID" numFmtId="0">
      <sharedItems/>
    </cacheField>
    <cacheField name="JOB_ID" numFmtId="0">
      <sharedItems containsSemiMixedTypes="0" containsString="0" containsNumber="1" containsInteger="1" minValue="1014274" maxValue="5261268"/>
    </cacheField>
    <cacheField name="POST_CODE" numFmtId="0">
      <sharedItems/>
    </cacheField>
    <cacheField name="JOB_TYPE" numFmtId="0">
      <sharedItems/>
    </cacheField>
    <cacheField name="JOB_STATUS" numFmtId="0">
      <sharedItems containsBlank="1" count="9">
        <s v="Completed"/>
        <s v="Cancelled"/>
        <s v="Aborted"/>
        <s v="Booked"/>
        <m u="1"/>
        <s v="On Site" u="1"/>
        <s v="On Route" u="1"/>
        <s v="Not Yet Booked" u="1"/>
        <s v="No Access" u="1"/>
      </sharedItems>
    </cacheField>
    <cacheField name="FAULT" numFmtId="0">
      <sharedItems containsBlank="1"/>
    </cacheField>
    <cacheField name="JOB_BOOKED" numFmtId="22">
      <sharedItems containsSemiMixedTypes="0" containsNonDate="0" containsDate="1" containsString="0" minDate="2016-05-14T09:00:00" maxDate="2020-08-19T17:28:47"/>
    </cacheField>
    <cacheField name="APPOINTMENT_TIME" numFmtId="0">
      <sharedItems/>
    </cacheField>
    <cacheField name="SCHEDULE_START_TIME" numFmtId="22">
      <sharedItems containsSemiMixedTypes="0" containsNonDate="0" containsDate="1" containsString="0" minDate="2020-08-19T08:00:00" maxDate="2020-08-19T12:00:00"/>
    </cacheField>
    <cacheField name="SCHEDULE_END_TIME" numFmtId="22">
      <sharedItems containsSemiMixedTypes="0" containsNonDate="0" containsDate="1" containsString="0" minDate="2020-08-19T13:00:00" maxDate="2020-08-19T17:00:00"/>
    </cacheField>
    <cacheField name="ON_SITE_TIME" numFmtId="22">
      <sharedItems containsNonDate="0" containsDate="1" containsString="0" containsBlank="1" minDate="2020-08-14T12:07:33" maxDate="2020-08-19T19:33:22"/>
    </cacheField>
    <cacheField name="CANCELLED_BY" numFmtId="0">
      <sharedItems containsBlank="1"/>
    </cacheField>
    <cacheField name="CANCELLED_TIME" numFmtId="22">
      <sharedItems containsNonDate="0" containsDate="1" containsString="0" containsBlank="1" minDate="2020-03-06T13:40:06" maxDate="2020-08-18T10:44:21"/>
    </cacheField>
    <cacheField name="ENGINEER_ID" numFmtId="0">
      <sharedItems containsSemiMixedTypes="0" containsString="0" containsNumber="1" containsInteger="1" minValue="14877" maxValue="16605"/>
    </cacheField>
    <cacheField name="ENGINEER" numFmtId="0">
      <sharedItems/>
    </cacheField>
    <cacheField name="COMPANY_NAME" numFmtId="0">
      <sharedItems/>
    </cacheField>
    <cacheField name="SCHEDULE_DATE" numFmtId="22">
      <sharedItems containsSemiMixedTypes="0" containsNonDate="0" containsDate="1" containsString="0" minDate="2020-08-19T00:00:00" maxDate="2020-08-20T00:00:00"/>
    </cacheField>
    <cacheField name="REGION" numFmtId="22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">
  <r>
    <s v="4140320628"/>
    <n v="4455010"/>
    <s v="PA2 6RB"/>
    <s v="Elec Only Install"/>
    <x v="0"/>
    <m/>
    <d v="2020-07-03T16:39:01"/>
    <s v="PM"/>
    <d v="2020-08-19T12:00:00"/>
    <d v="2020-08-19T17:00:00"/>
    <d v="2020-08-19T15:18:15"/>
    <m/>
    <m/>
    <n v="16527"/>
    <s v="ALISTAIR CAVAN"/>
    <s v="Bespoke Metering"/>
    <d v="2020-08-19T00:00:00"/>
    <s v="Scotland"/>
  </r>
  <r>
    <s v="1584574879"/>
    <n v="5232656"/>
    <s v="PA2 6BT"/>
    <s v="Elec Only Install"/>
    <x v="0"/>
    <m/>
    <d v="2020-08-17T14:21:04"/>
    <s v="AM"/>
    <d v="2020-08-19T08:00:00"/>
    <d v="2020-08-19T13:00:00"/>
    <d v="2020-08-19T12:02:58"/>
    <m/>
    <m/>
    <n v="16527"/>
    <s v="ALISTAIR CAVAN"/>
    <s v="Bespoke Metering"/>
    <d v="2020-08-19T00:00:00"/>
    <s v="Scotland"/>
  </r>
  <r>
    <s v="8388931510"/>
    <n v="4585030"/>
    <s v="PA2 8DR"/>
    <s v="Dual Fuel Install"/>
    <x v="1"/>
    <m/>
    <d v="2020-07-13T18:35:00"/>
    <s v="PM"/>
    <d v="2020-08-19T12:00:00"/>
    <d v="2020-08-19T17:00:00"/>
    <m/>
    <m/>
    <m/>
    <n v="16527"/>
    <s v="ALISTAIR CAVAN"/>
    <s v="Bespoke Metering"/>
    <d v="2020-08-19T00:00:00"/>
    <s v="Scotland"/>
  </r>
  <r>
    <s v="3175285308"/>
    <n v="4571451"/>
    <s v="G83 9BW"/>
    <s v="Dual Fuel Install"/>
    <x v="0"/>
    <m/>
    <d v="2020-07-12T14:30:01"/>
    <s v="AM"/>
    <d v="2020-08-19T08:00:00"/>
    <d v="2020-08-19T13:00:00"/>
    <d v="2020-08-19T09:32:22"/>
    <m/>
    <m/>
    <n v="16527"/>
    <s v="ALISTAIR CAVAN"/>
    <s v="Bespoke Metering"/>
    <d v="2020-08-19T00:00:00"/>
    <s v="Scotland"/>
  </r>
  <r>
    <s v="4754461861"/>
    <n v="4935203"/>
    <s v="TS1 4ET"/>
    <s v="Dual Fuel Install"/>
    <x v="0"/>
    <m/>
    <d v="2020-07-27T09:15:01"/>
    <s v="AM"/>
    <d v="2020-08-19T08:00:00"/>
    <d v="2020-08-19T13:00:00"/>
    <d v="2020-08-19T12:59:36"/>
    <m/>
    <m/>
    <n v="16454"/>
    <s v="ANDREW BRYDON01"/>
    <s v="Bespoke Metering"/>
    <d v="2020-08-19T00:00:00"/>
    <s v="North East"/>
  </r>
  <r>
    <s v="9594571002"/>
    <n v="5083261"/>
    <s v="TS4 3NF"/>
    <s v="Dual Fuel Install"/>
    <x v="0"/>
    <m/>
    <d v="2020-08-07T09:00:00"/>
    <s v="AM"/>
    <d v="2020-08-19T08:00:00"/>
    <d v="2020-08-19T13:00:00"/>
    <d v="2020-08-19T10:32:29"/>
    <m/>
    <m/>
    <n v="16454"/>
    <s v="ANDREW BRYDON01"/>
    <s v="Bespoke Metering"/>
    <d v="2020-08-19T00:00:00"/>
    <s v="North East"/>
  </r>
  <r>
    <s v="6853602891"/>
    <n v="5219045"/>
    <s v="NE26 4BA"/>
    <s v="Dual Fuel Install"/>
    <x v="2"/>
    <m/>
    <d v="2020-08-16T19:15:01"/>
    <s v="PM"/>
    <d v="2020-08-19T12:00:00"/>
    <d v="2020-08-19T17:00:00"/>
    <m/>
    <m/>
    <m/>
    <n v="16454"/>
    <s v="ANDREW BRYDON01"/>
    <s v="Bespoke Metering"/>
    <d v="2020-08-19T00:00:00"/>
    <s v="North East"/>
  </r>
  <r>
    <s v="1448730653"/>
    <n v="5003093"/>
    <s v="DL3 0EH"/>
    <s v="Gas Only Install"/>
    <x v="0"/>
    <m/>
    <d v="2020-08-01T09:15:01"/>
    <s v="AM"/>
    <d v="2020-08-19T08:00:00"/>
    <d v="2020-08-19T13:00:00"/>
    <d v="2020-08-19T08:34:49"/>
    <m/>
    <m/>
    <n v="16454"/>
    <s v="ANDREW BRYDON01"/>
    <s v="Bespoke Metering"/>
    <d v="2020-08-19T00:00:00"/>
    <s v="North East"/>
  </r>
  <r>
    <s v="2327307568"/>
    <n v="2886237"/>
    <s v="NE4 5RE"/>
    <s v="Elec Only Install"/>
    <x v="0"/>
    <m/>
    <d v="2020-01-02T09:00:01"/>
    <s v="AM"/>
    <d v="2020-08-19T08:00:00"/>
    <d v="2020-08-19T13:00:00"/>
    <d v="2020-08-19T08:58:31"/>
    <s v="Supplier"/>
    <d v="2020-03-06T13:40:06"/>
    <n v="16264"/>
    <s v="ANDREW BULFORD"/>
    <s v="Bespoke Metering"/>
    <d v="2020-08-19T00:00:00"/>
    <s v="North East"/>
  </r>
  <r>
    <s v="1606400973"/>
    <n v="5164692"/>
    <s v="NE9 6QQ"/>
    <s v="Gas Only Install"/>
    <x v="0"/>
    <m/>
    <d v="2020-08-12T16:00:15"/>
    <s v="AM"/>
    <d v="2020-08-19T08:00:00"/>
    <d v="2020-08-19T13:00:00"/>
    <d v="2020-08-19T10:59:34"/>
    <s v="Supplier"/>
    <d v="2020-08-15T10:52:16"/>
    <n v="16264"/>
    <s v="ANDREW BULFORD"/>
    <s v="Bespoke Metering"/>
    <d v="2020-08-19T00:00:00"/>
    <s v="North East"/>
  </r>
  <r>
    <s v="5432509856"/>
    <n v="4949108"/>
    <s v="NE8 3SR"/>
    <s v="Dual Fuel Install"/>
    <x v="0"/>
    <m/>
    <d v="2020-07-28T12:25:01"/>
    <s v="AM"/>
    <d v="2020-08-19T08:00:00"/>
    <d v="2020-08-19T13:00:00"/>
    <d v="2020-08-19T11:59:00"/>
    <m/>
    <m/>
    <n v="16264"/>
    <s v="ANDREW BULFORD"/>
    <s v="Bespoke Metering"/>
    <d v="2020-08-19T00:00:00"/>
    <s v="North East"/>
  </r>
  <r>
    <s v="3591972297"/>
    <n v="4492657"/>
    <s v="NE5 2XD"/>
    <s v="Dual Fuel Install"/>
    <x v="0"/>
    <m/>
    <d v="2020-07-06T14:51:00"/>
    <s v="PM"/>
    <d v="2020-08-19T12:00:00"/>
    <d v="2020-08-19T17:00:00"/>
    <d v="2020-08-19T13:14:53"/>
    <m/>
    <m/>
    <n v="16264"/>
    <s v="ANDREW BULFORD"/>
    <s v="Bespoke Metering"/>
    <d v="2020-08-19T00:00:00"/>
    <s v="North East"/>
  </r>
  <r>
    <s v="5217991833"/>
    <n v="4480767"/>
    <s v="NE4 6TX"/>
    <s v="Dual Fuel Install"/>
    <x v="1"/>
    <m/>
    <d v="2020-07-06T13:33:01"/>
    <s v="PM"/>
    <d v="2020-08-19T12:00:00"/>
    <d v="2020-08-19T17:00:00"/>
    <m/>
    <m/>
    <m/>
    <n v="16264"/>
    <s v="ANDREW BULFORD"/>
    <s v="Bespoke Metering"/>
    <d v="2020-08-19T00:00:00"/>
    <s v="North East"/>
  </r>
  <r>
    <s v="4583168482"/>
    <n v="4480831"/>
    <s v="NE5 3BP"/>
    <s v="Dual Fuel Install"/>
    <x v="0"/>
    <m/>
    <d v="2020-07-06T14:03:00"/>
    <s v="AM"/>
    <d v="2020-08-19T08:00:00"/>
    <d v="2020-08-19T13:00:00"/>
    <d v="2020-08-19T07:53:27"/>
    <m/>
    <m/>
    <n v="16264"/>
    <s v="ANDREW BULFORD"/>
    <s v="Bespoke Metering"/>
    <d v="2020-08-19T00:00:00"/>
    <s v="North East"/>
  </r>
  <r>
    <s v="8788505298"/>
    <n v="4492653"/>
    <s v="NE4 6XQ"/>
    <s v="Dual Fuel Install"/>
    <x v="0"/>
    <m/>
    <d v="2020-07-06T14:49:01"/>
    <s v="PM"/>
    <d v="2020-08-19T12:00:00"/>
    <d v="2020-08-19T17:00:00"/>
    <d v="2020-08-19T14:38:53"/>
    <m/>
    <m/>
    <n v="16264"/>
    <s v="ANDREW BULFORD"/>
    <s v="Bespoke Metering"/>
    <d v="2020-08-19T00:00:00"/>
    <s v="North East"/>
  </r>
  <r>
    <s v="9433622005"/>
    <n v="5122881"/>
    <s v="NE24 2QA"/>
    <s v="Dual Fuel Install"/>
    <x v="1"/>
    <m/>
    <d v="2020-08-09T17:07:31"/>
    <s v="AM"/>
    <d v="2020-08-19T08:00:00"/>
    <d v="2020-08-19T13:00:00"/>
    <m/>
    <m/>
    <m/>
    <n v="15874"/>
    <s v="BESPOKE ENGINEER"/>
    <s v="Bespoke Metering"/>
    <d v="2020-08-19T00:00:00"/>
    <s v="North East"/>
  </r>
  <r>
    <s v="9059406504"/>
    <n v="4584817"/>
    <s v="PA2 8DF"/>
    <s v="Elec Only Install"/>
    <x v="3"/>
    <m/>
    <d v="2020-07-13T15:27:00"/>
    <s v="PM"/>
    <d v="2020-08-19T12:00:00"/>
    <d v="2020-08-19T17:00:00"/>
    <d v="2020-08-19T16:38:33"/>
    <m/>
    <m/>
    <n v="15874"/>
    <s v="BESPOKE ENGINEER"/>
    <s v="Bespoke Metering"/>
    <d v="2020-08-19T00:00:00"/>
    <s v="Scotland"/>
  </r>
  <r>
    <s v="9601527227"/>
    <n v="4584938"/>
    <s v="FK5 4FB"/>
    <s v="Dual Fuel Install"/>
    <x v="0"/>
    <m/>
    <d v="2020-07-13T17:01:00"/>
    <s v="PM"/>
    <d v="2020-08-19T12:00:00"/>
    <d v="2020-08-19T17:00:00"/>
    <d v="2020-08-19T13:17:53"/>
    <m/>
    <m/>
    <n v="16509"/>
    <s v="BRIAN BAILEY"/>
    <s v="Bespoke Metering"/>
    <d v="2020-08-19T00:00:00"/>
    <s v="Scotland"/>
  </r>
  <r>
    <s v="3111897813"/>
    <n v="4559216"/>
    <s v="FK5 4WU"/>
    <s v="Dual Fuel Install"/>
    <x v="0"/>
    <m/>
    <d v="2020-07-11T18:22:00"/>
    <s v="AM"/>
    <d v="2020-08-19T08:00:00"/>
    <d v="2020-08-19T13:00:00"/>
    <d v="2020-08-19T08:34:32"/>
    <m/>
    <m/>
    <n v="16509"/>
    <s v="BRIAN BAILEY"/>
    <s v="Bespoke Metering"/>
    <d v="2020-08-19T00:00:00"/>
    <s v="Scotland"/>
  </r>
  <r>
    <s v="3386622213"/>
    <n v="5248266"/>
    <s v="EH54 6JL"/>
    <s v="Elec Only Install"/>
    <x v="0"/>
    <s v="Fault"/>
    <d v="2020-08-19T13:43:24"/>
    <s v="PM"/>
    <d v="2020-08-19T12:00:00"/>
    <d v="2020-08-19T17:00:00"/>
    <d v="2020-08-19T13:44:29"/>
    <m/>
    <m/>
    <n v="16604"/>
    <s v="CHRIS STEIN"/>
    <s v="Bespoke Metering"/>
    <d v="2020-08-19T00:00:00"/>
    <s v="Scotland"/>
  </r>
  <r>
    <s v="8449355214"/>
    <n v="5233276"/>
    <s v="KY6 3ED"/>
    <s v="Dual Fuel Install"/>
    <x v="2"/>
    <m/>
    <d v="2020-08-18T09:15:00"/>
    <s v="AM"/>
    <d v="2020-08-19T08:00:00"/>
    <d v="2020-08-19T13:00:00"/>
    <d v="2020-08-19T08:23:42"/>
    <m/>
    <m/>
    <n v="16604"/>
    <s v="CHRIS STEIN"/>
    <s v="Bespoke Metering"/>
    <d v="2020-08-19T00:00:00"/>
    <s v="Scotland"/>
  </r>
  <r>
    <s v="3386622213"/>
    <n v="4597952"/>
    <s v="EH54 6JL"/>
    <s v="Dual Fuel Install"/>
    <x v="0"/>
    <m/>
    <d v="2020-07-14T14:37:02"/>
    <s v="PM"/>
    <d v="2020-08-19T12:00:00"/>
    <d v="2020-08-19T17:00:00"/>
    <d v="2020-08-19T12:15:35"/>
    <m/>
    <m/>
    <n v="16604"/>
    <s v="CHRIS STEIN"/>
    <s v="Bespoke Metering"/>
    <d v="2020-08-19T00:00:00"/>
    <s v="Scotland"/>
  </r>
  <r>
    <s v="5214033669"/>
    <n v="4572500"/>
    <s v="EH48 3HA"/>
    <s v="Dual Fuel Install"/>
    <x v="2"/>
    <m/>
    <d v="2020-07-13T13:46:00"/>
    <s v="AM"/>
    <d v="2020-08-19T08:00:00"/>
    <d v="2020-08-19T13:00:00"/>
    <d v="2020-08-19T09:23:23"/>
    <m/>
    <m/>
    <n v="16604"/>
    <s v="CHRIS STEIN"/>
    <s v="Bespoke Metering"/>
    <d v="2020-08-19T00:00:00"/>
    <s v="Scotland"/>
  </r>
  <r>
    <s v="7160698548"/>
    <n v="4572414"/>
    <s v="EH54 8HJ"/>
    <s v="Dual Fuel Install"/>
    <x v="1"/>
    <m/>
    <d v="2020-07-13T13:03:00"/>
    <s v="PM"/>
    <d v="2020-08-19T12:00:00"/>
    <d v="2020-08-19T17:00:00"/>
    <m/>
    <m/>
    <m/>
    <n v="16604"/>
    <s v="CHRIS STEIN"/>
    <s v="Bespoke Metering"/>
    <d v="2020-08-19T00:00:00"/>
    <s v="Scotland"/>
  </r>
  <r>
    <s v="2414606184"/>
    <n v="4572329"/>
    <s v="EH49 7SW"/>
    <s v="Elec Only Install"/>
    <x v="0"/>
    <m/>
    <d v="2020-07-13T12:23:00"/>
    <s v="AM"/>
    <d v="2020-08-19T08:00:00"/>
    <d v="2020-08-19T13:00:00"/>
    <d v="2020-08-19T10:23:13"/>
    <m/>
    <m/>
    <n v="16604"/>
    <s v="CHRIS STEIN"/>
    <s v="Bespoke Metering"/>
    <d v="2020-08-19T00:00:00"/>
    <s v="Scotland"/>
  </r>
  <r>
    <s v="2660096800"/>
    <n v="5069183"/>
    <s v="ML8 5TY"/>
    <s v="Elec Only Install"/>
    <x v="0"/>
    <m/>
    <d v="2020-08-06T09:00:00"/>
    <s v="PM"/>
    <d v="2020-08-19T12:00:00"/>
    <d v="2020-08-19T17:00:00"/>
    <d v="2020-08-19T10:57:31"/>
    <m/>
    <m/>
    <n v="16458"/>
    <s v="CRAIG BARNES"/>
    <s v="Bespoke Metering"/>
    <d v="2020-08-19T00:00:00"/>
    <s v="Scotland"/>
  </r>
  <r>
    <s v="8623172100"/>
    <n v="4572037"/>
    <s v="ML3 6EA"/>
    <s v="Elec Only Install"/>
    <x v="1"/>
    <m/>
    <d v="2020-07-13T09:33:00"/>
    <s v="AM"/>
    <d v="2020-08-19T08:00:00"/>
    <d v="2020-08-19T13:00:00"/>
    <m/>
    <m/>
    <m/>
    <n v="16458"/>
    <s v="CRAIG BARNES"/>
    <s v="Bespoke Metering"/>
    <d v="2020-08-19T00:00:00"/>
    <s v="Scotland"/>
  </r>
  <r>
    <s v="7664759881"/>
    <n v="5097087"/>
    <s v="EH10 4QS"/>
    <s v="Elec Only Install"/>
    <x v="0"/>
    <m/>
    <d v="2020-08-08T09:00:01"/>
    <s v="AM"/>
    <d v="2020-08-19T08:00:00"/>
    <d v="2020-08-19T13:00:00"/>
    <d v="2020-08-19T11:00:06"/>
    <m/>
    <m/>
    <n v="16392"/>
    <s v="CRAIG PATERSON 01"/>
    <s v="Bespoke Metering"/>
    <d v="2020-08-19T00:00:00"/>
    <s v="Scotland"/>
  </r>
  <r>
    <s v="5986359497"/>
    <n v="5097088"/>
    <s v="EH10 4NJ"/>
    <s v="Dual Fuel Install"/>
    <x v="2"/>
    <m/>
    <d v="2020-08-08T09:00:01"/>
    <s v="AM"/>
    <d v="2020-08-19T08:00:00"/>
    <d v="2020-08-19T13:00:00"/>
    <d v="2020-08-19T10:33:49"/>
    <m/>
    <m/>
    <n v="16392"/>
    <s v="CRAIG PATERSON 01"/>
    <s v="Bespoke Metering"/>
    <d v="2020-08-19T00:00:00"/>
    <s v="Scotland"/>
  </r>
  <r>
    <s v="6469089575"/>
    <n v="5054941"/>
    <s v="EH7 6LE"/>
    <s v="Elec Only Install"/>
    <x v="2"/>
    <m/>
    <d v="2020-08-05T09:00:01"/>
    <s v="AM"/>
    <d v="2020-08-19T08:00:00"/>
    <d v="2020-08-19T13:00:00"/>
    <d v="2020-08-19T12:59:31"/>
    <m/>
    <m/>
    <n v="16392"/>
    <s v="CRAIG PATERSON 01"/>
    <s v="Bespoke Metering"/>
    <d v="2020-08-19T00:00:00"/>
    <s v="Scotland"/>
  </r>
  <r>
    <s v="5119614877"/>
    <n v="5136672"/>
    <s v="EH6 4NB"/>
    <s v="Check Comms"/>
    <x v="0"/>
    <m/>
    <d v="2020-08-10T19:16:37"/>
    <s v="PM"/>
    <d v="2020-08-19T12:00:00"/>
    <d v="2020-08-19T17:00:00"/>
    <d v="2020-08-19T13:26:11"/>
    <m/>
    <m/>
    <n v="16392"/>
    <s v="CRAIG PATERSON 01"/>
    <s v="Bespoke Metering"/>
    <d v="2020-08-19T00:00:00"/>
    <s v="Scotland"/>
  </r>
  <r>
    <s v="8310511213"/>
    <n v="5027584"/>
    <s v="EH8 9JN"/>
    <s v="Dual Fuel Install"/>
    <x v="2"/>
    <m/>
    <d v="2020-08-03T09:00:01"/>
    <s v="PM"/>
    <d v="2020-08-19T12:00:00"/>
    <d v="2020-08-19T17:00:00"/>
    <d v="2020-08-19T13:01:05"/>
    <m/>
    <m/>
    <n v="16392"/>
    <s v="CRAIG PATERSON 01"/>
    <s v="Bespoke Metering"/>
    <d v="2020-08-19T00:00:00"/>
    <s v="Scotland"/>
  </r>
  <r>
    <s v="5770376026"/>
    <n v="5083264"/>
    <s v="NE17 7BX"/>
    <s v="Dual Fuel Install"/>
    <x v="1"/>
    <m/>
    <d v="2020-08-07T09:00:00"/>
    <s v="AM"/>
    <d v="2020-08-19T08:00:00"/>
    <d v="2020-08-19T13:00:00"/>
    <m/>
    <m/>
    <m/>
    <n v="16605"/>
    <s v="DALE BURRELL"/>
    <s v="Bespoke Metering"/>
    <d v="2020-08-19T00:00:00"/>
    <s v="North East"/>
  </r>
  <r>
    <s v="5658584419"/>
    <n v="5233493"/>
    <s v="NE17 7LE"/>
    <s v="Gas Only Install"/>
    <x v="0"/>
    <m/>
    <d v="2020-08-18T11:16:46"/>
    <s v="PM"/>
    <d v="2020-08-19T12:00:00"/>
    <d v="2020-08-19T17:00:00"/>
    <d v="2020-08-19T15:16:43"/>
    <m/>
    <m/>
    <n v="16605"/>
    <s v="DALE BURRELL"/>
    <s v="Bespoke Metering"/>
    <d v="2020-08-19T00:00:00"/>
    <s v="North East"/>
  </r>
  <r>
    <s v="6681749677"/>
    <n v="5248258"/>
    <s v="NE34 8NH"/>
    <s v="Gas Only Install"/>
    <x v="0"/>
    <s v="Fault"/>
    <d v="2020-08-19T13:28:25"/>
    <s v="PM"/>
    <d v="2020-08-19T12:00:00"/>
    <d v="2020-08-19T17:00:00"/>
    <d v="2020-08-19T18:12:08"/>
    <m/>
    <m/>
    <n v="16605"/>
    <s v="DALE BURRELL"/>
    <s v="Bespoke Metering"/>
    <d v="2020-08-19T00:00:00"/>
    <s v="North East"/>
  </r>
  <r>
    <s v="7859806830"/>
    <n v="5083946"/>
    <s v="NE31 2BN"/>
    <s v="Elec Only Install"/>
    <x v="0"/>
    <m/>
    <d v="2020-08-07T13:34:33"/>
    <s v="AM"/>
    <d v="2020-08-19T08:00:00"/>
    <d v="2020-08-19T13:00:00"/>
    <d v="2020-08-19T09:20:05"/>
    <m/>
    <m/>
    <n v="16605"/>
    <s v="DALE BURRELL"/>
    <s v="Bespoke Metering"/>
    <d v="2020-08-19T00:00:00"/>
    <s v="North East"/>
  </r>
  <r>
    <s v="8250843120"/>
    <n v="5179287"/>
    <s v="NE17 7DH"/>
    <s v="Dual Fuel Install"/>
    <x v="0"/>
    <s v="Fault"/>
    <d v="2020-08-18T16:56:56"/>
    <s v="PM"/>
    <d v="2020-08-19T12:00:00"/>
    <d v="2020-08-19T17:00:00"/>
    <d v="2020-08-19T19:33:22"/>
    <m/>
    <m/>
    <n v="16605"/>
    <s v="DALE BURRELL"/>
    <s v="Bespoke Metering"/>
    <d v="2020-08-19T00:00:00"/>
    <s v="North East"/>
  </r>
  <r>
    <s v="2638916305"/>
    <n v="5246502"/>
    <s v="NE8 4YE"/>
    <s v="Dual Fuel Install"/>
    <x v="0"/>
    <m/>
    <d v="2020-08-18T14:24:18"/>
    <s v="PM"/>
    <d v="2020-08-19T12:00:00"/>
    <d v="2020-08-19T17:00:00"/>
    <d v="2020-08-19T12:29:02"/>
    <m/>
    <m/>
    <n v="16605"/>
    <s v="DALE BURRELL"/>
    <s v="Bespoke Metering"/>
    <d v="2020-08-19T00:00:00"/>
    <s v="North East"/>
  </r>
  <r>
    <s v="7968997047"/>
    <n v="4976454"/>
    <s v="NE37 3ED"/>
    <s v="Elec Only Install"/>
    <x v="2"/>
    <m/>
    <d v="2020-07-30T09:15:00"/>
    <s v="AM"/>
    <d v="2020-08-19T08:00:00"/>
    <d v="2020-08-19T13:00:00"/>
    <m/>
    <m/>
    <m/>
    <n v="16605"/>
    <s v="DALE BURRELL"/>
    <s v="Bespoke Metering"/>
    <d v="2020-08-19T00:00:00"/>
    <s v="North East"/>
  </r>
  <r>
    <s v="1401483423"/>
    <n v="5122916"/>
    <s v="EH14 3HT"/>
    <s v="Check Comms"/>
    <x v="0"/>
    <m/>
    <d v="2020-08-10T08:55:11"/>
    <s v="PM"/>
    <d v="2020-08-19T12:00:00"/>
    <d v="2020-08-19T17:00:00"/>
    <d v="2020-08-19T15:29:25"/>
    <m/>
    <m/>
    <n v="16498"/>
    <s v="GARRY GRAHAM "/>
    <s v="Bespoke Metering"/>
    <d v="2020-08-19T00:00:00"/>
    <s v="Scotland"/>
  </r>
  <r>
    <s v="2000020455"/>
    <n v="4146713"/>
    <s v="EH41 4FD"/>
    <s v="Dual Fuel Install"/>
    <x v="0"/>
    <m/>
    <d v="2020-06-10T13:21:47"/>
    <s v="AM"/>
    <d v="2020-08-19T08:00:00"/>
    <d v="2020-08-19T13:00:00"/>
    <d v="2020-08-19T09:34:08"/>
    <m/>
    <m/>
    <n v="16498"/>
    <s v="GARRY GRAHAM "/>
    <s v="Bespoke Metering"/>
    <d v="2020-08-19T00:00:00"/>
    <s v="Scotland"/>
  </r>
  <r>
    <s v="2478826036"/>
    <n v="4547354"/>
    <s v="EH21 7RB"/>
    <s v="Dual Fuel Install"/>
    <x v="1"/>
    <m/>
    <d v="2020-07-11T11:19:00"/>
    <s v="AM"/>
    <d v="2020-08-19T08:00:00"/>
    <d v="2020-08-19T13:00:00"/>
    <m/>
    <m/>
    <m/>
    <n v="16498"/>
    <s v="GARRY GRAHAM "/>
    <s v="Bespoke Metering"/>
    <d v="2020-08-19T00:00:00"/>
    <s v="Scotland"/>
  </r>
  <r>
    <s v="8563787742"/>
    <n v="4585037"/>
    <s v="EH21 6BQ"/>
    <s v="Elec Only Install"/>
    <x v="0"/>
    <m/>
    <d v="2020-07-13T18:57:00"/>
    <s v="PM"/>
    <d v="2020-08-19T12:00:00"/>
    <d v="2020-08-19T17:00:00"/>
    <d v="2020-08-19T13:56:21"/>
    <m/>
    <m/>
    <n v="16498"/>
    <s v="GARRY GRAHAM "/>
    <s v="Bespoke Metering"/>
    <d v="2020-08-19T00:00:00"/>
    <s v="Scotland"/>
  </r>
  <r>
    <s v="9446843483"/>
    <n v="4547344"/>
    <s v="EH21 7RA"/>
    <s v="Dual Fuel Install"/>
    <x v="0"/>
    <m/>
    <d v="2020-07-11T10:53:00"/>
    <s v="AM"/>
    <d v="2020-08-19T08:00:00"/>
    <d v="2020-08-19T13:00:00"/>
    <d v="2020-08-19T12:06:14"/>
    <m/>
    <m/>
    <n v="16498"/>
    <s v="GARRY GRAHAM "/>
    <s v="Bespoke Metering"/>
    <d v="2020-08-19T00:00:00"/>
    <s v="Scotland"/>
  </r>
  <r>
    <s v="6316079946"/>
    <n v="5219664"/>
    <s v="ML1 2QF"/>
    <s v="Check Comms"/>
    <x v="0"/>
    <m/>
    <d v="2020-08-17T11:02:44"/>
    <s v="PM"/>
    <d v="2020-08-19T12:00:00"/>
    <d v="2020-08-19T17:00:00"/>
    <d v="2020-08-19T10:56:50"/>
    <m/>
    <m/>
    <n v="16393"/>
    <s v="GAVIN BROWN"/>
    <s v="Bespoke Metering"/>
    <d v="2020-08-19T00:00:00"/>
    <s v="Scotland"/>
  </r>
  <r>
    <s v="2884654268"/>
    <n v="4520099"/>
    <s v="ML2 0NY"/>
    <s v="Elec Only Install"/>
    <x v="2"/>
    <m/>
    <d v="2020-07-08T15:59:00"/>
    <s v="PM"/>
    <d v="2020-08-19T12:00:00"/>
    <d v="2020-08-19T17:00:00"/>
    <d v="2020-08-19T13:02:57"/>
    <m/>
    <m/>
    <n v="16393"/>
    <s v="GAVIN BROWN"/>
    <s v="Bespoke Metering"/>
    <d v="2020-08-19T00:00:00"/>
    <s v="Scotland"/>
  </r>
  <r>
    <s v="8364752878"/>
    <n v="4572236"/>
    <s v="ML2 8NT"/>
    <s v="Elec Only Install"/>
    <x v="2"/>
    <m/>
    <d v="2020-07-13T11:35:01"/>
    <s v="AM"/>
    <d v="2020-08-19T08:00:00"/>
    <d v="2020-08-19T13:00:00"/>
    <d v="2020-08-19T09:48:31"/>
    <m/>
    <m/>
    <n v="16393"/>
    <s v="GAVIN BROWN"/>
    <s v="Bespoke Metering"/>
    <d v="2020-08-19T00:00:00"/>
    <s v="Scotland"/>
  </r>
  <r>
    <s v="1783308553"/>
    <n v="4480829"/>
    <s v="NE27 0NJ"/>
    <s v="Dual Fuel Install"/>
    <x v="1"/>
    <m/>
    <d v="2020-07-06T14:01:02"/>
    <s v="AM"/>
    <d v="2020-08-19T08:00:00"/>
    <d v="2020-08-19T13:00:00"/>
    <m/>
    <m/>
    <m/>
    <n v="15082"/>
    <s v="GLEN ROBSON 01"/>
    <s v="Bespoke Metering"/>
    <d v="2020-08-19T00:00:00"/>
    <s v="North East"/>
  </r>
  <r>
    <s v="9140745111"/>
    <n v="5164729"/>
    <s v="DH7 9SZ"/>
    <s v="Dual Fuel Install"/>
    <x v="1"/>
    <m/>
    <d v="2020-08-12T16:27:59"/>
    <s v="AM"/>
    <d v="2020-08-19T08:00:00"/>
    <d v="2020-08-19T13:00:00"/>
    <m/>
    <m/>
    <m/>
    <n v="15080"/>
    <s v="JAMIE SHEEN01"/>
    <s v="Bespoke Metering"/>
    <d v="2020-08-19T00:00:00"/>
    <s v="North East"/>
  </r>
  <r>
    <s v="5848181569"/>
    <n v="5179475"/>
    <s v="DL6 2RA"/>
    <s v="Check Comms"/>
    <x v="0"/>
    <m/>
    <d v="2020-08-14T11:03:42"/>
    <s v="PM"/>
    <d v="2020-08-19T12:00:00"/>
    <d v="2020-08-19T17:00:00"/>
    <d v="2020-08-19T13:44:19"/>
    <m/>
    <m/>
    <n v="15080"/>
    <s v="JAMIE SHEEN01"/>
    <s v="Bespoke Metering"/>
    <d v="2020-08-19T00:00:00"/>
    <s v="North East"/>
  </r>
  <r>
    <s v="5707203951"/>
    <n v="5232659"/>
    <s v="NE8 1YH"/>
    <s v="Elec Only Install"/>
    <x v="1"/>
    <m/>
    <d v="2020-08-17T14:23:27"/>
    <s v="PM"/>
    <d v="2020-08-19T12:00:00"/>
    <d v="2020-08-19T17:00:00"/>
    <m/>
    <m/>
    <m/>
    <n v="15080"/>
    <s v="JAMIE SHEEN01"/>
    <s v="Bespoke Metering"/>
    <d v="2020-08-19T00:00:00"/>
    <s v="North East"/>
  </r>
  <r>
    <s v="3096051267"/>
    <n v="5246880"/>
    <s v="TS17 6HP"/>
    <s v="Dual Fuel Install"/>
    <x v="0"/>
    <s v="Fault"/>
    <d v="2020-08-18T14:02:07"/>
    <s v="PM"/>
    <d v="2020-08-19T12:00:00"/>
    <d v="2020-08-19T17:00:00"/>
    <d v="2020-08-19T17:17:26"/>
    <m/>
    <m/>
    <n v="15080"/>
    <s v="JAMIE SHEEN01"/>
    <s v="Bespoke Metering"/>
    <d v="2020-08-19T00:00:00"/>
    <s v="North East"/>
  </r>
  <r>
    <s v="8083323531"/>
    <n v="4059402"/>
    <s v="TS10 4JX"/>
    <s v="Dual Fuel Install"/>
    <x v="2"/>
    <m/>
    <d v="2020-06-03T09:15:00"/>
    <s v="AM"/>
    <d v="2020-08-19T08:00:00"/>
    <d v="2020-08-19T13:00:00"/>
    <m/>
    <s v="Customer"/>
    <d v="2020-08-17T15:59:55"/>
    <n v="15080"/>
    <s v="JAMIE SHEEN01"/>
    <s v="Bespoke Metering"/>
    <d v="2020-08-19T00:00:00"/>
    <s v="North East"/>
  </r>
  <r>
    <s v="1390343213"/>
    <n v="5261268"/>
    <s v="TS1 4DE"/>
    <s v="Elec Only Install"/>
    <x v="0"/>
    <s v="Fault"/>
    <d v="2020-08-19T16:50:30"/>
    <s v="PM"/>
    <d v="2020-08-19T12:00:00"/>
    <d v="2020-08-19T17:00:00"/>
    <d v="2020-08-19T19:00:28"/>
    <m/>
    <m/>
    <n v="15080"/>
    <s v="JAMIE SHEEN01"/>
    <s v="Bespoke Metering"/>
    <d v="2020-08-19T00:00:00"/>
    <s v="North East"/>
  </r>
  <r>
    <s v="5531405205"/>
    <n v="4234158"/>
    <s v="TS1 4EF"/>
    <s v="Gas Only Install"/>
    <x v="0"/>
    <m/>
    <d v="2020-06-17T09:15:00"/>
    <s v="PM"/>
    <d v="2020-08-19T12:00:00"/>
    <d v="2020-08-19T17:00:00"/>
    <d v="2020-08-19T15:08:03"/>
    <m/>
    <m/>
    <n v="15080"/>
    <s v="JAMIE SHEEN01"/>
    <s v="Bespoke Metering"/>
    <d v="2020-08-19T00:00:00"/>
    <s v="North East"/>
  </r>
  <r>
    <s v="8658330990"/>
    <n v="4492680"/>
    <s v="TS12 2YB"/>
    <s v="Dual Fuel Install"/>
    <x v="0"/>
    <m/>
    <d v="2020-07-06T15:05:01"/>
    <s v="AM"/>
    <d v="2020-08-19T08:00:00"/>
    <d v="2020-08-19T13:00:00"/>
    <d v="2020-08-19T11:10:02"/>
    <m/>
    <m/>
    <n v="15080"/>
    <s v="JAMIE SHEEN01"/>
    <s v="Bespoke Metering"/>
    <d v="2020-08-19T00:00:00"/>
    <s v="North East"/>
  </r>
  <r>
    <s v="2433947310"/>
    <n v="4480830"/>
    <s v="TS6 9SW"/>
    <s v="Elec Only Install"/>
    <x v="1"/>
    <m/>
    <d v="2020-07-06T14:03:00"/>
    <s v="PM"/>
    <d v="2020-08-19T12:00:00"/>
    <d v="2020-08-19T17:00:00"/>
    <m/>
    <m/>
    <m/>
    <n v="15080"/>
    <s v="JAMIE SHEEN01"/>
    <s v="Bespoke Metering"/>
    <d v="2020-08-19T00:00:00"/>
    <s v="North East"/>
  </r>
  <r>
    <s v="6897813657"/>
    <n v="4480765"/>
    <s v="TS6 9SJ"/>
    <s v="Elec Only Install"/>
    <x v="2"/>
    <m/>
    <d v="2020-07-06T13:33:00"/>
    <s v="PM"/>
    <d v="2020-08-19T12:00:00"/>
    <d v="2020-08-19T17:00:00"/>
    <m/>
    <m/>
    <m/>
    <n v="15080"/>
    <s v="JAMIE SHEEN01"/>
    <s v="Bespoke Metering"/>
    <d v="2020-08-19T00:00:00"/>
    <s v="North East"/>
  </r>
  <r>
    <s v="5718834180"/>
    <n v="5261069"/>
    <s v="ML5 5QP"/>
    <s v="Gas Only Install"/>
    <x v="0"/>
    <s v="Fault"/>
    <d v="2020-08-19T14:30:05"/>
    <s v="PM"/>
    <d v="2020-08-19T12:00:00"/>
    <d v="2020-08-19T17:00:00"/>
    <d v="2020-08-19T14:31:05"/>
    <m/>
    <m/>
    <n v="16415"/>
    <s v="JOHN COYLE"/>
    <s v="Bespoke Metering"/>
    <d v="2020-08-19T00:00:00"/>
    <s v="Scotland"/>
  </r>
  <r>
    <s v="9083840636"/>
    <n v="2867011"/>
    <s v="ML5 5QT"/>
    <s v="Dual Fuel Install"/>
    <x v="0"/>
    <m/>
    <d v="2019-12-15T09:15:00"/>
    <s v="AM"/>
    <d v="2020-08-19T08:00:00"/>
    <d v="2020-08-19T13:00:00"/>
    <d v="2020-08-19T11:11:27"/>
    <m/>
    <m/>
    <n v="16415"/>
    <s v="JOHN COYLE"/>
    <s v="Bespoke Metering"/>
    <d v="2020-08-19T00:00:00"/>
    <s v="Scotland"/>
  </r>
  <r>
    <s v="5718834180"/>
    <n v="5246809"/>
    <s v="ML5 5QP"/>
    <s v="Check Comms"/>
    <x v="0"/>
    <m/>
    <d v="2020-08-18T19:22:41"/>
    <s v="AM"/>
    <d v="2020-08-19T08:00:00"/>
    <d v="2020-08-19T13:00:00"/>
    <d v="2020-08-19T10:30:31"/>
    <m/>
    <m/>
    <n v="16415"/>
    <s v="JOHN COYLE"/>
    <s v="Bespoke Metering"/>
    <d v="2020-08-19T00:00:00"/>
    <s v="Scotland"/>
  </r>
  <r>
    <s v="4221666085"/>
    <n v="4584901"/>
    <s v="ML5 4PY"/>
    <s v="Elec Only Install"/>
    <x v="0"/>
    <m/>
    <d v="2020-07-13T16:29:01"/>
    <s v="PM"/>
    <d v="2020-08-19T12:00:00"/>
    <d v="2020-08-19T17:00:00"/>
    <d v="2020-08-19T12:55:13"/>
    <m/>
    <m/>
    <n v="16415"/>
    <s v="JOHN COYLE"/>
    <s v="Bespoke Metering"/>
    <d v="2020-08-19T00:00:00"/>
    <s v="Scotland"/>
  </r>
  <r>
    <s v="4274856804"/>
    <n v="4546920"/>
    <s v="ML8 4DJ"/>
    <s v="Dual Fuel Install"/>
    <x v="2"/>
    <m/>
    <d v="2020-07-10T16:44:00"/>
    <s v="AM"/>
    <d v="2020-08-19T08:00:00"/>
    <d v="2020-08-19T13:00:00"/>
    <d v="2020-08-19T09:23:36"/>
    <m/>
    <m/>
    <n v="16415"/>
    <s v="JOHN COYLE"/>
    <s v="Bespoke Metering"/>
    <d v="2020-08-19T00:00:00"/>
    <s v="Scotland"/>
  </r>
  <r>
    <s v="4845176989"/>
    <n v="4584862"/>
    <s v="G33 4UQ"/>
    <s v="Dual Fuel Install"/>
    <x v="1"/>
    <m/>
    <d v="2020-07-13T15:59:00"/>
    <s v="AM"/>
    <d v="2020-08-19T08:00:00"/>
    <d v="2020-08-19T13:00:00"/>
    <m/>
    <m/>
    <m/>
    <n v="16415"/>
    <s v="JOHN COYLE"/>
    <s v="Bespoke Metering"/>
    <d v="2020-08-19T00:00:00"/>
    <s v="Scotland"/>
  </r>
  <r>
    <s v="6949986618"/>
    <n v="4547386"/>
    <s v="G78 1AY"/>
    <s v="Dual Fuel Install"/>
    <x v="1"/>
    <m/>
    <d v="2020-07-11T12:59:00"/>
    <s v="PM"/>
    <d v="2020-08-19T12:00:00"/>
    <d v="2020-08-19T17:00:00"/>
    <m/>
    <m/>
    <m/>
    <n v="16415"/>
    <s v="JOHN COYLE"/>
    <s v="Bespoke Metering"/>
    <d v="2020-08-19T00:00:00"/>
    <s v="Scotland"/>
  </r>
  <r>
    <s v="6313579029"/>
    <n v="4584725"/>
    <s v="G78 2ND"/>
    <s v="Dual Fuel Install"/>
    <x v="1"/>
    <m/>
    <d v="2020-07-13T14:31:01"/>
    <s v="AM"/>
    <d v="2020-08-19T08:00:00"/>
    <d v="2020-08-19T13:00:00"/>
    <m/>
    <m/>
    <m/>
    <n v="16415"/>
    <s v="JOHN COYLE"/>
    <s v="Bespoke Metering"/>
    <d v="2020-08-19T00:00:00"/>
    <s v="Scotland"/>
  </r>
  <r>
    <s v="6114222911"/>
    <n v="4585382"/>
    <s v="G67 1BG"/>
    <s v="Dual Fuel Install"/>
    <x v="1"/>
    <m/>
    <d v="2020-07-14T10:47:00"/>
    <s v="PM"/>
    <d v="2020-08-19T12:00:00"/>
    <d v="2020-08-19T17:00:00"/>
    <m/>
    <m/>
    <m/>
    <n v="16415"/>
    <s v="JOHN COYLE"/>
    <s v="Bespoke Metering"/>
    <d v="2020-08-19T00:00:00"/>
    <s v="Scotland"/>
  </r>
  <r>
    <s v="8562895153"/>
    <n v="4584874"/>
    <s v="PA4 8QP"/>
    <s v="Elec Only Install"/>
    <x v="2"/>
    <m/>
    <d v="2020-07-13T16:05:00"/>
    <s v="PM"/>
    <d v="2020-08-19T12:00:00"/>
    <d v="2020-08-19T17:00:00"/>
    <m/>
    <s v="Customer"/>
    <d v="2020-07-24T12:39:15"/>
    <n v="16505"/>
    <s v="JOHN MEECHAN"/>
    <s v="Bespoke Metering"/>
    <d v="2020-08-19T00:00:00"/>
    <s v="Scotland"/>
  </r>
  <r>
    <s v="3094016567"/>
    <n v="4572291"/>
    <s v="ML6 6BE"/>
    <s v="Dual Fuel Install"/>
    <x v="1"/>
    <m/>
    <d v="2020-07-13T12:01:02"/>
    <s v="AM"/>
    <d v="2020-08-19T08:00:00"/>
    <d v="2020-08-19T13:00:00"/>
    <m/>
    <m/>
    <m/>
    <n v="16505"/>
    <s v="JOHN MEECHAN"/>
    <s v="Bespoke Metering"/>
    <d v="2020-08-19T00:00:00"/>
    <s v="Scotland"/>
  </r>
  <r>
    <s v="6838410402"/>
    <n v="4572238"/>
    <s v="KA12 8DX"/>
    <s v="Dual Fuel Install"/>
    <x v="1"/>
    <m/>
    <d v="2020-07-13T11:35:01"/>
    <s v="AM"/>
    <d v="2020-08-19T08:00:00"/>
    <d v="2020-08-19T13:00:00"/>
    <m/>
    <m/>
    <m/>
    <n v="16505"/>
    <s v="JOHN MEECHAN"/>
    <s v="Bespoke Metering"/>
    <d v="2020-08-19T00:00:00"/>
    <s v="Scotland"/>
  </r>
  <r>
    <s v="8297707262"/>
    <n v="5082802"/>
    <s v="NE23 6JD"/>
    <s v="Elec Only Install"/>
    <x v="0"/>
    <m/>
    <d v="2020-08-06T17:55:03"/>
    <s v="AM"/>
    <d v="2020-08-19T08:00:00"/>
    <d v="2020-08-19T13:00:00"/>
    <d v="2020-08-19T10:05:47"/>
    <m/>
    <m/>
    <n v="14885"/>
    <s v="LIAM FLAHERTY01"/>
    <s v="Bespoke Metering"/>
    <d v="2020-08-19T00:00:00"/>
    <s v="North East"/>
  </r>
  <r>
    <s v="3363261359"/>
    <n v="5122885"/>
    <s v="NE63 9FL"/>
    <s v="Dual Fuel Install"/>
    <x v="0"/>
    <m/>
    <d v="2020-08-09T17:30:19"/>
    <s v="PM"/>
    <d v="2020-08-19T12:00:00"/>
    <d v="2020-08-19T17:00:00"/>
    <d v="2020-08-19T13:55:24"/>
    <m/>
    <m/>
    <n v="14885"/>
    <s v="LIAM FLAHERTY01"/>
    <s v="Bespoke Metering"/>
    <d v="2020-08-19T00:00:00"/>
    <s v="North East"/>
  </r>
  <r>
    <s v="7367912101"/>
    <n v="5261106"/>
    <s v="NE22 7JE"/>
    <s v="Dual Fuel Install"/>
    <x v="0"/>
    <s v="Fault"/>
    <d v="2020-08-19T13:57:05"/>
    <s v="PM"/>
    <d v="2020-08-19T12:00:00"/>
    <d v="2020-08-19T17:00:00"/>
    <d v="2020-08-19T17:28:11"/>
    <m/>
    <m/>
    <n v="14885"/>
    <s v="LIAM FLAHERTY01"/>
    <s v="Bespoke Metering"/>
    <d v="2020-08-19T00:00:00"/>
    <s v="North East"/>
  </r>
  <r>
    <s v="2099333334"/>
    <n v="5083251"/>
    <s v="NE65 0RT"/>
    <s v="Dual Fuel Install"/>
    <x v="0"/>
    <m/>
    <d v="2020-08-07T09:00:00"/>
    <s v="PM"/>
    <d v="2020-08-19T12:00:00"/>
    <d v="2020-08-19T17:00:00"/>
    <d v="2020-08-19T12:21:32"/>
    <m/>
    <m/>
    <n v="14885"/>
    <s v="LIAM FLAHERTY01"/>
    <s v="Bespoke Metering"/>
    <d v="2020-08-19T00:00:00"/>
    <s v="North East"/>
  </r>
  <r>
    <s v="9725523786"/>
    <n v="5055797"/>
    <s v="NE24 2JW"/>
    <s v="Gas Only Install"/>
    <x v="0"/>
    <m/>
    <d v="2020-08-05T12:45:15"/>
    <s v="AM"/>
    <d v="2020-08-19T08:00:00"/>
    <d v="2020-08-19T13:00:00"/>
    <d v="2020-08-19T08:49:34"/>
    <m/>
    <m/>
    <n v="14885"/>
    <s v="LIAM FLAHERTY01"/>
    <s v="Bespoke Metering"/>
    <d v="2020-08-19T00:00:00"/>
    <s v="North East"/>
  </r>
  <r>
    <s v="4186184518"/>
    <n v="5219043"/>
    <s v="NE23 6SY"/>
    <s v="Dual Fuel Install"/>
    <x v="2"/>
    <m/>
    <d v="2020-08-16T19:11:36"/>
    <s v="AM"/>
    <d v="2020-08-19T08:00:00"/>
    <d v="2020-08-19T13:00:00"/>
    <m/>
    <m/>
    <m/>
    <n v="14885"/>
    <s v="LIAM FLAHERTY01"/>
    <s v="Bespoke Metering"/>
    <d v="2020-08-19T00:00:00"/>
    <s v="North East"/>
  </r>
  <r>
    <s v="9433622005"/>
    <n v="5179569"/>
    <s v="NE24 2QA"/>
    <s v="Check Comms"/>
    <x v="2"/>
    <m/>
    <d v="2020-08-14T12:06:06"/>
    <s v="AM"/>
    <d v="2020-08-19T08:00:00"/>
    <d v="2020-08-19T13:00:00"/>
    <d v="2020-08-14T12:07:33"/>
    <m/>
    <m/>
    <n v="14885"/>
    <s v="LIAM FLAHERTY01"/>
    <s v="Bespoke Metering"/>
    <d v="2020-08-19T00:00:00"/>
    <s v="North East"/>
  </r>
  <r>
    <s v="7806345540"/>
    <n v="4693991"/>
    <s v="NE63 9QA"/>
    <s v="Dual Fuel Install"/>
    <x v="2"/>
    <m/>
    <d v="2020-07-21T14:29:31"/>
    <s v="AM"/>
    <d v="2020-08-19T08:00:00"/>
    <d v="2020-08-19T13:00:00"/>
    <m/>
    <s v="Customer"/>
    <d v="2020-07-21T14:30:17"/>
    <n v="14885"/>
    <s v="LIAM FLAHERTY01"/>
    <s v="Bespoke Metering"/>
    <d v="2020-08-19T00:00:00"/>
    <s v="North East"/>
  </r>
  <r>
    <s v="4951929558"/>
    <n v="4492647"/>
    <s v="NE22 6HE"/>
    <s v="Dual Fuel Install"/>
    <x v="0"/>
    <m/>
    <d v="2020-07-06T14:47:01"/>
    <s v="PM"/>
    <d v="2020-08-19T12:00:00"/>
    <d v="2020-08-19T17:00:00"/>
    <d v="2020-08-19T15:27:50"/>
    <m/>
    <m/>
    <n v="14885"/>
    <s v="LIAM FLAHERTY01"/>
    <s v="Bespoke Metering"/>
    <d v="2020-08-19T00:00:00"/>
    <s v="North East"/>
  </r>
  <r>
    <s v="4679466208"/>
    <n v="5082991"/>
    <s v="SR5 3LR"/>
    <s v="Elec Only Install"/>
    <x v="0"/>
    <s v="Fault"/>
    <d v="2020-08-19T14:33:11"/>
    <s v="PM"/>
    <d v="2020-08-19T12:00:00"/>
    <d v="2020-08-19T17:00:00"/>
    <d v="2020-08-19T16:10:00"/>
    <m/>
    <m/>
    <n v="15200"/>
    <s v="MICHAEL JENNINGS"/>
    <s v="Bespoke Metering"/>
    <d v="2020-08-19T00:00:00"/>
    <s v="North East"/>
  </r>
  <r>
    <s v="9298365959"/>
    <n v="1604425"/>
    <s v="SR5 3DS"/>
    <s v="Dual Fuel Install"/>
    <x v="2"/>
    <m/>
    <d v="2017-09-18T15:53:25"/>
    <s v="PM"/>
    <d v="2020-08-19T12:00:00"/>
    <d v="2020-08-19T17:00:00"/>
    <d v="2020-08-19T17:30:54"/>
    <m/>
    <m/>
    <n v="15200"/>
    <s v="MICHAEL JENNINGS"/>
    <s v="Bespoke Metering"/>
    <d v="2020-08-19T00:00:00"/>
    <s v="North East"/>
  </r>
  <r>
    <s v="1357016583"/>
    <n v="4948308"/>
    <s v="SR2 7AR"/>
    <s v="Elec Only Install"/>
    <x v="2"/>
    <m/>
    <d v="2020-07-28T09:00:01"/>
    <s v="AM"/>
    <d v="2020-08-19T08:00:00"/>
    <d v="2020-08-19T13:00:00"/>
    <d v="2020-08-19T11:10:40"/>
    <m/>
    <m/>
    <n v="15200"/>
    <s v="MICHAEL JENNINGS"/>
    <s v="Bespoke Metering"/>
    <d v="2020-08-19T00:00:00"/>
    <s v="North East"/>
  </r>
  <r>
    <s v="1536609712"/>
    <n v="5247918"/>
    <s v="SR2 7SH"/>
    <s v="Elec Only Install"/>
    <x v="0"/>
    <s v="Fault"/>
    <d v="2020-08-19T09:06:54"/>
    <s v="AM"/>
    <d v="2020-08-19T08:00:00"/>
    <d v="2020-08-19T13:00:00"/>
    <d v="2020-08-19T13:47:25"/>
    <m/>
    <m/>
    <n v="15200"/>
    <s v="MICHAEL JENNINGS"/>
    <s v="Bespoke Metering"/>
    <d v="2020-08-19T00:00:00"/>
    <s v="North East"/>
  </r>
  <r>
    <s v="7851669368"/>
    <n v="5122889"/>
    <s v="SR1 2AS"/>
    <s v="Dual Fuel Install"/>
    <x v="2"/>
    <m/>
    <d v="2020-08-09T18:01:40"/>
    <s v="AM"/>
    <d v="2020-08-19T08:00:00"/>
    <d v="2020-08-19T13:00:00"/>
    <d v="2020-08-19T15:43:39"/>
    <m/>
    <m/>
    <n v="15200"/>
    <s v="MICHAEL JENNINGS"/>
    <s v="Bespoke Metering"/>
    <d v="2020-08-19T00:00:00"/>
    <s v="North East"/>
  </r>
  <r>
    <s v="6031051234"/>
    <n v="5246845"/>
    <s v="SR2 8ND"/>
    <s v="Dual Fuel Install"/>
    <x v="0"/>
    <s v="Fault"/>
    <d v="2020-08-19T09:45:54"/>
    <s v="AM"/>
    <d v="2020-08-19T08:00:00"/>
    <d v="2020-08-19T13:00:00"/>
    <d v="2020-08-19T11:49:26"/>
    <m/>
    <m/>
    <n v="15200"/>
    <s v="MICHAEL JENNINGS"/>
    <s v="Bespoke Metering"/>
    <d v="2020-08-19T00:00:00"/>
    <s v="North East"/>
  </r>
  <r>
    <s v="2395542790"/>
    <n v="2873898"/>
    <s v="SR5 3DS"/>
    <s v="Elec Only Install"/>
    <x v="2"/>
    <m/>
    <d v="2019-12-18T09:15:00"/>
    <s v="PM"/>
    <d v="2020-08-19T12:00:00"/>
    <d v="2020-08-19T17:00:00"/>
    <d v="2020-08-19T11:11:49"/>
    <m/>
    <m/>
    <n v="15200"/>
    <s v="MICHAEL JENNINGS"/>
    <s v="Bespoke Metering"/>
    <d v="2020-08-19T00:00:00"/>
    <s v="North East"/>
  </r>
  <r>
    <s v="7536423301"/>
    <n v="4492670"/>
    <s v="SR5 5QB"/>
    <s v="Dual Fuel Install"/>
    <x v="1"/>
    <m/>
    <d v="2020-07-06T14:57:01"/>
    <s v="AM"/>
    <d v="2020-08-19T08:00:00"/>
    <d v="2020-08-19T13:00:00"/>
    <m/>
    <m/>
    <m/>
    <n v="15200"/>
    <s v="MICHAEL JENNINGS"/>
    <s v="Bespoke Metering"/>
    <d v="2020-08-19T00:00:00"/>
    <s v="North East"/>
  </r>
  <r>
    <s v="9532195319"/>
    <n v="4492593"/>
    <s v="DH5 8DP"/>
    <s v="Dual Fuel Install"/>
    <x v="1"/>
    <m/>
    <d v="2020-07-06T14:21:00"/>
    <s v="PM"/>
    <d v="2020-08-19T12:00:00"/>
    <d v="2020-08-19T17:00:00"/>
    <m/>
    <m/>
    <m/>
    <n v="15200"/>
    <s v="MICHAEL JENNINGS"/>
    <s v="Bespoke Metering"/>
    <d v="2020-08-19T00:00:00"/>
    <s v="North East"/>
  </r>
  <r>
    <s v="1631293470"/>
    <n v="4480804"/>
    <s v="SR5 5QY"/>
    <s v="Dual Fuel Install"/>
    <x v="0"/>
    <m/>
    <d v="2020-07-06T13:51:00"/>
    <s v="AM"/>
    <d v="2020-08-19T08:00:00"/>
    <d v="2020-08-19T13:00:00"/>
    <d v="2020-08-19T09:46:37"/>
    <m/>
    <m/>
    <n v="15200"/>
    <s v="MICHAEL JENNINGS"/>
    <s v="Bespoke Metering"/>
    <d v="2020-08-19T00:00:00"/>
    <s v="North East"/>
  </r>
  <r>
    <s v="8995538744"/>
    <n v="4492584"/>
    <s v="SR5 5QL"/>
    <s v="Dual Fuel Install"/>
    <x v="1"/>
    <m/>
    <d v="2020-07-06T14:17:00"/>
    <s v="PM"/>
    <d v="2020-08-19T12:00:00"/>
    <d v="2020-08-19T17:00:00"/>
    <m/>
    <m/>
    <m/>
    <n v="15200"/>
    <s v="MICHAEL JENNINGS"/>
    <s v="Bespoke Metering"/>
    <d v="2020-08-19T00:00:00"/>
    <s v="North East"/>
  </r>
  <r>
    <s v="8201854253"/>
    <n v="5069570"/>
    <s v="SR8 3QQ"/>
    <s v="Gas Only Install"/>
    <x v="2"/>
    <m/>
    <d v="2020-08-06T09:15:00"/>
    <s v="AM"/>
    <d v="2020-08-19T08:00:00"/>
    <d v="2020-08-19T13:00:00"/>
    <d v="2020-08-19T08:28:44"/>
    <m/>
    <m/>
    <n v="16089"/>
    <s v="MICHAEL SEAMAN"/>
    <s v="Bespoke Metering"/>
    <d v="2020-08-19T00:00:00"/>
    <s v="North East"/>
  </r>
  <r>
    <s v="1112036021"/>
    <n v="5246850"/>
    <s v="DL14 6PD"/>
    <s v="Check Comms"/>
    <x v="0"/>
    <s v="Fault"/>
    <d v="2020-08-18T21:54:40"/>
    <s v="AM"/>
    <d v="2020-08-19T08:00:00"/>
    <d v="2020-08-19T13:00:00"/>
    <d v="2020-08-19T11:39:01"/>
    <m/>
    <m/>
    <n v="16089"/>
    <s v="MICHAEL SEAMAN"/>
    <s v="Bespoke Metering"/>
    <d v="2020-08-19T00:00:00"/>
    <s v="North East"/>
  </r>
  <r>
    <s v="9096118430"/>
    <n v="1014274"/>
    <s v="SR8 5EW"/>
    <s v="Dual Fuel Install"/>
    <x v="2"/>
    <m/>
    <d v="2016-05-14T09:00:00"/>
    <s v="AM"/>
    <d v="2020-08-19T08:00:00"/>
    <d v="2020-08-19T13:00:00"/>
    <d v="2020-08-19T09:10:54"/>
    <m/>
    <m/>
    <n v="16089"/>
    <s v="MICHAEL SEAMAN"/>
    <s v="Bespoke Metering"/>
    <d v="2020-08-19T00:00:00"/>
    <s v="North East"/>
  </r>
  <r>
    <s v="5179733987"/>
    <n v="2976021"/>
    <s v="TS26 8BZ"/>
    <s v="Elec Only Install"/>
    <x v="0"/>
    <m/>
    <d v="2020-03-06T13:50:08"/>
    <s v="PM"/>
    <d v="2020-08-19T12:00:00"/>
    <d v="2020-08-19T17:00:00"/>
    <d v="2020-08-19T10:31:27"/>
    <s v="Customer"/>
    <d v="2020-04-20T08:29:07"/>
    <n v="16089"/>
    <s v="MICHAEL SEAMAN"/>
    <s v="Bespoke Metering"/>
    <d v="2020-08-19T00:00:00"/>
    <s v="North East"/>
  </r>
  <r>
    <s v="2106531701"/>
    <n v="5233391"/>
    <s v="DL4 1DA"/>
    <s v="Dual Fuel Install"/>
    <x v="0"/>
    <s v="Fault"/>
    <d v="2020-08-19T08:51:49"/>
    <s v="AM"/>
    <d v="2020-08-19T08:00:00"/>
    <d v="2020-08-19T13:00:00"/>
    <d v="2020-08-19T13:08:53"/>
    <m/>
    <m/>
    <n v="16089"/>
    <s v="MICHAEL SEAMAN"/>
    <s v="Bespoke Metering"/>
    <d v="2020-08-19T00:00:00"/>
    <s v="North East"/>
  </r>
  <r>
    <s v="5811543539"/>
    <n v="4492585"/>
    <s v="SR7 9LB"/>
    <s v="Elec Only Install"/>
    <x v="1"/>
    <m/>
    <d v="2020-07-06T14:17:01"/>
    <s v="AM"/>
    <d v="2020-08-19T08:00:00"/>
    <d v="2020-08-19T13:00:00"/>
    <m/>
    <m/>
    <m/>
    <n v="16089"/>
    <s v="MICHAEL SEAMAN"/>
    <s v="Bespoke Metering"/>
    <d v="2020-08-19T00:00:00"/>
    <s v="North East"/>
  </r>
  <r>
    <s v="1551952269"/>
    <n v="5233499"/>
    <s v="G45 9AB"/>
    <s v="Gas Only Install"/>
    <x v="0"/>
    <m/>
    <d v="2020-08-18T11:18:14"/>
    <s v="PM"/>
    <d v="2020-08-19T12:00:00"/>
    <d v="2020-08-19T17:00:00"/>
    <d v="2020-08-19T15:00:59"/>
    <m/>
    <m/>
    <n v="16436"/>
    <s v="RICHARD JOHNSON01"/>
    <s v="Bespoke Metering"/>
    <d v="2020-08-19T00:00:00"/>
    <s v="Scotland"/>
  </r>
  <r>
    <s v="7933439123"/>
    <n v="3211357"/>
    <s v="G71 6PT"/>
    <s v="Dual Fuel Install"/>
    <x v="1"/>
    <m/>
    <d v="2020-03-29T09:15:00"/>
    <s v="AM"/>
    <d v="2020-08-19T08:00:00"/>
    <d v="2020-08-19T13:00:00"/>
    <m/>
    <m/>
    <m/>
    <n v="16436"/>
    <s v="RICHARD JOHNSON01"/>
    <s v="Bespoke Metering"/>
    <d v="2020-08-19T00:00:00"/>
    <s v="Scotland"/>
  </r>
  <r>
    <s v="8588109508"/>
    <n v="5069811"/>
    <s v="G21 1SU"/>
    <s v="Check Comms"/>
    <x v="0"/>
    <s v="Fault"/>
    <d v="2020-08-18T13:36:17"/>
    <s v="AM"/>
    <d v="2020-08-19T08:00:00"/>
    <d v="2020-08-19T13:00:00"/>
    <d v="2020-08-19T11:13:25"/>
    <m/>
    <m/>
    <n v="16436"/>
    <s v="RICHARD JOHNSON01"/>
    <s v="Bespoke Metering"/>
    <d v="2020-08-19T00:00:00"/>
    <s v="Scotland"/>
  </r>
  <r>
    <s v="8860545167"/>
    <n v="4584815"/>
    <s v="G75 8JQ"/>
    <s v="Dual Fuel Install"/>
    <x v="1"/>
    <m/>
    <d v="2020-07-13T15:25:00"/>
    <s v="PM"/>
    <d v="2020-08-19T12:00:00"/>
    <d v="2020-08-19T17:00:00"/>
    <m/>
    <m/>
    <m/>
    <n v="16436"/>
    <s v="RICHARD JOHNSON01"/>
    <s v="Bespoke Metering"/>
    <d v="2020-08-19T00:00:00"/>
    <s v="Scotland"/>
  </r>
  <r>
    <s v="7561102410"/>
    <n v="4547393"/>
    <s v="G75 8UN"/>
    <s v="Dual Fuel Install"/>
    <x v="0"/>
    <m/>
    <d v="2020-07-11T13:07:00"/>
    <s v="AM"/>
    <d v="2020-08-19T08:00:00"/>
    <d v="2020-08-19T13:00:00"/>
    <d v="2020-08-19T08:55:33"/>
    <m/>
    <m/>
    <n v="16436"/>
    <s v="RICHARD JOHNSON01"/>
    <s v="Bespoke Metering"/>
    <d v="2020-08-19T00:00:00"/>
    <s v="Scotland"/>
  </r>
  <r>
    <s v="3246224398"/>
    <n v="4584706"/>
    <s v="G78 3EQ"/>
    <s v="Dual Fuel Install"/>
    <x v="0"/>
    <m/>
    <d v="2020-07-13T14:25:01"/>
    <s v="AM"/>
    <d v="2020-08-19T08:00:00"/>
    <d v="2020-08-19T13:00:00"/>
    <d v="2020-08-19T12:53:12"/>
    <m/>
    <m/>
    <n v="16436"/>
    <s v="RICHARD JOHNSON01"/>
    <s v="Bespoke Metering"/>
    <d v="2020-08-19T00:00:00"/>
    <s v="Scotland"/>
  </r>
  <r>
    <s v="8761526980"/>
    <n v="4584716"/>
    <s v="G75 8JW"/>
    <s v="Dual Fuel Install"/>
    <x v="2"/>
    <m/>
    <d v="2020-07-13T14:29:02"/>
    <s v="AM"/>
    <d v="2020-08-19T08:00:00"/>
    <d v="2020-08-19T13:00:00"/>
    <d v="2020-08-19T08:20:15"/>
    <m/>
    <m/>
    <n v="16436"/>
    <s v="RICHARD JOHNSON01"/>
    <s v="Bespoke Metering"/>
    <d v="2020-08-19T00:00:00"/>
    <s v="Scotland"/>
  </r>
  <r>
    <s v="2000006674"/>
    <n v="2432002"/>
    <s v="KY8 4QY"/>
    <s v="Elec Only Install"/>
    <x v="0"/>
    <m/>
    <d v="2019-02-07T09:15:00"/>
    <s v="AM"/>
    <d v="2020-08-19T08:00:00"/>
    <d v="2020-08-19T13:00:00"/>
    <d v="2020-08-19T08:04:11"/>
    <m/>
    <m/>
    <n v="16497"/>
    <s v="SHAUN HENDERSON"/>
    <s v="Bespoke Metering"/>
    <d v="2020-08-19T00:00:00"/>
    <s v="Scotland"/>
  </r>
  <r>
    <s v="6243823745"/>
    <n v="5247979"/>
    <s v="KY5 9HY"/>
    <s v="Gas Only Install"/>
    <x v="0"/>
    <s v="Fault"/>
    <d v="2020-08-19T10:36:22"/>
    <s v="AM"/>
    <d v="2020-08-19T08:00:00"/>
    <d v="2020-08-19T13:00:00"/>
    <d v="2020-08-19T10:38:05"/>
    <m/>
    <m/>
    <n v="16497"/>
    <s v="SHAUN HENDERSON"/>
    <s v="Bespoke Metering"/>
    <d v="2020-08-19T00:00:00"/>
    <s v="Scotland"/>
  </r>
  <r>
    <s v="6243823745"/>
    <n v="4572224"/>
    <s v="KY5 9HY"/>
    <s v="Dual Fuel Install"/>
    <x v="0"/>
    <m/>
    <d v="2020-07-13T11:29:01"/>
    <s v="AM"/>
    <d v="2020-08-19T08:00:00"/>
    <d v="2020-08-19T13:00:00"/>
    <d v="2020-08-19T09:21:54"/>
    <m/>
    <m/>
    <n v="16497"/>
    <s v="SHAUN HENDERSON"/>
    <s v="Bespoke Metering"/>
    <d v="2020-08-19T00:00:00"/>
    <s v="Scotland"/>
  </r>
  <r>
    <s v="5917912792"/>
    <n v="4584898"/>
    <s v="PH1 5QH"/>
    <s v="Dual Fuel Install"/>
    <x v="0"/>
    <m/>
    <d v="2020-07-13T16:29:00"/>
    <s v="PM"/>
    <d v="2020-08-19T12:00:00"/>
    <d v="2020-08-19T17:00:00"/>
    <d v="2020-08-19T13:33:03"/>
    <m/>
    <m/>
    <n v="16497"/>
    <s v="SHAUN HENDERSON"/>
    <s v="Bespoke Metering"/>
    <d v="2020-08-19T00:00:00"/>
    <s v="Scotland"/>
  </r>
  <r>
    <s v="8015545343"/>
    <n v="4572237"/>
    <s v="PH1 5RX"/>
    <s v="Elec Only Install"/>
    <x v="0"/>
    <m/>
    <d v="2020-07-13T11:35:01"/>
    <s v="AM"/>
    <d v="2020-08-19T08:00:00"/>
    <d v="2020-08-19T13:00:00"/>
    <d v="2020-08-19T11:13:00"/>
    <m/>
    <m/>
    <n v="16497"/>
    <s v="SHAUN HENDERSON"/>
    <s v="Bespoke Metering"/>
    <d v="2020-08-19T00:00:00"/>
    <s v="Scotland"/>
  </r>
  <r>
    <s v="3332800448"/>
    <n v="4585365"/>
    <s v="PH1 5NX"/>
    <s v="Elec Only Install"/>
    <x v="0"/>
    <m/>
    <d v="2020-07-14T10:39:01"/>
    <s v="PM"/>
    <d v="2020-08-19T12:00:00"/>
    <d v="2020-08-19T17:00:00"/>
    <d v="2020-08-19T12:41:11"/>
    <m/>
    <m/>
    <n v="16497"/>
    <s v="SHAUN HENDERSON"/>
    <s v="Bespoke Metering"/>
    <d v="2020-08-19T00:00:00"/>
    <s v="Scotland"/>
  </r>
  <r>
    <s v="1120354366"/>
    <n v="4441654"/>
    <s v="NE6 1AT"/>
    <s v="Elec Only Install"/>
    <x v="0"/>
    <m/>
    <d v="2020-07-03T09:00:01"/>
    <s v="AM"/>
    <d v="2020-08-19T08:00:00"/>
    <d v="2020-08-19T13:00:00"/>
    <d v="2020-08-19T08:47:52"/>
    <m/>
    <m/>
    <n v="14881"/>
    <s v="SIMON SNOWDON01"/>
    <s v="Bespoke Metering"/>
    <d v="2020-08-19T00:00:00"/>
    <s v="North East"/>
  </r>
  <r>
    <s v="4685530830"/>
    <n v="4480779"/>
    <s v="NE6 2AG"/>
    <s v="Elec Only Install"/>
    <x v="1"/>
    <m/>
    <d v="2020-07-06T13:37:01"/>
    <s v="AM"/>
    <d v="2020-08-19T08:00:00"/>
    <d v="2020-08-19T13:00:00"/>
    <m/>
    <m/>
    <m/>
    <n v="14881"/>
    <s v="SIMON SNOWDON01"/>
    <s v="Bespoke Metering"/>
    <d v="2020-08-19T00:00:00"/>
    <s v="North East"/>
  </r>
  <r>
    <s v="9486194830"/>
    <n v="5150848"/>
    <s v="G51 3SL"/>
    <s v="Check Comms"/>
    <x v="0"/>
    <m/>
    <d v="2020-08-12T09:00:01"/>
    <s v="AM"/>
    <d v="2020-08-19T08:00:00"/>
    <d v="2020-08-19T13:00:00"/>
    <d v="2020-08-19T11:15:29"/>
    <m/>
    <m/>
    <n v="16504"/>
    <s v="THOMAS LEISK"/>
    <s v="Bespoke Metering"/>
    <d v="2020-08-19T00:00:00"/>
    <s v="Scotland"/>
  </r>
  <r>
    <s v="3809865533"/>
    <n v="5178584"/>
    <s v="PA2 6NH"/>
    <s v="Elec Only Install"/>
    <x v="0"/>
    <m/>
    <d v="2020-08-13T16:23:32"/>
    <s v="AM"/>
    <d v="2020-08-19T08:00:00"/>
    <d v="2020-08-19T13:00:00"/>
    <d v="2020-08-19T08:20:38"/>
    <m/>
    <m/>
    <n v="16504"/>
    <s v="THOMAS LEISK"/>
    <s v="Bespoke Metering"/>
    <d v="2020-08-19T00:00:00"/>
    <s v="Scotland"/>
  </r>
  <r>
    <s v="2277875756"/>
    <n v="5246499"/>
    <s v="G34 0HQ"/>
    <s v="Check Comms"/>
    <x v="0"/>
    <s v="Fault"/>
    <d v="2020-08-18T12:08:24"/>
    <s v="AM"/>
    <d v="2020-08-19T08:00:00"/>
    <d v="2020-08-19T13:00:00"/>
    <d v="2020-08-19T11:49:50"/>
    <m/>
    <m/>
    <n v="16504"/>
    <s v="THOMAS LEISK"/>
    <s v="Bespoke Metering"/>
    <d v="2020-08-19T00:00:00"/>
    <s v="Scotland"/>
  </r>
  <r>
    <s v="9679167413"/>
    <n v="5110206"/>
    <s v="G52 3HA"/>
    <s v="Gas Only Install"/>
    <x v="0"/>
    <m/>
    <d v="2020-08-09T09:15:00"/>
    <s v="AM"/>
    <d v="2020-08-19T08:00:00"/>
    <d v="2020-08-19T13:00:00"/>
    <d v="2020-08-19T10:07:44"/>
    <m/>
    <m/>
    <n v="16504"/>
    <s v="THOMAS LEISK"/>
    <s v="Bespoke Metering"/>
    <d v="2020-08-19T00:00:00"/>
    <s v="Scotland"/>
  </r>
  <r>
    <s v="7595704309"/>
    <n v="4480713"/>
    <s v="G34 0HP"/>
    <s v="Dual Fuel Install"/>
    <x v="0"/>
    <m/>
    <d v="2020-07-06T13:11:01"/>
    <s v="PM"/>
    <d v="2020-08-19T12:00:00"/>
    <d v="2020-08-19T17:00:00"/>
    <d v="2020-08-19T13:06:04"/>
    <m/>
    <m/>
    <n v="16504"/>
    <s v="THOMAS LEISK"/>
    <s v="Bespoke Metering"/>
    <d v="2020-08-19T00:00:00"/>
    <s v="Scotland"/>
  </r>
  <r>
    <s v="7004136363"/>
    <n v="4572094"/>
    <s v="G52 1NA"/>
    <s v="Dual Fuel Install"/>
    <x v="1"/>
    <m/>
    <d v="2020-07-13T10:19:00"/>
    <s v="PM"/>
    <d v="2020-08-19T12:00:00"/>
    <d v="2020-08-19T17:00:00"/>
    <m/>
    <m/>
    <m/>
    <n v="16504"/>
    <s v="THOMAS LEISK"/>
    <s v="Bespoke Metering"/>
    <d v="2020-08-19T00:00:00"/>
    <s v="Scotland"/>
  </r>
  <r>
    <s v="7842059024"/>
    <n v="4506318"/>
    <s v="TS24 8DL"/>
    <s v="Gas Only Install"/>
    <x v="0"/>
    <m/>
    <d v="2020-07-08T08:17:47"/>
    <s v="AM"/>
    <d v="2020-08-19T08:00:00"/>
    <d v="2020-08-19T13:00:00"/>
    <d v="2020-08-19T11:15:17"/>
    <m/>
    <m/>
    <n v="14877"/>
    <s v="TIM BONIFACE01"/>
    <s v="Bespoke Metering"/>
    <d v="2020-08-19T00:00:00"/>
    <s v="North East"/>
  </r>
  <r>
    <s v="9460703783"/>
    <n v="4480641"/>
    <s v="TS23 2DH"/>
    <s v="Dual Fuel Install"/>
    <x v="0"/>
    <m/>
    <d v="2020-07-06T12:35:02"/>
    <s v="AM"/>
    <d v="2020-08-19T08:00:00"/>
    <d v="2020-08-19T13:00:00"/>
    <d v="2020-08-19T08:41:20"/>
    <m/>
    <m/>
    <n v="14877"/>
    <s v="TIM BONIFACE01"/>
    <s v="Bespoke Metering"/>
    <d v="2020-08-19T00:00:00"/>
    <s v="North East"/>
  </r>
  <r>
    <s v="6673334951"/>
    <n v="5083847"/>
    <s v="TS24 0BU"/>
    <s v="Dual Fuel Install"/>
    <x v="2"/>
    <m/>
    <d v="2020-08-07T12:27:36"/>
    <s v="AM"/>
    <d v="2020-08-19T08:00:00"/>
    <d v="2020-08-19T13:00:00"/>
    <m/>
    <s v="Customer"/>
    <d v="2020-08-07T12:36:56"/>
    <n v="14877"/>
    <s v="TIM BONIFACE01"/>
    <s v="Bespoke Metering"/>
    <d v="2020-08-19T00:00:00"/>
    <s v="North East"/>
  </r>
  <r>
    <s v="2824289441"/>
    <n v="5070141"/>
    <s v="TS26 8DS"/>
    <s v="Dual Fuel Install"/>
    <x v="2"/>
    <m/>
    <d v="2020-08-06T14:08:10"/>
    <s v="AM"/>
    <d v="2020-08-19T08:00:00"/>
    <d v="2020-08-19T13:00:00"/>
    <m/>
    <s v="Customer"/>
    <d v="2020-08-18T10:44:21"/>
    <n v="14877"/>
    <s v="TIM BONIFACE01"/>
    <s v="Bespoke Metering"/>
    <d v="2020-08-19T00:00:00"/>
    <s v="North East"/>
  </r>
  <r>
    <s v="2140306616"/>
    <n v="5027587"/>
    <s v="TS24 8LN"/>
    <s v="Dual Fuel Install"/>
    <x v="2"/>
    <m/>
    <d v="2020-08-03T09:00:01"/>
    <s v="AM"/>
    <d v="2020-08-19T08:00:00"/>
    <d v="2020-08-19T13:00:00"/>
    <m/>
    <m/>
    <m/>
    <n v="14877"/>
    <s v="TIM BONIFACE01"/>
    <s v="Bespoke Metering"/>
    <d v="2020-08-19T00:00:00"/>
    <s v="North East"/>
  </r>
  <r>
    <s v="2243418128"/>
    <n v="4935573"/>
    <s v="TS24 8EE"/>
    <s v="Dual Fuel Install"/>
    <x v="0"/>
    <m/>
    <d v="2020-07-27T13:23:00"/>
    <s v="AM"/>
    <d v="2020-08-19T08:00:00"/>
    <d v="2020-08-19T13:00:00"/>
    <d v="2020-08-19T12:19:06"/>
    <s v="Supplier"/>
    <d v="2020-08-03T10:41:03"/>
    <n v="14877"/>
    <s v="TIM BONIFACE01"/>
    <s v="Bespoke Metering"/>
    <d v="2020-08-19T00:00:00"/>
    <s v="North East"/>
  </r>
  <r>
    <s v="7331887167"/>
    <n v="4428017"/>
    <s v="SR8 4AN"/>
    <s v="Dual Fuel Install"/>
    <x v="0"/>
    <s v="Fault"/>
    <d v="2020-08-19T17:28:47"/>
    <s v="PM"/>
    <d v="2020-08-19T12:00:00"/>
    <d v="2020-08-19T17:00:00"/>
    <d v="2020-08-19T14:13:28"/>
    <s v="Customer"/>
    <d v="2020-07-02T11:24:42"/>
    <n v="14877"/>
    <s v="TIM BONIFACE01"/>
    <s v="Bespoke Metering"/>
    <d v="2020-08-19T00:00:00"/>
    <s v="North Ea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showDataTips="0" useAutoFormatting="1" rowGrandTotals="0" colGrandTotals="0" itemPrintTitles="1" createdVersion="6" indent="0" showHeaders="0" outline="1" outlineData="1" multipleFieldFilters="0">
  <location ref="A3:E4" firstHeaderRow="0" firstDataRow="1" firstDataCol="1"/>
  <pivotFields count="18"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10">
        <item x="2"/>
        <item x="3"/>
        <item x="1"/>
        <item x="0"/>
        <item m="1" x="8"/>
        <item m="1" x="7"/>
        <item m="1" x="6"/>
        <item m="1" x="5"/>
        <item m="1" x="4"/>
        <item t="default"/>
      </items>
    </pivotField>
    <pivotField subtotalTop="0" showAll="0"/>
    <pivotField numFmtId="22" subtotalTop="0" showAll="0"/>
    <pivotField subtotalTop="0" showAll="0"/>
    <pivotField numFmtId="22" subtotalTop="0" showAll="0"/>
    <pivotField numFmtId="22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2" showAll="0"/>
    <pivotField showAll="0"/>
  </pivotFields>
  <rowItems count="1">
    <i/>
  </rowItems>
  <colFields count="1">
    <field x="4"/>
  </colFields>
  <colItems count="4">
    <i>
      <x/>
    </i>
    <i>
      <x v="1"/>
    </i>
    <i>
      <x v="2"/>
    </i>
    <i>
      <x v="3"/>
    </i>
  </colItems>
  <dataFields count="1">
    <dataField name="Count of JOB_STATU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6" xr16:uid="{89022059-A5A3-4783-8476-FAC68D6BD73D}" autoFormatId="16" applyNumberFormats="0" applyBorderFormats="0" applyFontFormats="0" applyPatternFormats="0" applyAlignmentFormats="0" applyWidthHeightFormats="0">
  <queryTableRefresh nextId="21" unboundColumnsRight="1">
    <queryTableFields count="9"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17" name="SCHEDULE_DATE" tableColumnId="17"/>
      <queryTableField id="18" name="REGION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200-000001000000}" autoFormatId="16" applyNumberFormats="0" applyBorderFormats="0" applyFontFormats="0" applyPatternFormats="0" applyAlignmentFormats="0" applyWidthHeightFormats="0">
  <queryTableRefresh nextId="19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17" name="SCHEDULE_DATE" tableColumnId="17"/>
      <queryTableField id="18" name="REGION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2000000}" autoFormatId="16" applyNumberFormats="0" applyBorderFormats="0" applyFontFormats="0" applyPatternFormats="0" applyAlignmentFormats="0" applyWidthHeightFormats="0">
  <queryTableRefresh nextId="21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17" name="SCHEDULE_DATE" tableColumnId="17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20" name="REGION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DC0DDB25-0469-46F0-BA7B-9013501FE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80C056A8-1D51-4C50-B350-CE16FA150B2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24F37B4-67E5-4587-8E69-D3CEFF0F162F}" name="Table_ExternalData_1118" displayName="Table_ExternalData_1118" ref="A2:I4" tableType="queryTable" totalsRowCount="1" headerRowDxfId="71">
  <autoFilter ref="A2:I3" xr:uid="{1E8CB46E-AAE4-4D69-8DA1-80496DCA82E2}"/>
  <tableColumns count="9">
    <tableColumn id="35" xr3:uid="{920A09C2-6BBC-4EEE-B946-66517F952228}" uniqueName="35" name="'Aborted'" totalsRowFunction="sum" queryTableFieldId="2" dataDxfId="70"/>
    <tableColumn id="36" xr3:uid="{B4739DD8-C32F-4866-8400-1F8509F7344B}" uniqueName="36" name="'Booked'" totalsRowFunction="sum" queryTableFieldId="3" dataDxfId="69"/>
    <tableColumn id="37" xr3:uid="{A0FE7F97-8001-4D16-8440-FF0D6633C68F}" uniqueName="37" name="'Cancelled'" totalsRowFunction="sum" queryTableFieldId="4" dataDxfId="68"/>
    <tableColumn id="38" xr3:uid="{CB0C03A9-4644-4531-819B-5466F1C4D088}" uniqueName="38" name="'Completed'" totalsRowFunction="sum" queryTableFieldId="5" dataDxfId="67"/>
    <tableColumn id="39" xr3:uid="{6D69CB1A-9D18-4A59-A2B3-40EA86BA4B70}" uniqueName="39" name="'No Access'" totalsRowFunction="sum" queryTableFieldId="6" dataDxfId="66"/>
    <tableColumn id="40" xr3:uid="{8A299CD1-DA79-4FEF-B472-82786D65FCD2}" uniqueName="40" name="'Not Yet Booked'" totalsRowFunction="sum" queryTableFieldId="7" dataDxfId="65"/>
    <tableColumn id="41" xr3:uid="{4FC57CDA-E2B9-4BC2-A9D1-4A4646D8B894}" uniqueName="41" name="'On Route'" totalsRowFunction="sum" queryTableFieldId="8" dataDxfId="64"/>
    <tableColumn id="42" xr3:uid="{DCD4B72D-F560-4CB4-A9CE-3BF7164F334D}" uniqueName="42" name="'On Site'" totalsRowFunction="count" queryTableFieldId="9" dataDxfId="63"/>
    <tableColumn id="43" xr3:uid="{DC203A95-A033-455B-BDB8-89F64A4D1E9C}" uniqueName="43" name="Grand Total" totalsRowFunction="sum" queryTableFieldId="10" dataDxfId="62">
      <calculatedColumnFormula>SUM(Table_ExternalData_1118[[#This Row],[''Aborted'']:[''On Site'']])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ExternalData_1" displayName="Table_ExternalData_1" ref="A1:R6" tableType="queryTable" totalsRowShown="0">
  <autoFilter ref="A1:R6" xr:uid="{D20D665A-2C70-4339-BA4D-91EABEC08B93}"/>
  <sortState xmlns:xlrd2="http://schemas.microsoft.com/office/spreadsheetml/2017/richdata2" ref="A2:R6">
    <sortCondition ref="O1:O178"/>
  </sortState>
  <tableColumns count="18">
    <tableColumn id="1" xr3:uid="{00000000-0010-0000-0000-000001000000}" uniqueName="1" name="CUSTOMER_ID" queryTableFieldId="1"/>
    <tableColumn id="2" xr3:uid="{00000000-0010-0000-0000-000002000000}" uniqueName="2" name="JOB_ID" queryTableFieldId="2"/>
    <tableColumn id="3" xr3:uid="{00000000-0010-0000-0000-000003000000}" uniqueName="3" name="POST_CODE" queryTableFieldId="3"/>
    <tableColumn id="4" xr3:uid="{00000000-0010-0000-0000-000004000000}" uniqueName="4" name="JOB_TYPE" queryTableFieldId="4"/>
    <tableColumn id="5" xr3:uid="{00000000-0010-0000-0000-000005000000}" uniqueName="5" name="JOB_STATUS" queryTableFieldId="5"/>
    <tableColumn id="6" xr3:uid="{00000000-0010-0000-0000-000006000000}" uniqueName="6" name="FAULT" queryTableFieldId="6"/>
    <tableColumn id="7" xr3:uid="{00000000-0010-0000-0000-000007000000}" uniqueName="7" name="JOB_BOOKED" queryTableFieldId="7" dataDxfId="61"/>
    <tableColumn id="8" xr3:uid="{00000000-0010-0000-0000-000008000000}" uniqueName="8" name="APPOINTMENT_TIME" queryTableFieldId="8"/>
    <tableColumn id="9" xr3:uid="{00000000-0010-0000-0000-000009000000}" uniqueName="9" name="SCHEDULE_START_TIME" queryTableFieldId="9" dataDxfId="60"/>
    <tableColumn id="10" xr3:uid="{00000000-0010-0000-0000-00000A000000}" uniqueName="10" name="SCHEDULE_END_TIME" queryTableFieldId="10" dataDxfId="59"/>
    <tableColumn id="11" xr3:uid="{00000000-0010-0000-0000-00000B000000}" uniqueName="11" name="ON_SITE_TIME" queryTableFieldId="11" dataDxfId="58"/>
    <tableColumn id="12" xr3:uid="{00000000-0010-0000-0000-00000C000000}" uniqueName="12" name="CANCELLED_BY" queryTableFieldId="12"/>
    <tableColumn id="13" xr3:uid="{00000000-0010-0000-0000-00000D000000}" uniqueName="13" name="CANCELLED_TIME" queryTableFieldId="13" dataDxfId="57"/>
    <tableColumn id="14" xr3:uid="{00000000-0010-0000-0000-00000E000000}" uniqueName="14" name="ENGINEER_ID" queryTableFieldId="14"/>
    <tableColumn id="15" xr3:uid="{00000000-0010-0000-0000-00000F000000}" uniqueName="15" name="ENGINEER" queryTableFieldId="15"/>
    <tableColumn id="16" xr3:uid="{00000000-0010-0000-0000-000010000000}" uniqueName="16" name="COMPANY_NAME" queryTableFieldId="16"/>
    <tableColumn id="17" xr3:uid="{00000000-0010-0000-0000-000011000000}" uniqueName="17" name="SCHEDULE_DATE" queryTableFieldId="17" dataDxfId="56"/>
    <tableColumn id="18" xr3:uid="{B4D97E84-A9BB-48C4-AFE0-01FF23FCD869}" uniqueName="18" name="REGION" queryTableFieldId="18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ExternalData_13" displayName="Table_ExternalData_13" ref="A1:R2" tableType="queryTable" insertRow="1" totalsRowShown="0">
  <autoFilter ref="A1:R2" xr:uid="{19D2FBDB-7388-4F61-A8F8-4E0BE0BEF87F}"/>
  <tableColumns count="18">
    <tableColumn id="1" xr3:uid="{00000000-0010-0000-0100-000001000000}" uniqueName="1" name="CUSTOMER_ID" queryTableFieldId="1"/>
    <tableColumn id="2" xr3:uid="{00000000-0010-0000-0100-000002000000}" uniqueName="2" name="JOB_ID" queryTableFieldId="2"/>
    <tableColumn id="3" xr3:uid="{00000000-0010-0000-0100-000003000000}" uniqueName="3" name="POST_CODE" queryTableFieldId="3"/>
    <tableColumn id="4" xr3:uid="{00000000-0010-0000-0100-000004000000}" uniqueName="4" name="JOB_TYPE" queryTableFieldId="4"/>
    <tableColumn id="5" xr3:uid="{00000000-0010-0000-0100-000005000000}" uniqueName="5" name="JOB_STATUS" queryTableFieldId="5"/>
    <tableColumn id="6" xr3:uid="{00000000-0010-0000-0100-000006000000}" uniqueName="6" name="FAULT" queryTableFieldId="6"/>
    <tableColumn id="7" xr3:uid="{00000000-0010-0000-0100-000007000000}" uniqueName="7" name="JOB_BOOKED" queryTableFieldId="7" dataDxfId="54"/>
    <tableColumn id="8" xr3:uid="{00000000-0010-0000-0100-000008000000}" uniqueName="8" name="APPOINTMENT_TIME" queryTableFieldId="8"/>
    <tableColumn id="9" xr3:uid="{00000000-0010-0000-0100-000009000000}" uniqueName="9" name="SCHEDULE_START_TIME" queryTableFieldId="9" dataDxfId="53"/>
    <tableColumn id="10" xr3:uid="{00000000-0010-0000-0100-00000A000000}" uniqueName="10" name="SCHEDULE_END_TIME" queryTableFieldId="10" dataDxfId="52"/>
    <tableColumn id="11" xr3:uid="{00000000-0010-0000-0100-00000B000000}" uniqueName="11" name="ON_SITE_TIME" queryTableFieldId="11" dataDxfId="51"/>
    <tableColumn id="12" xr3:uid="{00000000-0010-0000-0100-00000C000000}" uniqueName="12" name="CANCELLED_BY" queryTableFieldId="12"/>
    <tableColumn id="13" xr3:uid="{00000000-0010-0000-0100-00000D000000}" uniqueName="13" name="CANCELLED_TIME" queryTableFieldId="13" dataDxfId="50"/>
    <tableColumn id="14" xr3:uid="{00000000-0010-0000-0100-00000E000000}" uniqueName="14" name="ENGINEER_ID" queryTableFieldId="14"/>
    <tableColumn id="15" xr3:uid="{00000000-0010-0000-0100-00000F000000}" uniqueName="15" name="ENGINEER" queryTableFieldId="15"/>
    <tableColumn id="16" xr3:uid="{00000000-0010-0000-0100-000010000000}" uniqueName="16" name="COMPANY_NAME" queryTableFieldId="16"/>
    <tableColumn id="17" xr3:uid="{00000000-0010-0000-0100-000011000000}" uniqueName="17" name="SCHEDULE_DATE" queryTableFieldId="17" dataDxfId="49"/>
    <tableColumn id="18" xr3:uid="{BF37FE9B-E4DB-4E4E-8C32-7214E0686281}" uniqueName="18" name="REGION" queryTableFieldId="18" dataDxfId="4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ExternalData_14" displayName="Table_ExternalData_14" ref="A1:R507" tableType="queryTable" totalsRowShown="0">
  <autoFilter ref="A1:R507" xr:uid="{9EB66D1C-5ADC-4ACD-86D3-2F54720A7DF2}"/>
  <tableColumns count="18">
    <tableColumn id="1" xr3:uid="{00000000-0010-0000-0200-000001000000}" uniqueName="1" name="CUSTOMER_ID" queryTableFieldId="1"/>
    <tableColumn id="2" xr3:uid="{00000000-0010-0000-0200-000002000000}" uniqueName="2" name="JOB_ID" queryTableFieldId="2"/>
    <tableColumn id="3" xr3:uid="{00000000-0010-0000-0200-000003000000}" uniqueName="3" name="POST_CODE" queryTableFieldId="3"/>
    <tableColumn id="4" xr3:uid="{00000000-0010-0000-0200-000004000000}" uniqueName="4" name="JOB_TYPE" queryTableFieldId="4"/>
    <tableColumn id="5" xr3:uid="{00000000-0010-0000-0200-000005000000}" uniqueName="5" name="JOB_STATUS" queryTableFieldId="5"/>
    <tableColumn id="6" xr3:uid="{00000000-0010-0000-0200-000006000000}" uniqueName="6" name="FAULT" queryTableFieldId="6"/>
    <tableColumn id="7" xr3:uid="{00000000-0010-0000-0200-000007000000}" uniqueName="7" name="JOB_BOOKED" queryTableFieldId="7" dataDxfId="47"/>
    <tableColumn id="8" xr3:uid="{00000000-0010-0000-0200-000008000000}" uniqueName="8" name="APPOINTMENT_TIME" queryTableFieldId="8"/>
    <tableColumn id="17" xr3:uid="{00000000-0010-0000-0200-000011000000}" uniqueName="17" name="SCHEDULE_DATE" queryTableFieldId="17" dataDxfId="46"/>
    <tableColumn id="9" xr3:uid="{00000000-0010-0000-0200-000009000000}" uniqueName="9" name="SCHEDULE_START_TIME" queryTableFieldId="9" dataDxfId="45"/>
    <tableColumn id="10" xr3:uid="{00000000-0010-0000-0200-00000A000000}" uniqueName="10" name="SCHEDULE_END_TIME" queryTableFieldId="10" dataDxfId="44"/>
    <tableColumn id="11" xr3:uid="{00000000-0010-0000-0200-00000B000000}" uniqueName="11" name="ON_SITE_TIME" queryTableFieldId="11" dataDxfId="43"/>
    <tableColumn id="12" xr3:uid="{00000000-0010-0000-0200-00000C000000}" uniqueName="12" name="CANCELLED_BY" queryTableFieldId="12"/>
    <tableColumn id="13" xr3:uid="{00000000-0010-0000-0200-00000D000000}" uniqueName="13" name="CANCELLED_TIME" queryTableFieldId="13" dataDxfId="42"/>
    <tableColumn id="14" xr3:uid="{00000000-0010-0000-0200-00000E000000}" uniqueName="14" name="ENGINEER_ID" queryTableFieldId="14"/>
    <tableColumn id="15" xr3:uid="{00000000-0010-0000-0200-00000F000000}" uniqueName="15" name="ENGINEER" queryTableFieldId="15"/>
    <tableColumn id="16" xr3:uid="{00000000-0010-0000-0200-000010000000}" uniqueName="16" name="COMPANY_NAME" queryTableFieldId="16"/>
    <tableColumn id="18" xr3:uid="{18FC656C-9FFE-402A-9962-C80A384257D8}" uniqueName="18" name="REGION" queryTableField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369F0B0-0D17-4002-BC30-A0D6E32DC822}" name="Table_ExternalData_11167" displayName="Table_ExternalData_11167" ref="A2:T28" tableType="queryTable" totalsRowCount="1" headerRowDxfId="41">
  <autoFilter ref="A2:T27" xr:uid="{1E8CB46E-AAE4-4D69-8DA1-80496DCA82E2}"/>
  <tableColumns count="20">
    <tableColumn id="34" xr3:uid="{EFD0244D-2DE2-46EC-8E55-2DAD4751BC2F}" uniqueName="34" name="ENGINEER" totalsRowLabel="Total" queryTableFieldId="1"/>
    <tableColumn id="3" xr3:uid="{D19FFCC2-42DA-47EA-9E7C-903A936DC75D}" uniqueName="3" name="REGION" queryTableFieldId="21" dataDxfId="40"/>
    <tableColumn id="35" xr3:uid="{044B7E2D-FB5B-497A-9176-0200A8BECBC8}" uniqueName="35" name="'Aborted'" totalsRowFunction="sum" queryTableFieldId="2" dataDxfId="39"/>
    <tableColumn id="36" xr3:uid="{FCB10B8C-671B-4619-9CC4-41873AA34BAE}" uniqueName="36" name="'Booked'" totalsRowFunction="sum" queryTableFieldId="3" dataDxfId="38"/>
    <tableColumn id="37" xr3:uid="{C8BDFEC0-07E0-4E09-9EFF-50089B621ACC}" uniqueName="37" name="'Cancelled'" totalsRowFunction="sum" queryTableFieldId="4" dataDxfId="37"/>
    <tableColumn id="38" xr3:uid="{673227C7-750C-4C8E-A42E-505F29D78FF5}" uniqueName="38" name="'Completed'" totalsRowFunction="sum" queryTableFieldId="5" dataDxfId="36"/>
    <tableColumn id="39" xr3:uid="{1D91EEA2-E351-41E8-9185-3D06EFCBD81D}" uniqueName="39" name="'No Access'" totalsRowFunction="sum" queryTableFieldId="6" dataDxfId="35"/>
    <tableColumn id="40" xr3:uid="{67D9BED8-D8A2-4134-8ACC-E8B843CF75BE}" uniqueName="40" name="'Not Yet Booked'" totalsRowFunction="sum" queryTableFieldId="7" dataDxfId="34"/>
    <tableColumn id="41" xr3:uid="{734B28FD-ACE7-40AB-9F6A-4B26F3308133}" uniqueName="41" name="'On Route'" totalsRowFunction="sum" queryTableFieldId="8" dataDxfId="33"/>
    <tableColumn id="42" xr3:uid="{D022F5F9-06B2-4574-9A2A-F9084F195CD8}" uniqueName="42" name="'On Site'" totalsRowFunction="sum" queryTableFieldId="9" dataDxfId="32"/>
    <tableColumn id="43" xr3:uid="{DD1D1EA0-2D4C-41F4-B87A-F6B9F9416A36}" uniqueName="43" name="Grand Total" totalsRowFunction="sum" queryTableFieldId="10" dataDxfId="31">
      <calculatedColumnFormula>SUM(Table_ExternalData_11167[[#This Row],[''Aborted'']:[''On Site'']])</calculatedColumnFormula>
    </tableColumn>
    <tableColumn id="1" xr3:uid="{65B40F6A-129A-4A20-82C4-DE9DA91F47ED}" uniqueName="1" name="Engineer_Name" queryTableFieldId="11" dataDxfId="30">
      <calculatedColumnFormula>A3</calculatedColumnFormula>
    </tableColumn>
    <tableColumn id="2" xr3:uid="{D15F66A6-6776-4946-9FFC-F2C3E25D22C3}" uniqueName="2" name="Aborted%" queryTableFieldId="12" dataDxfId="29" totalsRowDxfId="28">
      <calculatedColumnFormula>C3/$K3</calculatedColumnFormula>
    </tableColumn>
    <tableColumn id="4" xr3:uid="{960970B2-3AF1-46F8-9795-3EFB536E3988}" uniqueName="4" name="Booked%" queryTableFieldId="14" dataDxfId="27">
      <calculatedColumnFormula>D3/$K3</calculatedColumnFormula>
    </tableColumn>
    <tableColumn id="5" xr3:uid="{164AD6B0-20BC-4E3E-A4BF-9C564EF6BA17}" uniqueName="5" name="Cancelled%" queryTableFieldId="15" dataDxfId="26">
      <calculatedColumnFormula>E3/$K3</calculatedColumnFormula>
    </tableColumn>
    <tableColumn id="6" xr3:uid="{588E3415-E20B-4B71-BD66-A55C52AB4BCE}" uniqueName="6" name="Completed%" queryTableFieldId="16" dataDxfId="25">
      <calculatedColumnFormula>F3/$K3</calculatedColumnFormula>
    </tableColumn>
    <tableColumn id="7" xr3:uid="{6151DA28-B1F2-4011-A014-2C43A290B9B6}" uniqueName="7" name="No Access%" queryTableFieldId="17" dataDxfId="24">
      <calculatedColumnFormula>G3/$K3</calculatedColumnFormula>
    </tableColumn>
    <tableColumn id="8" xr3:uid="{0181CEDD-11B8-43D5-B2B3-7C1C88303257}" uniqueName="8" name="Not_Yet_booked%" queryTableFieldId="18" dataDxfId="23">
      <calculatedColumnFormula>H3/$K3</calculatedColumnFormula>
    </tableColumn>
    <tableColumn id="9" xr3:uid="{32482FDA-84D8-4E2D-BE32-F9BF61CF3249}" uniqueName="9" name="On_Route%" queryTableFieldId="19" dataDxfId="22">
      <calculatedColumnFormula>I3/$K3</calculatedColumnFormula>
    </tableColumn>
    <tableColumn id="10" xr3:uid="{A488F9B1-5DD6-4E07-984A-183D489DDF72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17A581-1178-49F3-9E92-6D7E032A5B06}" name="Table_ExternalData_1116" displayName="Table_ExternalData_1116" ref="A2:T4" tableType="queryTable" insertRow="1" totalsRowCount="1" headerRowDxfId="20">
  <autoFilter ref="A2:T3" xr:uid="{1E8CB46E-AAE4-4D69-8DA1-80496DCA82E2}"/>
  <tableColumns count="20">
    <tableColumn id="34" xr3:uid="{E6EB16E9-303C-4E31-AAE9-27ECC3C65913}" uniqueName="34" name="ENGINEER" totalsRowLabel="Total" queryTableFieldId="1"/>
    <tableColumn id="3" xr3:uid="{9101F648-F799-498C-BB87-FE4B431E4376}" uniqueName="3" name="REGION" queryTableFieldId="21" dataDxfId="19"/>
    <tableColumn id="35" xr3:uid="{E17B4912-66C8-43A8-8DE2-30026A3D78EF}" uniqueName="35" name="'Aborted'" totalsRowFunction="sum" queryTableFieldId="2" dataDxfId="18"/>
    <tableColumn id="36" xr3:uid="{5D644AB1-8167-4A6D-BD1A-3A05DAC94296}" uniqueName="36" name="'Booked'" totalsRowFunction="sum" queryTableFieldId="3" dataDxfId="17"/>
    <tableColumn id="37" xr3:uid="{2B4121E3-E8D1-49A5-A9F8-8184DF1E91E0}" uniqueName="37" name="'Cancelled'" totalsRowFunction="sum" queryTableFieldId="4" dataDxfId="16"/>
    <tableColumn id="38" xr3:uid="{5B53C669-DC5F-497C-AAAE-CB9000935E06}" uniqueName="38" name="'Completed'" totalsRowFunction="sum" queryTableFieldId="5" dataDxfId="15"/>
    <tableColumn id="39" xr3:uid="{4379EAB3-0846-4380-BD06-F383BCD74E38}" uniqueName="39" name="'No Access'" totalsRowFunction="sum" queryTableFieldId="6" dataDxfId="14"/>
    <tableColumn id="40" xr3:uid="{57BEBCC5-0B34-4BD6-9527-39E2238B8E0C}" uniqueName="40" name="'Not Yet Booked'" totalsRowFunction="sum" queryTableFieldId="7" dataDxfId="13"/>
    <tableColumn id="41" xr3:uid="{CECBC286-146D-4DF0-B3A7-6D31C55AEAC4}" uniqueName="41" name="'On Route'" totalsRowFunction="sum" queryTableFieldId="8" dataDxfId="12"/>
    <tableColumn id="42" xr3:uid="{28A6C39A-3C4F-4122-900F-38C10CC42B57}" uniqueName="42" name="'On Site'" totalsRowFunction="count" queryTableFieldId="9" dataDxfId="11"/>
    <tableColumn id="43" xr3:uid="{20930701-3D06-466D-87E9-A656F67BC028}" uniqueName="43" name="Grand Total" totalsRowFunction="sum" queryTableFieldId="10" dataDxfId="10">
      <calculatedColumnFormula>SUM(Table_ExternalData_1116[[#This Row],[''Aborted'']:[''On Site'']])</calculatedColumnFormula>
    </tableColumn>
    <tableColumn id="1" xr3:uid="{F434995F-EC45-4C9C-9D9C-155CBF557728}" uniqueName="1" name="Engineer_Name" queryTableFieldId="11" dataDxfId="9">
      <calculatedColumnFormula>A3</calculatedColumnFormula>
    </tableColumn>
    <tableColumn id="2" xr3:uid="{F85A9245-A61C-45BD-BABC-5F2244E2A6C4}" uniqueName="2" name="Aborted%" queryTableFieldId="12" dataDxfId="8" totalsRowDxfId="7">
      <calculatedColumnFormula>C3/$K3</calculatedColumnFormula>
    </tableColumn>
    <tableColumn id="4" xr3:uid="{A4A5D6CB-4D01-498F-B5CB-621AC3C23A45}" uniqueName="4" name="Booked%" queryTableFieldId="14" dataDxfId="6">
      <calculatedColumnFormula>D3/$K3</calculatedColumnFormula>
    </tableColumn>
    <tableColumn id="5" xr3:uid="{2EC4D197-BA29-43E2-A569-62BE9ADDE6BA}" uniqueName="5" name="Cancelled%" queryTableFieldId="15" dataDxfId="5">
      <calculatedColumnFormula>E3/$K3</calculatedColumnFormula>
    </tableColumn>
    <tableColumn id="6" xr3:uid="{208D49FB-814E-407E-AED1-A7DEB5F9248A}" uniqueName="6" name="Completed%" queryTableFieldId="16" dataDxfId="4">
      <calculatedColumnFormula>F3/$K3</calculatedColumnFormula>
    </tableColumn>
    <tableColumn id="7" xr3:uid="{C33B884A-55F9-4853-8E5E-F91E40F0215B}" uniqueName="7" name="No Access%" queryTableFieldId="17" dataDxfId="3">
      <calculatedColumnFormula>G3/$K3</calculatedColumnFormula>
    </tableColumn>
    <tableColumn id="8" xr3:uid="{1EA2B06F-B8E7-4B8C-A03F-86A7A5CA3EF7}" uniqueName="8" name="Not_Yet_booked%" queryTableFieldId="18" dataDxfId="2">
      <calculatedColumnFormula>H3/$K3</calculatedColumnFormula>
    </tableColumn>
    <tableColumn id="9" xr3:uid="{65698F67-3034-4205-97B5-3077D1ECD160}" uniqueName="9" name="On_Route%" queryTableFieldId="19" dataDxfId="1">
      <calculatedColumnFormula>I3/$K3</calculatedColumnFormula>
    </tableColumn>
    <tableColumn id="10" xr3:uid="{A869146B-4AB8-4170-ACB0-50CB4C0FDC6D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E4"/>
  <sheetViews>
    <sheetView workbookViewId="0">
      <selection activeCell="D24" sqref="D24"/>
    </sheetView>
  </sheetViews>
  <sheetFormatPr defaultRowHeight="15" x14ac:dyDescent="0.25"/>
  <cols>
    <col min="1" max="1" width="19.140625" bestFit="1" customWidth="1"/>
    <col min="2" max="2" width="10.140625" bestFit="1" customWidth="1"/>
    <col min="3" max="3" width="9.7109375" bestFit="1" customWidth="1"/>
    <col min="4" max="4" width="9.140625" bestFit="1" customWidth="1"/>
    <col min="5" max="5" width="10.28515625" bestFit="1" customWidth="1"/>
    <col min="6" max="6" width="7" bestFit="1" customWidth="1"/>
    <col min="7" max="9" width="7.42578125" bestFit="1" customWidth="1"/>
  </cols>
  <sheetData>
    <row r="3" spans="1:5" x14ac:dyDescent="0.25">
      <c r="B3" t="s">
        <v>22</v>
      </c>
      <c r="C3" t="s">
        <v>149</v>
      </c>
      <c r="D3" t="s">
        <v>21</v>
      </c>
      <c r="E3" t="s">
        <v>17</v>
      </c>
    </row>
    <row r="4" spans="1:5" x14ac:dyDescent="0.25">
      <c r="A4" t="s">
        <v>28</v>
      </c>
      <c r="B4" s="2">
        <v>26</v>
      </c>
      <c r="C4" s="2">
        <v>1</v>
      </c>
      <c r="D4" s="2">
        <v>25</v>
      </c>
      <c r="E4" s="2">
        <v>72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370D-4DE9-4B6A-812A-1E326E6156A6}">
  <dimension ref="A1:S31207"/>
  <sheetViews>
    <sheetView zoomScaleNormal="100" workbookViewId="0">
      <selection activeCell="A30" sqref="A30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2" width="81.28515625" customWidth="1"/>
    <col min="13" max="13" width="30.7109375" customWidth="1"/>
    <col min="14" max="14" width="14.42578125" customWidth="1"/>
    <col min="15" max="15" width="15.42578125" customWidth="1"/>
    <col min="16" max="16" width="14.28515625" customWidth="1"/>
    <col min="17" max="17" width="21.28515625" style="8" customWidth="1"/>
    <col min="18" max="18" width="18.5703125" style="8" customWidth="1"/>
    <col min="19" max="19" width="21.28515625" style="8" customWidth="1"/>
    <col min="20" max="20" width="27" bestFit="1" customWidth="1"/>
    <col min="21" max="21" width="22.28515625" bestFit="1" customWidth="1"/>
    <col min="22" max="22" width="22" bestFit="1" customWidth="1"/>
    <col min="23" max="23" width="25.5703125" bestFit="1" customWidth="1"/>
    <col min="24" max="24" width="10.7109375" bestFit="1" customWidth="1"/>
    <col min="26" max="26" width="81.28515625" bestFit="1" customWidth="1"/>
    <col min="27" max="27" width="28.42578125" bestFit="1" customWidth="1"/>
    <col min="30" max="30" width="81.28515625" customWidth="1"/>
    <col min="34" max="34" width="15.5703125" customWidth="1"/>
  </cols>
  <sheetData>
    <row r="1" spans="1:1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</row>
    <row r="2" spans="1:19" ht="30" x14ac:dyDescent="0.25">
      <c r="A2" s="7" t="s">
        <v>36</v>
      </c>
      <c r="B2" s="7" t="s">
        <v>37</v>
      </c>
      <c r="C2" s="7" t="s">
        <v>38</v>
      </c>
      <c r="D2" s="7" t="s">
        <v>39</v>
      </c>
      <c r="E2" s="7" t="s">
        <v>40</v>
      </c>
      <c r="F2" s="7" t="s">
        <v>41</v>
      </c>
      <c r="G2" s="7" t="s">
        <v>42</v>
      </c>
      <c r="H2" s="7" t="s">
        <v>43</v>
      </c>
      <c r="I2" s="6" t="s">
        <v>34</v>
      </c>
      <c r="Q2"/>
      <c r="R2"/>
      <c r="S2"/>
    </row>
    <row r="3" spans="1:19" x14ac:dyDescent="0.25">
      <c r="A3" s="2">
        <v>0</v>
      </c>
      <c r="B3" s="2">
        <v>1</v>
      </c>
      <c r="C3" s="2">
        <v>0</v>
      </c>
      <c r="D3" s="2">
        <v>4</v>
      </c>
      <c r="E3" s="2">
        <v>0</v>
      </c>
      <c r="F3" s="2">
        <v>0</v>
      </c>
      <c r="G3" s="2">
        <v>0</v>
      </c>
      <c r="H3" s="2">
        <v>0</v>
      </c>
      <c r="I3" s="2">
        <f>SUM(Table_ExternalData_1118[[#This Row],[''Aborted'']:[''On Site'']])</f>
        <v>5</v>
      </c>
      <c r="Q3"/>
      <c r="R3"/>
      <c r="S3"/>
    </row>
    <row r="4" spans="1:19" x14ac:dyDescent="0.25">
      <c r="A4">
        <f>SUBTOTAL(109,Table_ExternalData_1118[''Aborted''])</f>
        <v>0</v>
      </c>
      <c r="B4">
        <f>SUBTOTAL(109,Table_ExternalData_1118[''Booked''])</f>
        <v>1</v>
      </c>
      <c r="C4">
        <f>SUBTOTAL(109,Table_ExternalData_1118[''Cancelled''])</f>
        <v>0</v>
      </c>
      <c r="D4">
        <f>SUBTOTAL(109,Table_ExternalData_1118[''Completed''])</f>
        <v>4</v>
      </c>
      <c r="E4">
        <f>SUBTOTAL(109,Table_ExternalData_1118[''No Access''])</f>
        <v>0</v>
      </c>
      <c r="F4">
        <f>SUBTOTAL(109,Table_ExternalData_1118[''Not Yet Booked''])</f>
        <v>0</v>
      </c>
      <c r="G4">
        <f>SUBTOTAL(109,Table_ExternalData_1118[''On Route''])</f>
        <v>0</v>
      </c>
      <c r="H4">
        <f>SUBTOTAL(103,Table_ExternalData_1118[''On Site''])</f>
        <v>1</v>
      </c>
      <c r="I4">
        <f>SUBTOTAL(109,Table_ExternalData_1118[Grand Total])</f>
        <v>5</v>
      </c>
      <c r="Q4"/>
      <c r="R4"/>
      <c r="S4"/>
    </row>
    <row r="5" spans="1:19" x14ac:dyDescent="0.25">
      <c r="Q5"/>
      <c r="R5"/>
      <c r="S5"/>
    </row>
    <row r="6" spans="1:19" x14ac:dyDescent="0.25">
      <c r="Q6"/>
      <c r="R6"/>
      <c r="S6"/>
    </row>
    <row r="7" spans="1:19" x14ac:dyDescent="0.25">
      <c r="Q7"/>
      <c r="R7"/>
      <c r="S7"/>
    </row>
    <row r="8" spans="1:19" x14ac:dyDescent="0.25">
      <c r="Q8"/>
      <c r="R8"/>
      <c r="S8"/>
    </row>
    <row r="9" spans="1:19" x14ac:dyDescent="0.25">
      <c r="Q9"/>
      <c r="R9"/>
      <c r="S9"/>
    </row>
    <row r="10" spans="1:19" x14ac:dyDescent="0.25">
      <c r="Q10"/>
      <c r="R10"/>
      <c r="S10"/>
    </row>
    <row r="11" spans="1:19" x14ac:dyDescent="0.25">
      <c r="Q11"/>
      <c r="R11"/>
      <c r="S11"/>
    </row>
    <row r="12" spans="1:19" x14ac:dyDescent="0.25">
      <c r="Q12"/>
      <c r="R12"/>
      <c r="S12"/>
    </row>
    <row r="13" spans="1:19" x14ac:dyDescent="0.25">
      <c r="Q13"/>
      <c r="R13"/>
      <c r="S13"/>
    </row>
    <row r="14" spans="1:19" x14ac:dyDescent="0.25">
      <c r="Q14"/>
      <c r="R14"/>
      <c r="S14"/>
    </row>
    <row r="15" spans="1:19" x14ac:dyDescent="0.25">
      <c r="Q15"/>
      <c r="R15"/>
      <c r="S15"/>
    </row>
    <row r="16" spans="1:19" x14ac:dyDescent="0.25">
      <c r="Q16"/>
      <c r="R16"/>
      <c r="S16"/>
    </row>
    <row r="17" spans="17:19" x14ac:dyDescent="0.25">
      <c r="Q17"/>
      <c r="R17"/>
      <c r="S17"/>
    </row>
    <row r="18" spans="17:19" x14ac:dyDescent="0.25">
      <c r="Q18"/>
      <c r="R18"/>
      <c r="S18"/>
    </row>
    <row r="19" spans="17:19" x14ac:dyDescent="0.25">
      <c r="Q19"/>
      <c r="R19"/>
      <c r="S19"/>
    </row>
    <row r="20" spans="17:19" x14ac:dyDescent="0.25">
      <c r="Q20"/>
      <c r="R20"/>
      <c r="S20"/>
    </row>
    <row r="21" spans="17:19" x14ac:dyDescent="0.25">
      <c r="Q21"/>
      <c r="R21"/>
      <c r="S21"/>
    </row>
    <row r="22" spans="17:19" x14ac:dyDescent="0.25">
      <c r="Q22"/>
      <c r="R22"/>
      <c r="S22"/>
    </row>
    <row r="23" spans="17:19" x14ac:dyDescent="0.25">
      <c r="Q23"/>
      <c r="R23"/>
      <c r="S23"/>
    </row>
    <row r="24" spans="17:19" x14ac:dyDescent="0.25">
      <c r="Q24"/>
      <c r="R24"/>
      <c r="S24"/>
    </row>
    <row r="25" spans="17:19" x14ac:dyDescent="0.25">
      <c r="Q25"/>
      <c r="R25"/>
      <c r="S25"/>
    </row>
    <row r="26" spans="17:19" x14ac:dyDescent="0.25">
      <c r="Q26"/>
      <c r="R26"/>
      <c r="S26"/>
    </row>
    <row r="27" spans="17:19" x14ac:dyDescent="0.25">
      <c r="Q27"/>
      <c r="R27"/>
      <c r="S27"/>
    </row>
    <row r="28" spans="17:19" x14ac:dyDescent="0.25">
      <c r="Q28"/>
      <c r="R28"/>
      <c r="S28"/>
    </row>
    <row r="29" spans="17:19" x14ac:dyDescent="0.25">
      <c r="Q29"/>
      <c r="R29"/>
      <c r="S29"/>
    </row>
    <row r="30" spans="17:19" x14ac:dyDescent="0.25">
      <c r="Q30"/>
      <c r="R30"/>
      <c r="S30"/>
    </row>
    <row r="31" spans="17:19" x14ac:dyDescent="0.25">
      <c r="Q31"/>
      <c r="R31"/>
      <c r="S31"/>
    </row>
    <row r="32" spans="17:19" x14ac:dyDescent="0.25">
      <c r="Q32"/>
      <c r="R32"/>
      <c r="S32"/>
    </row>
    <row r="33" spans="17:19" x14ac:dyDescent="0.25">
      <c r="Q33"/>
      <c r="R33"/>
      <c r="S33"/>
    </row>
    <row r="34" spans="17:19" x14ac:dyDescent="0.25">
      <c r="Q34"/>
      <c r="R34"/>
      <c r="S34"/>
    </row>
    <row r="35" spans="17:19" x14ac:dyDescent="0.25">
      <c r="Q35"/>
      <c r="R35"/>
      <c r="S35"/>
    </row>
    <row r="36" spans="17:19" x14ac:dyDescent="0.25">
      <c r="Q36"/>
      <c r="R36"/>
      <c r="S36"/>
    </row>
    <row r="37" spans="17:19" x14ac:dyDescent="0.25">
      <c r="Q37"/>
      <c r="R37"/>
      <c r="S37"/>
    </row>
    <row r="38" spans="17:19" x14ac:dyDescent="0.25">
      <c r="Q38"/>
      <c r="R38"/>
      <c r="S38"/>
    </row>
    <row r="39" spans="17:19" x14ac:dyDescent="0.25">
      <c r="Q39"/>
      <c r="R39"/>
      <c r="S39"/>
    </row>
    <row r="40" spans="17:19" x14ac:dyDescent="0.25">
      <c r="Q40"/>
      <c r="R40"/>
      <c r="S40"/>
    </row>
    <row r="41" spans="17:19" x14ac:dyDescent="0.25">
      <c r="Q41"/>
      <c r="R41"/>
      <c r="S41"/>
    </row>
    <row r="42" spans="17:19" x14ac:dyDescent="0.25">
      <c r="Q42"/>
      <c r="R42"/>
      <c r="S42"/>
    </row>
    <row r="43" spans="17:19" x14ac:dyDescent="0.25">
      <c r="Q43"/>
      <c r="R43"/>
      <c r="S43"/>
    </row>
    <row r="44" spans="17:19" x14ac:dyDescent="0.25">
      <c r="Q44"/>
      <c r="R44"/>
      <c r="S44"/>
    </row>
    <row r="45" spans="17:19" x14ac:dyDescent="0.25">
      <c r="Q45"/>
      <c r="R45"/>
      <c r="S45"/>
    </row>
    <row r="46" spans="17:19" x14ac:dyDescent="0.25">
      <c r="Q46"/>
      <c r="R46"/>
      <c r="S46"/>
    </row>
    <row r="47" spans="17:19" x14ac:dyDescent="0.25">
      <c r="Q47"/>
      <c r="R47"/>
      <c r="S47"/>
    </row>
    <row r="48" spans="17:19" x14ac:dyDescent="0.25">
      <c r="Q48"/>
      <c r="R48"/>
      <c r="S48"/>
    </row>
    <row r="49" spans="17:19" x14ac:dyDescent="0.25">
      <c r="Q49"/>
      <c r="R49"/>
      <c r="S49"/>
    </row>
    <row r="50" spans="17:19" x14ac:dyDescent="0.25">
      <c r="Q50"/>
      <c r="R50"/>
      <c r="S50"/>
    </row>
    <row r="51" spans="17:19" x14ac:dyDescent="0.25">
      <c r="Q51"/>
      <c r="R51"/>
      <c r="S51"/>
    </row>
    <row r="52" spans="17:19" x14ac:dyDescent="0.25">
      <c r="Q52"/>
      <c r="R52"/>
      <c r="S52"/>
    </row>
    <row r="53" spans="17:19" x14ac:dyDescent="0.25">
      <c r="Q53"/>
      <c r="R53"/>
      <c r="S53"/>
    </row>
    <row r="54" spans="17:19" x14ac:dyDescent="0.25">
      <c r="Q54"/>
      <c r="R54"/>
      <c r="S54"/>
    </row>
    <row r="55" spans="17:19" x14ac:dyDescent="0.25">
      <c r="Q55"/>
      <c r="R55"/>
      <c r="S55"/>
    </row>
    <row r="56" spans="17:19" x14ac:dyDescent="0.25">
      <c r="Q56"/>
      <c r="R56"/>
      <c r="S56"/>
    </row>
    <row r="57" spans="17:19" x14ac:dyDescent="0.25">
      <c r="Q57"/>
      <c r="R57"/>
      <c r="S57"/>
    </row>
    <row r="58" spans="17:19" x14ac:dyDescent="0.25">
      <c r="Q58"/>
      <c r="R58"/>
      <c r="S58"/>
    </row>
    <row r="59" spans="17:19" x14ac:dyDescent="0.25">
      <c r="Q59"/>
      <c r="R59"/>
      <c r="S59"/>
    </row>
    <row r="60" spans="17:19" x14ac:dyDescent="0.25">
      <c r="Q60"/>
      <c r="R60"/>
      <c r="S60"/>
    </row>
    <row r="61" spans="17:19" x14ac:dyDescent="0.25">
      <c r="Q61"/>
      <c r="R61"/>
      <c r="S61"/>
    </row>
    <row r="62" spans="17:19" x14ac:dyDescent="0.25">
      <c r="Q62"/>
      <c r="R62"/>
      <c r="S62"/>
    </row>
    <row r="63" spans="17:19" x14ac:dyDescent="0.25">
      <c r="Q63"/>
      <c r="R63"/>
      <c r="S63"/>
    </row>
    <row r="64" spans="17:19" x14ac:dyDescent="0.25">
      <c r="Q64"/>
      <c r="R64"/>
      <c r="S64"/>
    </row>
    <row r="65" spans="17:19" x14ac:dyDescent="0.25">
      <c r="Q65"/>
      <c r="R65"/>
      <c r="S65"/>
    </row>
    <row r="66" spans="17:19" x14ac:dyDescent="0.25">
      <c r="Q66"/>
      <c r="R66"/>
      <c r="S66"/>
    </row>
    <row r="67" spans="17:19" x14ac:dyDescent="0.25">
      <c r="Q67"/>
      <c r="R67"/>
      <c r="S67"/>
    </row>
    <row r="68" spans="17:19" x14ac:dyDescent="0.25">
      <c r="Q68"/>
      <c r="R68"/>
      <c r="S68"/>
    </row>
    <row r="69" spans="17:19" x14ac:dyDescent="0.25">
      <c r="Q69"/>
      <c r="R69"/>
      <c r="S69"/>
    </row>
    <row r="70" spans="17:19" x14ac:dyDescent="0.25">
      <c r="Q70"/>
      <c r="R70"/>
      <c r="S70"/>
    </row>
    <row r="71" spans="17:19" x14ac:dyDescent="0.25">
      <c r="Q71"/>
      <c r="R71"/>
      <c r="S71"/>
    </row>
    <row r="72" spans="17:19" x14ac:dyDescent="0.25">
      <c r="Q72"/>
      <c r="R72"/>
      <c r="S72"/>
    </row>
    <row r="73" spans="17:19" x14ac:dyDescent="0.25">
      <c r="Q73"/>
      <c r="R73"/>
      <c r="S73"/>
    </row>
    <row r="74" spans="17:19" x14ac:dyDescent="0.25">
      <c r="Q74"/>
      <c r="R74"/>
      <c r="S74"/>
    </row>
    <row r="75" spans="17:19" x14ac:dyDescent="0.25">
      <c r="Q75"/>
      <c r="R75"/>
      <c r="S75"/>
    </row>
    <row r="76" spans="17:19" x14ac:dyDescent="0.25">
      <c r="Q76"/>
      <c r="R76"/>
      <c r="S76"/>
    </row>
    <row r="77" spans="17:19" x14ac:dyDescent="0.25">
      <c r="Q77"/>
      <c r="R77"/>
      <c r="S77"/>
    </row>
    <row r="78" spans="17:19" x14ac:dyDescent="0.25">
      <c r="Q78"/>
      <c r="R78"/>
      <c r="S78"/>
    </row>
    <row r="79" spans="17:19" x14ac:dyDescent="0.25">
      <c r="Q79"/>
      <c r="R79"/>
      <c r="S79"/>
    </row>
    <row r="80" spans="17:19" x14ac:dyDescent="0.25">
      <c r="Q80"/>
      <c r="R80"/>
      <c r="S80"/>
    </row>
    <row r="81" spans="17:19" x14ac:dyDescent="0.25">
      <c r="Q81"/>
      <c r="R81"/>
      <c r="S81"/>
    </row>
    <row r="82" spans="17:19" x14ac:dyDescent="0.25">
      <c r="Q82"/>
      <c r="R82"/>
      <c r="S82"/>
    </row>
    <row r="83" spans="17:19" x14ac:dyDescent="0.25">
      <c r="Q83"/>
      <c r="R83"/>
      <c r="S83"/>
    </row>
    <row r="84" spans="17:19" x14ac:dyDescent="0.25">
      <c r="Q84"/>
      <c r="R84"/>
      <c r="S84"/>
    </row>
    <row r="85" spans="17:19" x14ac:dyDescent="0.25">
      <c r="Q85"/>
      <c r="R85"/>
      <c r="S85"/>
    </row>
    <row r="86" spans="17:19" x14ac:dyDescent="0.25">
      <c r="Q86"/>
      <c r="R86"/>
      <c r="S86"/>
    </row>
    <row r="87" spans="17:19" x14ac:dyDescent="0.25">
      <c r="Q87"/>
      <c r="R87"/>
      <c r="S87"/>
    </row>
    <row r="88" spans="17:19" x14ac:dyDescent="0.25">
      <c r="Q88"/>
      <c r="R88"/>
      <c r="S88"/>
    </row>
    <row r="89" spans="17:19" x14ac:dyDescent="0.25">
      <c r="Q89"/>
      <c r="R89"/>
      <c r="S89"/>
    </row>
    <row r="90" spans="17:19" x14ac:dyDescent="0.25">
      <c r="Q90"/>
      <c r="R90"/>
      <c r="S90"/>
    </row>
    <row r="91" spans="17:19" x14ac:dyDescent="0.25">
      <c r="Q91"/>
      <c r="R91"/>
      <c r="S91"/>
    </row>
    <row r="92" spans="17:19" x14ac:dyDescent="0.25">
      <c r="Q92"/>
      <c r="R92"/>
      <c r="S92"/>
    </row>
    <row r="93" spans="17:19" x14ac:dyDescent="0.25">
      <c r="Q93"/>
      <c r="R93"/>
      <c r="S93"/>
    </row>
    <row r="94" spans="17:19" x14ac:dyDescent="0.25">
      <c r="Q94"/>
      <c r="R94"/>
      <c r="S94"/>
    </row>
    <row r="95" spans="17:19" x14ac:dyDescent="0.25">
      <c r="Q95"/>
      <c r="R95"/>
      <c r="S95"/>
    </row>
    <row r="96" spans="17:19" x14ac:dyDescent="0.25">
      <c r="Q96"/>
      <c r="R96"/>
      <c r="S96"/>
    </row>
    <row r="97" spans="17:19" x14ac:dyDescent="0.25">
      <c r="Q97"/>
      <c r="R97"/>
      <c r="S97"/>
    </row>
    <row r="98" spans="17:19" x14ac:dyDescent="0.25">
      <c r="Q98"/>
      <c r="R98"/>
      <c r="S98"/>
    </row>
    <row r="99" spans="17:19" x14ac:dyDescent="0.25">
      <c r="Q99"/>
      <c r="R99"/>
      <c r="S99"/>
    </row>
    <row r="100" spans="17:19" x14ac:dyDescent="0.25">
      <c r="Q100"/>
      <c r="R100"/>
      <c r="S100"/>
    </row>
    <row r="101" spans="17:19" x14ac:dyDescent="0.25">
      <c r="Q101"/>
      <c r="R101"/>
      <c r="S101"/>
    </row>
    <row r="102" spans="17:19" x14ac:dyDescent="0.25">
      <c r="Q102"/>
      <c r="R102"/>
      <c r="S102"/>
    </row>
    <row r="103" spans="17:19" x14ac:dyDescent="0.25">
      <c r="Q103"/>
      <c r="R103"/>
      <c r="S103"/>
    </row>
    <row r="104" spans="17:19" x14ac:dyDescent="0.25">
      <c r="Q104"/>
      <c r="R104"/>
      <c r="S104"/>
    </row>
    <row r="105" spans="17:19" x14ac:dyDescent="0.25">
      <c r="Q105"/>
      <c r="R105"/>
      <c r="S105"/>
    </row>
    <row r="106" spans="17:19" x14ac:dyDescent="0.25">
      <c r="Q106"/>
      <c r="R106"/>
      <c r="S106"/>
    </row>
    <row r="107" spans="17:19" x14ac:dyDescent="0.25">
      <c r="Q107"/>
      <c r="R107"/>
      <c r="S107"/>
    </row>
    <row r="108" spans="17:19" x14ac:dyDescent="0.25">
      <c r="Q108"/>
      <c r="R108"/>
      <c r="S108"/>
    </row>
    <row r="109" spans="17:19" x14ac:dyDescent="0.25">
      <c r="Q109"/>
      <c r="R109"/>
      <c r="S109"/>
    </row>
    <row r="110" spans="17:19" x14ac:dyDescent="0.25">
      <c r="Q110"/>
      <c r="R110"/>
      <c r="S110"/>
    </row>
    <row r="111" spans="17:19" x14ac:dyDescent="0.25">
      <c r="Q111"/>
      <c r="R111"/>
      <c r="S111"/>
    </row>
    <row r="112" spans="17:19" x14ac:dyDescent="0.25">
      <c r="Q112"/>
      <c r="R112"/>
      <c r="S112"/>
    </row>
    <row r="113" spans="17:19" x14ac:dyDescent="0.25">
      <c r="Q113"/>
      <c r="R113"/>
      <c r="S113"/>
    </row>
    <row r="114" spans="17:19" x14ac:dyDescent="0.25">
      <c r="Q114"/>
      <c r="R114"/>
      <c r="S114"/>
    </row>
    <row r="115" spans="17:19" x14ac:dyDescent="0.25">
      <c r="Q115"/>
      <c r="R115"/>
      <c r="S115"/>
    </row>
    <row r="116" spans="17:19" x14ac:dyDescent="0.25">
      <c r="Q116"/>
      <c r="R116"/>
      <c r="S116"/>
    </row>
    <row r="117" spans="17:19" x14ac:dyDescent="0.25">
      <c r="Q117"/>
      <c r="R117"/>
      <c r="S117"/>
    </row>
    <row r="118" spans="17:19" x14ac:dyDescent="0.25">
      <c r="Q118"/>
      <c r="R118"/>
      <c r="S118"/>
    </row>
    <row r="119" spans="17:19" x14ac:dyDescent="0.25">
      <c r="Q119"/>
      <c r="R119"/>
      <c r="S119"/>
    </row>
    <row r="120" spans="17:19" x14ac:dyDescent="0.25">
      <c r="Q120"/>
      <c r="R120"/>
      <c r="S120"/>
    </row>
    <row r="121" spans="17:19" x14ac:dyDescent="0.25">
      <c r="Q121"/>
      <c r="R121"/>
      <c r="S121"/>
    </row>
    <row r="122" spans="17:19" x14ac:dyDescent="0.25">
      <c r="Q122"/>
      <c r="R122"/>
      <c r="S122"/>
    </row>
    <row r="123" spans="17:19" x14ac:dyDescent="0.25">
      <c r="Q123"/>
      <c r="R123"/>
      <c r="S123"/>
    </row>
    <row r="124" spans="17:19" x14ac:dyDescent="0.25">
      <c r="Q124"/>
      <c r="R124"/>
      <c r="S124"/>
    </row>
    <row r="125" spans="17:19" x14ac:dyDescent="0.25">
      <c r="Q125"/>
      <c r="R125"/>
      <c r="S125"/>
    </row>
    <row r="126" spans="17:19" x14ac:dyDescent="0.25">
      <c r="Q126"/>
      <c r="R126"/>
      <c r="S126"/>
    </row>
    <row r="127" spans="17:19" x14ac:dyDescent="0.25">
      <c r="Q127"/>
      <c r="R127"/>
      <c r="S127"/>
    </row>
    <row r="128" spans="17:19" x14ac:dyDescent="0.25">
      <c r="Q128"/>
      <c r="R128"/>
      <c r="S128"/>
    </row>
    <row r="129" spans="17:19" x14ac:dyDescent="0.25">
      <c r="Q129"/>
      <c r="R129"/>
      <c r="S129"/>
    </row>
    <row r="130" spans="17:19" x14ac:dyDescent="0.25">
      <c r="Q130"/>
      <c r="R130"/>
      <c r="S130"/>
    </row>
    <row r="131" spans="17:19" x14ac:dyDescent="0.25">
      <c r="Q131"/>
      <c r="R131"/>
      <c r="S131"/>
    </row>
    <row r="132" spans="17:19" x14ac:dyDescent="0.25">
      <c r="Q132"/>
      <c r="R132"/>
      <c r="S132"/>
    </row>
    <row r="133" spans="17:19" x14ac:dyDescent="0.25">
      <c r="Q133"/>
      <c r="R133"/>
      <c r="S133"/>
    </row>
    <row r="134" spans="17:19" x14ac:dyDescent="0.25">
      <c r="Q134"/>
      <c r="R134"/>
      <c r="S134"/>
    </row>
    <row r="135" spans="17:19" x14ac:dyDescent="0.25">
      <c r="Q135"/>
      <c r="R135"/>
      <c r="S135"/>
    </row>
    <row r="136" spans="17:19" x14ac:dyDescent="0.25">
      <c r="Q136"/>
      <c r="R136"/>
      <c r="S136"/>
    </row>
    <row r="137" spans="17:19" x14ac:dyDescent="0.25">
      <c r="Q137"/>
      <c r="R137"/>
      <c r="S137"/>
    </row>
    <row r="138" spans="17:19" x14ac:dyDescent="0.25">
      <c r="Q138"/>
      <c r="R138"/>
      <c r="S138"/>
    </row>
    <row r="139" spans="17:19" x14ac:dyDescent="0.25">
      <c r="Q139"/>
      <c r="R139"/>
      <c r="S139"/>
    </row>
    <row r="140" spans="17:19" x14ac:dyDescent="0.25">
      <c r="Q140"/>
      <c r="R140"/>
      <c r="S140"/>
    </row>
    <row r="141" spans="17:19" x14ac:dyDescent="0.25">
      <c r="Q141"/>
      <c r="R141"/>
      <c r="S141"/>
    </row>
    <row r="142" spans="17:19" x14ac:dyDescent="0.25">
      <c r="Q142"/>
      <c r="R142"/>
      <c r="S142"/>
    </row>
    <row r="143" spans="17:19" x14ac:dyDescent="0.25">
      <c r="Q143"/>
      <c r="R143"/>
      <c r="S143"/>
    </row>
    <row r="144" spans="17:19" x14ac:dyDescent="0.25">
      <c r="Q144"/>
      <c r="R144"/>
      <c r="S144"/>
    </row>
    <row r="145" spans="17:19" x14ac:dyDescent="0.25">
      <c r="Q145"/>
      <c r="R145"/>
      <c r="S145"/>
    </row>
    <row r="146" spans="17:19" x14ac:dyDescent="0.25">
      <c r="Q146"/>
      <c r="R146"/>
      <c r="S146"/>
    </row>
    <row r="147" spans="17:19" x14ac:dyDescent="0.25">
      <c r="Q147"/>
      <c r="R147"/>
      <c r="S147"/>
    </row>
    <row r="148" spans="17:19" x14ac:dyDescent="0.25">
      <c r="Q148"/>
      <c r="R148"/>
      <c r="S148"/>
    </row>
    <row r="149" spans="17:19" x14ac:dyDescent="0.25">
      <c r="Q149"/>
      <c r="R149"/>
      <c r="S149"/>
    </row>
    <row r="150" spans="17:19" x14ac:dyDescent="0.25">
      <c r="Q150"/>
      <c r="R150"/>
      <c r="S150"/>
    </row>
    <row r="151" spans="17:19" x14ac:dyDescent="0.25">
      <c r="Q151"/>
      <c r="R151"/>
      <c r="S151"/>
    </row>
    <row r="152" spans="17:19" x14ac:dyDescent="0.25">
      <c r="Q152"/>
      <c r="R152"/>
      <c r="S152"/>
    </row>
    <row r="153" spans="17:19" x14ac:dyDescent="0.25">
      <c r="Q153"/>
      <c r="R153"/>
      <c r="S153"/>
    </row>
    <row r="154" spans="17:19" x14ac:dyDescent="0.25">
      <c r="Q154"/>
      <c r="R154"/>
      <c r="S154"/>
    </row>
    <row r="155" spans="17:19" x14ac:dyDescent="0.25">
      <c r="Q155"/>
      <c r="R155"/>
      <c r="S155"/>
    </row>
    <row r="156" spans="17:19" x14ac:dyDescent="0.25">
      <c r="Q156"/>
      <c r="R156"/>
      <c r="S156"/>
    </row>
    <row r="157" spans="17:19" x14ac:dyDescent="0.25">
      <c r="Q157"/>
      <c r="R157"/>
      <c r="S157"/>
    </row>
    <row r="158" spans="17:19" x14ac:dyDescent="0.25">
      <c r="Q158"/>
      <c r="R158"/>
      <c r="S158"/>
    </row>
    <row r="159" spans="17:19" x14ac:dyDescent="0.25">
      <c r="Q159"/>
      <c r="R159"/>
      <c r="S159"/>
    </row>
    <row r="160" spans="17:19" x14ac:dyDescent="0.25">
      <c r="Q160"/>
      <c r="R160"/>
      <c r="S160"/>
    </row>
    <row r="161" spans="17:19" x14ac:dyDescent="0.25">
      <c r="Q161"/>
      <c r="R161"/>
      <c r="S161"/>
    </row>
    <row r="162" spans="17:19" x14ac:dyDescent="0.25">
      <c r="Q162"/>
      <c r="R162"/>
      <c r="S162"/>
    </row>
    <row r="163" spans="17:19" x14ac:dyDescent="0.25">
      <c r="Q163"/>
      <c r="R163"/>
      <c r="S163"/>
    </row>
    <row r="164" spans="17:19" x14ac:dyDescent="0.25">
      <c r="Q164"/>
      <c r="R164"/>
      <c r="S164"/>
    </row>
    <row r="165" spans="17:19" x14ac:dyDescent="0.25">
      <c r="Q165"/>
      <c r="R165"/>
      <c r="S165"/>
    </row>
    <row r="166" spans="17:19" x14ac:dyDescent="0.25">
      <c r="Q166"/>
      <c r="R166"/>
      <c r="S166"/>
    </row>
    <row r="167" spans="17:19" x14ac:dyDescent="0.25">
      <c r="Q167"/>
      <c r="R167"/>
      <c r="S167"/>
    </row>
    <row r="168" spans="17:19" x14ac:dyDescent="0.25">
      <c r="Q168"/>
      <c r="R168"/>
      <c r="S168"/>
    </row>
    <row r="169" spans="17:19" x14ac:dyDescent="0.25">
      <c r="Q169"/>
      <c r="R169"/>
      <c r="S169"/>
    </row>
    <row r="170" spans="17:19" x14ac:dyDescent="0.25">
      <c r="Q170"/>
      <c r="R170"/>
      <c r="S170"/>
    </row>
    <row r="171" spans="17:19" x14ac:dyDescent="0.25">
      <c r="Q171"/>
      <c r="R171"/>
      <c r="S171"/>
    </row>
    <row r="172" spans="17:19" x14ac:dyDescent="0.25">
      <c r="Q172"/>
      <c r="R172"/>
      <c r="S172"/>
    </row>
    <row r="173" spans="17:19" x14ac:dyDescent="0.25">
      <c r="Q173"/>
      <c r="R173"/>
      <c r="S173"/>
    </row>
    <row r="174" spans="17:19" x14ac:dyDescent="0.25">
      <c r="Q174"/>
      <c r="R174"/>
      <c r="S174"/>
    </row>
    <row r="175" spans="17:19" x14ac:dyDescent="0.25">
      <c r="Q175"/>
      <c r="R175"/>
      <c r="S175"/>
    </row>
    <row r="176" spans="17:19" x14ac:dyDescent="0.25">
      <c r="Q176"/>
      <c r="R176"/>
      <c r="S176"/>
    </row>
    <row r="177" spans="17:19" x14ac:dyDescent="0.25">
      <c r="Q177"/>
      <c r="R177"/>
      <c r="S177"/>
    </row>
    <row r="178" spans="17:19" x14ac:dyDescent="0.25">
      <c r="Q178"/>
      <c r="R178"/>
      <c r="S178"/>
    </row>
    <row r="179" spans="17:19" x14ac:dyDescent="0.25">
      <c r="Q179"/>
      <c r="R179"/>
      <c r="S179"/>
    </row>
    <row r="180" spans="17:19" x14ac:dyDescent="0.25">
      <c r="Q180"/>
      <c r="R180"/>
      <c r="S180"/>
    </row>
    <row r="181" spans="17:19" x14ac:dyDescent="0.25">
      <c r="Q181"/>
      <c r="R181"/>
      <c r="S181"/>
    </row>
    <row r="182" spans="17:19" x14ac:dyDescent="0.25">
      <c r="Q182"/>
      <c r="R182"/>
      <c r="S182"/>
    </row>
    <row r="183" spans="17:19" x14ac:dyDescent="0.25">
      <c r="Q183"/>
      <c r="R183"/>
      <c r="S183"/>
    </row>
    <row r="184" spans="17:19" x14ac:dyDescent="0.25">
      <c r="Q184"/>
      <c r="R184"/>
      <c r="S184"/>
    </row>
    <row r="185" spans="17:19" x14ac:dyDescent="0.25">
      <c r="Q185"/>
      <c r="R185"/>
      <c r="S185"/>
    </row>
    <row r="186" spans="17:19" x14ac:dyDescent="0.25">
      <c r="Q186"/>
      <c r="R186"/>
      <c r="S186"/>
    </row>
    <row r="187" spans="17:19" x14ac:dyDescent="0.25">
      <c r="Q187"/>
      <c r="R187"/>
      <c r="S187"/>
    </row>
    <row r="188" spans="17:19" x14ac:dyDescent="0.25">
      <c r="Q188"/>
      <c r="R188"/>
      <c r="S188"/>
    </row>
    <row r="189" spans="17:19" x14ac:dyDescent="0.25">
      <c r="Q189"/>
      <c r="R189"/>
      <c r="S189"/>
    </row>
    <row r="190" spans="17:19" x14ac:dyDescent="0.25">
      <c r="Q190"/>
      <c r="R190"/>
      <c r="S190"/>
    </row>
    <row r="191" spans="17:19" x14ac:dyDescent="0.25">
      <c r="Q191"/>
      <c r="R191"/>
      <c r="S191"/>
    </row>
    <row r="192" spans="17:19" x14ac:dyDescent="0.25">
      <c r="Q192"/>
      <c r="R192"/>
      <c r="S192"/>
    </row>
    <row r="193" spans="17:19" x14ac:dyDescent="0.25">
      <c r="Q193"/>
      <c r="R193"/>
      <c r="S193"/>
    </row>
    <row r="194" spans="17:19" x14ac:dyDescent="0.25">
      <c r="Q194"/>
      <c r="R194"/>
      <c r="S194"/>
    </row>
    <row r="195" spans="17:19" x14ac:dyDescent="0.25">
      <c r="Q195"/>
      <c r="R195"/>
      <c r="S195"/>
    </row>
    <row r="196" spans="17:19" x14ac:dyDescent="0.25">
      <c r="Q196"/>
      <c r="R196"/>
      <c r="S196"/>
    </row>
    <row r="197" spans="17:19" x14ac:dyDescent="0.25">
      <c r="Q197"/>
      <c r="R197"/>
      <c r="S197"/>
    </row>
    <row r="198" spans="17:19" x14ac:dyDescent="0.25">
      <c r="Q198"/>
      <c r="R198"/>
      <c r="S198"/>
    </row>
    <row r="199" spans="17:19" x14ac:dyDescent="0.25">
      <c r="Q199"/>
      <c r="R199"/>
      <c r="S199"/>
    </row>
    <row r="200" spans="17:19" x14ac:dyDescent="0.25">
      <c r="Q200"/>
      <c r="R200"/>
      <c r="S200"/>
    </row>
    <row r="201" spans="17:19" x14ac:dyDescent="0.25">
      <c r="Q201"/>
      <c r="R201"/>
      <c r="S201"/>
    </row>
    <row r="202" spans="17:19" x14ac:dyDescent="0.25">
      <c r="Q202"/>
      <c r="R202"/>
      <c r="S202"/>
    </row>
    <row r="203" spans="17:19" x14ac:dyDescent="0.25">
      <c r="Q203"/>
      <c r="R203"/>
      <c r="S203"/>
    </row>
    <row r="204" spans="17:19" x14ac:dyDescent="0.25">
      <c r="Q204"/>
      <c r="R204"/>
      <c r="S204"/>
    </row>
    <row r="205" spans="17:19" x14ac:dyDescent="0.25">
      <c r="Q205"/>
      <c r="R205"/>
      <c r="S205"/>
    </row>
    <row r="206" spans="17:19" x14ac:dyDescent="0.25">
      <c r="Q206"/>
      <c r="R206"/>
      <c r="S206"/>
    </row>
    <row r="207" spans="17:19" x14ac:dyDescent="0.25">
      <c r="Q207"/>
      <c r="R207"/>
      <c r="S207"/>
    </row>
    <row r="208" spans="17:19" x14ac:dyDescent="0.25">
      <c r="Q208"/>
      <c r="R208"/>
      <c r="S208"/>
    </row>
    <row r="209" spans="17:19" x14ac:dyDescent="0.25">
      <c r="Q209"/>
      <c r="R209"/>
      <c r="S209"/>
    </row>
    <row r="210" spans="17:19" x14ac:dyDescent="0.25">
      <c r="Q210"/>
      <c r="R210"/>
      <c r="S210"/>
    </row>
    <row r="211" spans="17:19" x14ac:dyDescent="0.25">
      <c r="Q211"/>
      <c r="R211"/>
      <c r="S211"/>
    </row>
    <row r="212" spans="17:19" x14ac:dyDescent="0.25">
      <c r="Q212"/>
      <c r="R212"/>
      <c r="S212"/>
    </row>
    <row r="213" spans="17:19" x14ac:dyDescent="0.25">
      <c r="Q213"/>
      <c r="R213"/>
      <c r="S213"/>
    </row>
    <row r="214" spans="17:19" x14ac:dyDescent="0.25">
      <c r="Q214"/>
      <c r="R214"/>
      <c r="S214"/>
    </row>
    <row r="215" spans="17:19" x14ac:dyDescent="0.25">
      <c r="Q215"/>
      <c r="R215"/>
      <c r="S215"/>
    </row>
    <row r="216" spans="17:19" x14ac:dyDescent="0.25">
      <c r="Q216"/>
      <c r="R216"/>
      <c r="S216"/>
    </row>
    <row r="217" spans="17:19" x14ac:dyDescent="0.25">
      <c r="Q217"/>
      <c r="R217"/>
      <c r="S217"/>
    </row>
    <row r="218" spans="17:19" x14ac:dyDescent="0.25">
      <c r="Q218"/>
      <c r="R218"/>
      <c r="S218"/>
    </row>
    <row r="219" spans="17:19" x14ac:dyDescent="0.25">
      <c r="Q219"/>
      <c r="R219"/>
      <c r="S219"/>
    </row>
    <row r="220" spans="17:19" x14ac:dyDescent="0.25">
      <c r="Q220"/>
      <c r="R220"/>
      <c r="S220"/>
    </row>
    <row r="221" spans="17:19" x14ac:dyDescent="0.25">
      <c r="Q221"/>
      <c r="R221"/>
      <c r="S221"/>
    </row>
    <row r="222" spans="17:19" x14ac:dyDescent="0.25">
      <c r="Q222"/>
      <c r="R222"/>
      <c r="S222"/>
    </row>
    <row r="223" spans="17:19" x14ac:dyDescent="0.25">
      <c r="Q223"/>
      <c r="R223"/>
      <c r="S223"/>
    </row>
    <row r="224" spans="17:19" x14ac:dyDescent="0.25">
      <c r="Q224"/>
      <c r="R224"/>
      <c r="S224"/>
    </row>
    <row r="225" spans="17:19" x14ac:dyDescent="0.25">
      <c r="Q225"/>
      <c r="R225"/>
      <c r="S225"/>
    </row>
    <row r="226" spans="17:19" x14ac:dyDescent="0.25">
      <c r="Q226"/>
      <c r="R226"/>
      <c r="S226"/>
    </row>
    <row r="227" spans="17:19" x14ac:dyDescent="0.25">
      <c r="Q227"/>
      <c r="R227"/>
      <c r="S227"/>
    </row>
    <row r="228" spans="17:19" x14ac:dyDescent="0.25">
      <c r="Q228"/>
      <c r="R228"/>
      <c r="S228"/>
    </row>
    <row r="229" spans="17:19" x14ac:dyDescent="0.25">
      <c r="Q229"/>
      <c r="R229"/>
      <c r="S229"/>
    </row>
    <row r="230" spans="17:19" x14ac:dyDescent="0.25">
      <c r="Q230"/>
      <c r="R230"/>
      <c r="S230"/>
    </row>
    <row r="231" spans="17:19" x14ac:dyDescent="0.25">
      <c r="Q231"/>
      <c r="R231"/>
      <c r="S231"/>
    </row>
    <row r="232" spans="17:19" x14ac:dyDescent="0.25">
      <c r="Q232"/>
      <c r="R232"/>
      <c r="S232"/>
    </row>
    <row r="233" spans="17:19" x14ac:dyDescent="0.25">
      <c r="Q233"/>
      <c r="R233"/>
      <c r="S233"/>
    </row>
    <row r="234" spans="17:19" x14ac:dyDescent="0.25">
      <c r="Q234"/>
      <c r="R234"/>
      <c r="S234"/>
    </row>
    <row r="235" spans="17:19" x14ac:dyDescent="0.25">
      <c r="Q235"/>
      <c r="R235"/>
      <c r="S235"/>
    </row>
    <row r="236" spans="17:19" x14ac:dyDescent="0.25">
      <c r="Q236"/>
      <c r="R236"/>
      <c r="S236"/>
    </row>
    <row r="237" spans="17:19" x14ac:dyDescent="0.25">
      <c r="Q237"/>
      <c r="R237"/>
      <c r="S237"/>
    </row>
    <row r="238" spans="17:19" x14ac:dyDescent="0.25">
      <c r="Q238"/>
      <c r="R238"/>
      <c r="S238"/>
    </row>
    <row r="239" spans="17:19" x14ac:dyDescent="0.25">
      <c r="Q239"/>
      <c r="R239"/>
      <c r="S239"/>
    </row>
    <row r="240" spans="17:19" x14ac:dyDescent="0.25">
      <c r="Q240"/>
      <c r="R240"/>
      <c r="S240"/>
    </row>
    <row r="241" spans="17:19" x14ac:dyDescent="0.25">
      <c r="Q241"/>
      <c r="R241"/>
      <c r="S241"/>
    </row>
    <row r="242" spans="17:19" x14ac:dyDescent="0.25">
      <c r="Q242"/>
      <c r="R242"/>
      <c r="S242"/>
    </row>
    <row r="243" spans="17:19" x14ac:dyDescent="0.25">
      <c r="Q243"/>
      <c r="R243"/>
      <c r="S243"/>
    </row>
    <row r="244" spans="17:19" x14ac:dyDescent="0.25">
      <c r="Q244"/>
      <c r="R244"/>
      <c r="S244"/>
    </row>
    <row r="245" spans="17:19" x14ac:dyDescent="0.25">
      <c r="Q245"/>
      <c r="R245"/>
      <c r="S245"/>
    </row>
    <row r="246" spans="17:19" x14ac:dyDescent="0.25">
      <c r="Q246"/>
      <c r="R246"/>
      <c r="S246"/>
    </row>
    <row r="247" spans="17:19" x14ac:dyDescent="0.25">
      <c r="Q247"/>
      <c r="R247"/>
      <c r="S247"/>
    </row>
    <row r="248" spans="17:19" x14ac:dyDescent="0.25">
      <c r="Q248"/>
      <c r="R248"/>
      <c r="S248"/>
    </row>
    <row r="249" spans="17:19" x14ac:dyDescent="0.25">
      <c r="Q249"/>
      <c r="R249"/>
      <c r="S249"/>
    </row>
    <row r="250" spans="17:19" x14ac:dyDescent="0.25">
      <c r="Q250"/>
      <c r="R250"/>
      <c r="S250"/>
    </row>
    <row r="251" spans="17:19" x14ac:dyDescent="0.25">
      <c r="Q251"/>
      <c r="R251"/>
      <c r="S251"/>
    </row>
    <row r="252" spans="17:19" x14ac:dyDescent="0.25">
      <c r="Q252"/>
      <c r="R252"/>
      <c r="S252"/>
    </row>
    <row r="253" spans="17:19" x14ac:dyDescent="0.25">
      <c r="Q253"/>
      <c r="R253"/>
      <c r="S253"/>
    </row>
    <row r="254" spans="17:19" x14ac:dyDescent="0.25">
      <c r="Q254"/>
      <c r="R254"/>
      <c r="S254"/>
    </row>
    <row r="255" spans="17:19" x14ac:dyDescent="0.25">
      <c r="Q255"/>
      <c r="R255"/>
      <c r="S255"/>
    </row>
    <row r="256" spans="17:19" x14ac:dyDescent="0.25">
      <c r="Q256"/>
      <c r="R256"/>
      <c r="S256"/>
    </row>
    <row r="257" spans="17:19" x14ac:dyDescent="0.25">
      <c r="Q257"/>
      <c r="R257"/>
      <c r="S257"/>
    </row>
    <row r="258" spans="17:19" x14ac:dyDescent="0.25">
      <c r="Q258"/>
      <c r="R258"/>
      <c r="S258"/>
    </row>
    <row r="259" spans="17:19" x14ac:dyDescent="0.25">
      <c r="Q259"/>
      <c r="R259"/>
      <c r="S259"/>
    </row>
    <row r="260" spans="17:19" x14ac:dyDescent="0.25">
      <c r="Q260"/>
      <c r="R260"/>
      <c r="S260"/>
    </row>
    <row r="261" spans="17:19" x14ac:dyDescent="0.25">
      <c r="Q261"/>
      <c r="R261"/>
      <c r="S261"/>
    </row>
    <row r="262" spans="17:19" x14ac:dyDescent="0.25">
      <c r="Q262"/>
      <c r="R262"/>
      <c r="S262"/>
    </row>
    <row r="263" spans="17:19" x14ac:dyDescent="0.25">
      <c r="Q263"/>
      <c r="R263"/>
      <c r="S263"/>
    </row>
    <row r="264" spans="17:19" x14ac:dyDescent="0.25">
      <c r="Q264"/>
      <c r="R264"/>
      <c r="S264"/>
    </row>
    <row r="265" spans="17:19" x14ac:dyDescent="0.25">
      <c r="Q265"/>
      <c r="R265"/>
      <c r="S265"/>
    </row>
    <row r="266" spans="17:19" x14ac:dyDescent="0.25">
      <c r="Q266"/>
      <c r="R266"/>
      <c r="S266"/>
    </row>
    <row r="267" spans="17:19" x14ac:dyDescent="0.25">
      <c r="Q267"/>
      <c r="R267"/>
      <c r="S267"/>
    </row>
    <row r="268" spans="17:19" x14ac:dyDescent="0.25">
      <c r="Q268"/>
      <c r="R268"/>
      <c r="S268"/>
    </row>
    <row r="269" spans="17:19" x14ac:dyDescent="0.25">
      <c r="Q269"/>
      <c r="R269"/>
      <c r="S269"/>
    </row>
    <row r="270" spans="17:19" x14ac:dyDescent="0.25">
      <c r="Q270"/>
      <c r="R270"/>
      <c r="S270"/>
    </row>
    <row r="271" spans="17:19" x14ac:dyDescent="0.25">
      <c r="Q271"/>
      <c r="R271"/>
      <c r="S271"/>
    </row>
    <row r="272" spans="17:19" x14ac:dyDescent="0.25">
      <c r="Q272"/>
      <c r="R272"/>
      <c r="S272"/>
    </row>
    <row r="273" spans="17:19" x14ac:dyDescent="0.25">
      <c r="Q273"/>
      <c r="R273"/>
      <c r="S273"/>
    </row>
    <row r="274" spans="17:19" x14ac:dyDescent="0.25">
      <c r="Q274"/>
      <c r="R274"/>
      <c r="S274"/>
    </row>
    <row r="275" spans="17:19" x14ac:dyDescent="0.25">
      <c r="Q275"/>
      <c r="R275"/>
      <c r="S275"/>
    </row>
    <row r="276" spans="17:19" x14ac:dyDescent="0.25">
      <c r="Q276"/>
      <c r="R276"/>
      <c r="S276"/>
    </row>
    <row r="277" spans="17:19" x14ac:dyDescent="0.25">
      <c r="Q277"/>
      <c r="R277"/>
      <c r="S277"/>
    </row>
    <row r="278" spans="17:19" x14ac:dyDescent="0.25">
      <c r="Q278"/>
      <c r="R278"/>
      <c r="S278"/>
    </row>
    <row r="279" spans="17:19" x14ac:dyDescent="0.25">
      <c r="Q279"/>
      <c r="R279"/>
      <c r="S279"/>
    </row>
    <row r="280" spans="17:19" x14ac:dyDescent="0.25">
      <c r="Q280"/>
      <c r="R280"/>
      <c r="S280"/>
    </row>
    <row r="281" spans="17:19" x14ac:dyDescent="0.25">
      <c r="Q281"/>
      <c r="R281"/>
      <c r="S281"/>
    </row>
    <row r="282" spans="17:19" x14ac:dyDescent="0.25">
      <c r="Q282"/>
      <c r="R282"/>
      <c r="S282"/>
    </row>
    <row r="283" spans="17:19" x14ac:dyDescent="0.25">
      <c r="Q283"/>
      <c r="R283"/>
      <c r="S283"/>
    </row>
    <row r="284" spans="17:19" x14ac:dyDescent="0.25">
      <c r="Q284"/>
      <c r="R284"/>
      <c r="S284"/>
    </row>
    <row r="285" spans="17:19" x14ac:dyDescent="0.25">
      <c r="Q285"/>
      <c r="R285"/>
      <c r="S285"/>
    </row>
    <row r="286" spans="17:19" x14ac:dyDescent="0.25">
      <c r="Q286"/>
      <c r="R286"/>
      <c r="S286"/>
    </row>
    <row r="287" spans="17:19" x14ac:dyDescent="0.25">
      <c r="Q287"/>
      <c r="R287"/>
      <c r="S287"/>
    </row>
    <row r="288" spans="17:19" x14ac:dyDescent="0.25">
      <c r="Q288"/>
      <c r="R288"/>
      <c r="S288"/>
    </row>
    <row r="289" spans="17:19" x14ac:dyDescent="0.25">
      <c r="Q289"/>
      <c r="R289"/>
      <c r="S289"/>
    </row>
    <row r="290" spans="17:19" x14ac:dyDescent="0.25">
      <c r="Q290"/>
      <c r="R290"/>
      <c r="S290"/>
    </row>
    <row r="291" spans="17:19" x14ac:dyDescent="0.25">
      <c r="Q291"/>
      <c r="R291"/>
      <c r="S291"/>
    </row>
    <row r="292" spans="17:19" x14ac:dyDescent="0.25">
      <c r="Q292"/>
      <c r="R292"/>
      <c r="S292"/>
    </row>
    <row r="293" spans="17:19" x14ac:dyDescent="0.25">
      <c r="Q293"/>
      <c r="R293"/>
      <c r="S293"/>
    </row>
    <row r="294" spans="17:19" x14ac:dyDescent="0.25">
      <c r="Q294"/>
      <c r="R294"/>
      <c r="S294"/>
    </row>
    <row r="295" spans="17:19" x14ac:dyDescent="0.25">
      <c r="Q295"/>
      <c r="R295"/>
      <c r="S295"/>
    </row>
    <row r="296" spans="17:19" x14ac:dyDescent="0.25">
      <c r="Q296"/>
      <c r="R296"/>
      <c r="S296"/>
    </row>
    <row r="297" spans="17:19" x14ac:dyDescent="0.25">
      <c r="Q297"/>
      <c r="R297"/>
      <c r="S297"/>
    </row>
    <row r="298" spans="17:19" x14ac:dyDescent="0.25">
      <c r="Q298"/>
      <c r="R298"/>
      <c r="S298"/>
    </row>
    <row r="299" spans="17:19" x14ac:dyDescent="0.25">
      <c r="Q299"/>
      <c r="R299"/>
      <c r="S299"/>
    </row>
    <row r="300" spans="17:19" x14ac:dyDescent="0.25">
      <c r="Q300"/>
      <c r="R300"/>
      <c r="S300"/>
    </row>
    <row r="301" spans="17:19" x14ac:dyDescent="0.25">
      <c r="Q301"/>
      <c r="R301"/>
      <c r="S301"/>
    </row>
    <row r="302" spans="17:19" x14ac:dyDescent="0.25">
      <c r="Q302"/>
      <c r="R302"/>
      <c r="S302"/>
    </row>
    <row r="303" spans="17:19" x14ac:dyDescent="0.25">
      <c r="Q303"/>
      <c r="R303"/>
      <c r="S303"/>
    </row>
    <row r="304" spans="17:19" x14ac:dyDescent="0.25">
      <c r="Q304"/>
      <c r="R304"/>
      <c r="S304"/>
    </row>
    <row r="305" spans="17:19" x14ac:dyDescent="0.25">
      <c r="Q305"/>
      <c r="R305"/>
      <c r="S305"/>
    </row>
    <row r="306" spans="17:19" x14ac:dyDescent="0.25">
      <c r="Q306"/>
      <c r="R306"/>
      <c r="S306"/>
    </row>
    <row r="307" spans="17:19" x14ac:dyDescent="0.25">
      <c r="Q307"/>
      <c r="R307"/>
      <c r="S307"/>
    </row>
    <row r="308" spans="17:19" x14ac:dyDescent="0.25">
      <c r="Q308"/>
      <c r="R308"/>
      <c r="S308"/>
    </row>
    <row r="309" spans="17:19" x14ac:dyDescent="0.25">
      <c r="Q309"/>
      <c r="R309"/>
      <c r="S309"/>
    </row>
    <row r="310" spans="17:19" x14ac:dyDescent="0.25">
      <c r="Q310"/>
      <c r="R310"/>
      <c r="S310"/>
    </row>
    <row r="311" spans="17:19" x14ac:dyDescent="0.25">
      <c r="Q311"/>
      <c r="R311"/>
      <c r="S311"/>
    </row>
    <row r="312" spans="17:19" x14ac:dyDescent="0.25">
      <c r="Q312"/>
      <c r="R312"/>
      <c r="S312"/>
    </row>
    <row r="313" spans="17:19" x14ac:dyDescent="0.25">
      <c r="Q313"/>
      <c r="R313"/>
      <c r="S313"/>
    </row>
    <row r="314" spans="17:19" x14ac:dyDescent="0.25">
      <c r="Q314"/>
      <c r="R314"/>
      <c r="S314"/>
    </row>
    <row r="315" spans="17:19" x14ac:dyDescent="0.25">
      <c r="Q315"/>
      <c r="R315"/>
      <c r="S315"/>
    </row>
    <row r="316" spans="17:19" x14ac:dyDescent="0.25">
      <c r="Q316"/>
      <c r="R316"/>
      <c r="S316"/>
    </row>
    <row r="317" spans="17:19" x14ac:dyDescent="0.25">
      <c r="Q317"/>
      <c r="R317"/>
      <c r="S317"/>
    </row>
    <row r="318" spans="17:19" x14ac:dyDescent="0.25">
      <c r="Q318"/>
      <c r="R318"/>
      <c r="S318"/>
    </row>
    <row r="319" spans="17:19" x14ac:dyDescent="0.25">
      <c r="Q319"/>
      <c r="R319"/>
      <c r="S319"/>
    </row>
    <row r="320" spans="17:19" x14ac:dyDescent="0.25">
      <c r="Q320"/>
      <c r="R320"/>
      <c r="S320"/>
    </row>
    <row r="321" spans="17:19" x14ac:dyDescent="0.25">
      <c r="Q321"/>
      <c r="R321"/>
      <c r="S321"/>
    </row>
    <row r="322" spans="17:19" x14ac:dyDescent="0.25">
      <c r="Q322"/>
      <c r="R322"/>
      <c r="S322"/>
    </row>
    <row r="323" spans="17:19" x14ac:dyDescent="0.25">
      <c r="Q323"/>
      <c r="R323"/>
      <c r="S323"/>
    </row>
    <row r="324" spans="17:19" x14ac:dyDescent="0.25">
      <c r="Q324"/>
      <c r="R324"/>
      <c r="S324"/>
    </row>
    <row r="325" spans="17:19" x14ac:dyDescent="0.25">
      <c r="Q325"/>
      <c r="R325"/>
      <c r="S325"/>
    </row>
    <row r="326" spans="17:19" x14ac:dyDescent="0.25">
      <c r="Q326"/>
      <c r="R326"/>
      <c r="S326"/>
    </row>
    <row r="327" spans="17:19" x14ac:dyDescent="0.25">
      <c r="Q327"/>
      <c r="R327"/>
      <c r="S327"/>
    </row>
    <row r="328" spans="17:19" x14ac:dyDescent="0.25">
      <c r="Q328"/>
      <c r="R328"/>
      <c r="S328"/>
    </row>
    <row r="329" spans="17:19" x14ac:dyDescent="0.25">
      <c r="Q329"/>
      <c r="R329"/>
      <c r="S329"/>
    </row>
    <row r="330" spans="17:19" x14ac:dyDescent="0.25">
      <c r="Q330"/>
      <c r="R330"/>
      <c r="S330"/>
    </row>
    <row r="331" spans="17:19" x14ac:dyDescent="0.25">
      <c r="Q331"/>
      <c r="R331"/>
      <c r="S331"/>
    </row>
    <row r="332" spans="17:19" x14ac:dyDescent="0.25">
      <c r="Q332"/>
      <c r="R332"/>
      <c r="S332"/>
    </row>
    <row r="333" spans="17:19" x14ac:dyDescent="0.25">
      <c r="Q333"/>
      <c r="R333"/>
      <c r="S333"/>
    </row>
    <row r="334" spans="17:19" x14ac:dyDescent="0.25">
      <c r="Q334"/>
      <c r="R334"/>
      <c r="S334"/>
    </row>
    <row r="335" spans="17:19" x14ac:dyDescent="0.25">
      <c r="Q335"/>
      <c r="R335"/>
      <c r="S335"/>
    </row>
    <row r="336" spans="17:19" x14ac:dyDescent="0.25">
      <c r="Q336"/>
      <c r="R336"/>
      <c r="S336"/>
    </row>
    <row r="337" spans="17:19" x14ac:dyDescent="0.25">
      <c r="Q337"/>
      <c r="R337"/>
      <c r="S337"/>
    </row>
    <row r="338" spans="17:19" x14ac:dyDescent="0.25">
      <c r="Q338"/>
      <c r="R338"/>
      <c r="S338"/>
    </row>
    <row r="339" spans="17:19" x14ac:dyDescent="0.25">
      <c r="Q339"/>
      <c r="R339"/>
      <c r="S339"/>
    </row>
    <row r="340" spans="17:19" x14ac:dyDescent="0.25">
      <c r="Q340"/>
      <c r="R340"/>
      <c r="S340"/>
    </row>
    <row r="341" spans="17:19" x14ac:dyDescent="0.25">
      <c r="Q341"/>
      <c r="R341"/>
      <c r="S341"/>
    </row>
    <row r="342" spans="17:19" x14ac:dyDescent="0.25">
      <c r="Q342"/>
      <c r="R342"/>
      <c r="S342"/>
    </row>
    <row r="343" spans="17:19" x14ac:dyDescent="0.25">
      <c r="Q343"/>
      <c r="R343"/>
      <c r="S343"/>
    </row>
    <row r="344" spans="17:19" x14ac:dyDescent="0.25">
      <c r="Q344"/>
      <c r="R344"/>
      <c r="S344"/>
    </row>
    <row r="345" spans="17:19" x14ac:dyDescent="0.25">
      <c r="Q345"/>
      <c r="R345"/>
      <c r="S345"/>
    </row>
    <row r="346" spans="17:19" x14ac:dyDescent="0.25">
      <c r="Q346"/>
      <c r="R346"/>
      <c r="S346"/>
    </row>
    <row r="347" spans="17:19" x14ac:dyDescent="0.25">
      <c r="Q347"/>
      <c r="R347"/>
      <c r="S347"/>
    </row>
    <row r="348" spans="17:19" x14ac:dyDescent="0.25">
      <c r="Q348"/>
      <c r="R348"/>
      <c r="S348"/>
    </row>
    <row r="349" spans="17:19" x14ac:dyDescent="0.25">
      <c r="Q349"/>
      <c r="R349"/>
      <c r="S349"/>
    </row>
    <row r="350" spans="17:19" x14ac:dyDescent="0.25">
      <c r="Q350"/>
      <c r="R350"/>
      <c r="S350"/>
    </row>
    <row r="351" spans="17:19" x14ac:dyDescent="0.25">
      <c r="Q351"/>
      <c r="R351"/>
      <c r="S351"/>
    </row>
    <row r="352" spans="17:19" x14ac:dyDescent="0.25">
      <c r="Q352"/>
      <c r="R352"/>
      <c r="S352"/>
    </row>
    <row r="353" spans="17:19" x14ac:dyDescent="0.25">
      <c r="Q353"/>
      <c r="R353"/>
      <c r="S353"/>
    </row>
    <row r="354" spans="17:19" x14ac:dyDescent="0.25">
      <c r="Q354"/>
      <c r="R354"/>
      <c r="S354"/>
    </row>
    <row r="355" spans="17:19" x14ac:dyDescent="0.25">
      <c r="Q355"/>
      <c r="R355"/>
      <c r="S355"/>
    </row>
    <row r="356" spans="17:19" x14ac:dyDescent="0.25">
      <c r="Q356"/>
      <c r="R356"/>
      <c r="S356"/>
    </row>
    <row r="357" spans="17:19" x14ac:dyDescent="0.25">
      <c r="Q357"/>
      <c r="R357"/>
      <c r="S357"/>
    </row>
    <row r="358" spans="17:19" x14ac:dyDescent="0.25">
      <c r="Q358"/>
      <c r="R358"/>
      <c r="S358"/>
    </row>
    <row r="359" spans="17:19" x14ac:dyDescent="0.25">
      <c r="Q359"/>
      <c r="R359"/>
      <c r="S359"/>
    </row>
    <row r="360" spans="17:19" x14ac:dyDescent="0.25">
      <c r="Q360"/>
      <c r="R360"/>
      <c r="S360"/>
    </row>
    <row r="361" spans="17:19" x14ac:dyDescent="0.25">
      <c r="Q361"/>
      <c r="R361"/>
      <c r="S361"/>
    </row>
    <row r="362" spans="17:19" x14ac:dyDescent="0.25">
      <c r="Q362"/>
      <c r="R362"/>
      <c r="S362"/>
    </row>
    <row r="363" spans="17:19" x14ac:dyDescent="0.25">
      <c r="Q363"/>
      <c r="R363"/>
      <c r="S363"/>
    </row>
    <row r="364" spans="17:19" x14ac:dyDescent="0.25">
      <c r="Q364"/>
      <c r="R364"/>
      <c r="S364"/>
    </row>
    <row r="365" spans="17:19" x14ac:dyDescent="0.25">
      <c r="Q365"/>
      <c r="R365"/>
      <c r="S365"/>
    </row>
    <row r="366" spans="17:19" x14ac:dyDescent="0.25">
      <c r="Q366"/>
      <c r="R366"/>
      <c r="S366"/>
    </row>
    <row r="367" spans="17:19" x14ac:dyDescent="0.25">
      <c r="Q367"/>
      <c r="R367"/>
      <c r="S367"/>
    </row>
    <row r="368" spans="17:19" x14ac:dyDescent="0.25">
      <c r="Q368"/>
      <c r="R368"/>
      <c r="S368"/>
    </row>
    <row r="369" spans="17:19" x14ac:dyDescent="0.25">
      <c r="Q369"/>
      <c r="R369"/>
      <c r="S369"/>
    </row>
    <row r="370" spans="17:19" x14ac:dyDescent="0.25">
      <c r="Q370"/>
      <c r="R370"/>
      <c r="S370"/>
    </row>
    <row r="371" spans="17:19" x14ac:dyDescent="0.25">
      <c r="Q371"/>
      <c r="R371"/>
      <c r="S371"/>
    </row>
    <row r="372" spans="17:19" x14ac:dyDescent="0.25">
      <c r="Q372"/>
      <c r="R372"/>
      <c r="S372"/>
    </row>
    <row r="373" spans="17:19" x14ac:dyDescent="0.25">
      <c r="Q373"/>
      <c r="R373"/>
      <c r="S373"/>
    </row>
    <row r="374" spans="17:19" x14ac:dyDescent="0.25">
      <c r="Q374"/>
      <c r="R374"/>
      <c r="S374"/>
    </row>
    <row r="375" spans="17:19" x14ac:dyDescent="0.25">
      <c r="Q375"/>
      <c r="R375"/>
      <c r="S375"/>
    </row>
    <row r="376" spans="17:19" x14ac:dyDescent="0.25">
      <c r="Q376"/>
      <c r="R376"/>
      <c r="S376"/>
    </row>
    <row r="377" spans="17:19" x14ac:dyDescent="0.25">
      <c r="Q377"/>
      <c r="R377"/>
      <c r="S377"/>
    </row>
    <row r="378" spans="17:19" x14ac:dyDescent="0.25">
      <c r="Q378"/>
      <c r="R378"/>
      <c r="S378"/>
    </row>
    <row r="379" spans="17:19" x14ac:dyDescent="0.25">
      <c r="Q379"/>
      <c r="R379"/>
      <c r="S379"/>
    </row>
    <row r="380" spans="17:19" x14ac:dyDescent="0.25">
      <c r="Q380"/>
      <c r="R380"/>
      <c r="S380"/>
    </row>
    <row r="381" spans="17:19" x14ac:dyDescent="0.25">
      <c r="Q381"/>
      <c r="R381"/>
      <c r="S381"/>
    </row>
    <row r="382" spans="17:19" x14ac:dyDescent="0.25">
      <c r="Q382"/>
      <c r="R382"/>
      <c r="S382"/>
    </row>
    <row r="383" spans="17:19" x14ac:dyDescent="0.25">
      <c r="Q383"/>
      <c r="R383"/>
      <c r="S383"/>
    </row>
    <row r="384" spans="17:19" x14ac:dyDescent="0.25">
      <c r="Q384"/>
      <c r="R384"/>
      <c r="S384"/>
    </row>
    <row r="385" spans="17:19" x14ac:dyDescent="0.25">
      <c r="Q385"/>
      <c r="R385"/>
      <c r="S385"/>
    </row>
    <row r="386" spans="17:19" x14ac:dyDescent="0.25">
      <c r="Q386"/>
      <c r="R386"/>
      <c r="S386"/>
    </row>
    <row r="387" spans="17:19" x14ac:dyDescent="0.25">
      <c r="Q387"/>
      <c r="R387"/>
      <c r="S387"/>
    </row>
    <row r="388" spans="17:19" x14ac:dyDescent="0.25">
      <c r="Q388"/>
      <c r="R388"/>
      <c r="S388"/>
    </row>
    <row r="389" spans="17:19" x14ac:dyDescent="0.25">
      <c r="Q389"/>
      <c r="R389"/>
      <c r="S389"/>
    </row>
    <row r="390" spans="17:19" x14ac:dyDescent="0.25">
      <c r="Q390"/>
      <c r="R390"/>
      <c r="S390"/>
    </row>
    <row r="391" spans="17:19" x14ac:dyDescent="0.25">
      <c r="Q391"/>
      <c r="R391"/>
      <c r="S391"/>
    </row>
    <row r="392" spans="17:19" x14ac:dyDescent="0.25">
      <c r="Q392"/>
      <c r="R392"/>
      <c r="S392"/>
    </row>
    <row r="393" spans="17:19" x14ac:dyDescent="0.25">
      <c r="Q393"/>
      <c r="R393"/>
      <c r="S393"/>
    </row>
    <row r="394" spans="17:19" x14ac:dyDescent="0.25">
      <c r="Q394"/>
      <c r="R394"/>
      <c r="S394"/>
    </row>
    <row r="395" spans="17:19" x14ac:dyDescent="0.25">
      <c r="Q395"/>
      <c r="R395"/>
      <c r="S395"/>
    </row>
    <row r="396" spans="17:19" x14ac:dyDescent="0.25">
      <c r="Q396"/>
      <c r="R396"/>
      <c r="S396"/>
    </row>
    <row r="397" spans="17:19" x14ac:dyDescent="0.25">
      <c r="Q397"/>
      <c r="R397"/>
      <c r="S397"/>
    </row>
    <row r="398" spans="17:19" x14ac:dyDescent="0.25">
      <c r="Q398"/>
      <c r="R398"/>
      <c r="S398"/>
    </row>
    <row r="399" spans="17:19" x14ac:dyDescent="0.25">
      <c r="Q399"/>
      <c r="R399"/>
      <c r="S399"/>
    </row>
    <row r="400" spans="17:19" x14ac:dyDescent="0.25">
      <c r="Q400"/>
      <c r="R400"/>
      <c r="S400"/>
    </row>
    <row r="401" spans="17:19" x14ac:dyDescent="0.25">
      <c r="Q401"/>
      <c r="R401"/>
      <c r="S401"/>
    </row>
    <row r="402" spans="17:19" x14ac:dyDescent="0.25">
      <c r="Q402"/>
      <c r="R402"/>
      <c r="S402"/>
    </row>
    <row r="403" spans="17:19" x14ac:dyDescent="0.25">
      <c r="Q403"/>
      <c r="R403"/>
      <c r="S403"/>
    </row>
    <row r="404" spans="17:19" x14ac:dyDescent="0.25">
      <c r="Q404"/>
      <c r="R404"/>
      <c r="S404"/>
    </row>
    <row r="405" spans="17:19" x14ac:dyDescent="0.25">
      <c r="Q405"/>
      <c r="R405"/>
      <c r="S405"/>
    </row>
    <row r="406" spans="17:19" x14ac:dyDescent="0.25">
      <c r="Q406"/>
      <c r="R406"/>
      <c r="S406"/>
    </row>
    <row r="407" spans="17:19" x14ac:dyDescent="0.25">
      <c r="Q407"/>
      <c r="R407"/>
      <c r="S407"/>
    </row>
    <row r="408" spans="17:19" x14ac:dyDescent="0.25">
      <c r="Q408"/>
      <c r="R408"/>
      <c r="S408"/>
    </row>
    <row r="409" spans="17:19" x14ac:dyDescent="0.25">
      <c r="Q409"/>
      <c r="R409"/>
      <c r="S409"/>
    </row>
    <row r="410" spans="17:19" x14ac:dyDescent="0.25">
      <c r="Q410"/>
      <c r="R410"/>
      <c r="S410"/>
    </row>
    <row r="411" spans="17:19" x14ac:dyDescent="0.25">
      <c r="Q411"/>
      <c r="R411"/>
      <c r="S411"/>
    </row>
    <row r="412" spans="17:19" x14ac:dyDescent="0.25">
      <c r="Q412"/>
      <c r="R412"/>
      <c r="S412"/>
    </row>
    <row r="413" spans="17:19" x14ac:dyDescent="0.25">
      <c r="Q413"/>
      <c r="R413"/>
      <c r="S413"/>
    </row>
    <row r="414" spans="17:19" x14ac:dyDescent="0.25">
      <c r="Q414"/>
      <c r="R414"/>
      <c r="S414"/>
    </row>
    <row r="415" spans="17:19" x14ac:dyDescent="0.25">
      <c r="Q415"/>
      <c r="R415"/>
      <c r="S415"/>
    </row>
    <row r="416" spans="17:19" x14ac:dyDescent="0.25">
      <c r="Q416"/>
      <c r="R416"/>
      <c r="S416"/>
    </row>
    <row r="417" spans="17:19" x14ac:dyDescent="0.25">
      <c r="Q417"/>
      <c r="R417"/>
      <c r="S417"/>
    </row>
    <row r="418" spans="17:19" x14ac:dyDescent="0.25">
      <c r="Q418"/>
      <c r="R418"/>
      <c r="S418"/>
    </row>
    <row r="419" spans="17:19" x14ac:dyDescent="0.25">
      <c r="Q419"/>
      <c r="R419"/>
      <c r="S419"/>
    </row>
    <row r="420" spans="17:19" x14ac:dyDescent="0.25">
      <c r="Q420"/>
      <c r="R420"/>
      <c r="S420"/>
    </row>
    <row r="421" spans="17:19" x14ac:dyDescent="0.25">
      <c r="Q421"/>
      <c r="R421"/>
      <c r="S421"/>
    </row>
    <row r="422" spans="17:19" x14ac:dyDescent="0.25">
      <c r="Q422"/>
      <c r="R422"/>
      <c r="S422"/>
    </row>
    <row r="423" spans="17:19" x14ac:dyDescent="0.25">
      <c r="Q423"/>
      <c r="R423"/>
      <c r="S423"/>
    </row>
    <row r="424" spans="17:19" x14ac:dyDescent="0.25">
      <c r="Q424"/>
      <c r="R424"/>
      <c r="S424"/>
    </row>
    <row r="425" spans="17:19" x14ac:dyDescent="0.25">
      <c r="Q425"/>
      <c r="R425"/>
      <c r="S425"/>
    </row>
    <row r="426" spans="17:19" x14ac:dyDescent="0.25">
      <c r="Q426"/>
      <c r="R426"/>
      <c r="S426"/>
    </row>
    <row r="427" spans="17:19" x14ac:dyDescent="0.25">
      <c r="Q427"/>
      <c r="R427"/>
      <c r="S427"/>
    </row>
    <row r="428" spans="17:19" x14ac:dyDescent="0.25">
      <c r="Q428"/>
      <c r="R428"/>
      <c r="S428"/>
    </row>
    <row r="429" spans="17:19" x14ac:dyDescent="0.25">
      <c r="Q429"/>
      <c r="R429"/>
      <c r="S429"/>
    </row>
    <row r="430" spans="17:19" x14ac:dyDescent="0.25">
      <c r="Q430"/>
      <c r="R430"/>
      <c r="S430"/>
    </row>
    <row r="431" spans="17:19" x14ac:dyDescent="0.25">
      <c r="Q431"/>
      <c r="R431"/>
      <c r="S431"/>
    </row>
    <row r="432" spans="17:19" x14ac:dyDescent="0.25">
      <c r="Q432"/>
      <c r="R432"/>
      <c r="S432"/>
    </row>
    <row r="433" spans="17:19" x14ac:dyDescent="0.25">
      <c r="Q433"/>
      <c r="R433"/>
      <c r="S433"/>
    </row>
    <row r="434" spans="17:19" x14ac:dyDescent="0.25">
      <c r="Q434"/>
      <c r="R434"/>
      <c r="S434"/>
    </row>
    <row r="435" spans="17:19" x14ac:dyDescent="0.25">
      <c r="Q435"/>
      <c r="R435"/>
      <c r="S435"/>
    </row>
    <row r="436" spans="17:19" x14ac:dyDescent="0.25">
      <c r="Q436"/>
      <c r="R436"/>
      <c r="S436"/>
    </row>
    <row r="437" spans="17:19" x14ac:dyDescent="0.25">
      <c r="Q437"/>
      <c r="R437"/>
      <c r="S437"/>
    </row>
    <row r="438" spans="17:19" x14ac:dyDescent="0.25">
      <c r="Q438"/>
      <c r="R438"/>
      <c r="S438"/>
    </row>
    <row r="439" spans="17:19" x14ac:dyDescent="0.25">
      <c r="Q439"/>
      <c r="R439"/>
      <c r="S439"/>
    </row>
    <row r="440" spans="17:19" x14ac:dyDescent="0.25">
      <c r="Q440"/>
      <c r="R440"/>
      <c r="S440"/>
    </row>
    <row r="441" spans="17:19" x14ac:dyDescent="0.25">
      <c r="Q441"/>
      <c r="R441"/>
      <c r="S441"/>
    </row>
    <row r="442" spans="17:19" x14ac:dyDescent="0.25">
      <c r="Q442"/>
      <c r="R442"/>
      <c r="S442"/>
    </row>
    <row r="443" spans="17:19" x14ac:dyDescent="0.25">
      <c r="Q443"/>
      <c r="R443"/>
      <c r="S443"/>
    </row>
    <row r="444" spans="17:19" x14ac:dyDescent="0.25">
      <c r="Q444"/>
      <c r="R444"/>
      <c r="S444"/>
    </row>
    <row r="445" spans="17:19" x14ac:dyDescent="0.25">
      <c r="Q445"/>
      <c r="R445"/>
      <c r="S445"/>
    </row>
    <row r="446" spans="17:19" x14ac:dyDescent="0.25">
      <c r="Q446"/>
      <c r="R446"/>
      <c r="S446"/>
    </row>
    <row r="447" spans="17:19" x14ac:dyDescent="0.25">
      <c r="Q447"/>
      <c r="R447"/>
      <c r="S447"/>
    </row>
    <row r="448" spans="17:19" x14ac:dyDescent="0.25">
      <c r="Q448"/>
      <c r="R448"/>
      <c r="S448"/>
    </row>
    <row r="449" spans="17:19" x14ac:dyDescent="0.25">
      <c r="Q449"/>
      <c r="R449"/>
      <c r="S449"/>
    </row>
    <row r="450" spans="17:19" x14ac:dyDescent="0.25">
      <c r="Q450"/>
      <c r="R450"/>
      <c r="S450"/>
    </row>
    <row r="451" spans="17:19" x14ac:dyDescent="0.25">
      <c r="Q451"/>
      <c r="R451"/>
      <c r="S451"/>
    </row>
    <row r="452" spans="17:19" x14ac:dyDescent="0.25">
      <c r="Q452"/>
      <c r="R452"/>
      <c r="S452"/>
    </row>
    <row r="453" spans="17:19" x14ac:dyDescent="0.25">
      <c r="Q453"/>
      <c r="R453"/>
      <c r="S453"/>
    </row>
    <row r="454" spans="17:19" x14ac:dyDescent="0.25">
      <c r="Q454"/>
      <c r="R454"/>
      <c r="S454"/>
    </row>
    <row r="455" spans="17:19" x14ac:dyDescent="0.25">
      <c r="Q455"/>
      <c r="R455"/>
      <c r="S455"/>
    </row>
    <row r="456" spans="17:19" x14ac:dyDescent="0.25">
      <c r="Q456"/>
      <c r="R456"/>
      <c r="S456"/>
    </row>
    <row r="457" spans="17:19" x14ac:dyDescent="0.25">
      <c r="Q457"/>
      <c r="R457"/>
      <c r="S457"/>
    </row>
    <row r="458" spans="17:19" x14ac:dyDescent="0.25">
      <c r="Q458"/>
      <c r="R458"/>
      <c r="S458"/>
    </row>
    <row r="459" spans="17:19" x14ac:dyDescent="0.25">
      <c r="Q459"/>
      <c r="R459"/>
      <c r="S459"/>
    </row>
    <row r="460" spans="17:19" x14ac:dyDescent="0.25">
      <c r="Q460"/>
      <c r="R460"/>
      <c r="S460"/>
    </row>
    <row r="461" spans="17:19" x14ac:dyDescent="0.25">
      <c r="Q461"/>
      <c r="R461"/>
      <c r="S461"/>
    </row>
    <row r="462" spans="17:19" x14ac:dyDescent="0.25">
      <c r="Q462"/>
      <c r="R462"/>
      <c r="S462"/>
    </row>
    <row r="463" spans="17:19" x14ac:dyDescent="0.25">
      <c r="Q463"/>
      <c r="R463"/>
      <c r="S463"/>
    </row>
    <row r="464" spans="17:19" x14ac:dyDescent="0.25">
      <c r="Q464"/>
      <c r="R464"/>
      <c r="S464"/>
    </row>
    <row r="465" spans="17:19" x14ac:dyDescent="0.25">
      <c r="Q465"/>
      <c r="R465"/>
      <c r="S465"/>
    </row>
    <row r="466" spans="17:19" x14ac:dyDescent="0.25">
      <c r="Q466"/>
      <c r="R466"/>
      <c r="S466"/>
    </row>
    <row r="467" spans="17:19" x14ac:dyDescent="0.25">
      <c r="Q467"/>
      <c r="R467"/>
      <c r="S467"/>
    </row>
    <row r="468" spans="17:19" x14ac:dyDescent="0.25">
      <c r="Q468"/>
      <c r="R468"/>
      <c r="S468"/>
    </row>
    <row r="469" spans="17:19" x14ac:dyDescent="0.25">
      <c r="Q469"/>
      <c r="R469"/>
      <c r="S469"/>
    </row>
    <row r="470" spans="17:19" x14ac:dyDescent="0.25">
      <c r="Q470"/>
      <c r="R470"/>
      <c r="S470"/>
    </row>
    <row r="471" spans="17:19" x14ac:dyDescent="0.25">
      <c r="Q471"/>
      <c r="R471"/>
      <c r="S471"/>
    </row>
    <row r="472" spans="17:19" x14ac:dyDescent="0.25">
      <c r="Q472"/>
      <c r="R472"/>
      <c r="S472"/>
    </row>
    <row r="473" spans="17:19" x14ac:dyDescent="0.25">
      <c r="Q473"/>
      <c r="R473"/>
      <c r="S473"/>
    </row>
    <row r="474" spans="17:19" x14ac:dyDescent="0.25">
      <c r="Q474"/>
      <c r="R474"/>
      <c r="S474"/>
    </row>
    <row r="475" spans="17:19" x14ac:dyDescent="0.25">
      <c r="Q475"/>
      <c r="R475"/>
      <c r="S475"/>
    </row>
    <row r="476" spans="17:19" x14ac:dyDescent="0.25">
      <c r="Q476"/>
      <c r="R476"/>
      <c r="S476"/>
    </row>
    <row r="477" spans="17:19" x14ac:dyDescent="0.25">
      <c r="Q477"/>
      <c r="R477"/>
      <c r="S477"/>
    </row>
    <row r="478" spans="17:19" x14ac:dyDescent="0.25">
      <c r="Q478"/>
      <c r="R478"/>
      <c r="S478"/>
    </row>
    <row r="479" spans="17:19" x14ac:dyDescent="0.25">
      <c r="Q479"/>
      <c r="R479"/>
      <c r="S479"/>
    </row>
    <row r="480" spans="17:19" x14ac:dyDescent="0.25">
      <c r="Q480"/>
      <c r="R480"/>
      <c r="S480"/>
    </row>
    <row r="481" spans="17:19" x14ac:dyDescent="0.25">
      <c r="Q481"/>
      <c r="R481"/>
      <c r="S481"/>
    </row>
    <row r="482" spans="17:19" x14ac:dyDescent="0.25">
      <c r="Q482"/>
      <c r="R482"/>
      <c r="S482"/>
    </row>
    <row r="483" spans="17:19" x14ac:dyDescent="0.25">
      <c r="Q483"/>
      <c r="R483"/>
      <c r="S483"/>
    </row>
    <row r="484" spans="17:19" x14ac:dyDescent="0.25">
      <c r="Q484"/>
      <c r="R484"/>
      <c r="S484"/>
    </row>
    <row r="485" spans="17:19" x14ac:dyDescent="0.25">
      <c r="Q485"/>
      <c r="R485"/>
      <c r="S485"/>
    </row>
    <row r="486" spans="17:19" x14ac:dyDescent="0.25">
      <c r="Q486"/>
      <c r="R486"/>
      <c r="S486"/>
    </row>
    <row r="487" spans="17:19" x14ac:dyDescent="0.25">
      <c r="Q487"/>
      <c r="R487"/>
      <c r="S487"/>
    </row>
    <row r="488" spans="17:19" x14ac:dyDescent="0.25">
      <c r="Q488"/>
      <c r="R488"/>
      <c r="S488"/>
    </row>
    <row r="489" spans="17:19" x14ac:dyDescent="0.25">
      <c r="Q489"/>
      <c r="R489"/>
      <c r="S489"/>
    </row>
    <row r="490" spans="17:19" x14ac:dyDescent="0.25">
      <c r="Q490"/>
      <c r="R490"/>
      <c r="S490"/>
    </row>
    <row r="491" spans="17:19" x14ac:dyDescent="0.25">
      <c r="Q491"/>
      <c r="R491"/>
      <c r="S491"/>
    </row>
    <row r="492" spans="17:19" x14ac:dyDescent="0.25">
      <c r="Q492"/>
      <c r="R492"/>
      <c r="S492"/>
    </row>
    <row r="493" spans="17:19" x14ac:dyDescent="0.25">
      <c r="Q493"/>
      <c r="R493"/>
      <c r="S493"/>
    </row>
    <row r="494" spans="17:19" x14ac:dyDescent="0.25">
      <c r="Q494"/>
      <c r="R494"/>
      <c r="S494"/>
    </row>
    <row r="495" spans="17:19" x14ac:dyDescent="0.25">
      <c r="Q495"/>
      <c r="R495"/>
      <c r="S495"/>
    </row>
    <row r="496" spans="17:19" x14ac:dyDescent="0.25">
      <c r="Q496"/>
      <c r="R496"/>
      <c r="S496"/>
    </row>
    <row r="497" spans="17:19" x14ac:dyDescent="0.25">
      <c r="Q497"/>
      <c r="R497"/>
      <c r="S497"/>
    </row>
    <row r="498" spans="17:19" x14ac:dyDescent="0.25">
      <c r="Q498"/>
      <c r="R498"/>
      <c r="S498"/>
    </row>
    <row r="499" spans="17:19" x14ac:dyDescent="0.25">
      <c r="Q499"/>
      <c r="R499"/>
      <c r="S499"/>
    </row>
    <row r="500" spans="17:19" x14ac:dyDescent="0.25">
      <c r="Q500"/>
      <c r="R500"/>
      <c r="S500"/>
    </row>
    <row r="501" spans="17:19" x14ac:dyDescent="0.25">
      <c r="Q501"/>
      <c r="R501"/>
      <c r="S501"/>
    </row>
    <row r="502" spans="17:19" x14ac:dyDescent="0.25">
      <c r="Q502"/>
      <c r="R502"/>
      <c r="S502"/>
    </row>
    <row r="503" spans="17:19" x14ac:dyDescent="0.25">
      <c r="Q503"/>
      <c r="R503"/>
      <c r="S503"/>
    </row>
    <row r="504" spans="17:19" x14ac:dyDescent="0.25">
      <c r="Q504"/>
      <c r="R504"/>
      <c r="S504"/>
    </row>
    <row r="505" spans="17:19" x14ac:dyDescent="0.25">
      <c r="Q505"/>
      <c r="R505"/>
      <c r="S505"/>
    </row>
    <row r="506" spans="17:19" x14ac:dyDescent="0.25">
      <c r="Q506"/>
      <c r="R506"/>
      <c r="S506"/>
    </row>
    <row r="507" spans="17:19" x14ac:dyDescent="0.25">
      <c r="Q507"/>
      <c r="R507"/>
      <c r="S507"/>
    </row>
    <row r="508" spans="17:19" x14ac:dyDescent="0.25">
      <c r="Q508"/>
      <c r="R508"/>
      <c r="S508"/>
    </row>
    <row r="509" spans="17:19" x14ac:dyDescent="0.25">
      <c r="Q509"/>
      <c r="R509"/>
      <c r="S509"/>
    </row>
    <row r="510" spans="17:19" x14ac:dyDescent="0.25">
      <c r="Q510"/>
      <c r="R510"/>
      <c r="S510"/>
    </row>
    <row r="511" spans="17:19" x14ac:dyDescent="0.25">
      <c r="Q511"/>
      <c r="R511"/>
      <c r="S511"/>
    </row>
    <row r="512" spans="17:19" x14ac:dyDescent="0.25">
      <c r="Q512"/>
      <c r="R512"/>
      <c r="S512"/>
    </row>
    <row r="513" spans="17:19" x14ac:dyDescent="0.25">
      <c r="Q513"/>
      <c r="R513"/>
      <c r="S513"/>
    </row>
    <row r="514" spans="17:19" x14ac:dyDescent="0.25">
      <c r="Q514"/>
      <c r="R514"/>
      <c r="S514"/>
    </row>
    <row r="515" spans="17:19" x14ac:dyDescent="0.25">
      <c r="Q515"/>
      <c r="R515"/>
      <c r="S515"/>
    </row>
    <row r="516" spans="17:19" x14ac:dyDescent="0.25">
      <c r="Q516"/>
      <c r="R516"/>
      <c r="S516"/>
    </row>
    <row r="517" spans="17:19" x14ac:dyDescent="0.25">
      <c r="Q517"/>
      <c r="R517"/>
      <c r="S517"/>
    </row>
    <row r="518" spans="17:19" x14ac:dyDescent="0.25">
      <c r="Q518"/>
      <c r="R518"/>
      <c r="S518"/>
    </row>
    <row r="519" spans="17:19" x14ac:dyDescent="0.25">
      <c r="Q519"/>
      <c r="R519"/>
      <c r="S519"/>
    </row>
    <row r="520" spans="17:19" x14ac:dyDescent="0.25">
      <c r="Q520"/>
      <c r="R520"/>
      <c r="S520"/>
    </row>
    <row r="521" spans="17:19" x14ac:dyDescent="0.25">
      <c r="Q521"/>
      <c r="R521"/>
      <c r="S521"/>
    </row>
    <row r="522" spans="17:19" x14ac:dyDescent="0.25">
      <c r="Q522"/>
      <c r="R522"/>
      <c r="S522"/>
    </row>
    <row r="523" spans="17:19" x14ac:dyDescent="0.25">
      <c r="Q523"/>
      <c r="R523"/>
      <c r="S523"/>
    </row>
    <row r="524" spans="17:19" x14ac:dyDescent="0.25">
      <c r="Q524"/>
      <c r="R524"/>
      <c r="S524"/>
    </row>
    <row r="525" spans="17:19" x14ac:dyDescent="0.25">
      <c r="Q525"/>
      <c r="R525"/>
      <c r="S525"/>
    </row>
    <row r="526" spans="17:19" x14ac:dyDescent="0.25">
      <c r="Q526"/>
      <c r="R526"/>
      <c r="S526"/>
    </row>
    <row r="527" spans="17:19" x14ac:dyDescent="0.25">
      <c r="Q527"/>
      <c r="R527"/>
      <c r="S527"/>
    </row>
    <row r="528" spans="17:19" x14ac:dyDescent="0.25">
      <c r="Q528"/>
      <c r="R528"/>
      <c r="S528"/>
    </row>
    <row r="529" spans="17:19" x14ac:dyDescent="0.25">
      <c r="Q529"/>
      <c r="R529"/>
      <c r="S529"/>
    </row>
    <row r="530" spans="17:19" x14ac:dyDescent="0.25">
      <c r="Q530"/>
      <c r="R530"/>
      <c r="S530"/>
    </row>
    <row r="531" spans="17:19" x14ac:dyDescent="0.25">
      <c r="Q531"/>
      <c r="R531"/>
      <c r="S531"/>
    </row>
    <row r="532" spans="17:19" x14ac:dyDescent="0.25">
      <c r="Q532"/>
      <c r="R532"/>
      <c r="S532"/>
    </row>
    <row r="533" spans="17:19" x14ac:dyDescent="0.25">
      <c r="Q533"/>
      <c r="R533"/>
      <c r="S533"/>
    </row>
    <row r="534" spans="17:19" x14ac:dyDescent="0.25">
      <c r="Q534"/>
      <c r="R534"/>
      <c r="S534"/>
    </row>
    <row r="535" spans="17:19" x14ac:dyDescent="0.25">
      <c r="Q535"/>
      <c r="R535"/>
      <c r="S535"/>
    </row>
    <row r="536" spans="17:19" x14ac:dyDescent="0.25">
      <c r="Q536"/>
      <c r="R536"/>
      <c r="S536"/>
    </row>
    <row r="537" spans="17:19" x14ac:dyDescent="0.25">
      <c r="Q537"/>
      <c r="R537"/>
      <c r="S537"/>
    </row>
    <row r="538" spans="17:19" x14ac:dyDescent="0.25">
      <c r="Q538"/>
      <c r="R538"/>
      <c r="S538"/>
    </row>
    <row r="539" spans="17:19" x14ac:dyDescent="0.25">
      <c r="Q539"/>
      <c r="R539"/>
      <c r="S539"/>
    </row>
    <row r="540" spans="17:19" x14ac:dyDescent="0.25">
      <c r="Q540"/>
      <c r="R540"/>
      <c r="S540"/>
    </row>
    <row r="541" spans="17:19" x14ac:dyDescent="0.25">
      <c r="Q541"/>
      <c r="R541"/>
      <c r="S541"/>
    </row>
    <row r="542" spans="17:19" x14ac:dyDescent="0.25">
      <c r="Q542"/>
      <c r="R542"/>
      <c r="S542"/>
    </row>
    <row r="543" spans="17:19" x14ac:dyDescent="0.25">
      <c r="Q543"/>
      <c r="R543"/>
      <c r="S543"/>
    </row>
    <row r="544" spans="17:19" x14ac:dyDescent="0.25">
      <c r="Q544"/>
      <c r="R544"/>
      <c r="S544"/>
    </row>
    <row r="545" spans="17:19" x14ac:dyDescent="0.25">
      <c r="Q545"/>
      <c r="R545"/>
      <c r="S545"/>
    </row>
    <row r="546" spans="17:19" x14ac:dyDescent="0.25">
      <c r="Q546"/>
      <c r="R546"/>
      <c r="S546"/>
    </row>
    <row r="547" spans="17:19" x14ac:dyDescent="0.25">
      <c r="Q547"/>
      <c r="R547"/>
      <c r="S547"/>
    </row>
    <row r="548" spans="17:19" x14ac:dyDescent="0.25">
      <c r="Q548"/>
      <c r="R548"/>
      <c r="S548"/>
    </row>
    <row r="549" spans="17:19" x14ac:dyDescent="0.25">
      <c r="Q549"/>
      <c r="R549"/>
      <c r="S549"/>
    </row>
    <row r="550" spans="17:19" x14ac:dyDescent="0.25">
      <c r="Q550"/>
      <c r="R550"/>
      <c r="S550"/>
    </row>
    <row r="551" spans="17:19" x14ac:dyDescent="0.25">
      <c r="Q551"/>
      <c r="R551"/>
      <c r="S551"/>
    </row>
    <row r="552" spans="17:19" x14ac:dyDescent="0.25">
      <c r="Q552"/>
      <c r="R552"/>
      <c r="S552"/>
    </row>
    <row r="553" spans="17:19" x14ac:dyDescent="0.25">
      <c r="Q553"/>
      <c r="R553"/>
      <c r="S553"/>
    </row>
    <row r="554" spans="17:19" x14ac:dyDescent="0.25">
      <c r="Q554"/>
      <c r="R554"/>
      <c r="S554"/>
    </row>
    <row r="555" spans="17:19" x14ac:dyDescent="0.25">
      <c r="Q555"/>
      <c r="R555"/>
      <c r="S555"/>
    </row>
    <row r="556" spans="17:19" x14ac:dyDescent="0.25">
      <c r="Q556"/>
      <c r="R556"/>
      <c r="S556"/>
    </row>
    <row r="557" spans="17:19" x14ac:dyDescent="0.25">
      <c r="Q557"/>
      <c r="R557"/>
      <c r="S557"/>
    </row>
    <row r="558" spans="17:19" x14ac:dyDescent="0.25">
      <c r="Q558"/>
      <c r="R558"/>
      <c r="S558"/>
    </row>
    <row r="559" spans="17:19" x14ac:dyDescent="0.25">
      <c r="Q559"/>
      <c r="R559"/>
      <c r="S559"/>
    </row>
    <row r="560" spans="17:19" x14ac:dyDescent="0.25">
      <c r="Q560"/>
      <c r="R560"/>
      <c r="S560"/>
    </row>
    <row r="561" spans="17:19" x14ac:dyDescent="0.25">
      <c r="Q561"/>
      <c r="R561"/>
      <c r="S561"/>
    </row>
    <row r="562" spans="17:19" x14ac:dyDescent="0.25">
      <c r="Q562"/>
      <c r="R562"/>
      <c r="S562"/>
    </row>
    <row r="563" spans="17:19" x14ac:dyDescent="0.25">
      <c r="Q563"/>
      <c r="R563"/>
      <c r="S563"/>
    </row>
    <row r="564" spans="17:19" x14ac:dyDescent="0.25">
      <c r="Q564"/>
      <c r="R564"/>
      <c r="S564"/>
    </row>
    <row r="565" spans="17:19" x14ac:dyDescent="0.25">
      <c r="Q565"/>
      <c r="R565"/>
      <c r="S565"/>
    </row>
    <row r="566" spans="17:19" x14ac:dyDescent="0.25">
      <c r="Q566"/>
      <c r="R566"/>
      <c r="S566"/>
    </row>
    <row r="567" spans="17:19" x14ac:dyDescent="0.25">
      <c r="Q567"/>
      <c r="R567"/>
      <c r="S567"/>
    </row>
    <row r="568" spans="17:19" x14ac:dyDescent="0.25">
      <c r="Q568"/>
      <c r="R568"/>
      <c r="S568"/>
    </row>
    <row r="569" spans="17:19" x14ac:dyDescent="0.25">
      <c r="Q569"/>
      <c r="R569"/>
      <c r="S569"/>
    </row>
    <row r="570" spans="17:19" x14ac:dyDescent="0.25">
      <c r="Q570"/>
      <c r="R570"/>
      <c r="S570"/>
    </row>
    <row r="571" spans="17:19" x14ac:dyDescent="0.25">
      <c r="Q571"/>
      <c r="R571"/>
      <c r="S571"/>
    </row>
    <row r="572" spans="17:19" x14ac:dyDescent="0.25">
      <c r="Q572"/>
      <c r="R572"/>
      <c r="S572"/>
    </row>
    <row r="573" spans="17:19" x14ac:dyDescent="0.25">
      <c r="Q573"/>
      <c r="R573"/>
      <c r="S573"/>
    </row>
    <row r="574" spans="17:19" x14ac:dyDescent="0.25">
      <c r="Q574"/>
      <c r="R574"/>
      <c r="S574"/>
    </row>
    <row r="575" spans="17:19" x14ac:dyDescent="0.25">
      <c r="Q575"/>
      <c r="R575"/>
      <c r="S575"/>
    </row>
    <row r="576" spans="17:19" x14ac:dyDescent="0.25">
      <c r="Q576"/>
      <c r="R576"/>
      <c r="S576"/>
    </row>
    <row r="577" spans="17:19" x14ac:dyDescent="0.25">
      <c r="Q577"/>
      <c r="R577"/>
      <c r="S577"/>
    </row>
    <row r="578" spans="17:19" x14ac:dyDescent="0.25">
      <c r="Q578"/>
      <c r="R578"/>
      <c r="S578"/>
    </row>
    <row r="579" spans="17:19" x14ac:dyDescent="0.25">
      <c r="Q579"/>
      <c r="R579"/>
      <c r="S579"/>
    </row>
    <row r="580" spans="17:19" x14ac:dyDescent="0.25">
      <c r="Q580"/>
      <c r="R580"/>
      <c r="S580"/>
    </row>
    <row r="581" spans="17:19" x14ac:dyDescent="0.25">
      <c r="Q581"/>
      <c r="R581"/>
      <c r="S581"/>
    </row>
    <row r="582" spans="17:19" x14ac:dyDescent="0.25">
      <c r="Q582"/>
      <c r="R582"/>
      <c r="S582"/>
    </row>
    <row r="583" spans="17:19" x14ac:dyDescent="0.25">
      <c r="Q583"/>
      <c r="R583"/>
      <c r="S583"/>
    </row>
    <row r="584" spans="17:19" x14ac:dyDescent="0.25">
      <c r="Q584"/>
      <c r="R584"/>
      <c r="S584"/>
    </row>
    <row r="585" spans="17:19" x14ac:dyDescent="0.25">
      <c r="Q585"/>
      <c r="R585"/>
      <c r="S585"/>
    </row>
    <row r="586" spans="17:19" x14ac:dyDescent="0.25">
      <c r="Q586"/>
      <c r="R586"/>
      <c r="S586"/>
    </row>
    <row r="587" spans="17:19" x14ac:dyDescent="0.25">
      <c r="Q587"/>
      <c r="R587"/>
      <c r="S587"/>
    </row>
    <row r="588" spans="17:19" x14ac:dyDescent="0.25">
      <c r="Q588"/>
      <c r="R588"/>
      <c r="S588"/>
    </row>
    <row r="589" spans="17:19" x14ac:dyDescent="0.25">
      <c r="Q589"/>
      <c r="R589"/>
      <c r="S589"/>
    </row>
    <row r="590" spans="17:19" x14ac:dyDescent="0.25">
      <c r="Q590"/>
      <c r="R590"/>
      <c r="S590"/>
    </row>
    <row r="591" spans="17:19" x14ac:dyDescent="0.25">
      <c r="Q591"/>
      <c r="R591"/>
      <c r="S591"/>
    </row>
    <row r="592" spans="17:19" x14ac:dyDescent="0.25">
      <c r="Q592"/>
      <c r="R592"/>
      <c r="S592"/>
    </row>
    <row r="593" spans="17:19" x14ac:dyDescent="0.25">
      <c r="Q593"/>
      <c r="R593"/>
      <c r="S593"/>
    </row>
    <row r="594" spans="17:19" x14ac:dyDescent="0.25">
      <c r="Q594"/>
      <c r="R594"/>
      <c r="S594"/>
    </row>
    <row r="595" spans="17:19" x14ac:dyDescent="0.25">
      <c r="Q595"/>
      <c r="R595"/>
      <c r="S595"/>
    </row>
    <row r="596" spans="17:19" x14ac:dyDescent="0.25">
      <c r="Q596"/>
      <c r="R596"/>
      <c r="S596"/>
    </row>
    <row r="597" spans="17:19" x14ac:dyDescent="0.25">
      <c r="Q597"/>
      <c r="R597"/>
      <c r="S597"/>
    </row>
    <row r="598" spans="17:19" x14ac:dyDescent="0.25">
      <c r="Q598"/>
      <c r="R598"/>
      <c r="S598"/>
    </row>
    <row r="599" spans="17:19" x14ac:dyDescent="0.25">
      <c r="Q599"/>
      <c r="R599"/>
      <c r="S599"/>
    </row>
    <row r="600" spans="17:19" x14ac:dyDescent="0.25">
      <c r="Q600"/>
      <c r="R600"/>
      <c r="S600"/>
    </row>
    <row r="601" spans="17:19" x14ac:dyDescent="0.25">
      <c r="Q601"/>
      <c r="R601"/>
      <c r="S601"/>
    </row>
    <row r="602" spans="17:19" x14ac:dyDescent="0.25">
      <c r="Q602"/>
      <c r="R602"/>
      <c r="S602"/>
    </row>
    <row r="603" spans="17:19" x14ac:dyDescent="0.25">
      <c r="Q603"/>
      <c r="R603"/>
      <c r="S603"/>
    </row>
    <row r="604" spans="17:19" x14ac:dyDescent="0.25">
      <c r="Q604"/>
      <c r="R604"/>
      <c r="S604"/>
    </row>
    <row r="605" spans="17:19" x14ac:dyDescent="0.25">
      <c r="Q605"/>
      <c r="R605"/>
      <c r="S605"/>
    </row>
    <row r="606" spans="17:19" x14ac:dyDescent="0.25">
      <c r="Q606"/>
      <c r="R606"/>
      <c r="S606"/>
    </row>
    <row r="607" spans="17:19" x14ac:dyDescent="0.25">
      <c r="Q607"/>
      <c r="R607"/>
      <c r="S607"/>
    </row>
    <row r="608" spans="17:19" x14ac:dyDescent="0.25">
      <c r="Q608"/>
      <c r="R608"/>
      <c r="S608"/>
    </row>
    <row r="609" spans="17:19" x14ac:dyDescent="0.25">
      <c r="Q609"/>
      <c r="R609"/>
      <c r="S609"/>
    </row>
    <row r="610" spans="17:19" x14ac:dyDescent="0.25">
      <c r="Q610"/>
      <c r="R610"/>
      <c r="S610"/>
    </row>
    <row r="611" spans="17:19" x14ac:dyDescent="0.25">
      <c r="Q611"/>
      <c r="R611"/>
      <c r="S611"/>
    </row>
    <row r="612" spans="17:19" x14ac:dyDescent="0.25">
      <c r="Q612"/>
      <c r="R612"/>
      <c r="S612"/>
    </row>
    <row r="613" spans="17:19" x14ac:dyDescent="0.25">
      <c r="Q613"/>
      <c r="R613"/>
      <c r="S613"/>
    </row>
    <row r="614" spans="17:19" x14ac:dyDescent="0.25">
      <c r="Q614"/>
      <c r="R614"/>
      <c r="S614"/>
    </row>
    <row r="615" spans="17:19" x14ac:dyDescent="0.25">
      <c r="Q615"/>
      <c r="R615"/>
      <c r="S615"/>
    </row>
    <row r="616" spans="17:19" x14ac:dyDescent="0.25">
      <c r="Q616"/>
      <c r="R616"/>
      <c r="S616"/>
    </row>
    <row r="617" spans="17:19" x14ac:dyDescent="0.25">
      <c r="Q617"/>
      <c r="R617"/>
      <c r="S617"/>
    </row>
    <row r="618" spans="17:19" x14ac:dyDescent="0.25">
      <c r="Q618"/>
      <c r="R618"/>
      <c r="S618"/>
    </row>
    <row r="619" spans="17:19" x14ac:dyDescent="0.25">
      <c r="Q619"/>
      <c r="R619"/>
      <c r="S619"/>
    </row>
    <row r="620" spans="17:19" x14ac:dyDescent="0.25">
      <c r="Q620"/>
      <c r="R620"/>
      <c r="S620"/>
    </row>
    <row r="621" spans="17:19" x14ac:dyDescent="0.25">
      <c r="Q621"/>
      <c r="R621"/>
      <c r="S621"/>
    </row>
    <row r="622" spans="17:19" x14ac:dyDescent="0.25">
      <c r="Q622"/>
      <c r="R622"/>
      <c r="S622"/>
    </row>
    <row r="623" spans="17:19" x14ac:dyDescent="0.25">
      <c r="Q623"/>
      <c r="R623"/>
      <c r="S623"/>
    </row>
    <row r="624" spans="17:19" x14ac:dyDescent="0.25">
      <c r="Q624"/>
      <c r="R624"/>
      <c r="S624"/>
    </row>
    <row r="625" spans="17:19" x14ac:dyDescent="0.25">
      <c r="Q625"/>
      <c r="R625"/>
      <c r="S625"/>
    </row>
    <row r="626" spans="17:19" x14ac:dyDescent="0.25">
      <c r="Q626"/>
      <c r="R626"/>
      <c r="S626"/>
    </row>
    <row r="627" spans="17:19" x14ac:dyDescent="0.25">
      <c r="Q627"/>
      <c r="R627"/>
      <c r="S627"/>
    </row>
    <row r="628" spans="17:19" x14ac:dyDescent="0.25">
      <c r="Q628"/>
      <c r="R628"/>
      <c r="S628"/>
    </row>
    <row r="629" spans="17:19" x14ac:dyDescent="0.25">
      <c r="Q629"/>
      <c r="R629"/>
      <c r="S629"/>
    </row>
    <row r="630" spans="17:19" x14ac:dyDescent="0.25">
      <c r="Q630"/>
      <c r="R630"/>
      <c r="S630"/>
    </row>
    <row r="631" spans="17:19" x14ac:dyDescent="0.25">
      <c r="Q631"/>
      <c r="R631"/>
      <c r="S631"/>
    </row>
    <row r="632" spans="17:19" x14ac:dyDescent="0.25">
      <c r="Q632"/>
      <c r="R632"/>
      <c r="S632"/>
    </row>
    <row r="633" spans="17:19" x14ac:dyDescent="0.25">
      <c r="Q633"/>
      <c r="R633"/>
      <c r="S633"/>
    </row>
    <row r="634" spans="17:19" x14ac:dyDescent="0.25">
      <c r="Q634"/>
      <c r="R634"/>
      <c r="S634"/>
    </row>
    <row r="635" spans="17:19" x14ac:dyDescent="0.25">
      <c r="Q635"/>
      <c r="R635"/>
      <c r="S635"/>
    </row>
    <row r="636" spans="17:19" x14ac:dyDescent="0.25">
      <c r="Q636"/>
      <c r="R636"/>
      <c r="S636"/>
    </row>
    <row r="637" spans="17:19" x14ac:dyDescent="0.25">
      <c r="Q637"/>
      <c r="R637"/>
      <c r="S637"/>
    </row>
    <row r="638" spans="17:19" x14ac:dyDescent="0.25">
      <c r="Q638"/>
      <c r="R638"/>
      <c r="S638"/>
    </row>
    <row r="639" spans="17:19" x14ac:dyDescent="0.25">
      <c r="Q639"/>
      <c r="R639"/>
      <c r="S639"/>
    </row>
    <row r="640" spans="17:19" x14ac:dyDescent="0.25">
      <c r="Q640"/>
      <c r="R640"/>
      <c r="S640"/>
    </row>
    <row r="641" spans="17:19" x14ac:dyDescent="0.25">
      <c r="Q641"/>
      <c r="R641"/>
      <c r="S641"/>
    </row>
    <row r="642" spans="17:19" x14ac:dyDescent="0.25">
      <c r="Q642"/>
      <c r="R642"/>
      <c r="S642"/>
    </row>
    <row r="643" spans="17:19" x14ac:dyDescent="0.25">
      <c r="Q643"/>
      <c r="R643"/>
      <c r="S643"/>
    </row>
    <row r="644" spans="17:19" x14ac:dyDescent="0.25">
      <c r="Q644"/>
      <c r="R644"/>
      <c r="S644"/>
    </row>
    <row r="645" spans="17:19" x14ac:dyDescent="0.25">
      <c r="Q645"/>
      <c r="R645"/>
      <c r="S645"/>
    </row>
    <row r="646" spans="17:19" x14ac:dyDescent="0.25">
      <c r="Q646"/>
      <c r="R646"/>
      <c r="S646"/>
    </row>
    <row r="647" spans="17:19" x14ac:dyDescent="0.25">
      <c r="Q647"/>
      <c r="R647"/>
      <c r="S647"/>
    </row>
    <row r="648" spans="17:19" x14ac:dyDescent="0.25">
      <c r="Q648"/>
      <c r="R648"/>
      <c r="S648"/>
    </row>
    <row r="649" spans="17:19" x14ac:dyDescent="0.25">
      <c r="Q649"/>
      <c r="R649"/>
      <c r="S649"/>
    </row>
    <row r="650" spans="17:19" x14ac:dyDescent="0.25">
      <c r="Q650"/>
      <c r="R650"/>
      <c r="S650"/>
    </row>
    <row r="651" spans="17:19" x14ac:dyDescent="0.25">
      <c r="Q651"/>
      <c r="R651"/>
      <c r="S651"/>
    </row>
    <row r="652" spans="17:19" x14ac:dyDescent="0.25">
      <c r="Q652"/>
      <c r="R652"/>
      <c r="S652"/>
    </row>
    <row r="653" spans="17:19" x14ac:dyDescent="0.25">
      <c r="Q653"/>
      <c r="R653"/>
      <c r="S653"/>
    </row>
    <row r="654" spans="17:19" x14ac:dyDescent="0.25">
      <c r="Q654"/>
      <c r="R654"/>
      <c r="S654"/>
    </row>
    <row r="655" spans="17:19" x14ac:dyDescent="0.25">
      <c r="Q655"/>
      <c r="R655"/>
      <c r="S655"/>
    </row>
    <row r="656" spans="17:19" x14ac:dyDescent="0.25">
      <c r="Q656"/>
      <c r="R656"/>
      <c r="S656"/>
    </row>
    <row r="657" spans="17:19" x14ac:dyDescent="0.25">
      <c r="Q657"/>
      <c r="R657"/>
      <c r="S657"/>
    </row>
    <row r="658" spans="17:19" x14ac:dyDescent="0.25">
      <c r="Q658"/>
      <c r="R658"/>
      <c r="S658"/>
    </row>
    <row r="659" spans="17:19" x14ac:dyDescent="0.25">
      <c r="Q659"/>
      <c r="R659"/>
      <c r="S659"/>
    </row>
    <row r="660" spans="17:19" x14ac:dyDescent="0.25">
      <c r="Q660"/>
      <c r="R660"/>
      <c r="S660"/>
    </row>
    <row r="661" spans="17:19" x14ac:dyDescent="0.25">
      <c r="Q661"/>
      <c r="R661"/>
      <c r="S661"/>
    </row>
    <row r="662" spans="17:19" x14ac:dyDescent="0.25">
      <c r="Q662"/>
      <c r="R662"/>
      <c r="S662"/>
    </row>
    <row r="663" spans="17:19" x14ac:dyDescent="0.25">
      <c r="Q663"/>
      <c r="R663"/>
      <c r="S663"/>
    </row>
    <row r="664" spans="17:19" x14ac:dyDescent="0.25">
      <c r="Q664"/>
      <c r="R664"/>
      <c r="S664"/>
    </row>
    <row r="665" spans="17:19" x14ac:dyDescent="0.25">
      <c r="Q665"/>
      <c r="R665"/>
      <c r="S665"/>
    </row>
    <row r="666" spans="17:19" x14ac:dyDescent="0.25">
      <c r="Q666"/>
      <c r="R666"/>
      <c r="S666"/>
    </row>
    <row r="667" spans="17:19" x14ac:dyDescent="0.25">
      <c r="Q667"/>
      <c r="R667"/>
      <c r="S667"/>
    </row>
    <row r="668" spans="17:19" x14ac:dyDescent="0.25">
      <c r="Q668"/>
      <c r="R668"/>
      <c r="S668"/>
    </row>
    <row r="669" spans="17:19" x14ac:dyDescent="0.25">
      <c r="Q669"/>
      <c r="R669"/>
      <c r="S669"/>
    </row>
    <row r="670" spans="17:19" x14ac:dyDescent="0.25">
      <c r="Q670"/>
      <c r="R670"/>
      <c r="S670"/>
    </row>
    <row r="671" spans="17:19" x14ac:dyDescent="0.25">
      <c r="Q671"/>
      <c r="R671"/>
      <c r="S671"/>
    </row>
    <row r="672" spans="17:19" x14ac:dyDescent="0.25">
      <c r="Q672"/>
      <c r="R672"/>
      <c r="S672"/>
    </row>
    <row r="673" spans="17:19" x14ac:dyDescent="0.25">
      <c r="Q673"/>
      <c r="R673"/>
      <c r="S673"/>
    </row>
    <row r="674" spans="17:19" x14ac:dyDescent="0.25">
      <c r="Q674"/>
      <c r="R674"/>
      <c r="S674"/>
    </row>
    <row r="675" spans="17:19" x14ac:dyDescent="0.25">
      <c r="Q675"/>
      <c r="R675"/>
      <c r="S675"/>
    </row>
    <row r="676" spans="17:19" x14ac:dyDescent="0.25">
      <c r="Q676"/>
      <c r="R676"/>
      <c r="S676"/>
    </row>
    <row r="677" spans="17:19" x14ac:dyDescent="0.25">
      <c r="Q677"/>
      <c r="R677"/>
      <c r="S677"/>
    </row>
    <row r="678" spans="17:19" x14ac:dyDescent="0.25">
      <c r="Q678"/>
      <c r="R678"/>
      <c r="S678"/>
    </row>
    <row r="679" spans="17:19" x14ac:dyDescent="0.25">
      <c r="Q679"/>
      <c r="R679"/>
      <c r="S679"/>
    </row>
    <row r="680" spans="17:19" x14ac:dyDescent="0.25">
      <c r="Q680"/>
      <c r="R680"/>
      <c r="S680"/>
    </row>
    <row r="681" spans="17:19" x14ac:dyDescent="0.25">
      <c r="Q681"/>
      <c r="R681"/>
      <c r="S681"/>
    </row>
    <row r="682" spans="17:19" x14ac:dyDescent="0.25">
      <c r="Q682"/>
      <c r="R682"/>
      <c r="S682"/>
    </row>
    <row r="683" spans="17:19" x14ac:dyDescent="0.25">
      <c r="Q683"/>
      <c r="R683"/>
      <c r="S683"/>
    </row>
    <row r="684" spans="17:19" x14ac:dyDescent="0.25">
      <c r="Q684"/>
      <c r="R684"/>
      <c r="S684"/>
    </row>
    <row r="685" spans="17:19" x14ac:dyDescent="0.25">
      <c r="Q685"/>
      <c r="R685"/>
      <c r="S685"/>
    </row>
    <row r="686" spans="17:19" x14ac:dyDescent="0.25">
      <c r="Q686"/>
      <c r="R686"/>
      <c r="S686"/>
    </row>
    <row r="687" spans="17:19" x14ac:dyDescent="0.25">
      <c r="Q687"/>
      <c r="R687"/>
      <c r="S687"/>
    </row>
    <row r="688" spans="17:19" x14ac:dyDescent="0.25">
      <c r="Q688"/>
      <c r="R688"/>
      <c r="S688"/>
    </row>
    <row r="689" spans="17:19" x14ac:dyDescent="0.25">
      <c r="Q689"/>
      <c r="R689"/>
      <c r="S689"/>
    </row>
    <row r="690" spans="17:19" x14ac:dyDescent="0.25">
      <c r="Q690"/>
      <c r="R690"/>
      <c r="S690"/>
    </row>
    <row r="691" spans="17:19" x14ac:dyDescent="0.25">
      <c r="Q691"/>
      <c r="R691"/>
      <c r="S691"/>
    </row>
    <row r="692" spans="17:19" x14ac:dyDescent="0.25">
      <c r="Q692"/>
      <c r="R692"/>
      <c r="S692"/>
    </row>
    <row r="693" spans="17:19" x14ac:dyDescent="0.25">
      <c r="Q693"/>
      <c r="R693"/>
      <c r="S693"/>
    </row>
    <row r="694" spans="17:19" x14ac:dyDescent="0.25">
      <c r="Q694"/>
      <c r="R694"/>
      <c r="S694"/>
    </row>
    <row r="695" spans="17:19" x14ac:dyDescent="0.25">
      <c r="Q695"/>
      <c r="R695"/>
      <c r="S695"/>
    </row>
    <row r="696" spans="17:19" x14ac:dyDescent="0.25">
      <c r="Q696"/>
      <c r="R696"/>
      <c r="S696"/>
    </row>
    <row r="697" spans="17:19" x14ac:dyDescent="0.25">
      <c r="Q697"/>
      <c r="R697"/>
      <c r="S697"/>
    </row>
    <row r="698" spans="17:19" x14ac:dyDescent="0.25">
      <c r="Q698"/>
      <c r="R698"/>
      <c r="S698"/>
    </row>
    <row r="699" spans="17:19" x14ac:dyDescent="0.25">
      <c r="Q699"/>
      <c r="R699"/>
      <c r="S699"/>
    </row>
    <row r="700" spans="17:19" x14ac:dyDescent="0.25">
      <c r="Q700"/>
      <c r="R700"/>
      <c r="S700"/>
    </row>
    <row r="701" spans="17:19" x14ac:dyDescent="0.25">
      <c r="Q701"/>
      <c r="R701"/>
      <c r="S701"/>
    </row>
    <row r="702" spans="17:19" x14ac:dyDescent="0.25">
      <c r="Q702"/>
      <c r="R702"/>
      <c r="S702"/>
    </row>
    <row r="703" spans="17:19" x14ac:dyDescent="0.25">
      <c r="Q703"/>
      <c r="R703"/>
      <c r="S703"/>
    </row>
    <row r="704" spans="17:19" x14ac:dyDescent="0.25">
      <c r="Q704"/>
      <c r="R704"/>
      <c r="S704"/>
    </row>
    <row r="705" spans="17:19" x14ac:dyDescent="0.25">
      <c r="Q705"/>
      <c r="R705"/>
      <c r="S705"/>
    </row>
    <row r="706" spans="17:19" x14ac:dyDescent="0.25">
      <c r="Q706"/>
      <c r="R706"/>
      <c r="S706"/>
    </row>
    <row r="707" spans="17:19" x14ac:dyDescent="0.25">
      <c r="Q707"/>
      <c r="R707"/>
      <c r="S707"/>
    </row>
    <row r="708" spans="17:19" x14ac:dyDescent="0.25">
      <c r="Q708"/>
      <c r="R708"/>
      <c r="S708"/>
    </row>
    <row r="709" spans="17:19" x14ac:dyDescent="0.25">
      <c r="Q709"/>
      <c r="R709"/>
      <c r="S709"/>
    </row>
    <row r="710" spans="17:19" x14ac:dyDescent="0.25">
      <c r="Q710"/>
      <c r="R710"/>
      <c r="S710"/>
    </row>
    <row r="711" spans="17:19" x14ac:dyDescent="0.25">
      <c r="Q711"/>
      <c r="R711"/>
      <c r="S711"/>
    </row>
    <row r="712" spans="17:19" x14ac:dyDescent="0.25">
      <c r="Q712"/>
      <c r="R712"/>
      <c r="S712"/>
    </row>
    <row r="713" spans="17:19" x14ac:dyDescent="0.25">
      <c r="Q713"/>
      <c r="R713"/>
      <c r="S713"/>
    </row>
    <row r="714" spans="17:19" x14ac:dyDescent="0.25">
      <c r="Q714"/>
      <c r="R714"/>
      <c r="S714"/>
    </row>
    <row r="715" spans="17:19" x14ac:dyDescent="0.25">
      <c r="Q715"/>
      <c r="R715"/>
      <c r="S715"/>
    </row>
    <row r="716" spans="17:19" x14ac:dyDescent="0.25">
      <c r="Q716"/>
      <c r="R716"/>
      <c r="S716"/>
    </row>
    <row r="717" spans="17:19" x14ac:dyDescent="0.25">
      <c r="Q717"/>
      <c r="R717"/>
      <c r="S717"/>
    </row>
    <row r="718" spans="17:19" x14ac:dyDescent="0.25">
      <c r="Q718"/>
      <c r="R718"/>
      <c r="S718"/>
    </row>
    <row r="719" spans="17:19" x14ac:dyDescent="0.25">
      <c r="Q719"/>
      <c r="R719"/>
      <c r="S719"/>
    </row>
    <row r="720" spans="17:19" x14ac:dyDescent="0.25">
      <c r="Q720"/>
      <c r="R720"/>
      <c r="S720"/>
    </row>
    <row r="721" spans="17:19" x14ac:dyDescent="0.25">
      <c r="Q721"/>
      <c r="R721"/>
      <c r="S721"/>
    </row>
    <row r="722" spans="17:19" x14ac:dyDescent="0.25">
      <c r="Q722"/>
      <c r="R722"/>
      <c r="S722"/>
    </row>
    <row r="723" spans="17:19" x14ac:dyDescent="0.25">
      <c r="Q723"/>
      <c r="R723"/>
      <c r="S723"/>
    </row>
    <row r="724" spans="17:19" x14ac:dyDescent="0.25">
      <c r="Q724"/>
      <c r="R724"/>
      <c r="S724"/>
    </row>
    <row r="725" spans="17:19" x14ac:dyDescent="0.25">
      <c r="Q725"/>
      <c r="R725"/>
      <c r="S725"/>
    </row>
    <row r="726" spans="17:19" x14ac:dyDescent="0.25">
      <c r="Q726"/>
      <c r="R726"/>
      <c r="S726"/>
    </row>
    <row r="727" spans="17:19" x14ac:dyDescent="0.25">
      <c r="Q727"/>
      <c r="R727"/>
      <c r="S727"/>
    </row>
    <row r="728" spans="17:19" x14ac:dyDescent="0.25">
      <c r="Q728"/>
      <c r="R728"/>
      <c r="S728"/>
    </row>
    <row r="729" spans="17:19" x14ac:dyDescent="0.25">
      <c r="Q729"/>
      <c r="R729"/>
      <c r="S729"/>
    </row>
    <row r="730" spans="17:19" x14ac:dyDescent="0.25">
      <c r="Q730"/>
      <c r="R730"/>
      <c r="S730"/>
    </row>
    <row r="731" spans="17:19" x14ac:dyDescent="0.25">
      <c r="Q731"/>
      <c r="R731"/>
      <c r="S731"/>
    </row>
    <row r="732" spans="17:19" x14ac:dyDescent="0.25">
      <c r="Q732"/>
      <c r="R732"/>
      <c r="S732"/>
    </row>
    <row r="733" spans="17:19" x14ac:dyDescent="0.25">
      <c r="Q733"/>
      <c r="R733"/>
      <c r="S733"/>
    </row>
    <row r="734" spans="17:19" x14ac:dyDescent="0.25">
      <c r="Q734"/>
      <c r="R734"/>
      <c r="S734"/>
    </row>
    <row r="735" spans="17:19" x14ac:dyDescent="0.25">
      <c r="Q735"/>
      <c r="R735"/>
      <c r="S735"/>
    </row>
    <row r="736" spans="17:19" x14ac:dyDescent="0.25">
      <c r="Q736"/>
      <c r="R736"/>
      <c r="S736"/>
    </row>
    <row r="737" spans="17:19" x14ac:dyDescent="0.25">
      <c r="Q737"/>
      <c r="R737"/>
      <c r="S737"/>
    </row>
    <row r="738" spans="17:19" x14ac:dyDescent="0.25">
      <c r="Q738"/>
      <c r="R738"/>
      <c r="S738"/>
    </row>
    <row r="739" spans="17:19" x14ac:dyDescent="0.25">
      <c r="Q739"/>
      <c r="R739"/>
      <c r="S739"/>
    </row>
    <row r="740" spans="17:19" x14ac:dyDescent="0.25">
      <c r="Q740"/>
      <c r="R740"/>
      <c r="S740"/>
    </row>
    <row r="741" spans="17:19" x14ac:dyDescent="0.25">
      <c r="Q741"/>
      <c r="R741"/>
      <c r="S741"/>
    </row>
    <row r="742" spans="17:19" x14ac:dyDescent="0.25">
      <c r="Q742"/>
      <c r="R742"/>
      <c r="S742"/>
    </row>
    <row r="743" spans="17:19" x14ac:dyDescent="0.25">
      <c r="Q743"/>
      <c r="R743"/>
      <c r="S743"/>
    </row>
    <row r="744" spans="17:19" x14ac:dyDescent="0.25">
      <c r="Q744"/>
      <c r="R744"/>
      <c r="S744"/>
    </row>
    <row r="745" spans="17:19" x14ac:dyDescent="0.25">
      <c r="Q745"/>
      <c r="R745"/>
      <c r="S745"/>
    </row>
    <row r="746" spans="17:19" x14ac:dyDescent="0.25">
      <c r="Q746"/>
      <c r="R746"/>
      <c r="S746"/>
    </row>
    <row r="747" spans="17:19" x14ac:dyDescent="0.25">
      <c r="Q747"/>
      <c r="R747"/>
      <c r="S747"/>
    </row>
    <row r="748" spans="17:19" x14ac:dyDescent="0.25">
      <c r="Q748"/>
      <c r="R748"/>
      <c r="S748"/>
    </row>
    <row r="749" spans="17:19" x14ac:dyDescent="0.25">
      <c r="Q749"/>
      <c r="R749"/>
      <c r="S749"/>
    </row>
    <row r="750" spans="17:19" x14ac:dyDescent="0.25">
      <c r="Q750"/>
      <c r="R750"/>
      <c r="S750"/>
    </row>
    <row r="751" spans="17:19" x14ac:dyDescent="0.25">
      <c r="Q751"/>
      <c r="R751"/>
      <c r="S751"/>
    </row>
    <row r="752" spans="17:19" x14ac:dyDescent="0.25">
      <c r="Q752"/>
      <c r="R752"/>
      <c r="S752"/>
    </row>
    <row r="753" spans="17:19" x14ac:dyDescent="0.25">
      <c r="Q753"/>
      <c r="R753"/>
      <c r="S753"/>
    </row>
    <row r="754" spans="17:19" x14ac:dyDescent="0.25">
      <c r="Q754"/>
      <c r="R754"/>
      <c r="S754"/>
    </row>
    <row r="755" spans="17:19" x14ac:dyDescent="0.25">
      <c r="Q755"/>
      <c r="R755"/>
      <c r="S755"/>
    </row>
    <row r="756" spans="17:19" x14ac:dyDescent="0.25">
      <c r="Q756"/>
      <c r="R756"/>
      <c r="S756"/>
    </row>
    <row r="757" spans="17:19" x14ac:dyDescent="0.25">
      <c r="Q757"/>
      <c r="R757"/>
      <c r="S757"/>
    </row>
    <row r="758" spans="17:19" x14ac:dyDescent="0.25">
      <c r="Q758"/>
      <c r="R758"/>
      <c r="S758"/>
    </row>
    <row r="759" spans="17:19" x14ac:dyDescent="0.25">
      <c r="Q759"/>
      <c r="R759"/>
      <c r="S759"/>
    </row>
    <row r="760" spans="17:19" x14ac:dyDescent="0.25">
      <c r="Q760"/>
      <c r="R760"/>
      <c r="S760"/>
    </row>
    <row r="761" spans="17:19" x14ac:dyDescent="0.25">
      <c r="Q761"/>
      <c r="R761"/>
      <c r="S761"/>
    </row>
    <row r="762" spans="17:19" x14ac:dyDescent="0.25">
      <c r="Q762"/>
      <c r="R762"/>
      <c r="S762"/>
    </row>
    <row r="763" spans="17:19" x14ac:dyDescent="0.25">
      <c r="Q763"/>
      <c r="R763"/>
      <c r="S763"/>
    </row>
    <row r="764" spans="17:19" x14ac:dyDescent="0.25">
      <c r="Q764"/>
      <c r="R764"/>
      <c r="S764"/>
    </row>
    <row r="765" spans="17:19" x14ac:dyDescent="0.25">
      <c r="Q765"/>
      <c r="R765"/>
      <c r="S765"/>
    </row>
    <row r="766" spans="17:19" x14ac:dyDescent="0.25">
      <c r="Q766"/>
      <c r="R766"/>
      <c r="S766"/>
    </row>
    <row r="767" spans="17:19" x14ac:dyDescent="0.25">
      <c r="Q767"/>
      <c r="R767"/>
      <c r="S767"/>
    </row>
    <row r="768" spans="17:19" x14ac:dyDescent="0.25">
      <c r="Q768"/>
      <c r="R768"/>
      <c r="S768"/>
    </row>
    <row r="769" spans="17:19" x14ac:dyDescent="0.25">
      <c r="Q769"/>
      <c r="R769"/>
      <c r="S769"/>
    </row>
    <row r="770" spans="17:19" x14ac:dyDescent="0.25">
      <c r="Q770"/>
      <c r="R770"/>
      <c r="S770"/>
    </row>
    <row r="771" spans="17:19" x14ac:dyDescent="0.25">
      <c r="Q771"/>
      <c r="R771"/>
      <c r="S771"/>
    </row>
    <row r="772" spans="17:19" x14ac:dyDescent="0.25">
      <c r="Q772"/>
      <c r="R772"/>
      <c r="S772"/>
    </row>
    <row r="773" spans="17:19" x14ac:dyDescent="0.25">
      <c r="Q773"/>
      <c r="R773"/>
      <c r="S773"/>
    </row>
    <row r="774" spans="17:19" x14ac:dyDescent="0.25">
      <c r="Q774"/>
      <c r="R774"/>
      <c r="S774"/>
    </row>
    <row r="775" spans="17:19" x14ac:dyDescent="0.25">
      <c r="Q775"/>
      <c r="R775"/>
      <c r="S775"/>
    </row>
    <row r="776" spans="17:19" x14ac:dyDescent="0.25">
      <c r="Q776"/>
      <c r="R776"/>
      <c r="S776"/>
    </row>
    <row r="777" spans="17:19" x14ac:dyDescent="0.25">
      <c r="Q777"/>
      <c r="R777"/>
      <c r="S777"/>
    </row>
    <row r="778" spans="17:19" x14ac:dyDescent="0.25">
      <c r="Q778"/>
      <c r="R778"/>
      <c r="S778"/>
    </row>
    <row r="779" spans="17:19" x14ac:dyDescent="0.25">
      <c r="Q779"/>
      <c r="R779"/>
      <c r="S779"/>
    </row>
    <row r="780" spans="17:19" x14ac:dyDescent="0.25">
      <c r="Q780"/>
      <c r="R780"/>
      <c r="S780"/>
    </row>
    <row r="781" spans="17:19" x14ac:dyDescent="0.25">
      <c r="Q781"/>
      <c r="R781"/>
      <c r="S781"/>
    </row>
    <row r="782" spans="17:19" x14ac:dyDescent="0.25">
      <c r="Q782"/>
      <c r="R782"/>
      <c r="S782"/>
    </row>
    <row r="783" spans="17:19" x14ac:dyDescent="0.25">
      <c r="Q783"/>
      <c r="R783"/>
      <c r="S783"/>
    </row>
    <row r="784" spans="17:19" x14ac:dyDescent="0.25">
      <c r="Q784"/>
      <c r="R784"/>
      <c r="S784"/>
    </row>
    <row r="785" spans="17:19" x14ac:dyDescent="0.25">
      <c r="Q785"/>
      <c r="R785"/>
      <c r="S785"/>
    </row>
    <row r="786" spans="17:19" x14ac:dyDescent="0.25">
      <c r="Q786"/>
      <c r="R786"/>
      <c r="S786"/>
    </row>
    <row r="787" spans="17:19" x14ac:dyDescent="0.25">
      <c r="Q787"/>
      <c r="R787"/>
      <c r="S787"/>
    </row>
    <row r="788" spans="17:19" x14ac:dyDescent="0.25">
      <c r="Q788"/>
      <c r="R788"/>
      <c r="S788"/>
    </row>
    <row r="789" spans="17:19" x14ac:dyDescent="0.25">
      <c r="Q789"/>
      <c r="R789"/>
      <c r="S789"/>
    </row>
    <row r="790" spans="17:19" x14ac:dyDescent="0.25">
      <c r="Q790"/>
      <c r="R790"/>
      <c r="S790"/>
    </row>
    <row r="791" spans="17:19" x14ac:dyDescent="0.25">
      <c r="Q791"/>
      <c r="R791"/>
      <c r="S791"/>
    </row>
    <row r="792" spans="17:19" x14ac:dyDescent="0.25">
      <c r="Q792"/>
      <c r="R792"/>
      <c r="S792"/>
    </row>
    <row r="793" spans="17:19" x14ac:dyDescent="0.25">
      <c r="Q793"/>
      <c r="R793"/>
      <c r="S793"/>
    </row>
    <row r="794" spans="17:19" x14ac:dyDescent="0.25">
      <c r="Q794"/>
      <c r="R794"/>
      <c r="S794"/>
    </row>
    <row r="795" spans="17:19" x14ac:dyDescent="0.25">
      <c r="Q795"/>
      <c r="R795"/>
      <c r="S795"/>
    </row>
    <row r="796" spans="17:19" x14ac:dyDescent="0.25">
      <c r="Q796"/>
      <c r="R796"/>
      <c r="S796"/>
    </row>
    <row r="797" spans="17:19" x14ac:dyDescent="0.25">
      <c r="Q797"/>
      <c r="R797"/>
      <c r="S797"/>
    </row>
    <row r="798" spans="17:19" x14ac:dyDescent="0.25">
      <c r="Q798"/>
      <c r="R798"/>
      <c r="S798"/>
    </row>
    <row r="799" spans="17:19" x14ac:dyDescent="0.25">
      <c r="Q799"/>
      <c r="R799"/>
      <c r="S799"/>
    </row>
    <row r="800" spans="17:19" x14ac:dyDescent="0.25">
      <c r="Q800"/>
      <c r="R800"/>
      <c r="S800"/>
    </row>
    <row r="801" spans="17:19" x14ac:dyDescent="0.25">
      <c r="Q801"/>
      <c r="R801"/>
      <c r="S801"/>
    </row>
    <row r="802" spans="17:19" x14ac:dyDescent="0.25">
      <c r="Q802"/>
      <c r="R802"/>
      <c r="S802"/>
    </row>
    <row r="803" spans="17:19" x14ac:dyDescent="0.25">
      <c r="Q803"/>
      <c r="R803"/>
      <c r="S803"/>
    </row>
    <row r="804" spans="17:19" x14ac:dyDescent="0.25">
      <c r="Q804"/>
      <c r="R804"/>
      <c r="S804"/>
    </row>
    <row r="805" spans="17:19" x14ac:dyDescent="0.25">
      <c r="Q805"/>
      <c r="R805"/>
      <c r="S805"/>
    </row>
    <row r="806" spans="17:19" x14ac:dyDescent="0.25">
      <c r="Q806"/>
      <c r="R806"/>
      <c r="S806"/>
    </row>
    <row r="807" spans="17:19" x14ac:dyDescent="0.25">
      <c r="Q807"/>
      <c r="R807"/>
      <c r="S807"/>
    </row>
    <row r="808" spans="17:19" x14ac:dyDescent="0.25">
      <c r="Q808"/>
      <c r="R808"/>
      <c r="S808"/>
    </row>
    <row r="809" spans="17:19" x14ac:dyDescent="0.25">
      <c r="Q809"/>
      <c r="R809"/>
      <c r="S809"/>
    </row>
    <row r="810" spans="17:19" x14ac:dyDescent="0.25">
      <c r="Q810"/>
      <c r="R810"/>
      <c r="S810"/>
    </row>
    <row r="811" spans="17:19" x14ac:dyDescent="0.25">
      <c r="Q811"/>
      <c r="R811"/>
      <c r="S811"/>
    </row>
    <row r="812" spans="17:19" x14ac:dyDescent="0.25">
      <c r="Q812"/>
      <c r="R812"/>
      <c r="S812"/>
    </row>
    <row r="813" spans="17:19" x14ac:dyDescent="0.25">
      <c r="Q813"/>
      <c r="R813"/>
      <c r="S813"/>
    </row>
    <row r="814" spans="17:19" x14ac:dyDescent="0.25">
      <c r="Q814"/>
      <c r="R814"/>
      <c r="S814"/>
    </row>
    <row r="815" spans="17:19" x14ac:dyDescent="0.25">
      <c r="Q815"/>
      <c r="R815"/>
      <c r="S815"/>
    </row>
    <row r="816" spans="17:19" x14ac:dyDescent="0.25">
      <c r="Q816"/>
      <c r="R816"/>
      <c r="S816"/>
    </row>
    <row r="817" spans="17:19" x14ac:dyDescent="0.25">
      <c r="Q817"/>
      <c r="R817"/>
      <c r="S817"/>
    </row>
    <row r="818" spans="17:19" x14ac:dyDescent="0.25">
      <c r="Q818"/>
      <c r="R818"/>
      <c r="S818"/>
    </row>
    <row r="819" spans="17:19" x14ac:dyDescent="0.25">
      <c r="Q819"/>
      <c r="R819"/>
      <c r="S819"/>
    </row>
    <row r="820" spans="17:19" x14ac:dyDescent="0.25">
      <c r="Q820"/>
      <c r="R820"/>
      <c r="S820"/>
    </row>
    <row r="821" spans="17:19" x14ac:dyDescent="0.25">
      <c r="Q821"/>
      <c r="R821"/>
      <c r="S821"/>
    </row>
    <row r="822" spans="17:19" x14ac:dyDescent="0.25">
      <c r="Q822"/>
      <c r="R822"/>
      <c r="S822"/>
    </row>
    <row r="823" spans="17:19" x14ac:dyDescent="0.25">
      <c r="Q823"/>
      <c r="R823"/>
      <c r="S823"/>
    </row>
    <row r="824" spans="17:19" x14ac:dyDescent="0.25">
      <c r="Q824"/>
      <c r="R824"/>
      <c r="S824"/>
    </row>
    <row r="825" spans="17:19" x14ac:dyDescent="0.25">
      <c r="Q825"/>
      <c r="R825"/>
      <c r="S825"/>
    </row>
    <row r="826" spans="17:19" x14ac:dyDescent="0.25">
      <c r="Q826"/>
      <c r="R826"/>
      <c r="S826"/>
    </row>
    <row r="827" spans="17:19" x14ac:dyDescent="0.25">
      <c r="Q827"/>
      <c r="R827"/>
      <c r="S827"/>
    </row>
    <row r="828" spans="17:19" x14ac:dyDescent="0.25">
      <c r="Q828"/>
      <c r="R828"/>
      <c r="S828"/>
    </row>
    <row r="829" spans="17:19" x14ac:dyDescent="0.25">
      <c r="Q829"/>
      <c r="R829"/>
      <c r="S829"/>
    </row>
    <row r="830" spans="17:19" x14ac:dyDescent="0.25">
      <c r="Q830"/>
      <c r="R830"/>
      <c r="S830"/>
    </row>
    <row r="831" spans="17:19" x14ac:dyDescent="0.25">
      <c r="Q831"/>
      <c r="R831"/>
      <c r="S831"/>
    </row>
    <row r="832" spans="17:19" x14ac:dyDescent="0.25">
      <c r="Q832"/>
      <c r="R832"/>
      <c r="S832"/>
    </row>
    <row r="833" spans="17:19" x14ac:dyDescent="0.25">
      <c r="Q833"/>
      <c r="R833"/>
      <c r="S833"/>
    </row>
    <row r="834" spans="17:19" x14ac:dyDescent="0.25">
      <c r="Q834"/>
      <c r="R834"/>
      <c r="S834"/>
    </row>
    <row r="835" spans="17:19" x14ac:dyDescent="0.25">
      <c r="Q835"/>
      <c r="R835"/>
      <c r="S835"/>
    </row>
    <row r="836" spans="17:19" x14ac:dyDescent="0.25">
      <c r="Q836"/>
      <c r="R836"/>
      <c r="S836"/>
    </row>
    <row r="837" spans="17:19" x14ac:dyDescent="0.25">
      <c r="Q837"/>
      <c r="R837"/>
      <c r="S837"/>
    </row>
    <row r="838" spans="17:19" x14ac:dyDescent="0.25">
      <c r="Q838"/>
      <c r="R838"/>
      <c r="S838"/>
    </row>
    <row r="839" spans="17:19" x14ac:dyDescent="0.25">
      <c r="Q839"/>
      <c r="R839"/>
      <c r="S839"/>
    </row>
    <row r="840" spans="17:19" x14ac:dyDescent="0.25">
      <c r="Q840"/>
      <c r="R840"/>
      <c r="S840"/>
    </row>
    <row r="841" spans="17:19" x14ac:dyDescent="0.25">
      <c r="Q841"/>
      <c r="R841"/>
      <c r="S841"/>
    </row>
    <row r="842" spans="17:19" x14ac:dyDescent="0.25">
      <c r="Q842"/>
      <c r="R842"/>
      <c r="S842"/>
    </row>
    <row r="843" spans="17:19" x14ac:dyDescent="0.25">
      <c r="Q843"/>
      <c r="R843"/>
      <c r="S843"/>
    </row>
    <row r="844" spans="17:19" x14ac:dyDescent="0.25">
      <c r="Q844"/>
      <c r="R844"/>
      <c r="S844"/>
    </row>
    <row r="845" spans="17:19" x14ac:dyDescent="0.25">
      <c r="Q845"/>
      <c r="R845"/>
      <c r="S845"/>
    </row>
    <row r="846" spans="17:19" x14ac:dyDescent="0.25">
      <c r="Q846"/>
      <c r="R846"/>
      <c r="S846"/>
    </row>
    <row r="847" spans="17:19" x14ac:dyDescent="0.25">
      <c r="Q847"/>
      <c r="R847"/>
      <c r="S847"/>
    </row>
    <row r="848" spans="17:19" x14ac:dyDescent="0.25">
      <c r="Q848"/>
      <c r="R848"/>
      <c r="S848"/>
    </row>
    <row r="849" spans="17:19" x14ac:dyDescent="0.25">
      <c r="Q849"/>
      <c r="R849"/>
      <c r="S849"/>
    </row>
    <row r="850" spans="17:19" x14ac:dyDescent="0.25">
      <c r="Q850"/>
      <c r="R850"/>
      <c r="S850"/>
    </row>
    <row r="851" spans="17:19" x14ac:dyDescent="0.25">
      <c r="Q851"/>
      <c r="R851"/>
      <c r="S851"/>
    </row>
    <row r="852" spans="17:19" x14ac:dyDescent="0.25">
      <c r="Q852"/>
      <c r="R852"/>
      <c r="S852"/>
    </row>
    <row r="853" spans="17:19" x14ac:dyDescent="0.25">
      <c r="Q853"/>
      <c r="R853"/>
      <c r="S853"/>
    </row>
    <row r="854" spans="17:19" x14ac:dyDescent="0.25">
      <c r="Q854"/>
      <c r="R854"/>
      <c r="S854"/>
    </row>
    <row r="855" spans="17:19" x14ac:dyDescent="0.25">
      <c r="Q855"/>
      <c r="R855"/>
      <c r="S855"/>
    </row>
    <row r="856" spans="17:19" x14ac:dyDescent="0.25">
      <c r="Q856"/>
      <c r="R856"/>
      <c r="S856"/>
    </row>
    <row r="857" spans="17:19" x14ac:dyDescent="0.25">
      <c r="Q857"/>
      <c r="R857"/>
      <c r="S857"/>
    </row>
    <row r="858" spans="17:19" x14ac:dyDescent="0.25">
      <c r="Q858"/>
      <c r="R858"/>
      <c r="S858"/>
    </row>
    <row r="859" spans="17:19" x14ac:dyDescent="0.25">
      <c r="Q859"/>
      <c r="R859"/>
      <c r="S859"/>
    </row>
    <row r="860" spans="17:19" x14ac:dyDescent="0.25">
      <c r="Q860"/>
      <c r="R860"/>
      <c r="S860"/>
    </row>
    <row r="861" spans="17:19" x14ac:dyDescent="0.25">
      <c r="Q861"/>
      <c r="R861"/>
      <c r="S861"/>
    </row>
    <row r="862" spans="17:19" x14ac:dyDescent="0.25">
      <c r="Q862"/>
      <c r="R862"/>
      <c r="S862"/>
    </row>
    <row r="863" spans="17:19" x14ac:dyDescent="0.25">
      <c r="Q863"/>
      <c r="R863"/>
      <c r="S863"/>
    </row>
    <row r="864" spans="17:19" x14ac:dyDescent="0.25">
      <c r="Q864"/>
      <c r="R864"/>
      <c r="S864"/>
    </row>
    <row r="865" spans="17:19" x14ac:dyDescent="0.25">
      <c r="Q865"/>
      <c r="R865"/>
      <c r="S865"/>
    </row>
    <row r="866" spans="17:19" x14ac:dyDescent="0.25">
      <c r="Q866"/>
      <c r="R866"/>
      <c r="S866"/>
    </row>
    <row r="867" spans="17:19" x14ac:dyDescent="0.25">
      <c r="Q867"/>
      <c r="R867"/>
      <c r="S867"/>
    </row>
    <row r="868" spans="17:19" x14ac:dyDescent="0.25">
      <c r="Q868"/>
      <c r="R868"/>
      <c r="S868"/>
    </row>
    <row r="869" spans="17:19" x14ac:dyDescent="0.25">
      <c r="Q869"/>
      <c r="R869"/>
      <c r="S869"/>
    </row>
    <row r="870" spans="17:19" x14ac:dyDescent="0.25">
      <c r="Q870"/>
      <c r="R870"/>
      <c r="S870"/>
    </row>
    <row r="871" spans="17:19" x14ac:dyDescent="0.25">
      <c r="Q871"/>
      <c r="R871"/>
      <c r="S871"/>
    </row>
    <row r="872" spans="17:19" x14ac:dyDescent="0.25">
      <c r="Q872"/>
      <c r="R872"/>
      <c r="S872"/>
    </row>
    <row r="873" spans="17:19" x14ac:dyDescent="0.25">
      <c r="Q873"/>
      <c r="R873"/>
      <c r="S873"/>
    </row>
    <row r="874" spans="17:19" x14ac:dyDescent="0.25">
      <c r="Q874"/>
      <c r="R874"/>
      <c r="S874"/>
    </row>
    <row r="875" spans="17:19" x14ac:dyDescent="0.25">
      <c r="Q875"/>
      <c r="R875"/>
      <c r="S875"/>
    </row>
    <row r="876" spans="17:19" x14ac:dyDescent="0.25">
      <c r="Q876"/>
      <c r="R876"/>
      <c r="S876"/>
    </row>
    <row r="877" spans="17:19" x14ac:dyDescent="0.25">
      <c r="Q877"/>
      <c r="R877"/>
      <c r="S877"/>
    </row>
    <row r="878" spans="17:19" x14ac:dyDescent="0.25">
      <c r="Q878"/>
      <c r="R878"/>
      <c r="S878"/>
    </row>
    <row r="879" spans="17:19" x14ac:dyDescent="0.25">
      <c r="Q879"/>
      <c r="R879"/>
      <c r="S879"/>
    </row>
    <row r="880" spans="17:19" x14ac:dyDescent="0.25">
      <c r="Q880"/>
      <c r="R880"/>
      <c r="S880"/>
    </row>
    <row r="881" spans="17:19" x14ac:dyDescent="0.25">
      <c r="Q881"/>
      <c r="R881"/>
      <c r="S881"/>
    </row>
    <row r="882" spans="17:19" x14ac:dyDescent="0.25">
      <c r="Q882"/>
      <c r="R882"/>
      <c r="S882"/>
    </row>
    <row r="883" spans="17:19" x14ac:dyDescent="0.25">
      <c r="Q883"/>
      <c r="R883"/>
      <c r="S883"/>
    </row>
    <row r="884" spans="17:19" x14ac:dyDescent="0.25">
      <c r="Q884"/>
      <c r="R884"/>
      <c r="S884"/>
    </row>
    <row r="885" spans="17:19" x14ac:dyDescent="0.25">
      <c r="Q885"/>
      <c r="R885"/>
      <c r="S885"/>
    </row>
    <row r="886" spans="17:19" x14ac:dyDescent="0.25">
      <c r="Q886"/>
      <c r="R886"/>
      <c r="S886"/>
    </row>
    <row r="887" spans="17:19" x14ac:dyDescent="0.25">
      <c r="Q887"/>
      <c r="R887"/>
      <c r="S887"/>
    </row>
    <row r="888" spans="17:19" x14ac:dyDescent="0.25">
      <c r="Q888"/>
      <c r="R888"/>
      <c r="S888"/>
    </row>
    <row r="889" spans="17:19" x14ac:dyDescent="0.25">
      <c r="Q889"/>
      <c r="R889"/>
      <c r="S889"/>
    </row>
    <row r="890" spans="17:19" x14ac:dyDescent="0.25">
      <c r="Q890"/>
      <c r="R890"/>
      <c r="S890"/>
    </row>
    <row r="891" spans="17:19" x14ac:dyDescent="0.25">
      <c r="Q891"/>
      <c r="R891"/>
      <c r="S891"/>
    </row>
    <row r="892" spans="17:19" x14ac:dyDescent="0.25">
      <c r="Q892"/>
      <c r="R892"/>
      <c r="S892"/>
    </row>
    <row r="893" spans="17:19" x14ac:dyDescent="0.25">
      <c r="Q893"/>
      <c r="R893"/>
      <c r="S893"/>
    </row>
    <row r="894" spans="17:19" x14ac:dyDescent="0.25">
      <c r="Q894"/>
      <c r="R894"/>
      <c r="S894"/>
    </row>
    <row r="895" spans="17:19" x14ac:dyDescent="0.25">
      <c r="Q895"/>
      <c r="R895"/>
      <c r="S895"/>
    </row>
    <row r="896" spans="17:19" x14ac:dyDescent="0.25">
      <c r="Q896"/>
      <c r="R896"/>
      <c r="S896"/>
    </row>
    <row r="897" spans="17:19" x14ac:dyDescent="0.25">
      <c r="Q897"/>
      <c r="R897"/>
      <c r="S897"/>
    </row>
    <row r="898" spans="17:19" x14ac:dyDescent="0.25">
      <c r="Q898"/>
      <c r="R898"/>
      <c r="S898"/>
    </row>
    <row r="899" spans="17:19" x14ac:dyDescent="0.25">
      <c r="Q899"/>
      <c r="R899"/>
      <c r="S899"/>
    </row>
    <row r="900" spans="17:19" x14ac:dyDescent="0.25">
      <c r="Q900"/>
      <c r="R900"/>
      <c r="S900"/>
    </row>
    <row r="901" spans="17:19" x14ac:dyDescent="0.25">
      <c r="Q901"/>
      <c r="R901"/>
      <c r="S901"/>
    </row>
    <row r="902" spans="17:19" x14ac:dyDescent="0.25">
      <c r="Q902"/>
      <c r="R902"/>
      <c r="S902"/>
    </row>
    <row r="903" spans="17:19" x14ac:dyDescent="0.25">
      <c r="Q903"/>
      <c r="R903"/>
      <c r="S903"/>
    </row>
    <row r="904" spans="17:19" x14ac:dyDescent="0.25">
      <c r="Q904"/>
      <c r="R904"/>
      <c r="S904"/>
    </row>
    <row r="905" spans="17:19" x14ac:dyDescent="0.25">
      <c r="Q905"/>
      <c r="R905"/>
      <c r="S905"/>
    </row>
    <row r="906" spans="17:19" x14ac:dyDescent="0.25">
      <c r="Q906"/>
      <c r="R906"/>
      <c r="S906"/>
    </row>
    <row r="907" spans="17:19" x14ac:dyDescent="0.25">
      <c r="Q907"/>
      <c r="R907"/>
      <c r="S907"/>
    </row>
    <row r="908" spans="17:19" x14ac:dyDescent="0.25">
      <c r="Q908"/>
      <c r="R908"/>
      <c r="S908"/>
    </row>
    <row r="909" spans="17:19" x14ac:dyDescent="0.25">
      <c r="Q909"/>
      <c r="R909"/>
      <c r="S909"/>
    </row>
    <row r="910" spans="17:19" x14ac:dyDescent="0.25">
      <c r="Q910"/>
      <c r="R910"/>
      <c r="S910"/>
    </row>
    <row r="911" spans="17:19" x14ac:dyDescent="0.25">
      <c r="Q911"/>
      <c r="R911"/>
      <c r="S911"/>
    </row>
    <row r="912" spans="17:19" x14ac:dyDescent="0.25">
      <c r="Q912"/>
      <c r="R912"/>
      <c r="S912"/>
    </row>
    <row r="913" spans="17:19" x14ac:dyDescent="0.25">
      <c r="Q913"/>
      <c r="R913"/>
      <c r="S913"/>
    </row>
    <row r="914" spans="17:19" x14ac:dyDescent="0.25">
      <c r="Q914"/>
      <c r="R914"/>
      <c r="S914"/>
    </row>
    <row r="915" spans="17:19" x14ac:dyDescent="0.25">
      <c r="Q915"/>
      <c r="R915"/>
      <c r="S915"/>
    </row>
    <row r="916" spans="17:19" x14ac:dyDescent="0.25">
      <c r="Q916"/>
      <c r="R916"/>
      <c r="S916"/>
    </row>
    <row r="917" spans="17:19" x14ac:dyDescent="0.25">
      <c r="Q917"/>
      <c r="R917"/>
      <c r="S917"/>
    </row>
    <row r="918" spans="17:19" x14ac:dyDescent="0.25">
      <c r="Q918"/>
      <c r="R918"/>
      <c r="S918"/>
    </row>
    <row r="919" spans="17:19" x14ac:dyDescent="0.25">
      <c r="Q919"/>
      <c r="R919"/>
      <c r="S919"/>
    </row>
    <row r="920" spans="17:19" x14ac:dyDescent="0.25">
      <c r="Q920"/>
      <c r="R920"/>
      <c r="S920"/>
    </row>
    <row r="921" spans="17:19" x14ac:dyDescent="0.25">
      <c r="Q921"/>
      <c r="R921"/>
      <c r="S921"/>
    </row>
    <row r="922" spans="17:19" x14ac:dyDescent="0.25">
      <c r="Q922"/>
      <c r="R922"/>
      <c r="S922"/>
    </row>
    <row r="923" spans="17:19" x14ac:dyDescent="0.25">
      <c r="Q923"/>
      <c r="R923"/>
      <c r="S923"/>
    </row>
    <row r="924" spans="17:19" x14ac:dyDescent="0.25">
      <c r="Q924"/>
      <c r="R924"/>
      <c r="S924"/>
    </row>
    <row r="925" spans="17:19" x14ac:dyDescent="0.25">
      <c r="Q925"/>
      <c r="R925"/>
      <c r="S925"/>
    </row>
    <row r="926" spans="17:19" x14ac:dyDescent="0.25">
      <c r="Q926"/>
      <c r="R926"/>
      <c r="S926"/>
    </row>
    <row r="927" spans="17:19" x14ac:dyDescent="0.25">
      <c r="Q927"/>
      <c r="R927"/>
      <c r="S927"/>
    </row>
    <row r="928" spans="17:19" x14ac:dyDescent="0.25">
      <c r="Q928"/>
      <c r="R928"/>
      <c r="S928"/>
    </row>
    <row r="929" spans="17:19" x14ac:dyDescent="0.25">
      <c r="Q929"/>
      <c r="R929"/>
      <c r="S929"/>
    </row>
    <row r="930" spans="17:19" x14ac:dyDescent="0.25">
      <c r="Q930"/>
      <c r="R930"/>
      <c r="S930"/>
    </row>
    <row r="931" spans="17:19" x14ac:dyDescent="0.25">
      <c r="Q931"/>
      <c r="R931"/>
      <c r="S931"/>
    </row>
    <row r="932" spans="17:19" x14ac:dyDescent="0.25">
      <c r="Q932"/>
      <c r="R932"/>
      <c r="S932"/>
    </row>
    <row r="933" spans="17:19" x14ac:dyDescent="0.25">
      <c r="Q933"/>
      <c r="R933"/>
      <c r="S933"/>
    </row>
    <row r="934" spans="17:19" x14ac:dyDescent="0.25">
      <c r="Q934"/>
      <c r="R934"/>
      <c r="S934"/>
    </row>
    <row r="935" spans="17:19" x14ac:dyDescent="0.25">
      <c r="Q935"/>
      <c r="R935"/>
      <c r="S935"/>
    </row>
    <row r="936" spans="17:19" x14ac:dyDescent="0.25">
      <c r="Q936"/>
      <c r="R936"/>
      <c r="S936"/>
    </row>
    <row r="937" spans="17:19" x14ac:dyDescent="0.25">
      <c r="Q937"/>
      <c r="R937"/>
      <c r="S937"/>
    </row>
    <row r="938" spans="17:19" x14ac:dyDescent="0.25">
      <c r="Q938"/>
      <c r="R938"/>
      <c r="S938"/>
    </row>
    <row r="939" spans="17:19" x14ac:dyDescent="0.25">
      <c r="Q939"/>
      <c r="R939"/>
      <c r="S939"/>
    </row>
    <row r="940" spans="17:19" x14ac:dyDescent="0.25">
      <c r="Q940"/>
      <c r="R940"/>
      <c r="S940"/>
    </row>
    <row r="941" spans="17:19" x14ac:dyDescent="0.25">
      <c r="Q941"/>
      <c r="R941"/>
      <c r="S941"/>
    </row>
    <row r="942" spans="17:19" x14ac:dyDescent="0.25">
      <c r="Q942"/>
      <c r="R942"/>
      <c r="S942"/>
    </row>
    <row r="943" spans="17:19" x14ac:dyDescent="0.25">
      <c r="Q943"/>
      <c r="R943"/>
      <c r="S943"/>
    </row>
    <row r="944" spans="17:19" x14ac:dyDescent="0.25">
      <c r="Q944"/>
      <c r="R944"/>
      <c r="S944"/>
    </row>
    <row r="945" spans="17:19" x14ac:dyDescent="0.25">
      <c r="Q945"/>
      <c r="R945"/>
      <c r="S945"/>
    </row>
    <row r="946" spans="17:19" x14ac:dyDescent="0.25">
      <c r="Q946"/>
      <c r="R946"/>
      <c r="S946"/>
    </row>
    <row r="947" spans="17:19" x14ac:dyDescent="0.25">
      <c r="Q947"/>
      <c r="R947"/>
      <c r="S947"/>
    </row>
    <row r="948" spans="17:19" x14ac:dyDescent="0.25">
      <c r="Q948"/>
      <c r="R948"/>
      <c r="S948"/>
    </row>
    <row r="949" spans="17:19" x14ac:dyDescent="0.25">
      <c r="Q949"/>
      <c r="R949"/>
      <c r="S949"/>
    </row>
    <row r="950" spans="17:19" x14ac:dyDescent="0.25">
      <c r="Q950"/>
      <c r="R950"/>
      <c r="S950"/>
    </row>
    <row r="951" spans="17:19" x14ac:dyDescent="0.25">
      <c r="Q951"/>
      <c r="R951"/>
      <c r="S951"/>
    </row>
    <row r="952" spans="17:19" x14ac:dyDescent="0.25">
      <c r="Q952"/>
      <c r="R952"/>
      <c r="S952"/>
    </row>
    <row r="953" spans="17:19" x14ac:dyDescent="0.25">
      <c r="Q953"/>
      <c r="R953"/>
      <c r="S953"/>
    </row>
    <row r="954" spans="17:19" x14ac:dyDescent="0.25">
      <c r="Q954"/>
      <c r="R954"/>
      <c r="S954"/>
    </row>
    <row r="955" spans="17:19" x14ac:dyDescent="0.25">
      <c r="Q955"/>
      <c r="R955"/>
      <c r="S955"/>
    </row>
    <row r="956" spans="17:19" x14ac:dyDescent="0.25">
      <c r="Q956"/>
      <c r="R956"/>
      <c r="S956"/>
    </row>
    <row r="957" spans="17:19" x14ac:dyDescent="0.25">
      <c r="Q957"/>
      <c r="R957"/>
      <c r="S957"/>
    </row>
    <row r="958" spans="17:19" x14ac:dyDescent="0.25">
      <c r="Q958"/>
      <c r="R958"/>
      <c r="S958"/>
    </row>
    <row r="959" spans="17:19" x14ac:dyDescent="0.25">
      <c r="Q959"/>
      <c r="R959"/>
      <c r="S959"/>
    </row>
    <row r="960" spans="17:19" x14ac:dyDescent="0.25">
      <c r="Q960"/>
      <c r="R960"/>
      <c r="S960"/>
    </row>
    <row r="961" spans="17:19" x14ac:dyDescent="0.25">
      <c r="Q961"/>
      <c r="R961"/>
      <c r="S961"/>
    </row>
    <row r="962" spans="17:19" x14ac:dyDescent="0.25">
      <c r="Q962"/>
      <c r="R962"/>
      <c r="S962"/>
    </row>
    <row r="963" spans="17:19" x14ac:dyDescent="0.25">
      <c r="Q963"/>
      <c r="R963"/>
      <c r="S963"/>
    </row>
    <row r="964" spans="17:19" x14ac:dyDescent="0.25">
      <c r="Q964"/>
      <c r="R964"/>
      <c r="S964"/>
    </row>
    <row r="965" spans="17:19" x14ac:dyDescent="0.25">
      <c r="Q965"/>
      <c r="R965"/>
      <c r="S965"/>
    </row>
    <row r="966" spans="17:19" x14ac:dyDescent="0.25">
      <c r="Q966"/>
      <c r="R966"/>
      <c r="S966"/>
    </row>
    <row r="967" spans="17:19" x14ac:dyDescent="0.25">
      <c r="Q967"/>
      <c r="R967"/>
      <c r="S967"/>
    </row>
    <row r="968" spans="17:19" x14ac:dyDescent="0.25">
      <c r="Q968"/>
      <c r="R968"/>
      <c r="S968"/>
    </row>
    <row r="969" spans="17:19" x14ac:dyDescent="0.25">
      <c r="Q969"/>
      <c r="R969"/>
      <c r="S969"/>
    </row>
    <row r="970" spans="17:19" x14ac:dyDescent="0.25">
      <c r="Q970"/>
      <c r="R970"/>
      <c r="S970"/>
    </row>
    <row r="971" spans="17:19" x14ac:dyDescent="0.25">
      <c r="Q971"/>
      <c r="R971"/>
      <c r="S971"/>
    </row>
    <row r="972" spans="17:19" x14ac:dyDescent="0.25">
      <c r="Q972"/>
      <c r="R972"/>
      <c r="S972"/>
    </row>
    <row r="973" spans="17:19" x14ac:dyDescent="0.25">
      <c r="Q973"/>
      <c r="R973"/>
      <c r="S973"/>
    </row>
    <row r="974" spans="17:19" x14ac:dyDescent="0.25">
      <c r="Q974"/>
      <c r="R974"/>
      <c r="S974"/>
    </row>
    <row r="975" spans="17:19" x14ac:dyDescent="0.25">
      <c r="Q975"/>
      <c r="R975"/>
      <c r="S975"/>
    </row>
    <row r="976" spans="17:19" x14ac:dyDescent="0.25">
      <c r="Q976"/>
      <c r="R976"/>
      <c r="S976"/>
    </row>
    <row r="977" spans="17:19" x14ac:dyDescent="0.25">
      <c r="Q977"/>
      <c r="R977"/>
      <c r="S977"/>
    </row>
    <row r="978" spans="17:19" x14ac:dyDescent="0.25">
      <c r="Q978"/>
      <c r="R978"/>
      <c r="S978"/>
    </row>
    <row r="979" spans="17:19" x14ac:dyDescent="0.25">
      <c r="Q979"/>
      <c r="R979"/>
      <c r="S979"/>
    </row>
    <row r="980" spans="17:19" x14ac:dyDescent="0.25">
      <c r="Q980"/>
      <c r="R980"/>
      <c r="S980"/>
    </row>
    <row r="981" spans="17:19" x14ac:dyDescent="0.25">
      <c r="Q981"/>
      <c r="R981"/>
      <c r="S981"/>
    </row>
    <row r="982" spans="17:19" x14ac:dyDescent="0.25">
      <c r="Q982"/>
      <c r="R982"/>
      <c r="S982"/>
    </row>
    <row r="983" spans="17:19" x14ac:dyDescent="0.25">
      <c r="Q983"/>
      <c r="R983"/>
      <c r="S983"/>
    </row>
    <row r="984" spans="17:19" x14ac:dyDescent="0.25">
      <c r="Q984"/>
      <c r="R984"/>
      <c r="S984"/>
    </row>
    <row r="985" spans="17:19" x14ac:dyDescent="0.25">
      <c r="Q985"/>
      <c r="R985"/>
      <c r="S985"/>
    </row>
    <row r="986" spans="17:19" x14ac:dyDescent="0.25">
      <c r="Q986"/>
      <c r="R986"/>
      <c r="S986"/>
    </row>
    <row r="987" spans="17:19" x14ac:dyDescent="0.25">
      <c r="Q987"/>
      <c r="R987"/>
      <c r="S987"/>
    </row>
    <row r="988" spans="17:19" x14ac:dyDescent="0.25">
      <c r="Q988"/>
      <c r="R988"/>
      <c r="S988"/>
    </row>
    <row r="989" spans="17:19" x14ac:dyDescent="0.25">
      <c r="Q989"/>
      <c r="R989"/>
      <c r="S989"/>
    </row>
    <row r="990" spans="17:19" x14ac:dyDescent="0.25">
      <c r="Q990"/>
      <c r="R990"/>
      <c r="S990"/>
    </row>
    <row r="991" spans="17:19" x14ac:dyDescent="0.25">
      <c r="Q991"/>
      <c r="R991"/>
      <c r="S991"/>
    </row>
    <row r="992" spans="17:19" x14ac:dyDescent="0.25">
      <c r="Q992"/>
      <c r="R992"/>
      <c r="S992"/>
    </row>
    <row r="993" spans="17:19" x14ac:dyDescent="0.25">
      <c r="Q993"/>
      <c r="R993"/>
      <c r="S993"/>
    </row>
    <row r="994" spans="17:19" x14ac:dyDescent="0.25">
      <c r="Q994"/>
      <c r="R994"/>
      <c r="S994"/>
    </row>
    <row r="995" spans="17:19" x14ac:dyDescent="0.25">
      <c r="Q995"/>
      <c r="R995"/>
      <c r="S995"/>
    </row>
    <row r="996" spans="17:19" x14ac:dyDescent="0.25">
      <c r="Q996"/>
      <c r="R996"/>
      <c r="S996"/>
    </row>
    <row r="997" spans="17:19" x14ac:dyDescent="0.25">
      <c r="Q997"/>
      <c r="R997"/>
      <c r="S997"/>
    </row>
    <row r="998" spans="17:19" x14ac:dyDescent="0.25">
      <c r="Q998"/>
      <c r="R998"/>
      <c r="S998"/>
    </row>
    <row r="999" spans="17:19" x14ac:dyDescent="0.25">
      <c r="Q999"/>
      <c r="R999"/>
      <c r="S999"/>
    </row>
    <row r="1000" spans="17:19" x14ac:dyDescent="0.25">
      <c r="Q1000"/>
      <c r="R1000"/>
      <c r="S1000"/>
    </row>
    <row r="1001" spans="17:19" x14ac:dyDescent="0.25">
      <c r="Q1001"/>
      <c r="R1001"/>
      <c r="S1001"/>
    </row>
    <row r="1002" spans="17:19" x14ac:dyDescent="0.25">
      <c r="Q1002"/>
      <c r="R1002"/>
      <c r="S1002"/>
    </row>
    <row r="1003" spans="17:19" x14ac:dyDescent="0.25">
      <c r="Q1003"/>
      <c r="R1003"/>
      <c r="S1003"/>
    </row>
    <row r="1004" spans="17:19" x14ac:dyDescent="0.25">
      <c r="Q1004"/>
      <c r="R1004"/>
      <c r="S1004"/>
    </row>
    <row r="1005" spans="17:19" x14ac:dyDescent="0.25">
      <c r="Q1005"/>
      <c r="R1005"/>
      <c r="S1005"/>
    </row>
    <row r="1006" spans="17:19" x14ac:dyDescent="0.25">
      <c r="Q1006"/>
      <c r="R1006"/>
      <c r="S1006"/>
    </row>
    <row r="1007" spans="17:19" x14ac:dyDescent="0.25">
      <c r="Q1007"/>
      <c r="R1007"/>
      <c r="S1007"/>
    </row>
    <row r="1008" spans="17:19" x14ac:dyDescent="0.25">
      <c r="Q1008"/>
      <c r="R1008"/>
      <c r="S1008"/>
    </row>
    <row r="1009" spans="17:19" x14ac:dyDescent="0.25">
      <c r="Q1009"/>
      <c r="R1009"/>
      <c r="S1009"/>
    </row>
    <row r="1010" spans="17:19" x14ac:dyDescent="0.25">
      <c r="Q1010"/>
      <c r="R1010"/>
      <c r="S1010"/>
    </row>
    <row r="1011" spans="17:19" x14ac:dyDescent="0.25">
      <c r="Q1011"/>
      <c r="R1011"/>
      <c r="S1011"/>
    </row>
    <row r="1012" spans="17:19" x14ac:dyDescent="0.25">
      <c r="Q1012"/>
      <c r="R1012"/>
      <c r="S1012"/>
    </row>
    <row r="1013" spans="17:19" x14ac:dyDescent="0.25">
      <c r="Q1013"/>
      <c r="R1013"/>
      <c r="S1013"/>
    </row>
    <row r="1014" spans="17:19" x14ac:dyDescent="0.25">
      <c r="Q1014"/>
      <c r="R1014"/>
      <c r="S1014"/>
    </row>
    <row r="1015" spans="17:19" x14ac:dyDescent="0.25">
      <c r="Q1015"/>
      <c r="R1015"/>
      <c r="S1015"/>
    </row>
    <row r="1016" spans="17:19" x14ac:dyDescent="0.25">
      <c r="Q1016"/>
      <c r="R1016"/>
      <c r="S1016"/>
    </row>
    <row r="1017" spans="17:19" x14ac:dyDescent="0.25">
      <c r="Q1017"/>
      <c r="R1017"/>
      <c r="S1017"/>
    </row>
    <row r="1018" spans="17:19" x14ac:dyDescent="0.25">
      <c r="Q1018"/>
      <c r="R1018"/>
      <c r="S1018"/>
    </row>
    <row r="1019" spans="17:19" x14ac:dyDescent="0.25">
      <c r="Q1019"/>
      <c r="R1019"/>
      <c r="S1019"/>
    </row>
    <row r="1020" spans="17:19" x14ac:dyDescent="0.25">
      <c r="Q1020"/>
      <c r="R1020"/>
      <c r="S1020"/>
    </row>
    <row r="1021" spans="17:19" x14ac:dyDescent="0.25">
      <c r="Q1021"/>
      <c r="R1021"/>
      <c r="S1021"/>
    </row>
    <row r="1022" spans="17:19" x14ac:dyDescent="0.25">
      <c r="Q1022"/>
      <c r="R1022"/>
      <c r="S1022"/>
    </row>
    <row r="1023" spans="17:19" x14ac:dyDescent="0.25">
      <c r="Q1023"/>
      <c r="R1023"/>
      <c r="S1023"/>
    </row>
    <row r="1024" spans="17:19" x14ac:dyDescent="0.25">
      <c r="Q1024"/>
      <c r="R1024"/>
      <c r="S1024"/>
    </row>
    <row r="1025" spans="17:19" x14ac:dyDescent="0.25">
      <c r="Q1025"/>
      <c r="R1025"/>
      <c r="S1025"/>
    </row>
    <row r="1026" spans="17:19" x14ac:dyDescent="0.25">
      <c r="Q1026"/>
      <c r="R1026"/>
      <c r="S1026"/>
    </row>
    <row r="1027" spans="17:19" x14ac:dyDescent="0.25">
      <c r="Q1027"/>
      <c r="R1027"/>
      <c r="S1027"/>
    </row>
    <row r="1028" spans="17:19" x14ac:dyDescent="0.25">
      <c r="Q1028"/>
      <c r="R1028"/>
      <c r="S1028"/>
    </row>
    <row r="1029" spans="17:19" x14ac:dyDescent="0.25">
      <c r="Q1029"/>
      <c r="R1029"/>
      <c r="S1029"/>
    </row>
    <row r="1030" spans="17:19" x14ac:dyDescent="0.25">
      <c r="Q1030"/>
      <c r="R1030"/>
      <c r="S1030"/>
    </row>
    <row r="1031" spans="17:19" x14ac:dyDescent="0.25">
      <c r="Q1031"/>
      <c r="R1031"/>
      <c r="S1031"/>
    </row>
    <row r="1032" spans="17:19" x14ac:dyDescent="0.25">
      <c r="Q1032"/>
      <c r="R1032"/>
      <c r="S1032"/>
    </row>
    <row r="1033" spans="17:19" x14ac:dyDescent="0.25">
      <c r="Q1033"/>
      <c r="R1033"/>
      <c r="S1033"/>
    </row>
    <row r="1034" spans="17:19" x14ac:dyDescent="0.25">
      <c r="Q1034"/>
      <c r="R1034"/>
      <c r="S1034"/>
    </row>
    <row r="1035" spans="17:19" x14ac:dyDescent="0.25">
      <c r="Q1035"/>
      <c r="R1035"/>
      <c r="S1035"/>
    </row>
    <row r="1036" spans="17:19" x14ac:dyDescent="0.25">
      <c r="Q1036"/>
      <c r="R1036"/>
      <c r="S1036"/>
    </row>
    <row r="1037" spans="17:19" x14ac:dyDescent="0.25">
      <c r="Q1037"/>
      <c r="R1037"/>
      <c r="S1037"/>
    </row>
    <row r="1038" spans="17:19" x14ac:dyDescent="0.25">
      <c r="Q1038"/>
      <c r="R1038"/>
      <c r="S1038"/>
    </row>
    <row r="1039" spans="17:19" x14ac:dyDescent="0.25">
      <c r="Q1039"/>
      <c r="R1039"/>
      <c r="S1039"/>
    </row>
    <row r="1040" spans="17:19" x14ac:dyDescent="0.25">
      <c r="Q1040"/>
      <c r="R1040"/>
      <c r="S1040"/>
    </row>
    <row r="1041" spans="17:19" x14ac:dyDescent="0.25">
      <c r="Q1041"/>
      <c r="R1041"/>
      <c r="S1041"/>
    </row>
    <row r="1042" spans="17:19" x14ac:dyDescent="0.25">
      <c r="Q1042"/>
      <c r="R1042"/>
      <c r="S1042"/>
    </row>
    <row r="1043" spans="17:19" x14ac:dyDescent="0.25">
      <c r="Q1043"/>
      <c r="R1043"/>
      <c r="S1043"/>
    </row>
    <row r="1044" spans="17:19" x14ac:dyDescent="0.25">
      <c r="Q1044"/>
      <c r="R1044"/>
      <c r="S1044"/>
    </row>
    <row r="1045" spans="17:19" x14ac:dyDescent="0.25">
      <c r="Q1045"/>
      <c r="R1045"/>
      <c r="S1045"/>
    </row>
    <row r="1046" spans="17:19" x14ac:dyDescent="0.25">
      <c r="Q1046"/>
      <c r="R1046"/>
      <c r="S1046"/>
    </row>
    <row r="1047" spans="17:19" x14ac:dyDescent="0.25">
      <c r="Q1047"/>
      <c r="R1047"/>
      <c r="S1047"/>
    </row>
    <row r="1048" spans="17:19" x14ac:dyDescent="0.25">
      <c r="Q1048"/>
      <c r="R1048"/>
      <c r="S1048"/>
    </row>
    <row r="1049" spans="17:19" x14ac:dyDescent="0.25">
      <c r="Q1049"/>
      <c r="R1049"/>
      <c r="S1049"/>
    </row>
    <row r="1050" spans="17:19" x14ac:dyDescent="0.25">
      <c r="Q1050"/>
      <c r="R1050"/>
      <c r="S1050"/>
    </row>
    <row r="1051" spans="17:19" x14ac:dyDescent="0.25">
      <c r="Q1051"/>
      <c r="R1051"/>
      <c r="S1051"/>
    </row>
    <row r="1052" spans="17:19" x14ac:dyDescent="0.25">
      <c r="Q1052"/>
      <c r="R1052"/>
      <c r="S1052"/>
    </row>
    <row r="1053" spans="17:19" x14ac:dyDescent="0.25">
      <c r="Q1053"/>
      <c r="R1053"/>
      <c r="S1053"/>
    </row>
    <row r="1054" spans="17:19" x14ac:dyDescent="0.25">
      <c r="Q1054"/>
      <c r="R1054"/>
      <c r="S1054"/>
    </row>
    <row r="1055" spans="17:19" x14ac:dyDescent="0.25">
      <c r="Q1055"/>
      <c r="R1055"/>
      <c r="S1055"/>
    </row>
    <row r="1056" spans="17:19" x14ac:dyDescent="0.25">
      <c r="Q1056"/>
      <c r="R1056"/>
      <c r="S1056"/>
    </row>
    <row r="1057" spans="17:19" x14ac:dyDescent="0.25">
      <c r="Q1057"/>
      <c r="R1057"/>
      <c r="S1057"/>
    </row>
    <row r="1058" spans="17:19" x14ac:dyDescent="0.25">
      <c r="Q1058"/>
      <c r="R1058"/>
      <c r="S1058"/>
    </row>
    <row r="1059" spans="17:19" x14ac:dyDescent="0.25">
      <c r="Q1059"/>
      <c r="R1059"/>
      <c r="S1059"/>
    </row>
    <row r="1060" spans="17:19" x14ac:dyDescent="0.25">
      <c r="Q1060"/>
      <c r="R1060"/>
      <c r="S1060"/>
    </row>
    <row r="1061" spans="17:19" x14ac:dyDescent="0.25">
      <c r="Q1061"/>
      <c r="R1061"/>
      <c r="S1061"/>
    </row>
    <row r="1062" spans="17:19" x14ac:dyDescent="0.25">
      <c r="Q1062"/>
      <c r="R1062"/>
      <c r="S1062"/>
    </row>
    <row r="1063" spans="17:19" x14ac:dyDescent="0.25">
      <c r="Q1063"/>
      <c r="R1063"/>
      <c r="S1063"/>
    </row>
    <row r="1064" spans="17:19" x14ac:dyDescent="0.25">
      <c r="Q1064"/>
      <c r="R1064"/>
      <c r="S1064"/>
    </row>
    <row r="1065" spans="17:19" x14ac:dyDescent="0.25">
      <c r="Q1065"/>
      <c r="R1065"/>
      <c r="S1065"/>
    </row>
    <row r="1066" spans="17:19" x14ac:dyDescent="0.25">
      <c r="Q1066"/>
      <c r="R1066"/>
      <c r="S1066"/>
    </row>
    <row r="1067" spans="17:19" x14ac:dyDescent="0.25">
      <c r="Q1067"/>
      <c r="R1067"/>
      <c r="S1067"/>
    </row>
    <row r="1068" spans="17:19" x14ac:dyDescent="0.25">
      <c r="Q1068"/>
      <c r="R1068"/>
      <c r="S1068"/>
    </row>
    <row r="1069" spans="17:19" x14ac:dyDescent="0.25">
      <c r="Q1069"/>
      <c r="R1069"/>
      <c r="S1069"/>
    </row>
    <row r="1070" spans="17:19" x14ac:dyDescent="0.25">
      <c r="Q1070"/>
      <c r="R1070"/>
      <c r="S1070"/>
    </row>
    <row r="1071" spans="17:19" x14ac:dyDescent="0.25">
      <c r="Q1071"/>
      <c r="R1071"/>
      <c r="S1071"/>
    </row>
    <row r="1072" spans="17:19" x14ac:dyDescent="0.25">
      <c r="Q1072"/>
      <c r="R1072"/>
      <c r="S1072"/>
    </row>
    <row r="1073" spans="17:19" x14ac:dyDescent="0.25">
      <c r="Q1073"/>
      <c r="R1073"/>
      <c r="S1073"/>
    </row>
    <row r="1074" spans="17:19" x14ac:dyDescent="0.25">
      <c r="Q1074"/>
      <c r="R1074"/>
      <c r="S1074"/>
    </row>
    <row r="1075" spans="17:19" x14ac:dyDescent="0.25">
      <c r="Q1075"/>
      <c r="R1075"/>
      <c r="S1075"/>
    </row>
    <row r="1076" spans="17:19" x14ac:dyDescent="0.25">
      <c r="Q1076"/>
      <c r="R1076"/>
      <c r="S1076"/>
    </row>
    <row r="1077" spans="17:19" x14ac:dyDescent="0.25">
      <c r="Q1077"/>
      <c r="R1077"/>
      <c r="S1077"/>
    </row>
    <row r="1078" spans="17:19" x14ac:dyDescent="0.25">
      <c r="Q1078"/>
      <c r="R1078"/>
      <c r="S1078"/>
    </row>
    <row r="1079" spans="17:19" x14ac:dyDescent="0.25">
      <c r="Q1079"/>
      <c r="R1079"/>
      <c r="S1079"/>
    </row>
    <row r="1080" spans="17:19" x14ac:dyDescent="0.25">
      <c r="Q1080"/>
      <c r="R1080"/>
      <c r="S1080"/>
    </row>
    <row r="1081" spans="17:19" x14ac:dyDescent="0.25">
      <c r="Q1081"/>
      <c r="R1081"/>
      <c r="S1081"/>
    </row>
    <row r="1082" spans="17:19" x14ac:dyDescent="0.25">
      <c r="Q1082"/>
      <c r="R1082"/>
      <c r="S1082"/>
    </row>
    <row r="1083" spans="17:19" x14ac:dyDescent="0.25">
      <c r="Q1083"/>
      <c r="R1083"/>
      <c r="S1083"/>
    </row>
    <row r="1084" spans="17:19" x14ac:dyDescent="0.25">
      <c r="Q1084"/>
      <c r="R1084"/>
      <c r="S1084"/>
    </row>
    <row r="1085" spans="17:19" x14ac:dyDescent="0.25">
      <c r="Q1085"/>
      <c r="R1085"/>
      <c r="S1085"/>
    </row>
    <row r="1086" spans="17:19" x14ac:dyDescent="0.25">
      <c r="Q1086"/>
      <c r="R1086"/>
      <c r="S1086"/>
    </row>
    <row r="1087" spans="17:19" x14ac:dyDescent="0.25">
      <c r="Q1087"/>
      <c r="R1087"/>
      <c r="S1087"/>
    </row>
    <row r="1088" spans="17:19" x14ac:dyDescent="0.25">
      <c r="Q1088"/>
      <c r="R1088"/>
      <c r="S1088"/>
    </row>
    <row r="1089" spans="17:19" x14ac:dyDescent="0.25">
      <c r="Q1089"/>
      <c r="R1089"/>
      <c r="S1089"/>
    </row>
    <row r="1090" spans="17:19" x14ac:dyDescent="0.25">
      <c r="Q1090"/>
      <c r="R1090"/>
      <c r="S1090"/>
    </row>
    <row r="1091" spans="17:19" x14ac:dyDescent="0.25">
      <c r="Q1091"/>
      <c r="R1091"/>
      <c r="S1091"/>
    </row>
    <row r="1092" spans="17:19" x14ac:dyDescent="0.25">
      <c r="Q1092"/>
      <c r="R1092"/>
      <c r="S1092"/>
    </row>
    <row r="1093" spans="17:19" x14ac:dyDescent="0.25">
      <c r="Q1093"/>
      <c r="R1093"/>
      <c r="S1093"/>
    </row>
    <row r="1094" spans="17:19" x14ac:dyDescent="0.25">
      <c r="Q1094"/>
      <c r="R1094"/>
      <c r="S1094"/>
    </row>
    <row r="1095" spans="17:19" x14ac:dyDescent="0.25">
      <c r="Q1095"/>
      <c r="R1095"/>
      <c r="S1095"/>
    </row>
    <row r="1096" spans="17:19" x14ac:dyDescent="0.25">
      <c r="Q1096"/>
      <c r="R1096"/>
      <c r="S1096"/>
    </row>
    <row r="1097" spans="17:19" x14ac:dyDescent="0.25">
      <c r="Q1097"/>
      <c r="R1097"/>
      <c r="S1097"/>
    </row>
    <row r="1098" spans="17:19" x14ac:dyDescent="0.25">
      <c r="Q1098"/>
      <c r="R1098"/>
      <c r="S1098"/>
    </row>
    <row r="1099" spans="17:19" x14ac:dyDescent="0.25">
      <c r="Q1099"/>
      <c r="R1099"/>
      <c r="S1099"/>
    </row>
    <row r="1100" spans="17:19" x14ac:dyDescent="0.25">
      <c r="Q1100"/>
      <c r="R1100"/>
      <c r="S1100"/>
    </row>
    <row r="1101" spans="17:19" x14ac:dyDescent="0.25">
      <c r="Q1101"/>
      <c r="R1101"/>
      <c r="S1101"/>
    </row>
    <row r="1102" spans="17:19" x14ac:dyDescent="0.25">
      <c r="Q1102"/>
      <c r="R1102"/>
      <c r="S1102"/>
    </row>
    <row r="1103" spans="17:19" x14ac:dyDescent="0.25">
      <c r="Q1103"/>
      <c r="R1103"/>
      <c r="S1103"/>
    </row>
    <row r="1104" spans="17:19" x14ac:dyDescent="0.25">
      <c r="Q1104"/>
      <c r="R1104"/>
      <c r="S1104"/>
    </row>
    <row r="1105" spans="17:19" x14ac:dyDescent="0.25">
      <c r="Q1105"/>
      <c r="R1105"/>
      <c r="S1105"/>
    </row>
    <row r="1106" spans="17:19" x14ac:dyDescent="0.25">
      <c r="Q1106"/>
      <c r="R1106"/>
      <c r="S1106"/>
    </row>
    <row r="1107" spans="17:19" x14ac:dyDescent="0.25">
      <c r="Q1107"/>
      <c r="R1107"/>
      <c r="S1107"/>
    </row>
    <row r="1108" spans="17:19" x14ac:dyDescent="0.25">
      <c r="Q1108"/>
      <c r="R1108"/>
      <c r="S1108"/>
    </row>
    <row r="1109" spans="17:19" x14ac:dyDescent="0.25">
      <c r="Q1109"/>
      <c r="R1109"/>
      <c r="S1109"/>
    </row>
    <row r="1110" spans="17:19" x14ac:dyDescent="0.25">
      <c r="Q1110"/>
      <c r="R1110"/>
      <c r="S1110"/>
    </row>
    <row r="1111" spans="17:19" x14ac:dyDescent="0.25">
      <c r="Q1111"/>
      <c r="R1111"/>
      <c r="S1111"/>
    </row>
    <row r="1112" spans="17:19" x14ac:dyDescent="0.25">
      <c r="Q1112"/>
      <c r="R1112"/>
      <c r="S1112"/>
    </row>
    <row r="1113" spans="17:19" x14ac:dyDescent="0.25">
      <c r="Q1113"/>
      <c r="R1113"/>
      <c r="S1113"/>
    </row>
    <row r="1114" spans="17:19" x14ac:dyDescent="0.25">
      <c r="Q1114"/>
      <c r="R1114"/>
      <c r="S1114"/>
    </row>
    <row r="1115" spans="17:19" x14ac:dyDescent="0.25">
      <c r="Q1115"/>
      <c r="R1115"/>
      <c r="S1115"/>
    </row>
    <row r="1116" spans="17:19" x14ac:dyDescent="0.25">
      <c r="Q1116"/>
      <c r="R1116"/>
      <c r="S1116"/>
    </row>
    <row r="1117" spans="17:19" x14ac:dyDescent="0.25">
      <c r="Q1117"/>
      <c r="R1117"/>
      <c r="S1117"/>
    </row>
    <row r="1118" spans="17:19" x14ac:dyDescent="0.25">
      <c r="Q1118"/>
      <c r="R1118"/>
      <c r="S1118"/>
    </row>
    <row r="1119" spans="17:19" x14ac:dyDescent="0.25">
      <c r="Q1119"/>
      <c r="R1119"/>
      <c r="S1119"/>
    </row>
    <row r="1120" spans="17:19" x14ac:dyDescent="0.25">
      <c r="Q1120"/>
      <c r="R1120"/>
      <c r="S1120"/>
    </row>
    <row r="1121" spans="17:19" x14ac:dyDescent="0.25">
      <c r="Q1121"/>
      <c r="R1121"/>
      <c r="S1121"/>
    </row>
    <row r="1122" spans="17:19" x14ac:dyDescent="0.25">
      <c r="Q1122"/>
      <c r="R1122"/>
      <c r="S1122"/>
    </row>
    <row r="1123" spans="17:19" x14ac:dyDescent="0.25">
      <c r="Q1123"/>
      <c r="R1123"/>
      <c r="S1123"/>
    </row>
    <row r="1124" spans="17:19" x14ac:dyDescent="0.25">
      <c r="Q1124"/>
      <c r="R1124"/>
      <c r="S1124"/>
    </row>
    <row r="1125" spans="17:19" x14ac:dyDescent="0.25">
      <c r="Q1125"/>
      <c r="R1125"/>
      <c r="S1125"/>
    </row>
    <row r="1126" spans="17:19" x14ac:dyDescent="0.25">
      <c r="Q1126"/>
      <c r="R1126"/>
      <c r="S1126"/>
    </row>
    <row r="1127" spans="17:19" x14ac:dyDescent="0.25">
      <c r="Q1127"/>
      <c r="R1127"/>
      <c r="S1127"/>
    </row>
    <row r="1128" spans="17:19" x14ac:dyDescent="0.25">
      <c r="Q1128"/>
      <c r="R1128"/>
      <c r="S1128"/>
    </row>
    <row r="1129" spans="17:19" x14ac:dyDescent="0.25">
      <c r="Q1129"/>
      <c r="R1129"/>
      <c r="S1129"/>
    </row>
    <row r="1130" spans="17:19" x14ac:dyDescent="0.25">
      <c r="Q1130"/>
      <c r="R1130"/>
      <c r="S1130"/>
    </row>
    <row r="1131" spans="17:19" x14ac:dyDescent="0.25">
      <c r="Q1131"/>
      <c r="R1131"/>
      <c r="S1131"/>
    </row>
    <row r="1132" spans="17:19" x14ac:dyDescent="0.25">
      <c r="Q1132"/>
      <c r="R1132"/>
      <c r="S1132"/>
    </row>
    <row r="1133" spans="17:19" x14ac:dyDescent="0.25">
      <c r="Q1133"/>
      <c r="R1133"/>
      <c r="S1133"/>
    </row>
    <row r="1134" spans="17:19" x14ac:dyDescent="0.25">
      <c r="Q1134"/>
      <c r="R1134"/>
      <c r="S1134"/>
    </row>
    <row r="1135" spans="17:19" x14ac:dyDescent="0.25">
      <c r="Q1135"/>
      <c r="R1135"/>
      <c r="S1135"/>
    </row>
    <row r="1136" spans="17:19" x14ac:dyDescent="0.25">
      <c r="Q1136"/>
      <c r="R1136"/>
      <c r="S1136"/>
    </row>
    <row r="1137" spans="17:19" x14ac:dyDescent="0.25">
      <c r="Q1137"/>
      <c r="R1137"/>
      <c r="S1137"/>
    </row>
    <row r="1138" spans="17:19" x14ac:dyDescent="0.25">
      <c r="Q1138"/>
      <c r="R1138"/>
      <c r="S1138"/>
    </row>
    <row r="1139" spans="17:19" x14ac:dyDescent="0.25">
      <c r="Q1139"/>
      <c r="R1139"/>
      <c r="S1139"/>
    </row>
    <row r="1140" spans="17:19" x14ac:dyDescent="0.25">
      <c r="Q1140"/>
      <c r="R1140"/>
      <c r="S1140"/>
    </row>
    <row r="1141" spans="17:19" x14ac:dyDescent="0.25">
      <c r="Q1141"/>
      <c r="R1141"/>
      <c r="S1141"/>
    </row>
    <row r="1142" spans="17:19" x14ac:dyDescent="0.25">
      <c r="Q1142"/>
      <c r="R1142"/>
      <c r="S1142"/>
    </row>
    <row r="1143" spans="17:19" x14ac:dyDescent="0.25">
      <c r="Q1143"/>
      <c r="R1143"/>
      <c r="S1143"/>
    </row>
    <row r="1144" spans="17:19" x14ac:dyDescent="0.25">
      <c r="Q1144"/>
      <c r="R1144"/>
      <c r="S1144"/>
    </row>
    <row r="1145" spans="17:19" x14ac:dyDescent="0.25">
      <c r="Q1145"/>
      <c r="R1145"/>
      <c r="S1145"/>
    </row>
    <row r="1146" spans="17:19" x14ac:dyDescent="0.25">
      <c r="Q1146"/>
      <c r="R1146"/>
      <c r="S1146"/>
    </row>
    <row r="1147" spans="17:19" x14ac:dyDescent="0.25">
      <c r="Q1147"/>
      <c r="R1147"/>
      <c r="S1147"/>
    </row>
    <row r="1148" spans="17:19" x14ac:dyDescent="0.25">
      <c r="Q1148"/>
      <c r="R1148"/>
      <c r="S1148"/>
    </row>
    <row r="1149" spans="17:19" x14ac:dyDescent="0.25">
      <c r="Q1149"/>
      <c r="R1149"/>
      <c r="S1149"/>
    </row>
    <row r="1150" spans="17:19" x14ac:dyDescent="0.25">
      <c r="Q1150"/>
      <c r="R1150"/>
      <c r="S1150"/>
    </row>
    <row r="1151" spans="17:19" x14ac:dyDescent="0.25">
      <c r="Q1151"/>
      <c r="R1151"/>
      <c r="S1151"/>
    </row>
    <row r="1152" spans="17:19" x14ac:dyDescent="0.25">
      <c r="Q1152"/>
      <c r="R1152"/>
      <c r="S1152"/>
    </row>
    <row r="1153" spans="17:19" x14ac:dyDescent="0.25">
      <c r="Q1153"/>
      <c r="R1153"/>
      <c r="S1153"/>
    </row>
    <row r="1154" spans="17:19" x14ac:dyDescent="0.25">
      <c r="Q1154"/>
      <c r="R1154"/>
      <c r="S1154"/>
    </row>
    <row r="1155" spans="17:19" x14ac:dyDescent="0.25">
      <c r="Q1155"/>
      <c r="R1155"/>
      <c r="S1155"/>
    </row>
    <row r="1156" spans="17:19" x14ac:dyDescent="0.25">
      <c r="Q1156"/>
      <c r="R1156"/>
      <c r="S1156"/>
    </row>
    <row r="1157" spans="17:19" x14ac:dyDescent="0.25">
      <c r="Q1157"/>
      <c r="R1157"/>
      <c r="S1157"/>
    </row>
    <row r="1158" spans="17:19" x14ac:dyDescent="0.25">
      <c r="Q1158"/>
      <c r="R1158"/>
      <c r="S1158"/>
    </row>
    <row r="1159" spans="17:19" x14ac:dyDescent="0.25">
      <c r="Q1159"/>
      <c r="R1159"/>
      <c r="S1159"/>
    </row>
    <row r="1160" spans="17:19" x14ac:dyDescent="0.25">
      <c r="Q1160"/>
      <c r="R1160"/>
      <c r="S1160"/>
    </row>
    <row r="1161" spans="17:19" x14ac:dyDescent="0.25">
      <c r="Q1161"/>
      <c r="R1161"/>
      <c r="S1161"/>
    </row>
    <row r="1162" spans="17:19" x14ac:dyDescent="0.25">
      <c r="Q1162"/>
      <c r="R1162"/>
      <c r="S1162"/>
    </row>
    <row r="1163" spans="17:19" x14ac:dyDescent="0.25">
      <c r="Q1163"/>
      <c r="R1163"/>
      <c r="S1163"/>
    </row>
    <row r="1164" spans="17:19" x14ac:dyDescent="0.25">
      <c r="Q1164"/>
      <c r="R1164"/>
      <c r="S1164"/>
    </row>
    <row r="1165" spans="17:19" x14ac:dyDescent="0.25">
      <c r="Q1165"/>
      <c r="R1165"/>
      <c r="S1165"/>
    </row>
    <row r="1166" spans="17:19" x14ac:dyDescent="0.25">
      <c r="Q1166"/>
      <c r="R1166"/>
      <c r="S1166"/>
    </row>
    <row r="1167" spans="17:19" x14ac:dyDescent="0.25">
      <c r="Q1167"/>
      <c r="R1167"/>
      <c r="S1167"/>
    </row>
    <row r="1168" spans="17:19" x14ac:dyDescent="0.25">
      <c r="Q1168"/>
      <c r="R1168"/>
      <c r="S1168"/>
    </row>
    <row r="1169" spans="17:19" x14ac:dyDescent="0.25">
      <c r="Q1169"/>
      <c r="R1169"/>
      <c r="S1169"/>
    </row>
    <row r="1170" spans="17:19" x14ac:dyDescent="0.25">
      <c r="Q1170"/>
      <c r="R1170"/>
      <c r="S1170"/>
    </row>
    <row r="1171" spans="17:19" x14ac:dyDescent="0.25">
      <c r="Q1171"/>
      <c r="R1171"/>
      <c r="S1171"/>
    </row>
    <row r="1172" spans="17:19" x14ac:dyDescent="0.25">
      <c r="Q1172"/>
      <c r="R1172"/>
      <c r="S1172"/>
    </row>
    <row r="1173" spans="17:19" x14ac:dyDescent="0.25">
      <c r="Q1173"/>
      <c r="R1173"/>
      <c r="S1173"/>
    </row>
    <row r="1174" spans="17:19" x14ac:dyDescent="0.25">
      <c r="Q1174"/>
      <c r="R1174"/>
      <c r="S1174"/>
    </row>
    <row r="1175" spans="17:19" x14ac:dyDescent="0.25">
      <c r="Q1175"/>
      <c r="R1175"/>
      <c r="S1175"/>
    </row>
    <row r="1176" spans="17:19" x14ac:dyDescent="0.25">
      <c r="Q1176"/>
      <c r="R1176"/>
      <c r="S1176"/>
    </row>
    <row r="1177" spans="17:19" x14ac:dyDescent="0.25">
      <c r="Q1177"/>
      <c r="R1177"/>
      <c r="S1177"/>
    </row>
    <row r="1178" spans="17:19" x14ac:dyDescent="0.25">
      <c r="Q1178"/>
      <c r="R1178"/>
      <c r="S1178"/>
    </row>
    <row r="1179" spans="17:19" x14ac:dyDescent="0.25">
      <c r="Q1179"/>
      <c r="R1179"/>
      <c r="S1179"/>
    </row>
    <row r="1180" spans="17:19" x14ac:dyDescent="0.25">
      <c r="Q1180"/>
      <c r="R1180"/>
      <c r="S1180"/>
    </row>
    <row r="1181" spans="17:19" x14ac:dyDescent="0.25">
      <c r="Q1181"/>
      <c r="R1181"/>
      <c r="S1181"/>
    </row>
    <row r="1182" spans="17:19" x14ac:dyDescent="0.25">
      <c r="Q1182"/>
      <c r="R1182"/>
      <c r="S1182"/>
    </row>
    <row r="1183" spans="17:19" x14ac:dyDescent="0.25">
      <c r="Q1183"/>
      <c r="R1183"/>
      <c r="S1183"/>
    </row>
    <row r="1184" spans="17:19" x14ac:dyDescent="0.25">
      <c r="Q1184"/>
      <c r="R1184"/>
      <c r="S1184"/>
    </row>
    <row r="1185" spans="17:19" x14ac:dyDescent="0.25">
      <c r="Q1185"/>
      <c r="R1185"/>
      <c r="S1185"/>
    </row>
    <row r="1186" spans="17:19" x14ac:dyDescent="0.25">
      <c r="Q1186"/>
      <c r="R1186"/>
      <c r="S1186"/>
    </row>
    <row r="1187" spans="17:19" x14ac:dyDescent="0.25">
      <c r="Q1187"/>
      <c r="R1187"/>
      <c r="S1187"/>
    </row>
    <row r="1188" spans="17:19" x14ac:dyDescent="0.25">
      <c r="Q1188"/>
      <c r="R1188"/>
      <c r="S1188"/>
    </row>
    <row r="1189" spans="17:19" x14ac:dyDescent="0.25">
      <c r="Q1189"/>
      <c r="R1189"/>
      <c r="S1189"/>
    </row>
    <row r="1190" spans="17:19" x14ac:dyDescent="0.25">
      <c r="Q1190"/>
      <c r="R1190"/>
      <c r="S1190"/>
    </row>
    <row r="1191" spans="17:19" x14ac:dyDescent="0.25">
      <c r="Q1191"/>
      <c r="R1191"/>
      <c r="S1191"/>
    </row>
    <row r="1192" spans="17:19" x14ac:dyDescent="0.25">
      <c r="Q1192"/>
      <c r="R1192"/>
      <c r="S1192"/>
    </row>
    <row r="1193" spans="17:19" x14ac:dyDescent="0.25">
      <c r="Q1193"/>
      <c r="R1193"/>
      <c r="S1193"/>
    </row>
    <row r="1194" spans="17:19" x14ac:dyDescent="0.25">
      <c r="Q1194"/>
      <c r="R1194"/>
      <c r="S1194"/>
    </row>
    <row r="1195" spans="17:19" x14ac:dyDescent="0.25">
      <c r="Q1195"/>
      <c r="R1195"/>
      <c r="S1195"/>
    </row>
    <row r="1196" spans="17:19" x14ac:dyDescent="0.25">
      <c r="Q1196"/>
      <c r="R1196"/>
      <c r="S1196"/>
    </row>
    <row r="1197" spans="17:19" x14ac:dyDescent="0.25">
      <c r="Q1197"/>
      <c r="R1197"/>
      <c r="S1197"/>
    </row>
    <row r="1198" spans="17:19" x14ac:dyDescent="0.25">
      <c r="Q1198"/>
      <c r="R1198"/>
      <c r="S1198"/>
    </row>
    <row r="1199" spans="17:19" x14ac:dyDescent="0.25">
      <c r="Q1199"/>
      <c r="R1199"/>
      <c r="S1199"/>
    </row>
    <row r="1200" spans="17:19" x14ac:dyDescent="0.25">
      <c r="Q1200"/>
      <c r="R1200"/>
      <c r="S1200"/>
    </row>
    <row r="1201" spans="17:19" x14ac:dyDescent="0.25">
      <c r="Q1201"/>
      <c r="R1201"/>
      <c r="S1201"/>
    </row>
    <row r="1202" spans="17:19" x14ac:dyDescent="0.25">
      <c r="Q1202"/>
      <c r="R1202"/>
      <c r="S1202"/>
    </row>
    <row r="1203" spans="17:19" x14ac:dyDescent="0.25">
      <c r="Q1203"/>
      <c r="R1203"/>
      <c r="S1203"/>
    </row>
    <row r="1204" spans="17:19" x14ac:dyDescent="0.25">
      <c r="Q1204"/>
      <c r="R1204"/>
      <c r="S1204"/>
    </row>
    <row r="1205" spans="17:19" x14ac:dyDescent="0.25">
      <c r="Q1205"/>
      <c r="R1205"/>
      <c r="S1205"/>
    </row>
    <row r="1206" spans="17:19" x14ac:dyDescent="0.25">
      <c r="Q1206"/>
      <c r="R1206"/>
      <c r="S1206"/>
    </row>
    <row r="1207" spans="17:19" x14ac:dyDescent="0.25">
      <c r="Q1207"/>
      <c r="R1207"/>
      <c r="S1207"/>
    </row>
    <row r="1208" spans="17:19" x14ac:dyDescent="0.25">
      <c r="Q1208"/>
      <c r="R1208"/>
      <c r="S1208"/>
    </row>
    <row r="1209" spans="17:19" x14ac:dyDescent="0.25">
      <c r="Q1209"/>
      <c r="R1209"/>
      <c r="S1209"/>
    </row>
    <row r="1210" spans="17:19" x14ac:dyDescent="0.25">
      <c r="Q1210"/>
      <c r="R1210"/>
      <c r="S1210"/>
    </row>
    <row r="1211" spans="17:19" x14ac:dyDescent="0.25">
      <c r="Q1211"/>
      <c r="R1211"/>
      <c r="S1211"/>
    </row>
    <row r="1212" spans="17:19" x14ac:dyDescent="0.25">
      <c r="Q1212"/>
      <c r="R1212"/>
      <c r="S1212"/>
    </row>
    <row r="1213" spans="17:19" x14ac:dyDescent="0.25">
      <c r="Q1213"/>
      <c r="R1213"/>
      <c r="S1213"/>
    </row>
    <row r="1214" spans="17:19" x14ac:dyDescent="0.25">
      <c r="Q1214"/>
      <c r="R1214"/>
      <c r="S1214"/>
    </row>
    <row r="1215" spans="17:19" x14ac:dyDescent="0.25">
      <c r="Q1215"/>
      <c r="R1215"/>
      <c r="S1215"/>
    </row>
    <row r="1216" spans="17:19" x14ac:dyDescent="0.25">
      <c r="Q1216"/>
      <c r="R1216"/>
      <c r="S1216"/>
    </row>
    <row r="1217" spans="17:19" x14ac:dyDescent="0.25">
      <c r="Q1217"/>
      <c r="R1217"/>
      <c r="S1217"/>
    </row>
    <row r="1218" spans="17:19" x14ac:dyDescent="0.25">
      <c r="Q1218"/>
      <c r="R1218"/>
      <c r="S1218"/>
    </row>
    <row r="1219" spans="17:19" x14ac:dyDescent="0.25">
      <c r="Q1219"/>
      <c r="R1219"/>
      <c r="S1219"/>
    </row>
    <row r="1220" spans="17:19" x14ac:dyDescent="0.25">
      <c r="Q1220"/>
      <c r="R1220"/>
      <c r="S1220"/>
    </row>
    <row r="1221" spans="17:19" x14ac:dyDescent="0.25">
      <c r="Q1221"/>
      <c r="R1221"/>
      <c r="S1221"/>
    </row>
    <row r="1222" spans="17:19" x14ac:dyDescent="0.25">
      <c r="Q1222"/>
      <c r="R1222"/>
      <c r="S1222"/>
    </row>
    <row r="1223" spans="17:19" x14ac:dyDescent="0.25">
      <c r="Q1223"/>
      <c r="R1223"/>
      <c r="S1223"/>
    </row>
    <row r="1224" spans="17:19" x14ac:dyDescent="0.25">
      <c r="Q1224"/>
      <c r="R1224"/>
      <c r="S1224"/>
    </row>
    <row r="1225" spans="17:19" x14ac:dyDescent="0.25">
      <c r="Q1225"/>
      <c r="R1225"/>
      <c r="S1225"/>
    </row>
    <row r="1226" spans="17:19" x14ac:dyDescent="0.25">
      <c r="Q1226"/>
      <c r="R1226"/>
      <c r="S1226"/>
    </row>
    <row r="1227" spans="17:19" x14ac:dyDescent="0.25">
      <c r="Q1227"/>
      <c r="R1227"/>
      <c r="S1227"/>
    </row>
    <row r="1228" spans="17:19" x14ac:dyDescent="0.25">
      <c r="Q1228"/>
      <c r="R1228"/>
      <c r="S1228"/>
    </row>
    <row r="1229" spans="17:19" x14ac:dyDescent="0.25">
      <c r="Q1229"/>
      <c r="R1229"/>
      <c r="S1229"/>
    </row>
    <row r="1230" spans="17:19" x14ac:dyDescent="0.25">
      <c r="Q1230"/>
      <c r="R1230"/>
      <c r="S1230"/>
    </row>
    <row r="1231" spans="17:19" x14ac:dyDescent="0.25">
      <c r="Q1231"/>
      <c r="R1231"/>
      <c r="S1231"/>
    </row>
    <row r="1232" spans="17:19" x14ac:dyDescent="0.25">
      <c r="Q1232"/>
      <c r="R1232"/>
      <c r="S1232"/>
    </row>
    <row r="1233" spans="17:19" x14ac:dyDescent="0.25">
      <c r="Q1233"/>
      <c r="R1233"/>
      <c r="S1233"/>
    </row>
    <row r="1234" spans="17:19" x14ac:dyDescent="0.25">
      <c r="Q1234"/>
      <c r="R1234"/>
      <c r="S1234"/>
    </row>
    <row r="1235" spans="17:19" x14ac:dyDescent="0.25">
      <c r="Q1235"/>
      <c r="R1235"/>
      <c r="S1235"/>
    </row>
    <row r="1236" spans="17:19" x14ac:dyDescent="0.25">
      <c r="Q1236"/>
      <c r="R1236"/>
      <c r="S1236"/>
    </row>
    <row r="1237" spans="17:19" x14ac:dyDescent="0.25">
      <c r="Q1237"/>
      <c r="R1237"/>
      <c r="S1237"/>
    </row>
    <row r="1238" spans="17:19" x14ac:dyDescent="0.25">
      <c r="Q1238"/>
      <c r="R1238"/>
      <c r="S1238"/>
    </row>
    <row r="1239" spans="17:19" x14ac:dyDescent="0.25">
      <c r="Q1239"/>
      <c r="R1239"/>
      <c r="S1239"/>
    </row>
    <row r="1240" spans="17:19" x14ac:dyDescent="0.25">
      <c r="Q1240"/>
      <c r="R1240"/>
      <c r="S1240"/>
    </row>
    <row r="1241" spans="17:19" x14ac:dyDescent="0.25">
      <c r="Q1241"/>
      <c r="R1241"/>
      <c r="S1241"/>
    </row>
    <row r="1242" spans="17:19" x14ac:dyDescent="0.25">
      <c r="Q1242"/>
      <c r="R1242"/>
      <c r="S1242"/>
    </row>
    <row r="1243" spans="17:19" x14ac:dyDescent="0.25">
      <c r="Q1243"/>
      <c r="R1243"/>
      <c r="S1243"/>
    </row>
    <row r="1244" spans="17:19" x14ac:dyDescent="0.25">
      <c r="Q1244"/>
      <c r="R1244"/>
      <c r="S1244"/>
    </row>
    <row r="1245" spans="17:19" x14ac:dyDescent="0.25">
      <c r="Q1245"/>
      <c r="R1245"/>
      <c r="S1245"/>
    </row>
    <row r="1246" spans="17:19" x14ac:dyDescent="0.25">
      <c r="Q1246"/>
      <c r="R1246"/>
      <c r="S1246"/>
    </row>
    <row r="1247" spans="17:19" x14ac:dyDescent="0.25">
      <c r="Q1247"/>
      <c r="R1247"/>
      <c r="S1247"/>
    </row>
    <row r="1248" spans="17:19" x14ac:dyDescent="0.25">
      <c r="Q1248"/>
      <c r="R1248"/>
      <c r="S1248"/>
    </row>
    <row r="1249" spans="17:19" x14ac:dyDescent="0.25">
      <c r="Q1249"/>
      <c r="R1249"/>
      <c r="S1249"/>
    </row>
    <row r="1250" spans="17:19" x14ac:dyDescent="0.25">
      <c r="Q1250"/>
      <c r="R1250"/>
      <c r="S1250"/>
    </row>
    <row r="1251" spans="17:19" x14ac:dyDescent="0.25">
      <c r="Q1251"/>
      <c r="R1251"/>
      <c r="S1251"/>
    </row>
    <row r="1252" spans="17:19" x14ac:dyDescent="0.25">
      <c r="Q1252"/>
      <c r="R1252"/>
      <c r="S1252"/>
    </row>
    <row r="1253" spans="17:19" x14ac:dyDescent="0.25">
      <c r="Q1253"/>
      <c r="R1253"/>
      <c r="S1253"/>
    </row>
    <row r="1254" spans="17:19" x14ac:dyDescent="0.25">
      <c r="Q1254"/>
      <c r="R1254"/>
      <c r="S1254"/>
    </row>
    <row r="1255" spans="17:19" x14ac:dyDescent="0.25">
      <c r="Q1255"/>
      <c r="R1255"/>
      <c r="S1255"/>
    </row>
    <row r="1256" spans="17:19" x14ac:dyDescent="0.25">
      <c r="Q1256"/>
      <c r="R1256"/>
      <c r="S1256"/>
    </row>
    <row r="1257" spans="17:19" x14ac:dyDescent="0.25">
      <c r="Q1257"/>
      <c r="R1257"/>
      <c r="S1257"/>
    </row>
    <row r="1258" spans="17:19" x14ac:dyDescent="0.25">
      <c r="Q1258"/>
      <c r="R1258"/>
      <c r="S1258"/>
    </row>
    <row r="1259" spans="17:19" x14ac:dyDescent="0.25">
      <c r="Q1259"/>
      <c r="R1259"/>
      <c r="S1259"/>
    </row>
    <row r="1260" spans="17:19" x14ac:dyDescent="0.25">
      <c r="Q1260"/>
      <c r="R1260"/>
      <c r="S1260"/>
    </row>
    <row r="1261" spans="17:19" x14ac:dyDescent="0.25">
      <c r="Q1261"/>
      <c r="R1261"/>
      <c r="S1261"/>
    </row>
    <row r="1262" spans="17:19" x14ac:dyDescent="0.25">
      <c r="Q1262"/>
      <c r="R1262"/>
      <c r="S1262"/>
    </row>
    <row r="1263" spans="17:19" x14ac:dyDescent="0.25">
      <c r="Q1263"/>
      <c r="R1263"/>
      <c r="S1263"/>
    </row>
    <row r="1264" spans="17:19" x14ac:dyDescent="0.25">
      <c r="Q1264"/>
      <c r="R1264"/>
      <c r="S1264"/>
    </row>
    <row r="1265" spans="17:19" x14ac:dyDescent="0.25">
      <c r="Q1265"/>
      <c r="R1265"/>
      <c r="S1265"/>
    </row>
    <row r="1266" spans="17:19" x14ac:dyDescent="0.25">
      <c r="Q1266"/>
      <c r="R1266"/>
      <c r="S1266"/>
    </row>
    <row r="1267" spans="17:19" x14ac:dyDescent="0.25">
      <c r="Q1267"/>
      <c r="R1267"/>
      <c r="S1267"/>
    </row>
    <row r="1268" spans="17:19" x14ac:dyDescent="0.25">
      <c r="Q1268"/>
      <c r="R1268"/>
      <c r="S1268"/>
    </row>
    <row r="1269" spans="17:19" x14ac:dyDescent="0.25">
      <c r="Q1269"/>
      <c r="R1269"/>
      <c r="S1269"/>
    </row>
    <row r="1270" spans="17:19" x14ac:dyDescent="0.25">
      <c r="Q1270"/>
      <c r="R1270"/>
      <c r="S1270"/>
    </row>
    <row r="1271" spans="17:19" x14ac:dyDescent="0.25">
      <c r="Q1271"/>
      <c r="R1271"/>
      <c r="S1271"/>
    </row>
    <row r="1272" spans="17:19" x14ac:dyDescent="0.25">
      <c r="Q1272"/>
      <c r="R1272"/>
      <c r="S1272"/>
    </row>
    <row r="1273" spans="17:19" x14ac:dyDescent="0.25">
      <c r="Q1273"/>
      <c r="R1273"/>
      <c r="S1273"/>
    </row>
    <row r="1274" spans="17:19" x14ac:dyDescent="0.25">
      <c r="Q1274"/>
      <c r="R1274"/>
      <c r="S1274"/>
    </row>
    <row r="1275" spans="17:19" x14ac:dyDescent="0.25">
      <c r="Q1275"/>
      <c r="R1275"/>
      <c r="S1275"/>
    </row>
    <row r="1276" spans="17:19" x14ac:dyDescent="0.25">
      <c r="Q1276"/>
      <c r="R1276"/>
      <c r="S1276"/>
    </row>
    <row r="1277" spans="17:19" x14ac:dyDescent="0.25">
      <c r="Q1277"/>
      <c r="R1277"/>
      <c r="S1277"/>
    </row>
    <row r="1278" spans="17:19" x14ac:dyDescent="0.25">
      <c r="Q1278"/>
      <c r="R1278"/>
      <c r="S1278"/>
    </row>
    <row r="1279" spans="17:19" x14ac:dyDescent="0.25">
      <c r="Q1279"/>
      <c r="R1279"/>
      <c r="S1279"/>
    </row>
    <row r="1280" spans="17:19" x14ac:dyDescent="0.25">
      <c r="Q1280"/>
      <c r="R1280"/>
      <c r="S1280"/>
    </row>
    <row r="1281" spans="17:19" x14ac:dyDescent="0.25">
      <c r="Q1281"/>
      <c r="R1281"/>
      <c r="S1281"/>
    </row>
    <row r="1282" spans="17:19" x14ac:dyDescent="0.25">
      <c r="Q1282"/>
      <c r="R1282"/>
      <c r="S1282"/>
    </row>
    <row r="1283" spans="17:19" x14ac:dyDescent="0.25">
      <c r="Q1283"/>
      <c r="R1283"/>
      <c r="S1283"/>
    </row>
    <row r="1284" spans="17:19" x14ac:dyDescent="0.25">
      <c r="Q1284"/>
      <c r="R1284"/>
      <c r="S1284"/>
    </row>
    <row r="1285" spans="17:19" x14ac:dyDescent="0.25">
      <c r="Q1285"/>
      <c r="R1285"/>
      <c r="S1285"/>
    </row>
    <row r="1286" spans="17:19" x14ac:dyDescent="0.25">
      <c r="Q1286"/>
      <c r="R1286"/>
      <c r="S1286"/>
    </row>
    <row r="1287" spans="17:19" x14ac:dyDescent="0.25">
      <c r="Q1287"/>
      <c r="R1287"/>
      <c r="S1287"/>
    </row>
    <row r="1288" spans="17:19" x14ac:dyDescent="0.25">
      <c r="Q1288"/>
      <c r="R1288"/>
      <c r="S1288"/>
    </row>
    <row r="1289" spans="17:19" x14ac:dyDescent="0.25">
      <c r="Q1289"/>
      <c r="R1289"/>
      <c r="S1289"/>
    </row>
    <row r="1290" spans="17:19" x14ac:dyDescent="0.25">
      <c r="Q1290"/>
      <c r="R1290"/>
      <c r="S1290"/>
    </row>
    <row r="1291" spans="17:19" x14ac:dyDescent="0.25">
      <c r="Q1291"/>
      <c r="R1291"/>
      <c r="S1291"/>
    </row>
    <row r="1292" spans="17:19" x14ac:dyDescent="0.25">
      <c r="Q1292"/>
      <c r="R1292"/>
      <c r="S1292"/>
    </row>
    <row r="1293" spans="17:19" x14ac:dyDescent="0.25">
      <c r="Q1293"/>
      <c r="R1293"/>
      <c r="S1293"/>
    </row>
    <row r="1294" spans="17:19" x14ac:dyDescent="0.25">
      <c r="Q1294"/>
      <c r="R1294"/>
      <c r="S1294"/>
    </row>
    <row r="1295" spans="17:19" x14ac:dyDescent="0.25">
      <c r="Q1295"/>
      <c r="R1295"/>
      <c r="S1295"/>
    </row>
    <row r="1296" spans="17:19" x14ac:dyDescent="0.25">
      <c r="Q1296"/>
      <c r="R1296"/>
      <c r="S1296"/>
    </row>
    <row r="1297" spans="17:19" x14ac:dyDescent="0.25">
      <c r="Q1297"/>
      <c r="R1297"/>
      <c r="S1297"/>
    </row>
    <row r="1298" spans="17:19" x14ac:dyDescent="0.25">
      <c r="Q1298"/>
      <c r="R1298"/>
      <c r="S1298"/>
    </row>
    <row r="1299" spans="17:19" x14ac:dyDescent="0.25">
      <c r="Q1299"/>
      <c r="R1299"/>
      <c r="S1299"/>
    </row>
    <row r="1300" spans="17:19" x14ac:dyDescent="0.25">
      <c r="Q1300"/>
      <c r="R1300"/>
      <c r="S1300"/>
    </row>
    <row r="1301" spans="17:19" x14ac:dyDescent="0.25">
      <c r="Q1301"/>
      <c r="R1301"/>
      <c r="S1301"/>
    </row>
    <row r="1302" spans="17:19" x14ac:dyDescent="0.25">
      <c r="Q1302"/>
      <c r="R1302"/>
      <c r="S1302"/>
    </row>
    <row r="1303" spans="17:19" x14ac:dyDescent="0.25">
      <c r="Q1303"/>
      <c r="R1303"/>
      <c r="S1303"/>
    </row>
    <row r="1304" spans="17:19" x14ac:dyDescent="0.25">
      <c r="Q1304"/>
      <c r="R1304"/>
      <c r="S1304"/>
    </row>
    <row r="1305" spans="17:19" x14ac:dyDescent="0.25">
      <c r="Q1305"/>
      <c r="R1305"/>
      <c r="S1305"/>
    </row>
    <row r="1306" spans="17:19" x14ac:dyDescent="0.25">
      <c r="Q1306"/>
      <c r="R1306"/>
      <c r="S1306"/>
    </row>
    <row r="1307" spans="17:19" x14ac:dyDescent="0.25">
      <c r="Q1307"/>
      <c r="R1307"/>
      <c r="S1307"/>
    </row>
    <row r="1308" spans="17:19" x14ac:dyDescent="0.25">
      <c r="Q1308"/>
      <c r="R1308"/>
      <c r="S1308"/>
    </row>
    <row r="1309" spans="17:19" x14ac:dyDescent="0.25">
      <c r="Q1309"/>
      <c r="R1309"/>
      <c r="S1309"/>
    </row>
    <row r="1310" spans="17:19" x14ac:dyDescent="0.25">
      <c r="Q1310"/>
      <c r="R1310"/>
      <c r="S1310"/>
    </row>
    <row r="1311" spans="17:19" x14ac:dyDescent="0.25">
      <c r="Q1311"/>
      <c r="R1311"/>
      <c r="S1311"/>
    </row>
    <row r="1312" spans="17:19" x14ac:dyDescent="0.25">
      <c r="Q1312"/>
      <c r="R1312"/>
      <c r="S1312"/>
    </row>
    <row r="1313" spans="17:19" x14ac:dyDescent="0.25">
      <c r="Q1313"/>
      <c r="R1313"/>
      <c r="S1313"/>
    </row>
    <row r="1314" spans="17:19" x14ac:dyDescent="0.25">
      <c r="Q1314"/>
      <c r="R1314"/>
      <c r="S1314"/>
    </row>
    <row r="1315" spans="17:19" x14ac:dyDescent="0.25">
      <c r="Q1315"/>
      <c r="R1315"/>
      <c r="S1315"/>
    </row>
    <row r="1316" spans="17:19" x14ac:dyDescent="0.25">
      <c r="Q1316"/>
      <c r="R1316"/>
      <c r="S1316"/>
    </row>
    <row r="1317" spans="17:19" x14ac:dyDescent="0.25">
      <c r="Q1317"/>
      <c r="R1317"/>
      <c r="S1317"/>
    </row>
    <row r="1318" spans="17:19" x14ac:dyDescent="0.25">
      <c r="Q1318"/>
      <c r="R1318"/>
      <c r="S1318"/>
    </row>
    <row r="1319" spans="17:19" x14ac:dyDescent="0.25">
      <c r="Q1319"/>
      <c r="R1319"/>
      <c r="S1319"/>
    </row>
    <row r="1320" spans="17:19" x14ac:dyDescent="0.25">
      <c r="Q1320"/>
      <c r="R1320"/>
      <c r="S1320"/>
    </row>
    <row r="1321" spans="17:19" x14ac:dyDescent="0.25">
      <c r="Q1321"/>
      <c r="R1321"/>
      <c r="S1321"/>
    </row>
    <row r="1322" spans="17:19" x14ac:dyDescent="0.25">
      <c r="Q1322"/>
      <c r="R1322"/>
      <c r="S1322"/>
    </row>
    <row r="1323" spans="17:19" x14ac:dyDescent="0.25">
      <c r="Q1323"/>
      <c r="R1323"/>
      <c r="S1323"/>
    </row>
    <row r="1324" spans="17:19" x14ac:dyDescent="0.25">
      <c r="Q1324"/>
      <c r="R1324"/>
      <c r="S1324"/>
    </row>
    <row r="1325" spans="17:19" x14ac:dyDescent="0.25">
      <c r="Q1325"/>
      <c r="R1325"/>
      <c r="S1325"/>
    </row>
    <row r="1326" spans="17:19" x14ac:dyDescent="0.25">
      <c r="Q1326"/>
      <c r="R1326"/>
      <c r="S1326"/>
    </row>
    <row r="1327" spans="17:19" x14ac:dyDescent="0.25">
      <c r="Q1327"/>
      <c r="R1327"/>
      <c r="S1327"/>
    </row>
    <row r="1328" spans="17:19" x14ac:dyDescent="0.25">
      <c r="Q1328"/>
      <c r="R1328"/>
      <c r="S1328"/>
    </row>
    <row r="1329" spans="17:19" x14ac:dyDescent="0.25">
      <c r="Q1329"/>
      <c r="R1329"/>
      <c r="S1329"/>
    </row>
    <row r="1330" spans="17:19" x14ac:dyDescent="0.25">
      <c r="Q1330"/>
      <c r="R1330"/>
      <c r="S1330"/>
    </row>
    <row r="1331" spans="17:19" x14ac:dyDescent="0.25">
      <c r="Q1331"/>
      <c r="R1331"/>
      <c r="S1331"/>
    </row>
    <row r="1332" spans="17:19" x14ac:dyDescent="0.25">
      <c r="Q1332"/>
      <c r="R1332"/>
      <c r="S1332"/>
    </row>
    <row r="1333" spans="17:19" x14ac:dyDescent="0.25">
      <c r="Q1333"/>
      <c r="R1333"/>
      <c r="S1333"/>
    </row>
    <row r="1334" spans="17:19" x14ac:dyDescent="0.25">
      <c r="Q1334"/>
      <c r="R1334"/>
      <c r="S1334"/>
    </row>
    <row r="1335" spans="17:19" x14ac:dyDescent="0.25">
      <c r="Q1335"/>
      <c r="R1335"/>
      <c r="S1335"/>
    </row>
    <row r="1336" spans="17:19" x14ac:dyDescent="0.25">
      <c r="Q1336"/>
      <c r="R1336"/>
      <c r="S1336"/>
    </row>
    <row r="1337" spans="17:19" x14ac:dyDescent="0.25">
      <c r="Q1337"/>
      <c r="R1337"/>
      <c r="S1337"/>
    </row>
    <row r="1338" spans="17:19" x14ac:dyDescent="0.25">
      <c r="Q1338"/>
      <c r="R1338"/>
      <c r="S1338"/>
    </row>
    <row r="1339" spans="17:19" x14ac:dyDescent="0.25">
      <c r="Q1339"/>
      <c r="R1339"/>
      <c r="S1339"/>
    </row>
    <row r="1340" spans="17:19" x14ac:dyDescent="0.25">
      <c r="Q1340"/>
      <c r="R1340"/>
      <c r="S1340"/>
    </row>
    <row r="1341" spans="17:19" x14ac:dyDescent="0.25">
      <c r="Q1341"/>
      <c r="R1341"/>
      <c r="S1341"/>
    </row>
    <row r="1342" spans="17:19" x14ac:dyDescent="0.25">
      <c r="Q1342"/>
      <c r="R1342"/>
      <c r="S1342"/>
    </row>
    <row r="1343" spans="17:19" x14ac:dyDescent="0.25">
      <c r="Q1343"/>
      <c r="R1343"/>
      <c r="S1343"/>
    </row>
    <row r="1344" spans="17:19" x14ac:dyDescent="0.25">
      <c r="Q1344"/>
      <c r="R1344"/>
      <c r="S1344"/>
    </row>
    <row r="1345" spans="17:19" x14ac:dyDescent="0.25">
      <c r="Q1345"/>
      <c r="R1345"/>
      <c r="S1345"/>
    </row>
    <row r="1346" spans="17:19" x14ac:dyDescent="0.25">
      <c r="Q1346"/>
      <c r="R1346"/>
      <c r="S1346"/>
    </row>
    <row r="1347" spans="17:19" x14ac:dyDescent="0.25">
      <c r="Q1347"/>
      <c r="R1347"/>
      <c r="S1347"/>
    </row>
    <row r="1348" spans="17:19" x14ac:dyDescent="0.25">
      <c r="Q1348"/>
      <c r="R1348"/>
      <c r="S1348"/>
    </row>
    <row r="1349" spans="17:19" x14ac:dyDescent="0.25">
      <c r="Q1349"/>
      <c r="R1349"/>
      <c r="S1349"/>
    </row>
    <row r="1350" spans="17:19" x14ac:dyDescent="0.25">
      <c r="Q1350"/>
      <c r="R1350"/>
      <c r="S1350"/>
    </row>
    <row r="1351" spans="17:19" x14ac:dyDescent="0.25">
      <c r="Q1351"/>
      <c r="R1351"/>
      <c r="S1351"/>
    </row>
    <row r="1352" spans="17:19" x14ac:dyDescent="0.25">
      <c r="Q1352"/>
      <c r="R1352"/>
      <c r="S1352"/>
    </row>
    <row r="1353" spans="17:19" x14ac:dyDescent="0.25">
      <c r="Q1353"/>
      <c r="R1353"/>
      <c r="S1353"/>
    </row>
    <row r="1354" spans="17:19" x14ac:dyDescent="0.25">
      <c r="Q1354"/>
      <c r="R1354"/>
      <c r="S1354"/>
    </row>
    <row r="1355" spans="17:19" x14ac:dyDescent="0.25">
      <c r="Q1355"/>
      <c r="R1355"/>
      <c r="S1355"/>
    </row>
    <row r="1356" spans="17:19" x14ac:dyDescent="0.25">
      <c r="Q1356"/>
      <c r="R1356"/>
      <c r="S1356"/>
    </row>
    <row r="1357" spans="17:19" x14ac:dyDescent="0.25">
      <c r="Q1357"/>
      <c r="R1357"/>
      <c r="S1357"/>
    </row>
    <row r="1358" spans="17:19" x14ac:dyDescent="0.25">
      <c r="Q1358"/>
      <c r="R1358"/>
      <c r="S1358"/>
    </row>
    <row r="1359" spans="17:19" x14ac:dyDescent="0.25">
      <c r="Q1359"/>
      <c r="R1359"/>
      <c r="S1359"/>
    </row>
    <row r="1360" spans="17:19" x14ac:dyDescent="0.25">
      <c r="Q1360"/>
      <c r="R1360"/>
      <c r="S1360"/>
    </row>
    <row r="1361" spans="17:19" x14ac:dyDescent="0.25">
      <c r="Q1361"/>
      <c r="R1361"/>
      <c r="S1361"/>
    </row>
    <row r="1362" spans="17:19" x14ac:dyDescent="0.25">
      <c r="Q1362"/>
      <c r="R1362"/>
      <c r="S1362"/>
    </row>
    <row r="1363" spans="17:19" x14ac:dyDescent="0.25">
      <c r="Q1363"/>
      <c r="R1363"/>
      <c r="S1363"/>
    </row>
    <row r="1364" spans="17:19" x14ac:dyDescent="0.25">
      <c r="Q1364"/>
      <c r="R1364"/>
      <c r="S1364"/>
    </row>
    <row r="1365" spans="17:19" x14ac:dyDescent="0.25">
      <c r="Q1365"/>
      <c r="R1365"/>
      <c r="S1365"/>
    </row>
    <row r="1366" spans="17:19" x14ac:dyDescent="0.25">
      <c r="Q1366"/>
      <c r="R1366"/>
      <c r="S1366"/>
    </row>
    <row r="1367" spans="17:19" x14ac:dyDescent="0.25">
      <c r="Q1367"/>
      <c r="R1367"/>
      <c r="S1367"/>
    </row>
    <row r="1368" spans="17:19" x14ac:dyDescent="0.25">
      <c r="Q1368"/>
      <c r="R1368"/>
      <c r="S1368"/>
    </row>
    <row r="1369" spans="17:19" x14ac:dyDescent="0.25">
      <c r="Q1369"/>
      <c r="R1369"/>
      <c r="S1369"/>
    </row>
    <row r="1370" spans="17:19" x14ac:dyDescent="0.25">
      <c r="Q1370"/>
      <c r="R1370"/>
      <c r="S1370"/>
    </row>
    <row r="1371" spans="17:19" x14ac:dyDescent="0.25">
      <c r="Q1371"/>
      <c r="R1371"/>
      <c r="S1371"/>
    </row>
    <row r="1372" spans="17:19" x14ac:dyDescent="0.25">
      <c r="Q1372"/>
      <c r="R1372"/>
      <c r="S1372"/>
    </row>
    <row r="1373" spans="17:19" x14ac:dyDescent="0.25">
      <c r="Q1373"/>
      <c r="R1373"/>
      <c r="S1373"/>
    </row>
    <row r="1374" spans="17:19" x14ac:dyDescent="0.25">
      <c r="Q1374"/>
      <c r="R1374"/>
      <c r="S1374"/>
    </row>
    <row r="1375" spans="17:19" x14ac:dyDescent="0.25">
      <c r="Q1375"/>
      <c r="R1375"/>
      <c r="S1375"/>
    </row>
    <row r="1376" spans="17:19" x14ac:dyDescent="0.25">
      <c r="Q1376"/>
      <c r="R1376"/>
      <c r="S1376"/>
    </row>
    <row r="1377" spans="17:19" x14ac:dyDescent="0.25">
      <c r="Q1377"/>
      <c r="R1377"/>
      <c r="S1377"/>
    </row>
    <row r="1378" spans="17:19" x14ac:dyDescent="0.25">
      <c r="Q1378"/>
      <c r="R1378"/>
      <c r="S1378"/>
    </row>
    <row r="1379" spans="17:19" x14ac:dyDescent="0.25">
      <c r="Q1379"/>
      <c r="R1379"/>
      <c r="S1379"/>
    </row>
    <row r="1380" spans="17:19" x14ac:dyDescent="0.25">
      <c r="Q1380"/>
      <c r="R1380"/>
      <c r="S1380"/>
    </row>
    <row r="1381" spans="17:19" x14ac:dyDescent="0.25">
      <c r="Q1381"/>
      <c r="R1381"/>
      <c r="S1381"/>
    </row>
    <row r="1382" spans="17:19" x14ac:dyDescent="0.25">
      <c r="Q1382"/>
      <c r="R1382"/>
      <c r="S1382"/>
    </row>
    <row r="1383" spans="17:19" x14ac:dyDescent="0.25">
      <c r="Q1383"/>
      <c r="R1383"/>
      <c r="S1383"/>
    </row>
    <row r="1384" spans="17:19" x14ac:dyDescent="0.25">
      <c r="Q1384"/>
      <c r="R1384"/>
      <c r="S1384"/>
    </row>
    <row r="1385" spans="17:19" x14ac:dyDescent="0.25">
      <c r="Q1385"/>
      <c r="R1385"/>
      <c r="S1385"/>
    </row>
    <row r="1386" spans="17:19" x14ac:dyDescent="0.25">
      <c r="Q1386"/>
      <c r="R1386"/>
      <c r="S1386"/>
    </row>
    <row r="1387" spans="17:19" x14ac:dyDescent="0.25">
      <c r="Q1387"/>
      <c r="R1387"/>
      <c r="S1387"/>
    </row>
    <row r="1388" spans="17:19" x14ac:dyDescent="0.25">
      <c r="Q1388"/>
      <c r="R1388"/>
      <c r="S1388"/>
    </row>
    <row r="1389" spans="17:19" x14ac:dyDescent="0.25">
      <c r="Q1389"/>
      <c r="R1389"/>
      <c r="S1389"/>
    </row>
    <row r="1390" spans="17:19" x14ac:dyDescent="0.25">
      <c r="Q1390"/>
      <c r="R1390"/>
      <c r="S1390"/>
    </row>
    <row r="1391" spans="17:19" x14ac:dyDescent="0.25">
      <c r="Q1391"/>
      <c r="R1391"/>
      <c r="S1391"/>
    </row>
    <row r="1392" spans="17:19" x14ac:dyDescent="0.25">
      <c r="Q1392"/>
      <c r="R1392"/>
      <c r="S1392"/>
    </row>
    <row r="1393" spans="17:19" x14ac:dyDescent="0.25">
      <c r="Q1393"/>
      <c r="R1393"/>
      <c r="S1393"/>
    </row>
    <row r="1394" spans="17:19" x14ac:dyDescent="0.25">
      <c r="Q1394"/>
      <c r="R1394"/>
      <c r="S1394"/>
    </row>
    <row r="1395" spans="17:19" x14ac:dyDescent="0.25">
      <c r="Q1395"/>
      <c r="R1395"/>
      <c r="S1395"/>
    </row>
    <row r="1396" spans="17:19" x14ac:dyDescent="0.25">
      <c r="Q1396"/>
      <c r="R1396"/>
      <c r="S1396"/>
    </row>
    <row r="1397" spans="17:19" x14ac:dyDescent="0.25">
      <c r="Q1397"/>
      <c r="R1397"/>
      <c r="S1397"/>
    </row>
    <row r="1398" spans="17:19" x14ac:dyDescent="0.25">
      <c r="Q1398"/>
      <c r="R1398"/>
      <c r="S1398"/>
    </row>
    <row r="1399" spans="17:19" x14ac:dyDescent="0.25">
      <c r="Q1399"/>
      <c r="R1399"/>
      <c r="S1399"/>
    </row>
    <row r="1400" spans="17:19" x14ac:dyDescent="0.25">
      <c r="Q1400"/>
      <c r="R1400"/>
      <c r="S1400"/>
    </row>
    <row r="1401" spans="17:19" x14ac:dyDescent="0.25">
      <c r="Q1401"/>
      <c r="R1401"/>
      <c r="S1401"/>
    </row>
    <row r="1402" spans="17:19" x14ac:dyDescent="0.25">
      <c r="Q1402"/>
      <c r="R1402"/>
      <c r="S1402"/>
    </row>
    <row r="1403" spans="17:19" x14ac:dyDescent="0.25">
      <c r="Q1403"/>
      <c r="R1403"/>
      <c r="S1403"/>
    </row>
    <row r="1404" spans="17:19" x14ac:dyDescent="0.25">
      <c r="Q1404"/>
      <c r="R1404"/>
      <c r="S1404"/>
    </row>
    <row r="1405" spans="17:19" x14ac:dyDescent="0.25">
      <c r="Q1405"/>
      <c r="R1405"/>
      <c r="S1405"/>
    </row>
    <row r="1406" spans="17:19" x14ac:dyDescent="0.25">
      <c r="Q1406"/>
      <c r="R1406"/>
      <c r="S1406"/>
    </row>
    <row r="1407" spans="17:19" x14ac:dyDescent="0.25">
      <c r="Q1407"/>
      <c r="R1407"/>
      <c r="S1407"/>
    </row>
    <row r="1408" spans="17:19" x14ac:dyDescent="0.25">
      <c r="Q1408"/>
      <c r="R1408"/>
      <c r="S1408"/>
    </row>
    <row r="1409" spans="17:19" x14ac:dyDescent="0.25">
      <c r="Q1409"/>
      <c r="R1409"/>
      <c r="S1409"/>
    </row>
    <row r="1410" spans="17:19" x14ac:dyDescent="0.25">
      <c r="Q1410"/>
      <c r="R1410"/>
      <c r="S1410"/>
    </row>
    <row r="1411" spans="17:19" x14ac:dyDescent="0.25">
      <c r="Q1411"/>
      <c r="R1411"/>
      <c r="S1411"/>
    </row>
    <row r="1412" spans="17:19" x14ac:dyDescent="0.25">
      <c r="Q1412"/>
      <c r="R1412"/>
      <c r="S1412"/>
    </row>
    <row r="1413" spans="17:19" x14ac:dyDescent="0.25">
      <c r="Q1413"/>
      <c r="R1413"/>
      <c r="S1413"/>
    </row>
    <row r="1414" spans="17:19" x14ac:dyDescent="0.25">
      <c r="Q1414"/>
      <c r="R1414"/>
      <c r="S1414"/>
    </row>
    <row r="1415" spans="17:19" x14ac:dyDescent="0.25">
      <c r="Q1415"/>
      <c r="R1415"/>
      <c r="S1415"/>
    </row>
    <row r="1416" spans="17:19" x14ac:dyDescent="0.25">
      <c r="Q1416"/>
      <c r="R1416"/>
      <c r="S1416"/>
    </row>
    <row r="1417" spans="17:19" x14ac:dyDescent="0.25">
      <c r="Q1417"/>
      <c r="R1417"/>
      <c r="S1417"/>
    </row>
    <row r="1418" spans="17:19" x14ac:dyDescent="0.25">
      <c r="Q1418"/>
      <c r="R1418"/>
      <c r="S1418"/>
    </row>
    <row r="1419" spans="17:19" x14ac:dyDescent="0.25">
      <c r="Q1419"/>
      <c r="R1419"/>
      <c r="S1419"/>
    </row>
    <row r="1420" spans="17:19" x14ac:dyDescent="0.25">
      <c r="Q1420"/>
      <c r="R1420"/>
      <c r="S1420"/>
    </row>
    <row r="1421" spans="17:19" x14ac:dyDescent="0.25">
      <c r="Q1421"/>
      <c r="R1421"/>
      <c r="S1421"/>
    </row>
    <row r="1422" spans="17:19" x14ac:dyDescent="0.25">
      <c r="Q1422"/>
      <c r="R1422"/>
      <c r="S1422"/>
    </row>
    <row r="1423" spans="17:19" x14ac:dyDescent="0.25">
      <c r="Q1423"/>
      <c r="R1423"/>
      <c r="S1423"/>
    </row>
    <row r="1424" spans="17:19" x14ac:dyDescent="0.25">
      <c r="Q1424"/>
      <c r="R1424"/>
      <c r="S1424"/>
    </row>
    <row r="1425" spans="17:19" x14ac:dyDescent="0.25">
      <c r="Q1425"/>
      <c r="R1425"/>
      <c r="S1425"/>
    </row>
    <row r="1426" spans="17:19" x14ac:dyDescent="0.25">
      <c r="Q1426"/>
      <c r="R1426"/>
      <c r="S1426"/>
    </row>
    <row r="1427" spans="17:19" x14ac:dyDescent="0.25">
      <c r="Q1427"/>
      <c r="R1427"/>
      <c r="S1427"/>
    </row>
    <row r="1428" spans="17:19" x14ac:dyDescent="0.25">
      <c r="Q1428"/>
      <c r="R1428"/>
      <c r="S1428"/>
    </row>
    <row r="1429" spans="17:19" x14ac:dyDescent="0.25">
      <c r="Q1429"/>
      <c r="R1429"/>
      <c r="S1429"/>
    </row>
    <row r="1430" spans="17:19" x14ac:dyDescent="0.25">
      <c r="Q1430"/>
      <c r="R1430"/>
      <c r="S1430"/>
    </row>
    <row r="1431" spans="17:19" x14ac:dyDescent="0.25">
      <c r="Q1431"/>
      <c r="R1431"/>
      <c r="S1431"/>
    </row>
    <row r="1432" spans="17:19" x14ac:dyDescent="0.25">
      <c r="Q1432"/>
      <c r="R1432"/>
      <c r="S1432"/>
    </row>
    <row r="1433" spans="17:19" x14ac:dyDescent="0.25">
      <c r="Q1433"/>
      <c r="R1433"/>
      <c r="S1433"/>
    </row>
    <row r="1434" spans="17:19" x14ac:dyDescent="0.25">
      <c r="Q1434"/>
      <c r="R1434"/>
      <c r="S1434"/>
    </row>
    <row r="1435" spans="17:19" x14ac:dyDescent="0.25">
      <c r="Q1435"/>
      <c r="R1435"/>
      <c r="S1435"/>
    </row>
    <row r="1436" spans="17:19" x14ac:dyDescent="0.25">
      <c r="Q1436"/>
      <c r="R1436"/>
      <c r="S1436"/>
    </row>
    <row r="1437" spans="17:19" x14ac:dyDescent="0.25">
      <c r="Q1437"/>
      <c r="R1437"/>
      <c r="S1437"/>
    </row>
    <row r="1438" spans="17:19" x14ac:dyDescent="0.25">
      <c r="Q1438"/>
      <c r="R1438"/>
      <c r="S1438"/>
    </row>
    <row r="1439" spans="17:19" x14ac:dyDescent="0.25">
      <c r="Q1439"/>
      <c r="R1439"/>
      <c r="S1439"/>
    </row>
    <row r="1440" spans="17:19" x14ac:dyDescent="0.25">
      <c r="Q1440"/>
      <c r="R1440"/>
      <c r="S1440"/>
    </row>
    <row r="1441" spans="17:19" x14ac:dyDescent="0.25">
      <c r="Q1441"/>
      <c r="R1441"/>
      <c r="S1441"/>
    </row>
    <row r="1442" spans="17:19" x14ac:dyDescent="0.25">
      <c r="Q1442"/>
      <c r="R1442"/>
      <c r="S1442"/>
    </row>
    <row r="1443" spans="17:19" x14ac:dyDescent="0.25">
      <c r="Q1443"/>
      <c r="R1443"/>
      <c r="S1443"/>
    </row>
    <row r="1444" spans="17:19" x14ac:dyDescent="0.25">
      <c r="Q1444"/>
      <c r="R1444"/>
      <c r="S1444"/>
    </row>
    <row r="1445" spans="17:19" x14ac:dyDescent="0.25">
      <c r="Q1445"/>
      <c r="R1445"/>
      <c r="S1445"/>
    </row>
    <row r="1446" spans="17:19" x14ac:dyDescent="0.25">
      <c r="Q1446"/>
      <c r="R1446"/>
      <c r="S1446"/>
    </row>
    <row r="1447" spans="17:19" x14ac:dyDescent="0.25">
      <c r="Q1447"/>
      <c r="R1447"/>
      <c r="S1447"/>
    </row>
    <row r="1448" spans="17:19" x14ac:dyDescent="0.25">
      <c r="Q1448"/>
      <c r="R1448"/>
      <c r="S1448"/>
    </row>
    <row r="1449" spans="17:19" x14ac:dyDescent="0.25">
      <c r="Q1449"/>
      <c r="R1449"/>
      <c r="S1449"/>
    </row>
    <row r="1450" spans="17:19" x14ac:dyDescent="0.25">
      <c r="Q1450"/>
      <c r="R1450"/>
      <c r="S1450"/>
    </row>
    <row r="1451" spans="17:19" x14ac:dyDescent="0.25">
      <c r="Q1451"/>
      <c r="R1451"/>
      <c r="S1451"/>
    </row>
    <row r="1452" spans="17:19" x14ac:dyDescent="0.25">
      <c r="Q1452"/>
      <c r="R1452"/>
      <c r="S1452"/>
    </row>
    <row r="1453" spans="17:19" x14ac:dyDescent="0.25">
      <c r="Q1453"/>
      <c r="R1453"/>
      <c r="S1453"/>
    </row>
    <row r="1454" spans="17:19" x14ac:dyDescent="0.25">
      <c r="Q1454"/>
      <c r="R1454"/>
      <c r="S1454"/>
    </row>
    <row r="1455" spans="17:19" x14ac:dyDescent="0.25">
      <c r="Q1455"/>
      <c r="R1455"/>
      <c r="S1455"/>
    </row>
    <row r="1456" spans="17:19" x14ac:dyDescent="0.25">
      <c r="Q1456"/>
      <c r="R1456"/>
      <c r="S1456"/>
    </row>
    <row r="1457" spans="17:19" x14ac:dyDescent="0.25">
      <c r="Q1457"/>
      <c r="R1457"/>
      <c r="S1457"/>
    </row>
    <row r="1458" spans="17:19" x14ac:dyDescent="0.25">
      <c r="Q1458"/>
      <c r="R1458"/>
      <c r="S1458"/>
    </row>
    <row r="1459" spans="17:19" x14ac:dyDescent="0.25">
      <c r="Q1459"/>
      <c r="R1459"/>
      <c r="S1459"/>
    </row>
    <row r="1460" spans="17:19" x14ac:dyDescent="0.25">
      <c r="Q1460"/>
      <c r="R1460"/>
      <c r="S1460"/>
    </row>
    <row r="1461" spans="17:19" x14ac:dyDescent="0.25">
      <c r="Q1461"/>
      <c r="R1461"/>
      <c r="S1461"/>
    </row>
    <row r="1462" spans="17:19" x14ac:dyDescent="0.25">
      <c r="Q1462"/>
      <c r="R1462"/>
      <c r="S1462"/>
    </row>
    <row r="1463" spans="17:19" x14ac:dyDescent="0.25">
      <c r="Q1463"/>
      <c r="R1463"/>
      <c r="S1463"/>
    </row>
    <row r="1464" spans="17:19" x14ac:dyDescent="0.25">
      <c r="Q1464"/>
      <c r="R1464"/>
      <c r="S1464"/>
    </row>
    <row r="1465" spans="17:19" x14ac:dyDescent="0.25">
      <c r="Q1465"/>
      <c r="R1465"/>
      <c r="S1465"/>
    </row>
    <row r="1466" spans="17:19" x14ac:dyDescent="0.25">
      <c r="Q1466"/>
      <c r="R1466"/>
      <c r="S1466"/>
    </row>
    <row r="1467" spans="17:19" x14ac:dyDescent="0.25">
      <c r="Q1467"/>
      <c r="R1467"/>
      <c r="S1467"/>
    </row>
    <row r="1468" spans="17:19" x14ac:dyDescent="0.25">
      <c r="Q1468"/>
      <c r="R1468"/>
      <c r="S1468"/>
    </row>
    <row r="1469" spans="17:19" x14ac:dyDescent="0.25">
      <c r="Q1469"/>
      <c r="R1469"/>
      <c r="S1469"/>
    </row>
    <row r="1470" spans="17:19" x14ac:dyDescent="0.25">
      <c r="Q1470"/>
      <c r="R1470"/>
      <c r="S1470"/>
    </row>
    <row r="1471" spans="17:19" x14ac:dyDescent="0.25">
      <c r="Q1471"/>
      <c r="R1471"/>
      <c r="S1471"/>
    </row>
    <row r="1472" spans="17:19" x14ac:dyDescent="0.25">
      <c r="Q1472"/>
      <c r="R1472"/>
      <c r="S1472"/>
    </row>
    <row r="1473" spans="17:19" x14ac:dyDescent="0.25">
      <c r="Q1473"/>
      <c r="R1473"/>
      <c r="S1473"/>
    </row>
    <row r="1474" spans="17:19" x14ac:dyDescent="0.25">
      <c r="Q1474"/>
      <c r="R1474"/>
      <c r="S1474"/>
    </row>
    <row r="1475" spans="17:19" x14ac:dyDescent="0.25">
      <c r="Q1475"/>
      <c r="R1475"/>
      <c r="S1475"/>
    </row>
    <row r="1476" spans="17:19" x14ac:dyDescent="0.25">
      <c r="Q1476"/>
      <c r="R1476"/>
      <c r="S1476"/>
    </row>
    <row r="1477" spans="17:19" x14ac:dyDescent="0.25">
      <c r="Q1477"/>
      <c r="R1477"/>
      <c r="S1477"/>
    </row>
    <row r="1478" spans="17:19" x14ac:dyDescent="0.25">
      <c r="Q1478"/>
      <c r="R1478"/>
      <c r="S1478"/>
    </row>
    <row r="1479" spans="17:19" x14ac:dyDescent="0.25">
      <c r="Q1479"/>
      <c r="R1479"/>
      <c r="S1479"/>
    </row>
    <row r="1480" spans="17:19" x14ac:dyDescent="0.25">
      <c r="Q1480"/>
      <c r="R1480"/>
      <c r="S1480"/>
    </row>
    <row r="1481" spans="17:19" x14ac:dyDescent="0.25">
      <c r="Q1481"/>
      <c r="R1481"/>
      <c r="S1481"/>
    </row>
    <row r="1482" spans="17:19" x14ac:dyDescent="0.25">
      <c r="Q1482"/>
      <c r="R1482"/>
      <c r="S1482"/>
    </row>
    <row r="1483" spans="17:19" x14ac:dyDescent="0.25">
      <c r="Q1483"/>
      <c r="R1483"/>
      <c r="S1483"/>
    </row>
    <row r="1484" spans="17:19" x14ac:dyDescent="0.25">
      <c r="Q1484"/>
      <c r="R1484"/>
      <c r="S1484"/>
    </row>
    <row r="1485" spans="17:19" x14ac:dyDescent="0.25">
      <c r="Q1485"/>
      <c r="R1485"/>
      <c r="S1485"/>
    </row>
    <row r="1486" spans="17:19" x14ac:dyDescent="0.25">
      <c r="Q1486"/>
      <c r="R1486"/>
      <c r="S1486"/>
    </row>
    <row r="1487" spans="17:19" x14ac:dyDescent="0.25">
      <c r="Q1487"/>
      <c r="R1487"/>
      <c r="S1487"/>
    </row>
    <row r="1488" spans="17:19" x14ac:dyDescent="0.25">
      <c r="Q1488"/>
      <c r="R1488"/>
      <c r="S1488"/>
    </row>
    <row r="1489" spans="17:19" x14ac:dyDescent="0.25">
      <c r="Q1489"/>
      <c r="R1489"/>
      <c r="S1489"/>
    </row>
    <row r="1490" spans="17:19" x14ac:dyDescent="0.25">
      <c r="Q1490"/>
      <c r="R1490"/>
      <c r="S1490"/>
    </row>
    <row r="1491" spans="17:19" x14ac:dyDescent="0.25">
      <c r="Q1491"/>
      <c r="R1491"/>
      <c r="S1491"/>
    </row>
    <row r="1492" spans="17:19" x14ac:dyDescent="0.25">
      <c r="Q1492"/>
      <c r="R1492"/>
      <c r="S1492"/>
    </row>
    <row r="1493" spans="17:19" x14ac:dyDescent="0.25">
      <c r="Q1493"/>
      <c r="R1493"/>
      <c r="S1493"/>
    </row>
    <row r="1494" spans="17:19" x14ac:dyDescent="0.25">
      <c r="Q1494"/>
      <c r="R1494"/>
      <c r="S1494"/>
    </row>
    <row r="1495" spans="17:19" x14ac:dyDescent="0.25">
      <c r="Q1495"/>
      <c r="R1495"/>
      <c r="S1495"/>
    </row>
    <row r="1496" spans="17:19" x14ac:dyDescent="0.25">
      <c r="Q1496"/>
      <c r="R1496"/>
      <c r="S1496"/>
    </row>
    <row r="1497" spans="17:19" x14ac:dyDescent="0.25">
      <c r="Q1497"/>
      <c r="R1497"/>
      <c r="S1497"/>
    </row>
    <row r="1498" spans="17:19" x14ac:dyDescent="0.25">
      <c r="Q1498"/>
      <c r="R1498"/>
      <c r="S1498"/>
    </row>
    <row r="1499" spans="17:19" x14ac:dyDescent="0.25">
      <c r="Q1499"/>
      <c r="R1499"/>
      <c r="S1499"/>
    </row>
    <row r="1500" spans="17:19" x14ac:dyDescent="0.25">
      <c r="Q1500"/>
      <c r="R1500"/>
      <c r="S1500"/>
    </row>
    <row r="1501" spans="17:19" x14ac:dyDescent="0.25">
      <c r="Q1501"/>
      <c r="R1501"/>
      <c r="S1501"/>
    </row>
    <row r="1502" spans="17:19" x14ac:dyDescent="0.25">
      <c r="Q1502"/>
      <c r="R1502"/>
      <c r="S1502"/>
    </row>
    <row r="1503" spans="17:19" x14ac:dyDescent="0.25">
      <c r="Q1503"/>
      <c r="R1503"/>
      <c r="S1503"/>
    </row>
    <row r="1504" spans="17:19" x14ac:dyDescent="0.25">
      <c r="Q1504"/>
      <c r="R1504"/>
      <c r="S1504"/>
    </row>
    <row r="1505" spans="17:19" x14ac:dyDescent="0.25">
      <c r="Q1505"/>
      <c r="R1505"/>
      <c r="S1505"/>
    </row>
    <row r="1506" spans="17:19" x14ac:dyDescent="0.25">
      <c r="Q1506"/>
      <c r="R1506"/>
      <c r="S1506"/>
    </row>
    <row r="1507" spans="17:19" x14ac:dyDescent="0.25">
      <c r="Q1507"/>
      <c r="R1507"/>
      <c r="S1507"/>
    </row>
    <row r="1508" spans="17:19" x14ac:dyDescent="0.25">
      <c r="Q1508"/>
      <c r="R1508"/>
      <c r="S1508"/>
    </row>
    <row r="1509" spans="17:19" x14ac:dyDescent="0.25">
      <c r="Q1509"/>
      <c r="R1509"/>
      <c r="S1509"/>
    </row>
    <row r="1510" spans="17:19" x14ac:dyDescent="0.25">
      <c r="Q1510"/>
      <c r="R1510"/>
      <c r="S1510"/>
    </row>
    <row r="1511" spans="17:19" x14ac:dyDescent="0.25">
      <c r="Q1511"/>
      <c r="R1511"/>
      <c r="S1511"/>
    </row>
    <row r="1512" spans="17:19" x14ac:dyDescent="0.25">
      <c r="Q1512"/>
      <c r="R1512"/>
      <c r="S1512"/>
    </row>
    <row r="1513" spans="17:19" x14ac:dyDescent="0.25">
      <c r="Q1513"/>
      <c r="R1513"/>
      <c r="S1513"/>
    </row>
    <row r="1514" spans="17:19" x14ac:dyDescent="0.25">
      <c r="Q1514"/>
      <c r="R1514"/>
      <c r="S1514"/>
    </row>
    <row r="1515" spans="17:19" x14ac:dyDescent="0.25">
      <c r="Q1515"/>
      <c r="R1515"/>
      <c r="S1515"/>
    </row>
    <row r="1516" spans="17:19" x14ac:dyDescent="0.25">
      <c r="Q1516"/>
      <c r="R1516"/>
      <c r="S1516"/>
    </row>
    <row r="1517" spans="17:19" x14ac:dyDescent="0.25">
      <c r="Q1517"/>
      <c r="R1517"/>
      <c r="S1517"/>
    </row>
    <row r="1518" spans="17:19" x14ac:dyDescent="0.25">
      <c r="Q1518"/>
      <c r="R1518"/>
      <c r="S1518"/>
    </row>
    <row r="1519" spans="17:19" x14ac:dyDescent="0.25">
      <c r="Q1519"/>
      <c r="R1519"/>
      <c r="S1519"/>
    </row>
    <row r="1520" spans="17:19" x14ac:dyDescent="0.25">
      <c r="Q1520"/>
      <c r="R1520"/>
      <c r="S1520"/>
    </row>
    <row r="1521" spans="17:19" x14ac:dyDescent="0.25">
      <c r="Q1521"/>
      <c r="R1521"/>
      <c r="S1521"/>
    </row>
    <row r="1522" spans="17:19" x14ac:dyDescent="0.25">
      <c r="Q1522"/>
      <c r="R1522"/>
      <c r="S1522"/>
    </row>
    <row r="1523" spans="17:19" x14ac:dyDescent="0.25">
      <c r="Q1523"/>
      <c r="R1523"/>
      <c r="S1523"/>
    </row>
    <row r="1524" spans="17:19" x14ac:dyDescent="0.25">
      <c r="Q1524"/>
      <c r="R1524"/>
      <c r="S1524"/>
    </row>
    <row r="1525" spans="17:19" x14ac:dyDescent="0.25">
      <c r="Q1525"/>
      <c r="R1525"/>
      <c r="S1525"/>
    </row>
    <row r="1526" spans="17:19" x14ac:dyDescent="0.25">
      <c r="Q1526"/>
      <c r="R1526"/>
      <c r="S1526"/>
    </row>
    <row r="1527" spans="17:19" x14ac:dyDescent="0.25">
      <c r="Q1527"/>
      <c r="R1527"/>
      <c r="S1527"/>
    </row>
    <row r="1528" spans="17:19" x14ac:dyDescent="0.25">
      <c r="Q1528"/>
      <c r="R1528"/>
      <c r="S1528"/>
    </row>
    <row r="1529" spans="17:19" x14ac:dyDescent="0.25">
      <c r="Q1529"/>
      <c r="R1529"/>
      <c r="S1529"/>
    </row>
    <row r="1530" spans="17:19" x14ac:dyDescent="0.25">
      <c r="Q1530"/>
      <c r="R1530"/>
      <c r="S1530"/>
    </row>
    <row r="1531" spans="17:19" x14ac:dyDescent="0.25">
      <c r="Q1531"/>
      <c r="R1531"/>
      <c r="S1531"/>
    </row>
    <row r="1532" spans="17:19" x14ac:dyDescent="0.25">
      <c r="Q1532"/>
      <c r="R1532"/>
      <c r="S1532"/>
    </row>
    <row r="1533" spans="17:19" x14ac:dyDescent="0.25">
      <c r="Q1533"/>
      <c r="R1533"/>
      <c r="S1533"/>
    </row>
    <row r="1534" spans="17:19" x14ac:dyDescent="0.25">
      <c r="Q1534"/>
      <c r="R1534"/>
      <c r="S1534"/>
    </row>
    <row r="1535" spans="17:19" x14ac:dyDescent="0.25">
      <c r="Q1535"/>
      <c r="R1535"/>
      <c r="S1535"/>
    </row>
    <row r="1536" spans="17:19" x14ac:dyDescent="0.25">
      <c r="Q1536"/>
      <c r="R1536"/>
      <c r="S1536"/>
    </row>
    <row r="1537" spans="17:19" x14ac:dyDescent="0.25">
      <c r="Q1537"/>
      <c r="R1537"/>
      <c r="S1537"/>
    </row>
    <row r="1538" spans="17:19" x14ac:dyDescent="0.25">
      <c r="Q1538"/>
      <c r="R1538"/>
      <c r="S1538"/>
    </row>
    <row r="1539" spans="17:19" x14ac:dyDescent="0.25">
      <c r="Q1539"/>
      <c r="R1539"/>
      <c r="S1539"/>
    </row>
    <row r="1540" spans="17:19" x14ac:dyDescent="0.25">
      <c r="Q1540"/>
      <c r="R1540"/>
      <c r="S1540"/>
    </row>
    <row r="1541" spans="17:19" x14ac:dyDescent="0.25">
      <c r="Q1541"/>
      <c r="R1541"/>
      <c r="S1541"/>
    </row>
    <row r="1542" spans="17:19" x14ac:dyDescent="0.25">
      <c r="Q1542"/>
      <c r="R1542"/>
      <c r="S1542"/>
    </row>
    <row r="1543" spans="17:19" x14ac:dyDescent="0.25">
      <c r="Q1543"/>
      <c r="R1543"/>
      <c r="S1543"/>
    </row>
    <row r="1544" spans="17:19" x14ac:dyDescent="0.25">
      <c r="Q1544"/>
      <c r="R1544"/>
      <c r="S1544"/>
    </row>
    <row r="1545" spans="17:19" x14ac:dyDescent="0.25">
      <c r="Q1545"/>
      <c r="R1545"/>
      <c r="S1545"/>
    </row>
    <row r="1546" spans="17:19" x14ac:dyDescent="0.25">
      <c r="Q1546"/>
      <c r="R1546"/>
      <c r="S1546"/>
    </row>
    <row r="1547" spans="17:19" x14ac:dyDescent="0.25">
      <c r="Q1547"/>
      <c r="R1547"/>
      <c r="S1547"/>
    </row>
    <row r="1548" spans="17:19" x14ac:dyDescent="0.25">
      <c r="Q1548"/>
      <c r="R1548"/>
      <c r="S1548"/>
    </row>
    <row r="1549" spans="17:19" x14ac:dyDescent="0.25">
      <c r="Q1549"/>
      <c r="R1549"/>
      <c r="S1549"/>
    </row>
    <row r="1550" spans="17:19" x14ac:dyDescent="0.25">
      <c r="Q1550"/>
      <c r="R1550"/>
      <c r="S1550"/>
    </row>
    <row r="1551" spans="17:19" x14ac:dyDescent="0.25">
      <c r="Q1551"/>
      <c r="R1551"/>
      <c r="S1551"/>
    </row>
    <row r="1552" spans="17:19" x14ac:dyDescent="0.25">
      <c r="Q1552"/>
      <c r="R1552"/>
      <c r="S1552"/>
    </row>
    <row r="1553" spans="17:19" x14ac:dyDescent="0.25">
      <c r="Q1553"/>
      <c r="R1553"/>
      <c r="S1553"/>
    </row>
    <row r="1554" spans="17:19" x14ac:dyDescent="0.25">
      <c r="Q1554"/>
      <c r="R1554"/>
      <c r="S1554"/>
    </row>
    <row r="1555" spans="17:19" x14ac:dyDescent="0.25">
      <c r="Q1555"/>
      <c r="R1555"/>
      <c r="S1555"/>
    </row>
    <row r="1556" spans="17:19" x14ac:dyDescent="0.25">
      <c r="Q1556"/>
      <c r="R1556"/>
      <c r="S1556"/>
    </row>
    <row r="1557" spans="17:19" x14ac:dyDescent="0.25">
      <c r="Q1557"/>
      <c r="R1557"/>
      <c r="S1557"/>
    </row>
    <row r="1558" spans="17:19" x14ac:dyDescent="0.25">
      <c r="Q1558"/>
      <c r="R1558"/>
      <c r="S1558"/>
    </row>
    <row r="1559" spans="17:19" x14ac:dyDescent="0.25">
      <c r="Q1559"/>
      <c r="R1559"/>
      <c r="S1559"/>
    </row>
    <row r="1560" spans="17:19" x14ac:dyDescent="0.25">
      <c r="Q1560"/>
      <c r="R1560"/>
      <c r="S1560"/>
    </row>
    <row r="1561" spans="17:19" x14ac:dyDescent="0.25">
      <c r="Q1561"/>
      <c r="R1561"/>
      <c r="S1561"/>
    </row>
    <row r="1562" spans="17:19" x14ac:dyDescent="0.25">
      <c r="Q1562"/>
      <c r="R1562"/>
      <c r="S1562"/>
    </row>
    <row r="1563" spans="17:19" x14ac:dyDescent="0.25">
      <c r="Q1563"/>
      <c r="R1563"/>
      <c r="S1563"/>
    </row>
    <row r="1564" spans="17:19" x14ac:dyDescent="0.25">
      <c r="Q1564"/>
      <c r="R1564"/>
      <c r="S1564"/>
    </row>
    <row r="1565" spans="17:19" x14ac:dyDescent="0.25">
      <c r="Q1565"/>
      <c r="R1565"/>
      <c r="S1565"/>
    </row>
    <row r="1566" spans="17:19" x14ac:dyDescent="0.25">
      <c r="Q1566"/>
      <c r="R1566"/>
      <c r="S1566"/>
    </row>
    <row r="1567" spans="17:19" x14ac:dyDescent="0.25">
      <c r="Q1567"/>
      <c r="R1567"/>
      <c r="S1567"/>
    </row>
    <row r="1568" spans="17:19" x14ac:dyDescent="0.25">
      <c r="Q1568"/>
      <c r="R1568"/>
      <c r="S1568"/>
    </row>
    <row r="1569" spans="17:19" x14ac:dyDescent="0.25">
      <c r="Q1569"/>
      <c r="R1569"/>
      <c r="S1569"/>
    </row>
    <row r="1570" spans="17:19" x14ac:dyDescent="0.25">
      <c r="Q1570"/>
      <c r="R1570"/>
      <c r="S1570"/>
    </row>
    <row r="1571" spans="17:19" x14ac:dyDescent="0.25">
      <c r="Q1571"/>
      <c r="R1571"/>
      <c r="S1571"/>
    </row>
    <row r="1572" spans="17:19" x14ac:dyDescent="0.25">
      <c r="Q1572"/>
      <c r="R1572"/>
      <c r="S1572"/>
    </row>
    <row r="1573" spans="17:19" x14ac:dyDescent="0.25">
      <c r="Q1573"/>
      <c r="R1573"/>
      <c r="S1573"/>
    </row>
    <row r="1574" spans="17:19" x14ac:dyDescent="0.25">
      <c r="Q1574"/>
      <c r="R1574"/>
      <c r="S1574"/>
    </row>
    <row r="1575" spans="17:19" x14ac:dyDescent="0.25">
      <c r="Q1575"/>
      <c r="R1575"/>
      <c r="S1575"/>
    </row>
    <row r="1576" spans="17:19" x14ac:dyDescent="0.25">
      <c r="Q1576"/>
      <c r="R1576"/>
      <c r="S1576"/>
    </row>
    <row r="1577" spans="17:19" x14ac:dyDescent="0.25">
      <c r="Q1577"/>
      <c r="R1577"/>
      <c r="S1577"/>
    </row>
    <row r="1578" spans="17:19" x14ac:dyDescent="0.25">
      <c r="Q1578"/>
      <c r="R1578"/>
      <c r="S1578"/>
    </row>
    <row r="1579" spans="17:19" x14ac:dyDescent="0.25">
      <c r="Q1579"/>
      <c r="R1579"/>
      <c r="S1579"/>
    </row>
    <row r="1580" spans="17:19" x14ac:dyDescent="0.25">
      <c r="Q1580"/>
      <c r="R1580"/>
      <c r="S1580"/>
    </row>
    <row r="1581" spans="17:19" x14ac:dyDescent="0.25">
      <c r="Q1581"/>
      <c r="R1581"/>
      <c r="S1581"/>
    </row>
    <row r="1582" spans="17:19" x14ac:dyDescent="0.25">
      <c r="Q1582"/>
      <c r="R1582"/>
      <c r="S1582"/>
    </row>
    <row r="1583" spans="17:19" x14ac:dyDescent="0.25">
      <c r="Q1583"/>
      <c r="R1583"/>
      <c r="S1583"/>
    </row>
    <row r="1584" spans="17:19" x14ac:dyDescent="0.25">
      <c r="Q1584"/>
      <c r="R1584"/>
      <c r="S1584"/>
    </row>
    <row r="1585" spans="17:19" x14ac:dyDescent="0.25">
      <c r="Q1585"/>
      <c r="R1585"/>
      <c r="S1585"/>
    </row>
    <row r="1586" spans="17:19" x14ac:dyDescent="0.25">
      <c r="Q1586"/>
      <c r="R1586"/>
      <c r="S1586"/>
    </row>
    <row r="1587" spans="17:19" x14ac:dyDescent="0.25">
      <c r="Q1587"/>
      <c r="R1587"/>
      <c r="S1587"/>
    </row>
    <row r="1588" spans="17:19" x14ac:dyDescent="0.25">
      <c r="Q1588"/>
      <c r="R1588"/>
      <c r="S1588"/>
    </row>
    <row r="1589" spans="17:19" x14ac:dyDescent="0.25">
      <c r="Q1589"/>
      <c r="R1589"/>
      <c r="S1589"/>
    </row>
    <row r="1590" spans="17:19" x14ac:dyDescent="0.25">
      <c r="Q1590"/>
      <c r="R1590"/>
      <c r="S1590"/>
    </row>
    <row r="1591" spans="17:19" x14ac:dyDescent="0.25">
      <c r="Q1591"/>
      <c r="R1591"/>
      <c r="S1591"/>
    </row>
    <row r="1592" spans="17:19" x14ac:dyDescent="0.25">
      <c r="Q1592"/>
      <c r="R1592"/>
      <c r="S1592"/>
    </row>
    <row r="1593" spans="17:19" x14ac:dyDescent="0.25">
      <c r="Q1593"/>
      <c r="R1593"/>
      <c r="S1593"/>
    </row>
    <row r="1594" spans="17:19" x14ac:dyDescent="0.25">
      <c r="Q1594"/>
      <c r="R1594"/>
      <c r="S1594"/>
    </row>
    <row r="1595" spans="17:19" x14ac:dyDescent="0.25">
      <c r="Q1595"/>
      <c r="R1595"/>
      <c r="S1595"/>
    </row>
    <row r="1596" spans="17:19" x14ac:dyDescent="0.25">
      <c r="Q1596"/>
      <c r="R1596"/>
      <c r="S1596"/>
    </row>
    <row r="1597" spans="17:19" x14ac:dyDescent="0.25">
      <c r="Q1597"/>
      <c r="R1597"/>
      <c r="S1597"/>
    </row>
    <row r="1598" spans="17:19" x14ac:dyDescent="0.25">
      <c r="Q1598"/>
      <c r="R1598"/>
      <c r="S1598"/>
    </row>
    <row r="1599" spans="17:19" x14ac:dyDescent="0.25">
      <c r="Q1599"/>
      <c r="R1599"/>
      <c r="S1599"/>
    </row>
    <row r="1600" spans="17:19" x14ac:dyDescent="0.25">
      <c r="Q1600"/>
      <c r="R1600"/>
      <c r="S1600"/>
    </row>
    <row r="1601" spans="17:19" x14ac:dyDescent="0.25">
      <c r="Q1601"/>
      <c r="R1601"/>
      <c r="S1601"/>
    </row>
    <row r="1602" spans="17:19" x14ac:dyDescent="0.25">
      <c r="Q1602"/>
      <c r="R1602"/>
      <c r="S1602"/>
    </row>
    <row r="1603" spans="17:19" x14ac:dyDescent="0.25">
      <c r="Q1603"/>
      <c r="R1603"/>
      <c r="S1603"/>
    </row>
    <row r="1604" spans="17:19" x14ac:dyDescent="0.25">
      <c r="Q1604"/>
      <c r="R1604"/>
      <c r="S1604"/>
    </row>
    <row r="1605" spans="17:19" x14ac:dyDescent="0.25">
      <c r="Q1605"/>
      <c r="R1605"/>
      <c r="S1605"/>
    </row>
    <row r="1606" spans="17:19" x14ac:dyDescent="0.25">
      <c r="Q1606"/>
      <c r="R1606"/>
      <c r="S1606"/>
    </row>
    <row r="1607" spans="17:19" x14ac:dyDescent="0.25">
      <c r="Q1607"/>
      <c r="R1607"/>
      <c r="S1607"/>
    </row>
    <row r="1608" spans="17:19" x14ac:dyDescent="0.25">
      <c r="Q1608"/>
      <c r="R1608"/>
      <c r="S1608"/>
    </row>
    <row r="1609" spans="17:19" x14ac:dyDescent="0.25">
      <c r="Q1609"/>
      <c r="R1609"/>
      <c r="S1609"/>
    </row>
    <row r="1610" spans="17:19" x14ac:dyDescent="0.25">
      <c r="Q1610"/>
      <c r="R1610"/>
      <c r="S1610"/>
    </row>
    <row r="1611" spans="17:19" x14ac:dyDescent="0.25">
      <c r="Q1611"/>
      <c r="R1611"/>
      <c r="S1611"/>
    </row>
    <row r="1612" spans="17:19" x14ac:dyDescent="0.25">
      <c r="Q1612"/>
      <c r="R1612"/>
      <c r="S1612"/>
    </row>
    <row r="1613" spans="17:19" x14ac:dyDescent="0.25">
      <c r="Q1613"/>
      <c r="R1613"/>
      <c r="S1613"/>
    </row>
    <row r="1614" spans="17:19" x14ac:dyDescent="0.25">
      <c r="Q1614"/>
      <c r="R1614"/>
      <c r="S1614"/>
    </row>
    <row r="1615" spans="17:19" x14ac:dyDescent="0.25">
      <c r="Q1615"/>
      <c r="R1615"/>
      <c r="S1615"/>
    </row>
    <row r="1616" spans="17:19" x14ac:dyDescent="0.25">
      <c r="Q1616"/>
      <c r="R1616"/>
      <c r="S1616"/>
    </row>
    <row r="1617" spans="17:19" x14ac:dyDescent="0.25">
      <c r="Q1617"/>
      <c r="R1617"/>
      <c r="S1617"/>
    </row>
    <row r="1618" spans="17:19" x14ac:dyDescent="0.25">
      <c r="Q1618"/>
      <c r="R1618"/>
      <c r="S1618"/>
    </row>
    <row r="1619" spans="17:19" x14ac:dyDescent="0.25">
      <c r="Q1619"/>
      <c r="R1619"/>
      <c r="S1619"/>
    </row>
    <row r="1620" spans="17:19" x14ac:dyDescent="0.25">
      <c r="Q1620"/>
      <c r="R1620"/>
      <c r="S1620"/>
    </row>
    <row r="1621" spans="17:19" x14ac:dyDescent="0.25">
      <c r="Q1621"/>
      <c r="R1621"/>
      <c r="S1621"/>
    </row>
    <row r="1622" spans="17:19" x14ac:dyDescent="0.25">
      <c r="Q1622"/>
      <c r="R1622"/>
      <c r="S1622"/>
    </row>
    <row r="1623" spans="17:19" x14ac:dyDescent="0.25">
      <c r="Q1623"/>
      <c r="R1623"/>
      <c r="S1623"/>
    </row>
    <row r="1624" spans="17:19" x14ac:dyDescent="0.25">
      <c r="Q1624"/>
      <c r="R1624"/>
      <c r="S1624"/>
    </row>
    <row r="1625" spans="17:19" x14ac:dyDescent="0.25">
      <c r="Q1625"/>
      <c r="R1625"/>
      <c r="S1625"/>
    </row>
    <row r="1626" spans="17:19" x14ac:dyDescent="0.25">
      <c r="Q1626"/>
      <c r="R1626"/>
      <c r="S1626"/>
    </row>
    <row r="1627" spans="17:19" x14ac:dyDescent="0.25">
      <c r="Q1627"/>
      <c r="R1627"/>
      <c r="S1627"/>
    </row>
    <row r="1628" spans="17:19" x14ac:dyDescent="0.25">
      <c r="Q1628"/>
      <c r="R1628"/>
      <c r="S1628"/>
    </row>
    <row r="1629" spans="17:19" x14ac:dyDescent="0.25">
      <c r="Q1629"/>
      <c r="R1629"/>
      <c r="S1629"/>
    </row>
    <row r="1630" spans="17:19" x14ac:dyDescent="0.25">
      <c r="Q1630"/>
      <c r="R1630"/>
      <c r="S1630"/>
    </row>
    <row r="1631" spans="17:19" x14ac:dyDescent="0.25">
      <c r="Q1631"/>
      <c r="R1631"/>
      <c r="S1631"/>
    </row>
    <row r="1632" spans="17:19" x14ac:dyDescent="0.25">
      <c r="Q1632"/>
      <c r="R1632"/>
      <c r="S1632"/>
    </row>
    <row r="1633" spans="17:19" x14ac:dyDescent="0.25">
      <c r="Q1633"/>
      <c r="R1633"/>
      <c r="S1633"/>
    </row>
    <row r="1634" spans="17:19" x14ac:dyDescent="0.25">
      <c r="Q1634"/>
      <c r="R1634"/>
      <c r="S1634"/>
    </row>
    <row r="1635" spans="17:19" x14ac:dyDescent="0.25">
      <c r="Q1635"/>
      <c r="R1635"/>
      <c r="S1635"/>
    </row>
    <row r="1636" spans="17:19" x14ac:dyDescent="0.25">
      <c r="Q1636"/>
      <c r="R1636"/>
      <c r="S1636"/>
    </row>
    <row r="1637" spans="17:19" x14ac:dyDescent="0.25">
      <c r="Q1637"/>
      <c r="R1637"/>
      <c r="S1637"/>
    </row>
    <row r="1638" spans="17:19" x14ac:dyDescent="0.25">
      <c r="Q1638"/>
      <c r="R1638"/>
      <c r="S1638"/>
    </row>
    <row r="1639" spans="17:19" x14ac:dyDescent="0.25">
      <c r="Q1639"/>
      <c r="R1639"/>
      <c r="S1639"/>
    </row>
    <row r="1640" spans="17:19" x14ac:dyDescent="0.25">
      <c r="Q1640"/>
      <c r="R1640"/>
      <c r="S1640"/>
    </row>
    <row r="1641" spans="17:19" x14ac:dyDescent="0.25">
      <c r="Q1641"/>
      <c r="R1641"/>
      <c r="S1641"/>
    </row>
    <row r="1642" spans="17:19" x14ac:dyDescent="0.25">
      <c r="Q1642"/>
      <c r="R1642"/>
      <c r="S1642"/>
    </row>
    <row r="1643" spans="17:19" x14ac:dyDescent="0.25">
      <c r="Q1643"/>
      <c r="R1643"/>
      <c r="S1643"/>
    </row>
    <row r="1644" spans="17:19" x14ac:dyDescent="0.25">
      <c r="Q1644"/>
      <c r="R1644"/>
      <c r="S1644"/>
    </row>
    <row r="1645" spans="17:19" x14ac:dyDescent="0.25">
      <c r="Q1645"/>
      <c r="R1645"/>
      <c r="S1645"/>
    </row>
    <row r="1646" spans="17:19" x14ac:dyDescent="0.25">
      <c r="Q1646"/>
      <c r="R1646"/>
      <c r="S1646"/>
    </row>
    <row r="1647" spans="17:19" x14ac:dyDescent="0.25">
      <c r="Q1647"/>
      <c r="R1647"/>
      <c r="S1647"/>
    </row>
    <row r="1648" spans="17:19" x14ac:dyDescent="0.25">
      <c r="Q1648"/>
      <c r="R1648"/>
      <c r="S1648"/>
    </row>
    <row r="1649" spans="17:19" x14ac:dyDescent="0.25">
      <c r="Q1649"/>
      <c r="R1649"/>
      <c r="S1649"/>
    </row>
    <row r="1650" spans="17:19" x14ac:dyDescent="0.25">
      <c r="Q1650"/>
      <c r="R1650"/>
      <c r="S1650"/>
    </row>
    <row r="1651" spans="17:19" x14ac:dyDescent="0.25">
      <c r="Q1651"/>
      <c r="R1651"/>
      <c r="S1651"/>
    </row>
    <row r="1652" spans="17:19" x14ac:dyDescent="0.25">
      <c r="Q1652"/>
      <c r="R1652"/>
      <c r="S1652"/>
    </row>
    <row r="1653" spans="17:19" x14ac:dyDescent="0.25">
      <c r="Q1653"/>
      <c r="R1653"/>
      <c r="S1653"/>
    </row>
    <row r="1654" spans="17:19" x14ac:dyDescent="0.25">
      <c r="Q1654"/>
      <c r="R1654"/>
      <c r="S1654"/>
    </row>
    <row r="1655" spans="17:19" x14ac:dyDescent="0.25">
      <c r="Q1655"/>
      <c r="R1655"/>
      <c r="S1655"/>
    </row>
    <row r="1656" spans="17:19" x14ac:dyDescent="0.25">
      <c r="Q1656"/>
      <c r="R1656"/>
      <c r="S1656"/>
    </row>
    <row r="1657" spans="17:19" x14ac:dyDescent="0.25">
      <c r="Q1657"/>
      <c r="R1657"/>
      <c r="S1657"/>
    </row>
    <row r="1658" spans="17:19" x14ac:dyDescent="0.25">
      <c r="Q1658"/>
      <c r="R1658"/>
      <c r="S1658"/>
    </row>
    <row r="1659" spans="17:19" x14ac:dyDescent="0.25">
      <c r="Q1659"/>
      <c r="R1659"/>
      <c r="S1659"/>
    </row>
    <row r="1660" spans="17:19" x14ac:dyDescent="0.25">
      <c r="Q1660"/>
      <c r="R1660"/>
      <c r="S1660"/>
    </row>
    <row r="1661" spans="17:19" x14ac:dyDescent="0.25">
      <c r="Q1661"/>
      <c r="R1661"/>
      <c r="S1661"/>
    </row>
    <row r="1662" spans="17:19" x14ac:dyDescent="0.25">
      <c r="Q1662"/>
      <c r="R1662"/>
      <c r="S1662"/>
    </row>
    <row r="1663" spans="17:19" x14ac:dyDescent="0.25">
      <c r="Q1663"/>
      <c r="R1663"/>
      <c r="S1663"/>
    </row>
    <row r="1664" spans="17:19" x14ac:dyDescent="0.25">
      <c r="Q1664"/>
      <c r="R1664"/>
      <c r="S1664"/>
    </row>
    <row r="1665" spans="17:19" x14ac:dyDescent="0.25">
      <c r="Q1665"/>
      <c r="R1665"/>
      <c r="S1665"/>
    </row>
    <row r="1666" spans="17:19" x14ac:dyDescent="0.25">
      <c r="Q1666"/>
      <c r="R1666"/>
      <c r="S1666"/>
    </row>
    <row r="1667" spans="17:19" x14ac:dyDescent="0.25">
      <c r="Q1667"/>
      <c r="R1667"/>
      <c r="S1667"/>
    </row>
    <row r="1668" spans="17:19" x14ac:dyDescent="0.25">
      <c r="Q1668"/>
      <c r="R1668"/>
      <c r="S1668"/>
    </row>
    <row r="1669" spans="17:19" x14ac:dyDescent="0.25">
      <c r="Q1669"/>
      <c r="R1669"/>
      <c r="S1669"/>
    </row>
    <row r="1670" spans="17:19" x14ac:dyDescent="0.25">
      <c r="Q1670"/>
      <c r="R1670"/>
      <c r="S1670"/>
    </row>
    <row r="1671" spans="17:19" x14ac:dyDescent="0.25">
      <c r="Q1671"/>
      <c r="R1671"/>
      <c r="S1671"/>
    </row>
    <row r="1672" spans="17:19" x14ac:dyDescent="0.25">
      <c r="Q1672"/>
      <c r="R1672"/>
      <c r="S1672"/>
    </row>
    <row r="1673" spans="17:19" x14ac:dyDescent="0.25">
      <c r="Q1673"/>
      <c r="R1673"/>
      <c r="S1673"/>
    </row>
    <row r="1674" spans="17:19" x14ac:dyDescent="0.25">
      <c r="Q1674"/>
      <c r="R1674"/>
      <c r="S1674"/>
    </row>
    <row r="1675" spans="17:19" x14ac:dyDescent="0.25">
      <c r="Q1675"/>
      <c r="R1675"/>
      <c r="S1675"/>
    </row>
    <row r="1676" spans="17:19" x14ac:dyDescent="0.25">
      <c r="Q1676"/>
      <c r="R1676"/>
      <c r="S1676"/>
    </row>
    <row r="1677" spans="17:19" x14ac:dyDescent="0.25">
      <c r="Q1677"/>
      <c r="R1677"/>
      <c r="S1677"/>
    </row>
    <row r="1678" spans="17:19" x14ac:dyDescent="0.25">
      <c r="Q1678"/>
      <c r="R1678"/>
      <c r="S1678"/>
    </row>
    <row r="1679" spans="17:19" x14ac:dyDescent="0.25">
      <c r="Q1679"/>
      <c r="R1679"/>
      <c r="S1679"/>
    </row>
    <row r="1680" spans="17:19" x14ac:dyDescent="0.25">
      <c r="Q1680"/>
      <c r="R1680"/>
      <c r="S1680"/>
    </row>
    <row r="1681" spans="17:19" x14ac:dyDescent="0.25">
      <c r="Q1681"/>
      <c r="R1681"/>
      <c r="S1681"/>
    </row>
    <row r="1682" spans="17:19" x14ac:dyDescent="0.25">
      <c r="Q1682"/>
      <c r="R1682"/>
      <c r="S1682"/>
    </row>
    <row r="1683" spans="17:19" x14ac:dyDescent="0.25">
      <c r="Q1683"/>
      <c r="R1683"/>
      <c r="S1683"/>
    </row>
    <row r="1684" spans="17:19" x14ac:dyDescent="0.25">
      <c r="Q1684"/>
      <c r="R1684"/>
      <c r="S1684"/>
    </row>
    <row r="1685" spans="17:19" x14ac:dyDescent="0.25">
      <c r="Q1685"/>
      <c r="R1685"/>
      <c r="S1685"/>
    </row>
    <row r="1686" spans="17:19" x14ac:dyDescent="0.25">
      <c r="Q1686"/>
      <c r="R1686"/>
      <c r="S1686"/>
    </row>
    <row r="1687" spans="17:19" x14ac:dyDescent="0.25">
      <c r="Q1687"/>
      <c r="R1687"/>
      <c r="S1687"/>
    </row>
    <row r="1688" spans="17:19" x14ac:dyDescent="0.25">
      <c r="Q1688"/>
      <c r="R1688"/>
      <c r="S1688"/>
    </row>
    <row r="1689" spans="17:19" x14ac:dyDescent="0.25">
      <c r="Q1689"/>
      <c r="R1689"/>
      <c r="S1689"/>
    </row>
    <row r="1690" spans="17:19" x14ac:dyDescent="0.25">
      <c r="Q1690"/>
      <c r="R1690"/>
      <c r="S1690"/>
    </row>
    <row r="1691" spans="17:19" x14ac:dyDescent="0.25">
      <c r="Q1691"/>
      <c r="R1691"/>
      <c r="S1691"/>
    </row>
    <row r="1692" spans="17:19" x14ac:dyDescent="0.25">
      <c r="Q1692"/>
      <c r="R1692"/>
      <c r="S1692"/>
    </row>
    <row r="1693" spans="17:19" x14ac:dyDescent="0.25">
      <c r="Q1693"/>
      <c r="R1693"/>
      <c r="S1693"/>
    </row>
    <row r="1694" spans="17:19" x14ac:dyDescent="0.25">
      <c r="Q1694"/>
      <c r="R1694"/>
      <c r="S1694"/>
    </row>
    <row r="1695" spans="17:19" x14ac:dyDescent="0.25">
      <c r="Q1695"/>
      <c r="R1695"/>
      <c r="S1695"/>
    </row>
    <row r="1696" spans="17:19" x14ac:dyDescent="0.25">
      <c r="Q1696"/>
      <c r="R1696"/>
      <c r="S1696"/>
    </row>
    <row r="1697" spans="17:19" x14ac:dyDescent="0.25">
      <c r="Q1697"/>
      <c r="R1697"/>
      <c r="S1697"/>
    </row>
    <row r="1698" spans="17:19" x14ac:dyDescent="0.25">
      <c r="Q1698"/>
      <c r="R1698"/>
      <c r="S1698"/>
    </row>
    <row r="1699" spans="17:19" x14ac:dyDescent="0.25">
      <c r="Q1699"/>
      <c r="R1699"/>
      <c r="S1699"/>
    </row>
    <row r="1700" spans="17:19" x14ac:dyDescent="0.25">
      <c r="Q1700"/>
      <c r="R1700"/>
      <c r="S1700"/>
    </row>
    <row r="1701" spans="17:19" x14ac:dyDescent="0.25">
      <c r="Q1701"/>
      <c r="R1701"/>
      <c r="S1701"/>
    </row>
    <row r="1702" spans="17:19" x14ac:dyDescent="0.25">
      <c r="Q1702"/>
      <c r="R1702"/>
      <c r="S1702"/>
    </row>
    <row r="1703" spans="17:19" x14ac:dyDescent="0.25">
      <c r="Q1703"/>
      <c r="R1703"/>
      <c r="S1703"/>
    </row>
    <row r="1704" spans="17:19" x14ac:dyDescent="0.25">
      <c r="Q1704"/>
      <c r="R1704"/>
      <c r="S1704"/>
    </row>
    <row r="1705" spans="17:19" x14ac:dyDescent="0.25">
      <c r="Q1705"/>
      <c r="R1705"/>
      <c r="S1705"/>
    </row>
    <row r="1706" spans="17:19" x14ac:dyDescent="0.25">
      <c r="Q1706"/>
      <c r="R1706"/>
      <c r="S1706"/>
    </row>
    <row r="1707" spans="17:19" x14ac:dyDescent="0.25">
      <c r="Q1707"/>
      <c r="R1707"/>
      <c r="S1707"/>
    </row>
    <row r="1708" spans="17:19" x14ac:dyDescent="0.25">
      <c r="Q1708"/>
      <c r="R1708"/>
      <c r="S1708"/>
    </row>
    <row r="1709" spans="17:19" x14ac:dyDescent="0.25">
      <c r="Q1709"/>
      <c r="R1709"/>
      <c r="S1709"/>
    </row>
    <row r="1710" spans="17:19" x14ac:dyDescent="0.25">
      <c r="Q1710"/>
      <c r="R1710"/>
      <c r="S1710"/>
    </row>
    <row r="1711" spans="17:19" x14ac:dyDescent="0.25">
      <c r="Q1711"/>
      <c r="R1711"/>
      <c r="S1711"/>
    </row>
    <row r="1712" spans="17:19" x14ac:dyDescent="0.25">
      <c r="Q1712"/>
      <c r="R1712"/>
      <c r="S1712"/>
    </row>
    <row r="1713" spans="17:19" x14ac:dyDescent="0.25">
      <c r="Q1713"/>
      <c r="R1713"/>
      <c r="S1713"/>
    </row>
    <row r="1714" spans="17:19" x14ac:dyDescent="0.25">
      <c r="Q1714"/>
      <c r="R1714"/>
      <c r="S1714"/>
    </row>
    <row r="1715" spans="17:19" x14ac:dyDescent="0.25">
      <c r="Q1715"/>
      <c r="R1715"/>
      <c r="S1715"/>
    </row>
    <row r="1716" spans="17:19" x14ac:dyDescent="0.25">
      <c r="Q1716"/>
      <c r="R1716"/>
      <c r="S1716"/>
    </row>
    <row r="1717" spans="17:19" x14ac:dyDescent="0.25">
      <c r="Q1717"/>
      <c r="R1717"/>
      <c r="S1717"/>
    </row>
    <row r="1718" spans="17:19" x14ac:dyDescent="0.25">
      <c r="Q1718"/>
      <c r="R1718"/>
      <c r="S1718"/>
    </row>
    <row r="1719" spans="17:19" x14ac:dyDescent="0.25">
      <c r="Q1719"/>
      <c r="R1719"/>
      <c r="S1719"/>
    </row>
    <row r="1720" spans="17:19" x14ac:dyDescent="0.25">
      <c r="Q1720"/>
      <c r="R1720"/>
      <c r="S1720"/>
    </row>
    <row r="1721" spans="17:19" x14ac:dyDescent="0.25">
      <c r="Q1721"/>
      <c r="R1721"/>
      <c r="S1721"/>
    </row>
    <row r="1722" spans="17:19" x14ac:dyDescent="0.25">
      <c r="Q1722"/>
      <c r="R1722"/>
      <c r="S1722"/>
    </row>
    <row r="1723" spans="17:19" x14ac:dyDescent="0.25">
      <c r="Q1723"/>
      <c r="R1723"/>
      <c r="S1723"/>
    </row>
    <row r="1724" spans="17:19" x14ac:dyDescent="0.25">
      <c r="Q1724"/>
      <c r="R1724"/>
      <c r="S1724"/>
    </row>
    <row r="1725" spans="17:19" x14ac:dyDescent="0.25">
      <c r="Q1725"/>
      <c r="R1725"/>
      <c r="S1725"/>
    </row>
    <row r="1726" spans="17:19" x14ac:dyDescent="0.25">
      <c r="Q1726"/>
      <c r="R1726"/>
      <c r="S1726"/>
    </row>
    <row r="1727" spans="17:19" x14ac:dyDescent="0.25">
      <c r="Q1727"/>
      <c r="R1727"/>
      <c r="S1727"/>
    </row>
    <row r="1728" spans="17:19" x14ac:dyDescent="0.25">
      <c r="Q1728"/>
      <c r="R1728"/>
      <c r="S1728"/>
    </row>
    <row r="1729" spans="17:19" x14ac:dyDescent="0.25">
      <c r="Q1729"/>
      <c r="R1729"/>
      <c r="S1729"/>
    </row>
    <row r="1730" spans="17:19" x14ac:dyDescent="0.25">
      <c r="Q1730"/>
      <c r="R1730"/>
      <c r="S1730"/>
    </row>
    <row r="1731" spans="17:19" x14ac:dyDescent="0.25">
      <c r="Q1731"/>
      <c r="R1731"/>
      <c r="S1731"/>
    </row>
    <row r="1732" spans="17:19" x14ac:dyDescent="0.25">
      <c r="Q1732"/>
      <c r="R1732"/>
      <c r="S1732"/>
    </row>
    <row r="1733" spans="17:19" x14ac:dyDescent="0.25">
      <c r="Q1733"/>
      <c r="R1733"/>
      <c r="S1733"/>
    </row>
    <row r="1734" spans="17:19" x14ac:dyDescent="0.25">
      <c r="Q1734"/>
      <c r="R1734"/>
      <c r="S1734"/>
    </row>
    <row r="1735" spans="17:19" x14ac:dyDescent="0.25">
      <c r="Q1735"/>
      <c r="R1735"/>
      <c r="S1735"/>
    </row>
    <row r="1736" spans="17:19" x14ac:dyDescent="0.25">
      <c r="Q1736"/>
      <c r="R1736"/>
      <c r="S1736"/>
    </row>
    <row r="1737" spans="17:19" x14ac:dyDescent="0.25">
      <c r="Q1737"/>
      <c r="R1737"/>
      <c r="S1737"/>
    </row>
    <row r="1738" spans="17:19" x14ac:dyDescent="0.25">
      <c r="Q1738"/>
      <c r="R1738"/>
      <c r="S1738"/>
    </row>
    <row r="1739" spans="17:19" x14ac:dyDescent="0.25">
      <c r="Q1739"/>
      <c r="R1739"/>
      <c r="S1739"/>
    </row>
    <row r="1740" spans="17:19" x14ac:dyDescent="0.25">
      <c r="Q1740"/>
      <c r="R1740"/>
      <c r="S1740"/>
    </row>
    <row r="1741" spans="17:19" x14ac:dyDescent="0.25">
      <c r="Q1741"/>
      <c r="R1741"/>
      <c r="S1741"/>
    </row>
    <row r="1742" spans="17:19" x14ac:dyDescent="0.25">
      <c r="Q1742"/>
      <c r="R1742"/>
      <c r="S1742"/>
    </row>
    <row r="1743" spans="17:19" x14ac:dyDescent="0.25">
      <c r="Q1743"/>
      <c r="R1743"/>
      <c r="S1743"/>
    </row>
    <row r="1744" spans="17:19" x14ac:dyDescent="0.25">
      <c r="Q1744"/>
      <c r="R1744"/>
      <c r="S1744"/>
    </row>
    <row r="1745" spans="17:19" x14ac:dyDescent="0.25">
      <c r="Q1745"/>
      <c r="R1745"/>
      <c r="S1745"/>
    </row>
    <row r="1746" spans="17:19" x14ac:dyDescent="0.25">
      <c r="Q1746"/>
      <c r="R1746"/>
      <c r="S1746"/>
    </row>
    <row r="1747" spans="17:19" x14ac:dyDescent="0.25">
      <c r="Q1747"/>
      <c r="R1747"/>
      <c r="S1747"/>
    </row>
    <row r="1748" spans="17:19" x14ac:dyDescent="0.25">
      <c r="Q1748"/>
      <c r="R1748"/>
      <c r="S1748"/>
    </row>
    <row r="1749" spans="17:19" x14ac:dyDescent="0.25">
      <c r="Q1749"/>
      <c r="R1749"/>
      <c r="S1749"/>
    </row>
    <row r="1750" spans="17:19" x14ac:dyDescent="0.25">
      <c r="Q1750"/>
      <c r="R1750"/>
      <c r="S1750"/>
    </row>
    <row r="1751" spans="17:19" x14ac:dyDescent="0.25">
      <c r="Q1751"/>
      <c r="R1751"/>
      <c r="S1751"/>
    </row>
    <row r="1752" spans="17:19" x14ac:dyDescent="0.25">
      <c r="Q1752"/>
      <c r="R1752"/>
      <c r="S1752"/>
    </row>
    <row r="1753" spans="17:19" x14ac:dyDescent="0.25">
      <c r="Q1753"/>
      <c r="R1753"/>
      <c r="S1753"/>
    </row>
    <row r="1754" spans="17:19" x14ac:dyDescent="0.25">
      <c r="Q1754"/>
      <c r="R1754"/>
      <c r="S1754"/>
    </row>
    <row r="1755" spans="17:19" x14ac:dyDescent="0.25">
      <c r="Q1755"/>
      <c r="R1755"/>
      <c r="S1755"/>
    </row>
    <row r="1756" spans="17:19" x14ac:dyDescent="0.25">
      <c r="Q1756"/>
      <c r="R1756"/>
      <c r="S1756"/>
    </row>
    <row r="1757" spans="17:19" x14ac:dyDescent="0.25">
      <c r="Q1757"/>
      <c r="R1757"/>
      <c r="S1757"/>
    </row>
    <row r="1758" spans="17:19" x14ac:dyDescent="0.25">
      <c r="Q1758"/>
      <c r="R1758"/>
      <c r="S1758"/>
    </row>
    <row r="1759" spans="17:19" x14ac:dyDescent="0.25">
      <c r="Q1759"/>
      <c r="R1759"/>
      <c r="S1759"/>
    </row>
    <row r="1760" spans="17:19" x14ac:dyDescent="0.25">
      <c r="Q1760"/>
      <c r="R1760"/>
      <c r="S1760"/>
    </row>
    <row r="1761" spans="17:19" x14ac:dyDescent="0.25">
      <c r="Q1761"/>
      <c r="R1761"/>
      <c r="S1761"/>
    </row>
    <row r="1762" spans="17:19" x14ac:dyDescent="0.25">
      <c r="Q1762"/>
      <c r="R1762"/>
      <c r="S1762"/>
    </row>
    <row r="1763" spans="17:19" x14ac:dyDescent="0.25">
      <c r="Q1763"/>
      <c r="R1763"/>
      <c r="S1763"/>
    </row>
    <row r="1764" spans="17:19" x14ac:dyDescent="0.25">
      <c r="Q1764"/>
      <c r="R1764"/>
      <c r="S1764"/>
    </row>
    <row r="1765" spans="17:19" x14ac:dyDescent="0.25">
      <c r="Q1765"/>
      <c r="R1765"/>
      <c r="S1765"/>
    </row>
    <row r="1766" spans="17:19" x14ac:dyDescent="0.25">
      <c r="Q1766"/>
      <c r="R1766"/>
      <c r="S1766"/>
    </row>
    <row r="1767" spans="17:19" x14ac:dyDescent="0.25">
      <c r="Q1767"/>
      <c r="R1767"/>
      <c r="S1767"/>
    </row>
    <row r="1768" spans="17:19" x14ac:dyDescent="0.25">
      <c r="Q1768"/>
      <c r="R1768"/>
      <c r="S1768"/>
    </row>
    <row r="1769" spans="17:19" x14ac:dyDescent="0.25">
      <c r="Q1769"/>
      <c r="R1769"/>
      <c r="S1769"/>
    </row>
    <row r="1770" spans="17:19" x14ac:dyDescent="0.25">
      <c r="Q1770"/>
      <c r="R1770"/>
      <c r="S1770"/>
    </row>
    <row r="1771" spans="17:19" x14ac:dyDescent="0.25">
      <c r="Q1771"/>
      <c r="R1771"/>
      <c r="S1771"/>
    </row>
    <row r="1772" spans="17:19" x14ac:dyDescent="0.25">
      <c r="Q1772"/>
      <c r="R1772"/>
      <c r="S1772"/>
    </row>
    <row r="1773" spans="17:19" x14ac:dyDescent="0.25">
      <c r="Q1773"/>
      <c r="R1773"/>
      <c r="S1773"/>
    </row>
    <row r="1774" spans="17:19" x14ac:dyDescent="0.25">
      <c r="Q1774"/>
      <c r="R1774"/>
      <c r="S1774"/>
    </row>
    <row r="1775" spans="17:19" x14ac:dyDescent="0.25">
      <c r="Q1775"/>
      <c r="R1775"/>
      <c r="S1775"/>
    </row>
    <row r="1776" spans="17:19" x14ac:dyDescent="0.25">
      <c r="Q1776"/>
      <c r="R1776"/>
      <c r="S1776"/>
    </row>
    <row r="1777" spans="17:19" x14ac:dyDescent="0.25">
      <c r="Q1777"/>
      <c r="R1777"/>
      <c r="S1777"/>
    </row>
    <row r="1778" spans="17:19" x14ac:dyDescent="0.25">
      <c r="Q1778"/>
      <c r="R1778"/>
      <c r="S1778"/>
    </row>
    <row r="1779" spans="17:19" x14ac:dyDescent="0.25">
      <c r="Q1779"/>
      <c r="R1779"/>
      <c r="S1779"/>
    </row>
    <row r="1780" spans="17:19" x14ac:dyDescent="0.25">
      <c r="Q1780"/>
      <c r="R1780"/>
      <c r="S1780"/>
    </row>
    <row r="1781" spans="17:19" x14ac:dyDescent="0.25">
      <c r="Q1781"/>
      <c r="R1781"/>
      <c r="S1781"/>
    </row>
    <row r="1782" spans="17:19" x14ac:dyDescent="0.25">
      <c r="Q1782"/>
      <c r="R1782"/>
      <c r="S1782"/>
    </row>
    <row r="1783" spans="17:19" x14ac:dyDescent="0.25">
      <c r="Q1783"/>
      <c r="R1783"/>
      <c r="S1783"/>
    </row>
    <row r="1784" spans="17:19" x14ac:dyDescent="0.25">
      <c r="Q1784"/>
      <c r="R1784"/>
      <c r="S1784"/>
    </row>
    <row r="1785" spans="17:19" x14ac:dyDescent="0.25">
      <c r="Q1785"/>
      <c r="R1785"/>
      <c r="S1785"/>
    </row>
    <row r="1786" spans="17:19" x14ac:dyDescent="0.25">
      <c r="Q1786"/>
      <c r="R1786"/>
      <c r="S1786"/>
    </row>
    <row r="1787" spans="17:19" x14ac:dyDescent="0.25">
      <c r="Q1787"/>
      <c r="R1787"/>
      <c r="S1787"/>
    </row>
    <row r="1788" spans="17:19" x14ac:dyDescent="0.25">
      <c r="Q1788"/>
      <c r="R1788"/>
      <c r="S1788"/>
    </row>
    <row r="1789" spans="17:19" x14ac:dyDescent="0.25">
      <c r="Q1789"/>
      <c r="R1789"/>
      <c r="S1789"/>
    </row>
    <row r="1790" spans="17:19" x14ac:dyDescent="0.25">
      <c r="Q1790"/>
      <c r="R1790"/>
      <c r="S1790"/>
    </row>
    <row r="1791" spans="17:19" x14ac:dyDescent="0.25">
      <c r="Q1791"/>
      <c r="R1791"/>
      <c r="S1791"/>
    </row>
    <row r="1792" spans="17:19" x14ac:dyDescent="0.25">
      <c r="Q1792"/>
      <c r="R1792"/>
      <c r="S1792"/>
    </row>
    <row r="1793" spans="17:19" x14ac:dyDescent="0.25">
      <c r="Q1793"/>
      <c r="R1793"/>
      <c r="S1793"/>
    </row>
    <row r="1794" spans="17:19" x14ac:dyDescent="0.25">
      <c r="Q1794"/>
      <c r="R1794"/>
      <c r="S1794"/>
    </row>
    <row r="1795" spans="17:19" x14ac:dyDescent="0.25">
      <c r="Q1795"/>
      <c r="R1795"/>
      <c r="S1795"/>
    </row>
    <row r="1796" spans="17:19" x14ac:dyDescent="0.25">
      <c r="Q1796"/>
      <c r="R1796"/>
      <c r="S1796"/>
    </row>
    <row r="1797" spans="17:19" x14ac:dyDescent="0.25">
      <c r="Q1797"/>
      <c r="R1797"/>
      <c r="S1797"/>
    </row>
    <row r="1798" spans="17:19" x14ac:dyDescent="0.25">
      <c r="Q1798"/>
      <c r="R1798"/>
      <c r="S1798"/>
    </row>
    <row r="1799" spans="17:19" x14ac:dyDescent="0.25">
      <c r="Q1799"/>
      <c r="R1799"/>
      <c r="S1799"/>
    </row>
    <row r="1800" spans="17:19" x14ac:dyDescent="0.25">
      <c r="Q1800"/>
      <c r="R1800"/>
      <c r="S1800"/>
    </row>
    <row r="1801" spans="17:19" x14ac:dyDescent="0.25">
      <c r="Q1801"/>
      <c r="R1801"/>
      <c r="S1801"/>
    </row>
    <row r="1802" spans="17:19" x14ac:dyDescent="0.25">
      <c r="Q1802"/>
      <c r="R1802"/>
      <c r="S1802"/>
    </row>
    <row r="1803" spans="17:19" x14ac:dyDescent="0.25">
      <c r="Q1803"/>
      <c r="R1803"/>
      <c r="S1803"/>
    </row>
    <row r="1804" spans="17:19" x14ac:dyDescent="0.25">
      <c r="Q1804"/>
      <c r="R1804"/>
      <c r="S1804"/>
    </row>
    <row r="1805" spans="17:19" x14ac:dyDescent="0.25">
      <c r="Q1805"/>
      <c r="R1805"/>
      <c r="S1805"/>
    </row>
    <row r="1806" spans="17:19" x14ac:dyDescent="0.25">
      <c r="Q1806"/>
      <c r="R1806"/>
      <c r="S1806"/>
    </row>
    <row r="1807" spans="17:19" x14ac:dyDescent="0.25">
      <c r="Q1807"/>
      <c r="R1807"/>
      <c r="S1807"/>
    </row>
    <row r="1808" spans="17:19" x14ac:dyDescent="0.25">
      <c r="Q1808"/>
      <c r="R1808"/>
      <c r="S1808"/>
    </row>
    <row r="1809" spans="17:19" x14ac:dyDescent="0.25">
      <c r="Q1809"/>
      <c r="R1809"/>
      <c r="S1809"/>
    </row>
    <row r="1810" spans="17:19" x14ac:dyDescent="0.25">
      <c r="Q1810"/>
      <c r="R1810"/>
      <c r="S1810"/>
    </row>
    <row r="1811" spans="17:19" x14ac:dyDescent="0.25">
      <c r="Q1811"/>
      <c r="R1811"/>
      <c r="S1811"/>
    </row>
    <row r="1812" spans="17:19" x14ac:dyDescent="0.25">
      <c r="Q1812"/>
      <c r="R1812"/>
      <c r="S1812"/>
    </row>
    <row r="1813" spans="17:19" x14ac:dyDescent="0.25">
      <c r="Q1813"/>
      <c r="R1813"/>
      <c r="S1813"/>
    </row>
    <row r="1814" spans="17:19" x14ac:dyDescent="0.25">
      <c r="Q1814"/>
      <c r="R1814"/>
      <c r="S1814"/>
    </row>
    <row r="1815" spans="17:19" x14ac:dyDescent="0.25">
      <c r="Q1815"/>
      <c r="R1815"/>
      <c r="S1815"/>
    </row>
    <row r="1816" spans="17:19" x14ac:dyDescent="0.25">
      <c r="Q1816"/>
      <c r="R1816"/>
      <c r="S1816"/>
    </row>
    <row r="1817" spans="17:19" x14ac:dyDescent="0.25">
      <c r="Q1817"/>
      <c r="R1817"/>
      <c r="S1817"/>
    </row>
    <row r="1818" spans="17:19" x14ac:dyDescent="0.25">
      <c r="Q1818"/>
      <c r="R1818"/>
      <c r="S1818"/>
    </row>
    <row r="1819" spans="17:19" x14ac:dyDescent="0.25">
      <c r="Q1819"/>
      <c r="R1819"/>
      <c r="S1819"/>
    </row>
    <row r="1820" spans="17:19" x14ac:dyDescent="0.25">
      <c r="Q1820"/>
      <c r="R1820"/>
      <c r="S1820"/>
    </row>
    <row r="1821" spans="17:19" x14ac:dyDescent="0.25">
      <c r="Q1821"/>
      <c r="R1821"/>
      <c r="S1821"/>
    </row>
    <row r="1822" spans="17:19" x14ac:dyDescent="0.25">
      <c r="Q1822"/>
      <c r="R1822"/>
      <c r="S1822"/>
    </row>
    <row r="1823" spans="17:19" x14ac:dyDescent="0.25">
      <c r="Q1823"/>
      <c r="R1823"/>
      <c r="S1823"/>
    </row>
    <row r="1824" spans="17:19" x14ac:dyDescent="0.25">
      <c r="Q1824"/>
      <c r="R1824"/>
      <c r="S1824"/>
    </row>
    <row r="1825" spans="17:19" x14ac:dyDescent="0.25">
      <c r="Q1825"/>
      <c r="R1825"/>
      <c r="S1825"/>
    </row>
    <row r="1826" spans="17:19" x14ac:dyDescent="0.25">
      <c r="Q1826"/>
      <c r="R1826"/>
      <c r="S1826"/>
    </row>
    <row r="1827" spans="17:19" x14ac:dyDescent="0.25">
      <c r="Q1827"/>
      <c r="R1827"/>
      <c r="S1827"/>
    </row>
    <row r="1828" spans="17:19" x14ac:dyDescent="0.25">
      <c r="Q1828"/>
      <c r="R1828"/>
      <c r="S1828"/>
    </row>
    <row r="1829" spans="17:19" x14ac:dyDescent="0.25">
      <c r="Q1829"/>
      <c r="R1829"/>
      <c r="S1829"/>
    </row>
    <row r="1830" spans="17:19" x14ac:dyDescent="0.25">
      <c r="Q1830"/>
      <c r="R1830"/>
      <c r="S1830"/>
    </row>
    <row r="1831" spans="17:19" x14ac:dyDescent="0.25">
      <c r="Q1831"/>
      <c r="R1831"/>
      <c r="S1831"/>
    </row>
    <row r="1832" spans="17:19" x14ac:dyDescent="0.25">
      <c r="Q1832"/>
      <c r="R1832"/>
      <c r="S1832"/>
    </row>
    <row r="1833" spans="17:19" x14ac:dyDescent="0.25">
      <c r="Q1833"/>
      <c r="R1833"/>
      <c r="S1833"/>
    </row>
    <row r="1834" spans="17:19" x14ac:dyDescent="0.25">
      <c r="Q1834"/>
      <c r="R1834"/>
      <c r="S1834"/>
    </row>
    <row r="1835" spans="17:19" x14ac:dyDescent="0.25">
      <c r="Q1835"/>
      <c r="R1835"/>
      <c r="S1835"/>
    </row>
    <row r="1836" spans="17:19" x14ac:dyDescent="0.25">
      <c r="Q1836"/>
      <c r="R1836"/>
      <c r="S1836"/>
    </row>
    <row r="1837" spans="17:19" x14ac:dyDescent="0.25">
      <c r="Q1837"/>
      <c r="R1837"/>
      <c r="S1837"/>
    </row>
    <row r="1838" spans="17:19" x14ac:dyDescent="0.25">
      <c r="Q1838"/>
      <c r="R1838"/>
      <c r="S1838"/>
    </row>
    <row r="1839" spans="17:19" x14ac:dyDescent="0.25">
      <c r="Q1839"/>
      <c r="R1839"/>
      <c r="S1839"/>
    </row>
    <row r="1840" spans="17:19" x14ac:dyDescent="0.25">
      <c r="Q1840"/>
      <c r="R1840"/>
      <c r="S1840"/>
    </row>
    <row r="1841" spans="17:19" x14ac:dyDescent="0.25">
      <c r="Q1841"/>
      <c r="R1841"/>
      <c r="S1841"/>
    </row>
    <row r="1842" spans="17:19" x14ac:dyDescent="0.25">
      <c r="Q1842"/>
      <c r="R1842"/>
      <c r="S1842"/>
    </row>
    <row r="1843" spans="17:19" x14ac:dyDescent="0.25">
      <c r="Q1843"/>
      <c r="R1843"/>
      <c r="S1843"/>
    </row>
    <row r="1844" spans="17:19" x14ac:dyDescent="0.25">
      <c r="Q1844"/>
      <c r="R1844"/>
      <c r="S1844"/>
    </row>
    <row r="1845" spans="17:19" x14ac:dyDescent="0.25">
      <c r="Q1845"/>
      <c r="R1845"/>
      <c r="S1845"/>
    </row>
    <row r="1846" spans="17:19" x14ac:dyDescent="0.25">
      <c r="Q1846"/>
      <c r="R1846"/>
      <c r="S1846"/>
    </row>
    <row r="1847" spans="17:19" x14ac:dyDescent="0.25">
      <c r="Q1847"/>
      <c r="R1847"/>
      <c r="S1847"/>
    </row>
    <row r="1848" spans="17:19" x14ac:dyDescent="0.25">
      <c r="Q1848"/>
      <c r="R1848"/>
      <c r="S1848"/>
    </row>
    <row r="1849" spans="17:19" x14ac:dyDescent="0.25">
      <c r="Q1849"/>
      <c r="R1849"/>
      <c r="S1849"/>
    </row>
    <row r="1850" spans="17:19" x14ac:dyDescent="0.25">
      <c r="Q1850"/>
      <c r="R1850"/>
      <c r="S1850"/>
    </row>
    <row r="1851" spans="17:19" x14ac:dyDescent="0.25">
      <c r="Q1851"/>
      <c r="R1851"/>
      <c r="S1851"/>
    </row>
    <row r="1852" spans="17:19" x14ac:dyDescent="0.25">
      <c r="Q1852"/>
      <c r="R1852"/>
      <c r="S1852"/>
    </row>
    <row r="1853" spans="17:19" x14ac:dyDescent="0.25">
      <c r="Q1853"/>
      <c r="R1853"/>
      <c r="S1853"/>
    </row>
    <row r="1854" spans="17:19" x14ac:dyDescent="0.25">
      <c r="Q1854"/>
      <c r="R1854"/>
      <c r="S1854"/>
    </row>
    <row r="1855" spans="17:19" x14ac:dyDescent="0.25">
      <c r="Q1855"/>
      <c r="R1855"/>
      <c r="S1855"/>
    </row>
    <row r="1856" spans="17:19" x14ac:dyDescent="0.25">
      <c r="Q1856"/>
      <c r="R1856"/>
      <c r="S1856"/>
    </row>
    <row r="1857" spans="17:19" x14ac:dyDescent="0.25">
      <c r="Q1857"/>
      <c r="R1857"/>
      <c r="S1857"/>
    </row>
    <row r="1858" spans="17:19" x14ac:dyDescent="0.25">
      <c r="Q1858"/>
      <c r="R1858"/>
      <c r="S1858"/>
    </row>
    <row r="1859" spans="17:19" x14ac:dyDescent="0.25">
      <c r="Q1859"/>
      <c r="R1859"/>
      <c r="S1859"/>
    </row>
    <row r="1860" spans="17:19" x14ac:dyDescent="0.25">
      <c r="Q1860"/>
      <c r="R1860"/>
      <c r="S1860"/>
    </row>
    <row r="1861" spans="17:19" x14ac:dyDescent="0.25">
      <c r="Q1861"/>
      <c r="R1861"/>
      <c r="S1861"/>
    </row>
    <row r="1862" spans="17:19" x14ac:dyDescent="0.25">
      <c r="Q1862"/>
      <c r="R1862"/>
      <c r="S1862"/>
    </row>
    <row r="1863" spans="17:19" x14ac:dyDescent="0.25">
      <c r="Q1863"/>
      <c r="R1863"/>
      <c r="S1863"/>
    </row>
    <row r="1864" spans="17:19" x14ac:dyDescent="0.25">
      <c r="Q1864"/>
      <c r="R1864"/>
      <c r="S1864"/>
    </row>
    <row r="1865" spans="17:19" x14ac:dyDescent="0.25">
      <c r="Q1865"/>
      <c r="R1865"/>
      <c r="S1865"/>
    </row>
    <row r="1866" spans="17:19" x14ac:dyDescent="0.25">
      <c r="Q1866"/>
      <c r="R1866"/>
      <c r="S1866"/>
    </row>
    <row r="1867" spans="17:19" x14ac:dyDescent="0.25">
      <c r="Q1867"/>
      <c r="R1867"/>
      <c r="S1867"/>
    </row>
    <row r="1868" spans="17:19" x14ac:dyDescent="0.25">
      <c r="Q1868"/>
      <c r="R1868"/>
      <c r="S1868"/>
    </row>
    <row r="1869" spans="17:19" x14ac:dyDescent="0.25">
      <c r="Q1869"/>
      <c r="R1869"/>
      <c r="S1869"/>
    </row>
    <row r="1870" spans="17:19" x14ac:dyDescent="0.25">
      <c r="Q1870"/>
      <c r="R1870"/>
      <c r="S1870"/>
    </row>
    <row r="1871" spans="17:19" x14ac:dyDescent="0.25">
      <c r="Q1871"/>
      <c r="R1871"/>
      <c r="S1871"/>
    </row>
    <row r="1872" spans="17:19" x14ac:dyDescent="0.25">
      <c r="Q1872"/>
      <c r="R1872"/>
      <c r="S1872"/>
    </row>
    <row r="1873" spans="17:19" x14ac:dyDescent="0.25">
      <c r="Q1873"/>
      <c r="R1873"/>
      <c r="S1873"/>
    </row>
    <row r="1874" spans="17:19" x14ac:dyDescent="0.25">
      <c r="Q1874"/>
      <c r="R1874"/>
      <c r="S1874"/>
    </row>
    <row r="1875" spans="17:19" x14ac:dyDescent="0.25">
      <c r="Q1875"/>
      <c r="R1875"/>
      <c r="S1875"/>
    </row>
    <row r="1876" spans="17:19" x14ac:dyDescent="0.25">
      <c r="Q1876"/>
      <c r="R1876"/>
      <c r="S1876"/>
    </row>
    <row r="1877" spans="17:19" x14ac:dyDescent="0.25">
      <c r="Q1877"/>
      <c r="R1877"/>
      <c r="S1877"/>
    </row>
    <row r="1878" spans="17:19" x14ac:dyDescent="0.25">
      <c r="Q1878"/>
      <c r="R1878"/>
      <c r="S1878"/>
    </row>
    <row r="1879" spans="17:19" x14ac:dyDescent="0.25">
      <c r="Q1879"/>
      <c r="R1879"/>
      <c r="S1879"/>
    </row>
    <row r="1880" spans="17:19" x14ac:dyDescent="0.25">
      <c r="Q1880"/>
      <c r="R1880"/>
      <c r="S1880"/>
    </row>
    <row r="1881" spans="17:19" x14ac:dyDescent="0.25">
      <c r="Q1881"/>
      <c r="R1881"/>
      <c r="S1881"/>
    </row>
    <row r="1882" spans="17:19" x14ac:dyDescent="0.25">
      <c r="Q1882"/>
      <c r="R1882"/>
      <c r="S1882"/>
    </row>
    <row r="1883" spans="17:19" x14ac:dyDescent="0.25">
      <c r="Q1883"/>
      <c r="R1883"/>
      <c r="S1883"/>
    </row>
    <row r="1884" spans="17:19" x14ac:dyDescent="0.25">
      <c r="Q1884"/>
      <c r="R1884"/>
      <c r="S1884"/>
    </row>
    <row r="1885" spans="17:19" x14ac:dyDescent="0.25">
      <c r="Q1885"/>
      <c r="R1885"/>
      <c r="S1885"/>
    </row>
    <row r="1886" spans="17:19" x14ac:dyDescent="0.25">
      <c r="Q1886"/>
      <c r="R1886"/>
      <c r="S1886"/>
    </row>
    <row r="1887" spans="17:19" x14ac:dyDescent="0.25">
      <c r="Q1887"/>
      <c r="R1887"/>
      <c r="S1887"/>
    </row>
    <row r="1888" spans="17:19" x14ac:dyDescent="0.25">
      <c r="Q1888"/>
      <c r="R1888"/>
      <c r="S1888"/>
    </row>
    <row r="1889" spans="17:19" x14ac:dyDescent="0.25">
      <c r="Q1889"/>
      <c r="R1889"/>
      <c r="S1889"/>
    </row>
    <row r="1890" spans="17:19" x14ac:dyDescent="0.25">
      <c r="Q1890"/>
      <c r="R1890"/>
      <c r="S1890"/>
    </row>
    <row r="1891" spans="17:19" x14ac:dyDescent="0.25">
      <c r="Q1891"/>
      <c r="R1891"/>
      <c r="S1891"/>
    </row>
    <row r="1892" spans="17:19" x14ac:dyDescent="0.25">
      <c r="Q1892"/>
      <c r="R1892"/>
      <c r="S1892"/>
    </row>
    <row r="1893" spans="17:19" x14ac:dyDescent="0.25">
      <c r="Q1893"/>
      <c r="R1893"/>
      <c r="S1893"/>
    </row>
    <row r="1894" spans="17:19" x14ac:dyDescent="0.25">
      <c r="Q1894"/>
      <c r="R1894"/>
      <c r="S1894"/>
    </row>
    <row r="1895" spans="17:19" x14ac:dyDescent="0.25">
      <c r="Q1895"/>
      <c r="R1895"/>
      <c r="S1895"/>
    </row>
    <row r="1896" spans="17:19" x14ac:dyDescent="0.25">
      <c r="Q1896"/>
      <c r="R1896"/>
      <c r="S1896"/>
    </row>
    <row r="1897" spans="17:19" x14ac:dyDescent="0.25">
      <c r="Q1897"/>
      <c r="R1897"/>
      <c r="S1897"/>
    </row>
    <row r="1898" spans="17:19" x14ac:dyDescent="0.25">
      <c r="Q1898"/>
      <c r="R1898"/>
      <c r="S1898"/>
    </row>
    <row r="1899" spans="17:19" x14ac:dyDescent="0.25">
      <c r="Q1899"/>
      <c r="R1899"/>
      <c r="S1899"/>
    </row>
    <row r="1900" spans="17:19" x14ac:dyDescent="0.25">
      <c r="Q1900"/>
      <c r="R1900"/>
      <c r="S1900"/>
    </row>
    <row r="1901" spans="17:19" x14ac:dyDescent="0.25">
      <c r="Q1901"/>
      <c r="R1901"/>
      <c r="S1901"/>
    </row>
    <row r="1902" spans="17:19" x14ac:dyDescent="0.25">
      <c r="Q1902"/>
      <c r="R1902"/>
      <c r="S1902"/>
    </row>
    <row r="1903" spans="17:19" x14ac:dyDescent="0.25">
      <c r="Q1903"/>
      <c r="R1903"/>
      <c r="S1903"/>
    </row>
    <row r="1904" spans="17:19" x14ac:dyDescent="0.25">
      <c r="Q1904"/>
      <c r="R1904"/>
      <c r="S1904"/>
    </row>
    <row r="1905" spans="17:19" x14ac:dyDescent="0.25">
      <c r="Q1905"/>
      <c r="R1905"/>
      <c r="S1905"/>
    </row>
    <row r="1906" spans="17:19" x14ac:dyDescent="0.25">
      <c r="Q1906"/>
      <c r="R1906"/>
      <c r="S1906"/>
    </row>
    <row r="1907" spans="17:19" x14ac:dyDescent="0.25">
      <c r="Q1907"/>
      <c r="R1907"/>
      <c r="S1907"/>
    </row>
    <row r="1908" spans="17:19" x14ac:dyDescent="0.25">
      <c r="Q1908"/>
      <c r="R1908"/>
      <c r="S1908"/>
    </row>
    <row r="1909" spans="17:19" x14ac:dyDescent="0.25">
      <c r="Q1909"/>
      <c r="R1909"/>
      <c r="S1909"/>
    </row>
    <row r="1910" spans="17:19" x14ac:dyDescent="0.25">
      <c r="Q1910"/>
      <c r="R1910"/>
      <c r="S1910"/>
    </row>
    <row r="1911" spans="17:19" x14ac:dyDescent="0.25">
      <c r="Q1911"/>
      <c r="R1911"/>
      <c r="S1911"/>
    </row>
    <row r="1912" spans="17:19" x14ac:dyDescent="0.25">
      <c r="Q1912"/>
      <c r="R1912"/>
      <c r="S1912"/>
    </row>
    <row r="1913" spans="17:19" x14ac:dyDescent="0.25">
      <c r="Q1913"/>
      <c r="R1913"/>
      <c r="S1913"/>
    </row>
    <row r="1914" spans="17:19" x14ac:dyDescent="0.25">
      <c r="Q1914"/>
      <c r="R1914"/>
      <c r="S1914"/>
    </row>
    <row r="1915" spans="17:19" x14ac:dyDescent="0.25">
      <c r="Q1915"/>
      <c r="R1915"/>
      <c r="S1915"/>
    </row>
    <row r="1916" spans="17:19" x14ac:dyDescent="0.25">
      <c r="Q1916"/>
      <c r="R1916"/>
      <c r="S1916"/>
    </row>
    <row r="1917" spans="17:19" x14ac:dyDescent="0.25">
      <c r="Q1917"/>
      <c r="R1917"/>
      <c r="S1917"/>
    </row>
    <row r="1918" spans="17:19" x14ac:dyDescent="0.25">
      <c r="Q1918"/>
      <c r="R1918"/>
      <c r="S1918"/>
    </row>
    <row r="1919" spans="17:19" x14ac:dyDescent="0.25">
      <c r="Q1919"/>
      <c r="R1919"/>
      <c r="S1919"/>
    </row>
    <row r="1920" spans="17:19" x14ac:dyDescent="0.25">
      <c r="Q1920"/>
      <c r="R1920"/>
      <c r="S1920"/>
    </row>
    <row r="1921" spans="17:19" x14ac:dyDescent="0.25">
      <c r="Q1921"/>
      <c r="R1921"/>
      <c r="S1921"/>
    </row>
    <row r="1922" spans="17:19" x14ac:dyDescent="0.25">
      <c r="Q1922"/>
      <c r="R1922"/>
      <c r="S1922"/>
    </row>
    <row r="1923" spans="17:19" x14ac:dyDescent="0.25">
      <c r="Q1923"/>
      <c r="R1923"/>
      <c r="S1923"/>
    </row>
    <row r="1924" spans="17:19" x14ac:dyDescent="0.25">
      <c r="Q1924"/>
      <c r="R1924"/>
      <c r="S1924"/>
    </row>
    <row r="1925" spans="17:19" x14ac:dyDescent="0.25">
      <c r="Q1925"/>
      <c r="R1925"/>
      <c r="S1925"/>
    </row>
    <row r="1926" spans="17:19" x14ac:dyDescent="0.25">
      <c r="Q1926"/>
      <c r="R1926"/>
      <c r="S1926"/>
    </row>
    <row r="1927" spans="17:19" x14ac:dyDescent="0.25">
      <c r="Q1927"/>
      <c r="R1927"/>
      <c r="S1927"/>
    </row>
    <row r="1928" spans="17:19" x14ac:dyDescent="0.25">
      <c r="Q1928"/>
      <c r="R1928"/>
      <c r="S1928"/>
    </row>
    <row r="1929" spans="17:19" x14ac:dyDescent="0.25">
      <c r="Q1929"/>
      <c r="R1929"/>
      <c r="S1929"/>
    </row>
    <row r="1930" spans="17:19" x14ac:dyDescent="0.25">
      <c r="Q1930"/>
      <c r="R1930"/>
      <c r="S1930"/>
    </row>
    <row r="1931" spans="17:19" x14ac:dyDescent="0.25">
      <c r="Q1931"/>
      <c r="R1931"/>
      <c r="S1931"/>
    </row>
    <row r="1932" spans="17:19" x14ac:dyDescent="0.25">
      <c r="Q1932"/>
      <c r="R1932"/>
      <c r="S1932"/>
    </row>
    <row r="1933" spans="17:19" x14ac:dyDescent="0.25">
      <c r="Q1933"/>
      <c r="R1933"/>
      <c r="S1933"/>
    </row>
    <row r="1934" spans="17:19" x14ac:dyDescent="0.25">
      <c r="Q1934"/>
      <c r="R1934"/>
      <c r="S1934"/>
    </row>
    <row r="1935" spans="17:19" x14ac:dyDescent="0.25">
      <c r="Q1935"/>
      <c r="R1935"/>
      <c r="S1935"/>
    </row>
    <row r="1936" spans="17:19" x14ac:dyDescent="0.25">
      <c r="Q1936"/>
      <c r="R1936"/>
      <c r="S1936"/>
    </row>
    <row r="1937" spans="17:19" x14ac:dyDescent="0.25">
      <c r="Q1937"/>
      <c r="R1937"/>
      <c r="S1937"/>
    </row>
    <row r="1938" spans="17:19" x14ac:dyDescent="0.25">
      <c r="Q1938"/>
      <c r="R1938"/>
      <c r="S1938"/>
    </row>
    <row r="1939" spans="17:19" x14ac:dyDescent="0.25">
      <c r="Q1939"/>
      <c r="R1939"/>
      <c r="S1939"/>
    </row>
    <row r="1940" spans="17:19" x14ac:dyDescent="0.25">
      <c r="Q1940"/>
      <c r="R1940"/>
      <c r="S1940"/>
    </row>
    <row r="1941" spans="17:19" x14ac:dyDescent="0.25">
      <c r="Q1941"/>
      <c r="R1941"/>
      <c r="S1941"/>
    </row>
    <row r="1942" spans="17:19" x14ac:dyDescent="0.25">
      <c r="Q1942"/>
      <c r="R1942"/>
      <c r="S1942"/>
    </row>
    <row r="1943" spans="17:19" x14ac:dyDescent="0.25">
      <c r="Q1943"/>
      <c r="R1943"/>
      <c r="S1943"/>
    </row>
    <row r="1944" spans="17:19" x14ac:dyDescent="0.25">
      <c r="Q1944"/>
      <c r="R1944"/>
      <c r="S1944"/>
    </row>
    <row r="1945" spans="17:19" x14ac:dyDescent="0.25">
      <c r="Q1945"/>
      <c r="R1945"/>
      <c r="S1945"/>
    </row>
    <row r="1946" spans="17:19" x14ac:dyDescent="0.25">
      <c r="Q1946"/>
      <c r="R1946"/>
      <c r="S1946"/>
    </row>
    <row r="1947" spans="17:19" x14ac:dyDescent="0.25">
      <c r="Q1947"/>
      <c r="R1947"/>
      <c r="S1947"/>
    </row>
    <row r="1948" spans="17:19" x14ac:dyDescent="0.25">
      <c r="Q1948"/>
      <c r="R1948"/>
      <c r="S1948"/>
    </row>
    <row r="1949" spans="17:19" x14ac:dyDescent="0.25">
      <c r="Q1949"/>
      <c r="R1949"/>
      <c r="S1949"/>
    </row>
    <row r="1950" spans="17:19" x14ac:dyDescent="0.25">
      <c r="Q1950"/>
      <c r="R1950"/>
      <c r="S1950"/>
    </row>
    <row r="1951" spans="17:19" x14ac:dyDescent="0.25">
      <c r="Q1951"/>
      <c r="R1951"/>
      <c r="S1951"/>
    </row>
    <row r="1952" spans="17:19" x14ac:dyDescent="0.25">
      <c r="Q1952"/>
      <c r="R1952"/>
      <c r="S1952"/>
    </row>
    <row r="1953" spans="17:19" x14ac:dyDescent="0.25">
      <c r="Q1953"/>
      <c r="R1953"/>
      <c r="S1953"/>
    </row>
    <row r="1954" spans="17:19" x14ac:dyDescent="0.25">
      <c r="Q1954"/>
      <c r="R1954"/>
      <c r="S1954"/>
    </row>
    <row r="1955" spans="17:19" x14ac:dyDescent="0.25">
      <c r="Q1955"/>
      <c r="R1955"/>
      <c r="S1955"/>
    </row>
    <row r="1956" spans="17:19" x14ac:dyDescent="0.25">
      <c r="Q1956"/>
      <c r="R1956"/>
      <c r="S1956"/>
    </row>
    <row r="1957" spans="17:19" x14ac:dyDescent="0.25">
      <c r="Q1957"/>
      <c r="R1957"/>
      <c r="S1957"/>
    </row>
    <row r="1958" spans="17:19" x14ac:dyDescent="0.25">
      <c r="Q1958"/>
      <c r="R1958"/>
      <c r="S1958"/>
    </row>
    <row r="1959" spans="17:19" x14ac:dyDescent="0.25">
      <c r="Q1959"/>
      <c r="R1959"/>
      <c r="S1959"/>
    </row>
    <row r="1960" spans="17:19" x14ac:dyDescent="0.25">
      <c r="Q1960"/>
      <c r="R1960"/>
      <c r="S1960"/>
    </row>
    <row r="1961" spans="17:19" x14ac:dyDescent="0.25">
      <c r="Q1961"/>
      <c r="R1961"/>
      <c r="S1961"/>
    </row>
    <row r="1962" spans="17:19" x14ac:dyDescent="0.25">
      <c r="Q1962"/>
      <c r="R1962"/>
      <c r="S1962"/>
    </row>
    <row r="1963" spans="17:19" x14ac:dyDescent="0.25">
      <c r="Q1963"/>
      <c r="R1963"/>
      <c r="S1963"/>
    </row>
    <row r="1964" spans="17:19" x14ac:dyDescent="0.25">
      <c r="Q1964"/>
      <c r="R1964"/>
      <c r="S1964"/>
    </row>
    <row r="1965" spans="17:19" x14ac:dyDescent="0.25">
      <c r="Q1965"/>
      <c r="R1965"/>
      <c r="S1965"/>
    </row>
    <row r="1966" spans="17:19" x14ac:dyDescent="0.25">
      <c r="Q1966"/>
      <c r="R1966"/>
      <c r="S1966"/>
    </row>
    <row r="1967" spans="17:19" x14ac:dyDescent="0.25">
      <c r="Q1967"/>
      <c r="R1967"/>
      <c r="S1967"/>
    </row>
    <row r="1968" spans="17:19" x14ac:dyDescent="0.25">
      <c r="Q1968"/>
      <c r="R1968"/>
      <c r="S1968"/>
    </row>
    <row r="1969" spans="17:19" x14ac:dyDescent="0.25">
      <c r="Q1969"/>
      <c r="R1969"/>
      <c r="S1969"/>
    </row>
    <row r="1970" spans="17:19" x14ac:dyDescent="0.25">
      <c r="Q1970"/>
      <c r="R1970"/>
      <c r="S1970"/>
    </row>
    <row r="1971" spans="17:19" x14ac:dyDescent="0.25">
      <c r="Q1971"/>
      <c r="R1971"/>
      <c r="S1971"/>
    </row>
    <row r="1972" spans="17:19" x14ac:dyDescent="0.25">
      <c r="Q1972"/>
      <c r="R1972"/>
      <c r="S1972"/>
    </row>
    <row r="1973" spans="17:19" x14ac:dyDescent="0.25">
      <c r="Q1973"/>
      <c r="R1973"/>
      <c r="S1973"/>
    </row>
    <row r="1974" spans="17:19" x14ac:dyDescent="0.25">
      <c r="Q1974"/>
      <c r="R1974"/>
      <c r="S1974"/>
    </row>
    <row r="1975" spans="17:19" x14ac:dyDescent="0.25">
      <c r="Q1975"/>
      <c r="R1975"/>
      <c r="S1975"/>
    </row>
    <row r="1976" spans="17:19" x14ac:dyDescent="0.25">
      <c r="Q1976"/>
      <c r="R1976"/>
      <c r="S1976"/>
    </row>
    <row r="1977" spans="17:19" x14ac:dyDescent="0.25">
      <c r="Q1977"/>
      <c r="R1977"/>
      <c r="S1977"/>
    </row>
    <row r="1978" spans="17:19" x14ac:dyDescent="0.25">
      <c r="Q1978"/>
      <c r="R1978"/>
      <c r="S1978"/>
    </row>
    <row r="1979" spans="17:19" x14ac:dyDescent="0.25">
      <c r="Q1979"/>
      <c r="R1979"/>
      <c r="S1979"/>
    </row>
    <row r="1980" spans="17:19" x14ac:dyDescent="0.25">
      <c r="Q1980"/>
      <c r="R1980"/>
      <c r="S1980"/>
    </row>
    <row r="1981" spans="17:19" x14ac:dyDescent="0.25">
      <c r="Q1981"/>
      <c r="R1981"/>
      <c r="S1981"/>
    </row>
    <row r="1982" spans="17:19" x14ac:dyDescent="0.25">
      <c r="Q1982"/>
      <c r="R1982"/>
      <c r="S1982"/>
    </row>
    <row r="1983" spans="17:19" x14ac:dyDescent="0.25">
      <c r="Q1983"/>
      <c r="R1983"/>
      <c r="S1983"/>
    </row>
    <row r="1984" spans="17:19" x14ac:dyDescent="0.25">
      <c r="Q1984"/>
      <c r="R1984"/>
      <c r="S1984"/>
    </row>
    <row r="1985" spans="17:19" x14ac:dyDescent="0.25">
      <c r="Q1985"/>
      <c r="R1985"/>
      <c r="S1985"/>
    </row>
    <row r="1986" spans="17:19" x14ac:dyDescent="0.25">
      <c r="Q1986"/>
      <c r="R1986"/>
      <c r="S1986"/>
    </row>
    <row r="1987" spans="17:19" x14ac:dyDescent="0.25">
      <c r="Q1987"/>
      <c r="R1987"/>
      <c r="S1987"/>
    </row>
    <row r="1988" spans="17:19" x14ac:dyDescent="0.25">
      <c r="Q1988"/>
      <c r="R1988"/>
      <c r="S1988"/>
    </row>
    <row r="1989" spans="17:19" x14ac:dyDescent="0.25">
      <c r="Q1989"/>
      <c r="R1989"/>
      <c r="S1989"/>
    </row>
    <row r="1990" spans="17:19" x14ac:dyDescent="0.25">
      <c r="Q1990"/>
      <c r="R1990"/>
      <c r="S1990"/>
    </row>
    <row r="1991" spans="17:19" x14ac:dyDescent="0.25">
      <c r="Q1991"/>
      <c r="R1991"/>
      <c r="S1991"/>
    </row>
    <row r="1992" spans="17:19" x14ac:dyDescent="0.25">
      <c r="Q1992"/>
      <c r="R1992"/>
      <c r="S1992"/>
    </row>
    <row r="1993" spans="17:19" x14ac:dyDescent="0.25">
      <c r="Q1993"/>
      <c r="R1993"/>
      <c r="S1993"/>
    </row>
    <row r="1994" spans="17:19" x14ac:dyDescent="0.25">
      <c r="Q1994"/>
      <c r="R1994"/>
      <c r="S1994"/>
    </row>
    <row r="1995" spans="17:19" x14ac:dyDescent="0.25">
      <c r="Q1995"/>
      <c r="R1995"/>
      <c r="S1995"/>
    </row>
    <row r="1996" spans="17:19" x14ac:dyDescent="0.25">
      <c r="Q1996"/>
      <c r="R1996"/>
      <c r="S1996"/>
    </row>
    <row r="1997" spans="17:19" x14ac:dyDescent="0.25">
      <c r="Q1997"/>
      <c r="R1997"/>
      <c r="S1997"/>
    </row>
    <row r="1998" spans="17:19" x14ac:dyDescent="0.25">
      <c r="Q1998"/>
      <c r="R1998"/>
      <c r="S1998"/>
    </row>
    <row r="1999" spans="17:19" x14ac:dyDescent="0.25">
      <c r="Q1999"/>
      <c r="R1999"/>
      <c r="S1999"/>
    </row>
    <row r="2000" spans="17:19" x14ac:dyDescent="0.25">
      <c r="Q2000"/>
      <c r="R2000"/>
      <c r="S2000"/>
    </row>
    <row r="2001" spans="17:19" x14ac:dyDescent="0.25">
      <c r="Q2001"/>
      <c r="R2001"/>
      <c r="S2001"/>
    </row>
    <row r="2002" spans="17:19" x14ac:dyDescent="0.25">
      <c r="Q2002"/>
      <c r="R2002"/>
      <c r="S2002"/>
    </row>
    <row r="2003" spans="17:19" x14ac:dyDescent="0.25">
      <c r="Q2003"/>
      <c r="R2003"/>
      <c r="S2003"/>
    </row>
    <row r="2004" spans="17:19" x14ac:dyDescent="0.25">
      <c r="Q2004"/>
      <c r="R2004"/>
      <c r="S2004"/>
    </row>
    <row r="2005" spans="17:19" x14ac:dyDescent="0.25">
      <c r="Q2005"/>
      <c r="R2005"/>
      <c r="S2005"/>
    </row>
    <row r="2006" spans="17:19" x14ac:dyDescent="0.25">
      <c r="Q2006"/>
      <c r="R2006"/>
      <c r="S2006"/>
    </row>
    <row r="2007" spans="17:19" x14ac:dyDescent="0.25">
      <c r="Q2007"/>
      <c r="R2007"/>
      <c r="S2007"/>
    </row>
    <row r="2008" spans="17:19" x14ac:dyDescent="0.25">
      <c r="Q2008"/>
      <c r="R2008"/>
      <c r="S2008"/>
    </row>
    <row r="2009" spans="17:19" x14ac:dyDescent="0.25">
      <c r="Q2009"/>
      <c r="R2009"/>
      <c r="S2009"/>
    </row>
    <row r="2010" spans="17:19" x14ac:dyDescent="0.25">
      <c r="Q2010"/>
      <c r="R2010"/>
      <c r="S2010"/>
    </row>
    <row r="2011" spans="17:19" x14ac:dyDescent="0.25">
      <c r="Q2011"/>
      <c r="R2011"/>
      <c r="S2011"/>
    </row>
    <row r="2012" spans="17:19" x14ac:dyDescent="0.25">
      <c r="Q2012"/>
      <c r="R2012"/>
      <c r="S2012"/>
    </row>
    <row r="2013" spans="17:19" x14ac:dyDescent="0.25">
      <c r="Q2013"/>
      <c r="R2013"/>
      <c r="S2013"/>
    </row>
    <row r="2014" spans="17:19" x14ac:dyDescent="0.25">
      <c r="Q2014"/>
      <c r="R2014"/>
      <c r="S2014"/>
    </row>
    <row r="2015" spans="17:19" x14ac:dyDescent="0.25">
      <c r="Q2015"/>
      <c r="R2015"/>
      <c r="S2015"/>
    </row>
    <row r="2016" spans="17:19" x14ac:dyDescent="0.25">
      <c r="Q2016"/>
      <c r="R2016"/>
      <c r="S2016"/>
    </row>
    <row r="2017" spans="17:19" x14ac:dyDescent="0.25">
      <c r="Q2017"/>
      <c r="R2017"/>
      <c r="S2017"/>
    </row>
    <row r="2018" spans="17:19" x14ac:dyDescent="0.25">
      <c r="Q2018"/>
      <c r="R2018"/>
      <c r="S2018"/>
    </row>
    <row r="2019" spans="17:19" x14ac:dyDescent="0.25">
      <c r="Q2019"/>
      <c r="R2019"/>
      <c r="S2019"/>
    </row>
    <row r="2020" spans="17:19" x14ac:dyDescent="0.25">
      <c r="Q2020"/>
      <c r="R2020"/>
      <c r="S2020"/>
    </row>
    <row r="2021" spans="17:19" x14ac:dyDescent="0.25">
      <c r="Q2021"/>
      <c r="R2021"/>
      <c r="S2021"/>
    </row>
    <row r="2022" spans="17:19" x14ac:dyDescent="0.25">
      <c r="Q2022"/>
      <c r="R2022"/>
      <c r="S2022"/>
    </row>
    <row r="2023" spans="17:19" x14ac:dyDescent="0.25">
      <c r="Q2023"/>
      <c r="R2023"/>
      <c r="S2023"/>
    </row>
    <row r="2024" spans="17:19" x14ac:dyDescent="0.25">
      <c r="Q2024"/>
      <c r="R2024"/>
      <c r="S2024"/>
    </row>
    <row r="2025" spans="17:19" x14ac:dyDescent="0.25">
      <c r="Q2025"/>
      <c r="R2025"/>
      <c r="S2025"/>
    </row>
    <row r="2026" spans="17:19" x14ac:dyDescent="0.25">
      <c r="Q2026"/>
      <c r="R2026"/>
      <c r="S2026"/>
    </row>
    <row r="2027" spans="17:19" x14ac:dyDescent="0.25">
      <c r="Q2027"/>
      <c r="R2027"/>
      <c r="S2027"/>
    </row>
    <row r="2028" spans="17:19" x14ac:dyDescent="0.25">
      <c r="Q2028"/>
      <c r="R2028"/>
      <c r="S2028"/>
    </row>
    <row r="2029" spans="17:19" x14ac:dyDescent="0.25">
      <c r="Q2029"/>
      <c r="R2029"/>
      <c r="S2029"/>
    </row>
    <row r="2030" spans="17:19" x14ac:dyDescent="0.25">
      <c r="Q2030"/>
      <c r="R2030"/>
      <c r="S2030"/>
    </row>
    <row r="2031" spans="17:19" x14ac:dyDescent="0.25">
      <c r="Q2031"/>
      <c r="R2031"/>
      <c r="S2031"/>
    </row>
    <row r="2032" spans="17:19" x14ac:dyDescent="0.25">
      <c r="Q2032"/>
      <c r="R2032"/>
      <c r="S2032"/>
    </row>
    <row r="2033" spans="17:19" x14ac:dyDescent="0.25">
      <c r="Q2033"/>
      <c r="R2033"/>
      <c r="S2033"/>
    </row>
    <row r="2034" spans="17:19" x14ac:dyDescent="0.25">
      <c r="Q2034"/>
      <c r="R2034"/>
      <c r="S2034"/>
    </row>
    <row r="2035" spans="17:19" x14ac:dyDescent="0.25">
      <c r="Q2035"/>
      <c r="R2035"/>
      <c r="S2035"/>
    </row>
    <row r="2036" spans="17:19" x14ac:dyDescent="0.25">
      <c r="Q2036"/>
      <c r="R2036"/>
      <c r="S2036"/>
    </row>
    <row r="2037" spans="17:19" x14ac:dyDescent="0.25">
      <c r="Q2037"/>
      <c r="R2037"/>
      <c r="S2037"/>
    </row>
    <row r="2038" spans="17:19" x14ac:dyDescent="0.25">
      <c r="Q2038"/>
      <c r="R2038"/>
      <c r="S2038"/>
    </row>
    <row r="2039" spans="17:19" x14ac:dyDescent="0.25">
      <c r="Q2039"/>
      <c r="R2039"/>
      <c r="S2039"/>
    </row>
    <row r="2040" spans="17:19" x14ac:dyDescent="0.25">
      <c r="Q2040"/>
      <c r="R2040"/>
      <c r="S2040"/>
    </row>
    <row r="2041" spans="17:19" x14ac:dyDescent="0.25">
      <c r="Q2041"/>
      <c r="R2041"/>
      <c r="S2041"/>
    </row>
    <row r="2042" spans="17:19" x14ac:dyDescent="0.25">
      <c r="Q2042"/>
      <c r="R2042"/>
      <c r="S2042"/>
    </row>
    <row r="2043" spans="17:19" x14ac:dyDescent="0.25">
      <c r="Q2043"/>
      <c r="R2043"/>
      <c r="S2043"/>
    </row>
    <row r="2044" spans="17:19" x14ac:dyDescent="0.25">
      <c r="Q2044"/>
      <c r="R2044"/>
      <c r="S2044"/>
    </row>
    <row r="2045" spans="17:19" x14ac:dyDescent="0.25">
      <c r="Q2045"/>
      <c r="R2045"/>
      <c r="S2045"/>
    </row>
    <row r="2046" spans="17:19" x14ac:dyDescent="0.25">
      <c r="Q2046"/>
      <c r="R2046"/>
      <c r="S2046"/>
    </row>
    <row r="2047" spans="17:19" x14ac:dyDescent="0.25">
      <c r="Q2047"/>
      <c r="R2047"/>
      <c r="S2047"/>
    </row>
    <row r="2048" spans="17:19" x14ac:dyDescent="0.25">
      <c r="Q2048"/>
      <c r="R2048"/>
      <c r="S2048"/>
    </row>
    <row r="2049" spans="17:19" x14ac:dyDescent="0.25">
      <c r="Q2049"/>
      <c r="R2049"/>
      <c r="S2049"/>
    </row>
    <row r="2050" spans="17:19" x14ac:dyDescent="0.25">
      <c r="Q2050"/>
      <c r="R2050"/>
      <c r="S2050"/>
    </row>
    <row r="2051" spans="17:19" x14ac:dyDescent="0.25">
      <c r="Q2051"/>
      <c r="R2051"/>
      <c r="S2051"/>
    </row>
    <row r="2052" spans="17:19" x14ac:dyDescent="0.25">
      <c r="Q2052"/>
      <c r="R2052"/>
      <c r="S2052"/>
    </row>
    <row r="2053" spans="17:19" x14ac:dyDescent="0.25">
      <c r="Q2053"/>
      <c r="R2053"/>
      <c r="S2053"/>
    </row>
    <row r="2054" spans="17:19" x14ac:dyDescent="0.25">
      <c r="Q2054"/>
      <c r="R2054"/>
      <c r="S2054"/>
    </row>
    <row r="2055" spans="17:19" x14ac:dyDescent="0.25">
      <c r="Q2055"/>
      <c r="R2055"/>
      <c r="S2055"/>
    </row>
    <row r="2056" spans="17:19" x14ac:dyDescent="0.25">
      <c r="Q2056"/>
      <c r="R2056"/>
      <c r="S2056"/>
    </row>
    <row r="2057" spans="17:19" x14ac:dyDescent="0.25">
      <c r="Q2057"/>
      <c r="R2057"/>
      <c r="S2057"/>
    </row>
    <row r="2058" spans="17:19" x14ac:dyDescent="0.25">
      <c r="Q2058"/>
      <c r="R2058"/>
      <c r="S2058"/>
    </row>
    <row r="2059" spans="17:19" x14ac:dyDescent="0.25">
      <c r="Q2059"/>
      <c r="R2059"/>
      <c r="S2059"/>
    </row>
    <row r="2060" spans="17:19" x14ac:dyDescent="0.25">
      <c r="Q2060"/>
      <c r="R2060"/>
      <c r="S2060"/>
    </row>
    <row r="2061" spans="17:19" x14ac:dyDescent="0.25">
      <c r="Q2061"/>
      <c r="R2061"/>
      <c r="S2061"/>
    </row>
    <row r="2062" spans="17:19" x14ac:dyDescent="0.25">
      <c r="Q2062"/>
      <c r="R2062"/>
      <c r="S2062"/>
    </row>
    <row r="2063" spans="17:19" x14ac:dyDescent="0.25">
      <c r="Q2063"/>
      <c r="R2063"/>
      <c r="S2063"/>
    </row>
    <row r="2064" spans="17:19" x14ac:dyDescent="0.25">
      <c r="Q2064"/>
      <c r="R2064"/>
      <c r="S2064"/>
    </row>
    <row r="2065" spans="17:19" x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">
      <c r="Q2067"/>
      <c r="R2067"/>
      <c r="S2067"/>
    </row>
    <row r="2068" spans="17:19" x14ac:dyDescent="0.25">
      <c r="Q2068"/>
      <c r="R2068"/>
      <c r="S2068"/>
    </row>
    <row r="2069" spans="17:19" x14ac:dyDescent="0.25">
      <c r="Q2069"/>
      <c r="R2069"/>
      <c r="S2069"/>
    </row>
    <row r="2070" spans="17:19" x14ac:dyDescent="0.25">
      <c r="Q2070"/>
      <c r="R2070"/>
      <c r="S2070"/>
    </row>
    <row r="2071" spans="17:19" x14ac:dyDescent="0.25">
      <c r="Q2071"/>
      <c r="R2071"/>
      <c r="S2071"/>
    </row>
    <row r="2072" spans="17:19" x14ac:dyDescent="0.25">
      <c r="Q2072"/>
      <c r="R2072"/>
      <c r="S2072"/>
    </row>
    <row r="2073" spans="17:19" x14ac:dyDescent="0.25">
      <c r="Q2073"/>
      <c r="R2073"/>
      <c r="S2073"/>
    </row>
    <row r="2074" spans="17:19" x14ac:dyDescent="0.25">
      <c r="Q2074"/>
      <c r="R2074"/>
      <c r="S2074"/>
    </row>
    <row r="2075" spans="17:19" x14ac:dyDescent="0.25">
      <c r="Q2075"/>
      <c r="R2075"/>
      <c r="S2075"/>
    </row>
    <row r="2076" spans="17:19" x14ac:dyDescent="0.25">
      <c r="Q2076"/>
      <c r="R2076"/>
      <c r="S2076"/>
    </row>
    <row r="2077" spans="17:19" x14ac:dyDescent="0.25">
      <c r="Q2077"/>
      <c r="R2077"/>
      <c r="S2077"/>
    </row>
    <row r="2078" spans="17:19" x14ac:dyDescent="0.25">
      <c r="Q2078"/>
      <c r="R2078"/>
      <c r="S2078"/>
    </row>
    <row r="2079" spans="17:19" x14ac:dyDescent="0.25">
      <c r="Q2079"/>
      <c r="R2079"/>
      <c r="S2079"/>
    </row>
    <row r="2080" spans="17:19" x14ac:dyDescent="0.25">
      <c r="Q2080"/>
      <c r="R2080"/>
      <c r="S2080"/>
    </row>
    <row r="2081" spans="17:19" x14ac:dyDescent="0.25">
      <c r="Q2081"/>
      <c r="R2081"/>
      <c r="S2081"/>
    </row>
    <row r="2082" spans="17:19" x14ac:dyDescent="0.25">
      <c r="Q2082"/>
      <c r="R2082"/>
      <c r="S2082"/>
    </row>
    <row r="2083" spans="17:19" x14ac:dyDescent="0.25">
      <c r="Q2083"/>
      <c r="R2083"/>
      <c r="S2083"/>
    </row>
    <row r="2084" spans="17:19" x14ac:dyDescent="0.25">
      <c r="Q2084"/>
      <c r="R2084"/>
      <c r="S2084"/>
    </row>
    <row r="2085" spans="17:19" x14ac:dyDescent="0.25">
      <c r="Q2085"/>
      <c r="R2085"/>
      <c r="S2085"/>
    </row>
    <row r="2086" spans="17:19" x14ac:dyDescent="0.25">
      <c r="Q2086"/>
      <c r="R2086"/>
      <c r="S2086"/>
    </row>
    <row r="2087" spans="17:19" x14ac:dyDescent="0.25">
      <c r="Q2087"/>
      <c r="R2087"/>
      <c r="S2087"/>
    </row>
    <row r="2088" spans="17:19" x14ac:dyDescent="0.25">
      <c r="Q2088"/>
      <c r="R2088"/>
      <c r="S2088"/>
    </row>
    <row r="2089" spans="17:19" x14ac:dyDescent="0.25">
      <c r="Q2089"/>
      <c r="R2089"/>
      <c r="S2089"/>
    </row>
    <row r="2090" spans="17:19" x14ac:dyDescent="0.25">
      <c r="Q2090"/>
      <c r="R2090"/>
      <c r="S2090"/>
    </row>
    <row r="2091" spans="17:19" x14ac:dyDescent="0.25">
      <c r="Q2091"/>
      <c r="R2091"/>
      <c r="S2091"/>
    </row>
    <row r="2092" spans="17:19" x14ac:dyDescent="0.25">
      <c r="Q2092"/>
      <c r="R2092"/>
      <c r="S2092"/>
    </row>
    <row r="2093" spans="17:19" x14ac:dyDescent="0.25">
      <c r="Q2093"/>
      <c r="R2093"/>
      <c r="S2093"/>
    </row>
    <row r="2094" spans="17:19" x14ac:dyDescent="0.25">
      <c r="Q2094"/>
      <c r="R2094"/>
      <c r="S2094"/>
    </row>
    <row r="2095" spans="17:19" x14ac:dyDescent="0.25">
      <c r="Q2095"/>
      <c r="R2095"/>
      <c r="S2095"/>
    </row>
    <row r="2096" spans="17:19" x14ac:dyDescent="0.25">
      <c r="Q2096"/>
      <c r="R2096"/>
      <c r="S2096"/>
    </row>
    <row r="2097" spans="17:19" x14ac:dyDescent="0.25">
      <c r="Q2097"/>
      <c r="R2097"/>
      <c r="S2097"/>
    </row>
    <row r="2098" spans="17:19" x14ac:dyDescent="0.25">
      <c r="Q2098"/>
      <c r="R2098"/>
      <c r="S2098"/>
    </row>
    <row r="2099" spans="17:19" x14ac:dyDescent="0.25">
      <c r="Q2099"/>
      <c r="R2099"/>
      <c r="S2099"/>
    </row>
    <row r="2100" spans="17:19" x14ac:dyDescent="0.25">
      <c r="Q2100"/>
      <c r="R2100"/>
      <c r="S2100"/>
    </row>
    <row r="2101" spans="17:19" x14ac:dyDescent="0.25">
      <c r="Q2101"/>
      <c r="R2101"/>
      <c r="S2101"/>
    </row>
    <row r="2102" spans="17:19" x14ac:dyDescent="0.25">
      <c r="Q2102"/>
      <c r="R2102"/>
      <c r="S2102"/>
    </row>
    <row r="2103" spans="17:19" x14ac:dyDescent="0.25">
      <c r="Q2103"/>
      <c r="R2103"/>
      <c r="S2103"/>
    </row>
    <row r="2104" spans="17:19" x14ac:dyDescent="0.25">
      <c r="Q2104"/>
      <c r="R2104"/>
      <c r="S2104"/>
    </row>
    <row r="2105" spans="17:19" x14ac:dyDescent="0.25">
      <c r="Q2105"/>
      <c r="R2105"/>
      <c r="S2105"/>
    </row>
    <row r="2106" spans="17:19" x14ac:dyDescent="0.25">
      <c r="Q2106"/>
      <c r="R2106"/>
      <c r="S2106"/>
    </row>
    <row r="2107" spans="17:19" x14ac:dyDescent="0.25">
      <c r="Q2107"/>
      <c r="R2107"/>
      <c r="S2107"/>
    </row>
    <row r="2108" spans="17:19" x14ac:dyDescent="0.25">
      <c r="Q2108"/>
      <c r="R2108"/>
      <c r="S2108"/>
    </row>
    <row r="2109" spans="17:19" x14ac:dyDescent="0.25">
      <c r="Q2109"/>
      <c r="R2109"/>
      <c r="S2109"/>
    </row>
    <row r="2110" spans="17:19" x14ac:dyDescent="0.25">
      <c r="Q2110"/>
      <c r="R2110"/>
      <c r="S2110"/>
    </row>
    <row r="2111" spans="17:19" x14ac:dyDescent="0.25">
      <c r="Q2111"/>
      <c r="R2111"/>
      <c r="S2111"/>
    </row>
    <row r="2112" spans="17:19" x14ac:dyDescent="0.25">
      <c r="Q2112"/>
      <c r="R2112"/>
      <c r="S2112"/>
    </row>
    <row r="2113" spans="17:19" x14ac:dyDescent="0.25">
      <c r="Q2113"/>
      <c r="R2113"/>
      <c r="S2113"/>
    </row>
    <row r="2114" spans="17:19" x14ac:dyDescent="0.25">
      <c r="Q2114"/>
      <c r="R2114"/>
      <c r="S2114"/>
    </row>
    <row r="2115" spans="17:19" x14ac:dyDescent="0.25">
      <c r="Q2115"/>
      <c r="R2115"/>
      <c r="S2115"/>
    </row>
    <row r="2116" spans="17:19" x14ac:dyDescent="0.25">
      <c r="Q2116"/>
      <c r="R2116"/>
      <c r="S2116"/>
    </row>
    <row r="2117" spans="17:19" x14ac:dyDescent="0.25">
      <c r="Q2117"/>
      <c r="R2117"/>
      <c r="S2117"/>
    </row>
    <row r="2118" spans="17:19" x14ac:dyDescent="0.25">
      <c r="Q2118"/>
      <c r="R2118"/>
      <c r="S2118"/>
    </row>
    <row r="2119" spans="17:19" x14ac:dyDescent="0.25">
      <c r="Q2119"/>
      <c r="R2119"/>
      <c r="S2119"/>
    </row>
    <row r="2120" spans="17:19" x14ac:dyDescent="0.25">
      <c r="Q2120"/>
      <c r="R2120"/>
      <c r="S2120"/>
    </row>
    <row r="2121" spans="17:19" x14ac:dyDescent="0.25">
      <c r="Q2121"/>
      <c r="R2121"/>
      <c r="S2121"/>
    </row>
    <row r="2122" spans="17:19" x14ac:dyDescent="0.25">
      <c r="Q2122"/>
      <c r="R2122"/>
      <c r="S2122"/>
    </row>
    <row r="2123" spans="17:19" x14ac:dyDescent="0.25">
      <c r="Q2123"/>
      <c r="R2123"/>
      <c r="S2123"/>
    </row>
    <row r="2124" spans="17:19" x14ac:dyDescent="0.25">
      <c r="Q2124"/>
      <c r="R2124"/>
      <c r="S2124"/>
    </row>
    <row r="2125" spans="17:19" x14ac:dyDescent="0.25">
      <c r="Q2125"/>
      <c r="R2125"/>
      <c r="S2125"/>
    </row>
    <row r="2126" spans="17:19" x14ac:dyDescent="0.25">
      <c r="Q2126"/>
      <c r="R2126"/>
      <c r="S2126"/>
    </row>
    <row r="2127" spans="17:19" x14ac:dyDescent="0.25">
      <c r="Q2127"/>
      <c r="R2127"/>
      <c r="S2127"/>
    </row>
    <row r="2128" spans="17:19" x14ac:dyDescent="0.25">
      <c r="Q2128"/>
      <c r="R2128"/>
      <c r="S2128"/>
    </row>
    <row r="2129" spans="17:19" x14ac:dyDescent="0.25">
      <c r="Q2129"/>
      <c r="R2129"/>
      <c r="S2129"/>
    </row>
    <row r="2130" spans="17:19" x14ac:dyDescent="0.25">
      <c r="Q2130"/>
      <c r="R2130"/>
      <c r="S2130"/>
    </row>
    <row r="2131" spans="17:19" x14ac:dyDescent="0.25">
      <c r="Q2131"/>
      <c r="R2131"/>
      <c r="S2131"/>
    </row>
    <row r="2132" spans="17:19" x14ac:dyDescent="0.25">
      <c r="Q2132"/>
      <c r="R2132"/>
      <c r="S2132"/>
    </row>
    <row r="2133" spans="17:19" x14ac:dyDescent="0.25">
      <c r="Q2133"/>
      <c r="R2133"/>
      <c r="S2133"/>
    </row>
    <row r="2134" spans="17:19" x14ac:dyDescent="0.25">
      <c r="Q2134"/>
      <c r="R2134"/>
      <c r="S2134"/>
    </row>
    <row r="2135" spans="17:19" x14ac:dyDescent="0.25">
      <c r="Q2135"/>
      <c r="R2135"/>
      <c r="S2135"/>
    </row>
    <row r="2136" spans="17:19" x14ac:dyDescent="0.25">
      <c r="Q2136"/>
      <c r="R2136"/>
      <c r="S2136"/>
    </row>
    <row r="2137" spans="17:19" x14ac:dyDescent="0.25">
      <c r="Q2137"/>
      <c r="R2137"/>
      <c r="S2137"/>
    </row>
    <row r="2138" spans="17:19" x14ac:dyDescent="0.25">
      <c r="Q2138"/>
      <c r="R2138"/>
      <c r="S2138"/>
    </row>
    <row r="2139" spans="17:19" x14ac:dyDescent="0.25">
      <c r="Q2139"/>
      <c r="R2139"/>
      <c r="S2139"/>
    </row>
    <row r="2140" spans="17:19" x14ac:dyDescent="0.25">
      <c r="Q2140"/>
      <c r="R2140"/>
      <c r="S2140"/>
    </row>
    <row r="2141" spans="17:19" x14ac:dyDescent="0.25">
      <c r="Q2141"/>
      <c r="R2141"/>
      <c r="S2141"/>
    </row>
    <row r="2142" spans="17:19" x14ac:dyDescent="0.25">
      <c r="Q2142"/>
      <c r="R2142"/>
      <c r="S2142"/>
    </row>
    <row r="2143" spans="17:19" x14ac:dyDescent="0.25">
      <c r="Q2143"/>
      <c r="R2143"/>
      <c r="S2143"/>
    </row>
    <row r="2144" spans="17:19" x14ac:dyDescent="0.25">
      <c r="Q2144"/>
      <c r="R2144"/>
      <c r="S2144"/>
    </row>
    <row r="2145" spans="17:19" x14ac:dyDescent="0.25">
      <c r="Q2145"/>
      <c r="R2145"/>
      <c r="S2145"/>
    </row>
    <row r="2146" spans="17:19" x14ac:dyDescent="0.25">
      <c r="Q2146"/>
      <c r="R2146"/>
      <c r="S2146"/>
    </row>
    <row r="2147" spans="17:19" x14ac:dyDescent="0.25">
      <c r="Q2147"/>
      <c r="R2147"/>
      <c r="S2147"/>
    </row>
    <row r="2148" spans="17:19" x14ac:dyDescent="0.25">
      <c r="Q2148"/>
      <c r="R2148"/>
      <c r="S2148"/>
    </row>
    <row r="2149" spans="17:19" x14ac:dyDescent="0.25">
      <c r="Q2149"/>
      <c r="R2149"/>
      <c r="S2149"/>
    </row>
    <row r="2150" spans="17:19" x14ac:dyDescent="0.25">
      <c r="Q2150"/>
      <c r="R2150"/>
      <c r="S2150"/>
    </row>
    <row r="2151" spans="17:19" x14ac:dyDescent="0.25">
      <c r="Q2151"/>
      <c r="R2151"/>
      <c r="S2151"/>
    </row>
    <row r="2152" spans="17:19" x14ac:dyDescent="0.25">
      <c r="Q2152"/>
      <c r="R2152"/>
      <c r="S2152"/>
    </row>
    <row r="2153" spans="17:19" x14ac:dyDescent="0.25">
      <c r="Q2153"/>
      <c r="R2153"/>
      <c r="S2153"/>
    </row>
    <row r="2154" spans="17:19" x14ac:dyDescent="0.25">
      <c r="Q2154"/>
      <c r="R2154"/>
      <c r="S2154"/>
    </row>
    <row r="2155" spans="17:19" x14ac:dyDescent="0.25">
      <c r="Q2155"/>
      <c r="R2155"/>
      <c r="S2155"/>
    </row>
    <row r="2156" spans="17:19" x14ac:dyDescent="0.25">
      <c r="Q2156"/>
      <c r="R2156"/>
      <c r="S2156"/>
    </row>
    <row r="2157" spans="17:19" x14ac:dyDescent="0.25">
      <c r="Q2157"/>
      <c r="R2157"/>
      <c r="S2157"/>
    </row>
    <row r="2158" spans="17:19" x14ac:dyDescent="0.25">
      <c r="Q2158"/>
      <c r="R2158"/>
      <c r="S2158"/>
    </row>
    <row r="2159" spans="17:19" x14ac:dyDescent="0.25">
      <c r="Q2159"/>
      <c r="R2159"/>
      <c r="S2159"/>
    </row>
    <row r="2160" spans="17:19" x14ac:dyDescent="0.25">
      <c r="Q2160"/>
      <c r="R2160"/>
      <c r="S2160"/>
    </row>
    <row r="2161" spans="17:19" x14ac:dyDescent="0.25">
      <c r="Q2161"/>
      <c r="R2161"/>
      <c r="S2161"/>
    </row>
    <row r="2162" spans="17:19" x14ac:dyDescent="0.25">
      <c r="Q2162"/>
      <c r="R2162"/>
      <c r="S2162"/>
    </row>
    <row r="2163" spans="17:19" x14ac:dyDescent="0.25">
      <c r="Q2163"/>
      <c r="R2163"/>
      <c r="S2163"/>
    </row>
    <row r="2164" spans="17:19" x14ac:dyDescent="0.25">
      <c r="Q2164"/>
      <c r="R2164"/>
      <c r="S2164"/>
    </row>
    <row r="2165" spans="17:19" x14ac:dyDescent="0.25">
      <c r="Q2165"/>
      <c r="R2165"/>
      <c r="S2165"/>
    </row>
    <row r="2166" spans="17:19" x14ac:dyDescent="0.25">
      <c r="Q2166"/>
      <c r="R2166"/>
      <c r="S2166"/>
    </row>
    <row r="2167" spans="17:19" x14ac:dyDescent="0.25">
      <c r="Q2167"/>
      <c r="R2167"/>
      <c r="S2167"/>
    </row>
    <row r="2168" spans="17:19" x14ac:dyDescent="0.25">
      <c r="Q2168"/>
      <c r="R2168"/>
      <c r="S2168"/>
    </row>
    <row r="2169" spans="17:19" x14ac:dyDescent="0.25">
      <c r="Q2169"/>
      <c r="R2169"/>
      <c r="S2169"/>
    </row>
    <row r="2170" spans="17:19" x14ac:dyDescent="0.25">
      <c r="Q2170"/>
      <c r="R2170"/>
      <c r="S2170"/>
    </row>
    <row r="2171" spans="17:19" x14ac:dyDescent="0.25">
      <c r="Q2171"/>
      <c r="R2171"/>
      <c r="S2171"/>
    </row>
    <row r="2172" spans="17:19" x14ac:dyDescent="0.25">
      <c r="Q2172"/>
      <c r="R2172"/>
      <c r="S2172"/>
    </row>
    <row r="2173" spans="17:19" x14ac:dyDescent="0.25">
      <c r="Q2173"/>
      <c r="R2173"/>
      <c r="S2173"/>
    </row>
    <row r="2174" spans="17:19" x14ac:dyDescent="0.25">
      <c r="Q2174"/>
      <c r="R2174"/>
      <c r="S2174"/>
    </row>
    <row r="2175" spans="17:19" x14ac:dyDescent="0.25">
      <c r="Q2175"/>
      <c r="R2175"/>
      <c r="S2175"/>
    </row>
    <row r="2176" spans="17:19" x14ac:dyDescent="0.25">
      <c r="Q2176"/>
      <c r="R2176"/>
      <c r="S2176"/>
    </row>
    <row r="2177" spans="17:19" x14ac:dyDescent="0.25">
      <c r="Q2177"/>
      <c r="R2177"/>
      <c r="S2177"/>
    </row>
    <row r="2178" spans="17:19" x14ac:dyDescent="0.25">
      <c r="Q2178"/>
      <c r="R2178"/>
      <c r="S2178"/>
    </row>
    <row r="2179" spans="17:19" x14ac:dyDescent="0.25">
      <c r="Q2179"/>
      <c r="R2179"/>
      <c r="S2179"/>
    </row>
    <row r="2180" spans="17:19" x14ac:dyDescent="0.25">
      <c r="Q2180"/>
      <c r="R2180"/>
      <c r="S2180"/>
    </row>
    <row r="2181" spans="17:19" x14ac:dyDescent="0.25">
      <c r="Q2181"/>
      <c r="R2181"/>
      <c r="S2181"/>
    </row>
    <row r="2182" spans="17:19" x14ac:dyDescent="0.25">
      <c r="Q2182"/>
      <c r="R2182"/>
      <c r="S2182"/>
    </row>
    <row r="2183" spans="17:19" x14ac:dyDescent="0.25">
      <c r="Q2183"/>
      <c r="R2183"/>
      <c r="S2183"/>
    </row>
    <row r="2184" spans="17:19" x14ac:dyDescent="0.25">
      <c r="Q2184"/>
      <c r="R2184"/>
      <c r="S2184"/>
    </row>
    <row r="2185" spans="17:19" x14ac:dyDescent="0.25">
      <c r="Q2185"/>
      <c r="R2185"/>
      <c r="S2185"/>
    </row>
    <row r="2186" spans="17:19" x14ac:dyDescent="0.25">
      <c r="Q2186"/>
      <c r="R2186"/>
      <c r="S2186"/>
    </row>
    <row r="2187" spans="17:19" x14ac:dyDescent="0.25">
      <c r="Q2187"/>
      <c r="R2187"/>
      <c r="S2187"/>
    </row>
    <row r="2188" spans="17:19" x14ac:dyDescent="0.25">
      <c r="Q2188"/>
      <c r="R2188"/>
      <c r="S2188"/>
    </row>
    <row r="2189" spans="17:19" x14ac:dyDescent="0.25">
      <c r="Q2189"/>
      <c r="R2189"/>
      <c r="S2189"/>
    </row>
    <row r="2190" spans="17:19" x14ac:dyDescent="0.25">
      <c r="Q2190"/>
      <c r="R2190"/>
      <c r="S2190"/>
    </row>
    <row r="2191" spans="17:19" x14ac:dyDescent="0.25">
      <c r="Q2191"/>
      <c r="R2191"/>
      <c r="S2191"/>
    </row>
    <row r="2192" spans="17:19" x14ac:dyDescent="0.25">
      <c r="Q2192"/>
      <c r="R2192"/>
      <c r="S2192"/>
    </row>
    <row r="2193" spans="17:19" x14ac:dyDescent="0.25">
      <c r="Q2193"/>
      <c r="R2193"/>
      <c r="S2193"/>
    </row>
    <row r="2194" spans="17:19" x14ac:dyDescent="0.25">
      <c r="Q2194"/>
      <c r="R2194"/>
      <c r="S2194"/>
    </row>
    <row r="2195" spans="17:19" x14ac:dyDescent="0.25">
      <c r="Q2195"/>
      <c r="R2195"/>
      <c r="S2195"/>
    </row>
    <row r="2196" spans="17:19" x14ac:dyDescent="0.25">
      <c r="Q2196"/>
      <c r="R2196"/>
      <c r="S2196"/>
    </row>
    <row r="2197" spans="17:19" x14ac:dyDescent="0.25">
      <c r="Q2197"/>
      <c r="R2197"/>
      <c r="S2197"/>
    </row>
    <row r="2198" spans="17:19" x14ac:dyDescent="0.25">
      <c r="Q2198"/>
      <c r="R2198"/>
      <c r="S2198"/>
    </row>
    <row r="2199" spans="17:19" x14ac:dyDescent="0.25">
      <c r="Q2199"/>
      <c r="R2199"/>
      <c r="S2199"/>
    </row>
    <row r="2200" spans="17:19" x14ac:dyDescent="0.25">
      <c r="Q2200"/>
      <c r="R2200"/>
      <c r="S2200"/>
    </row>
    <row r="2201" spans="17:19" x14ac:dyDescent="0.25">
      <c r="Q2201"/>
      <c r="R2201"/>
      <c r="S2201"/>
    </row>
    <row r="2202" spans="17:19" x14ac:dyDescent="0.25">
      <c r="Q2202"/>
      <c r="R2202"/>
      <c r="S2202"/>
    </row>
    <row r="2203" spans="17:19" x14ac:dyDescent="0.25">
      <c r="Q2203"/>
      <c r="R2203"/>
      <c r="S2203"/>
    </row>
    <row r="2204" spans="17:19" x14ac:dyDescent="0.25">
      <c r="Q2204"/>
      <c r="R2204"/>
      <c r="S2204"/>
    </row>
    <row r="2205" spans="17:19" x14ac:dyDescent="0.25">
      <c r="Q2205"/>
      <c r="R2205"/>
      <c r="S2205"/>
    </row>
    <row r="2206" spans="17:19" x14ac:dyDescent="0.25">
      <c r="Q2206"/>
      <c r="R2206"/>
      <c r="S2206"/>
    </row>
    <row r="2207" spans="17:19" x14ac:dyDescent="0.25">
      <c r="Q2207"/>
      <c r="R2207"/>
      <c r="S2207"/>
    </row>
    <row r="2208" spans="17:19" x14ac:dyDescent="0.25">
      <c r="Q2208"/>
      <c r="R2208"/>
      <c r="S2208"/>
    </row>
    <row r="2209" spans="17:19" x14ac:dyDescent="0.25">
      <c r="Q2209"/>
      <c r="R2209"/>
      <c r="S2209"/>
    </row>
    <row r="2210" spans="17:19" x14ac:dyDescent="0.25">
      <c r="Q2210"/>
      <c r="R2210"/>
      <c r="S2210"/>
    </row>
    <row r="2211" spans="17:19" x14ac:dyDescent="0.25">
      <c r="Q2211"/>
      <c r="R2211"/>
      <c r="S2211"/>
    </row>
    <row r="2212" spans="17:19" x14ac:dyDescent="0.25">
      <c r="Q2212"/>
      <c r="R2212"/>
      <c r="S2212"/>
    </row>
    <row r="2213" spans="17:19" x14ac:dyDescent="0.25">
      <c r="Q2213"/>
      <c r="R2213"/>
      <c r="S2213"/>
    </row>
    <row r="2214" spans="17:19" x14ac:dyDescent="0.25">
      <c r="Q2214"/>
      <c r="R2214"/>
      <c r="S2214"/>
    </row>
    <row r="2215" spans="17:19" x14ac:dyDescent="0.25">
      <c r="Q2215"/>
      <c r="R2215"/>
      <c r="S2215"/>
    </row>
    <row r="2216" spans="17:19" x14ac:dyDescent="0.25">
      <c r="Q2216"/>
      <c r="R2216"/>
      <c r="S2216"/>
    </row>
    <row r="2217" spans="17:19" x14ac:dyDescent="0.25">
      <c r="Q2217"/>
      <c r="R2217"/>
      <c r="S2217"/>
    </row>
    <row r="2218" spans="17:19" x14ac:dyDescent="0.25">
      <c r="Q2218"/>
      <c r="R2218"/>
      <c r="S2218"/>
    </row>
    <row r="2219" spans="17:19" x14ac:dyDescent="0.25">
      <c r="Q2219"/>
      <c r="R2219"/>
      <c r="S2219"/>
    </row>
    <row r="2220" spans="17:19" x14ac:dyDescent="0.25">
      <c r="Q2220"/>
      <c r="R2220"/>
      <c r="S2220"/>
    </row>
    <row r="2221" spans="17:19" x14ac:dyDescent="0.25">
      <c r="Q2221"/>
      <c r="R2221"/>
      <c r="S2221"/>
    </row>
    <row r="2222" spans="17:19" x14ac:dyDescent="0.25">
      <c r="Q2222"/>
      <c r="R2222"/>
      <c r="S2222"/>
    </row>
    <row r="2223" spans="17:19" x14ac:dyDescent="0.25">
      <c r="Q2223"/>
      <c r="R2223"/>
      <c r="S2223"/>
    </row>
    <row r="2224" spans="17:19" x14ac:dyDescent="0.25">
      <c r="Q2224"/>
      <c r="R2224"/>
      <c r="S2224"/>
    </row>
    <row r="2225" spans="17:19" x14ac:dyDescent="0.25">
      <c r="Q2225"/>
      <c r="R2225"/>
      <c r="S2225"/>
    </row>
    <row r="2226" spans="17:19" x14ac:dyDescent="0.25">
      <c r="Q2226"/>
      <c r="R2226"/>
      <c r="S2226"/>
    </row>
    <row r="2227" spans="17:19" x14ac:dyDescent="0.25">
      <c r="Q2227"/>
      <c r="R2227"/>
      <c r="S2227"/>
    </row>
    <row r="2228" spans="17:19" x14ac:dyDescent="0.25">
      <c r="Q2228"/>
      <c r="R2228"/>
      <c r="S2228"/>
    </row>
    <row r="2229" spans="17:19" x14ac:dyDescent="0.25">
      <c r="Q2229"/>
      <c r="R2229"/>
      <c r="S2229"/>
    </row>
    <row r="2230" spans="17:19" x14ac:dyDescent="0.25">
      <c r="Q2230"/>
      <c r="R2230"/>
      <c r="S2230"/>
    </row>
    <row r="2231" spans="17:19" x14ac:dyDescent="0.25">
      <c r="Q2231"/>
      <c r="R2231"/>
      <c r="S2231"/>
    </row>
    <row r="2232" spans="17:19" x14ac:dyDescent="0.25">
      <c r="Q2232"/>
      <c r="R2232"/>
      <c r="S2232"/>
    </row>
    <row r="2233" spans="17:19" x14ac:dyDescent="0.25">
      <c r="Q2233"/>
      <c r="R2233"/>
      <c r="S2233"/>
    </row>
    <row r="2234" spans="17:19" x14ac:dyDescent="0.25">
      <c r="Q2234"/>
      <c r="R2234"/>
      <c r="S2234"/>
    </row>
    <row r="2235" spans="17:19" x14ac:dyDescent="0.25">
      <c r="Q2235"/>
      <c r="R2235"/>
      <c r="S2235"/>
    </row>
    <row r="2236" spans="17:19" x14ac:dyDescent="0.25">
      <c r="Q2236"/>
      <c r="R2236"/>
      <c r="S2236"/>
    </row>
    <row r="2237" spans="17:19" x14ac:dyDescent="0.25">
      <c r="Q2237"/>
      <c r="R2237"/>
      <c r="S2237"/>
    </row>
    <row r="2238" spans="17:19" x14ac:dyDescent="0.25">
      <c r="Q2238"/>
      <c r="R2238"/>
      <c r="S2238"/>
    </row>
    <row r="2239" spans="17:19" x14ac:dyDescent="0.25">
      <c r="Q2239"/>
      <c r="R2239"/>
      <c r="S2239"/>
    </row>
    <row r="2240" spans="17:19" x14ac:dyDescent="0.25">
      <c r="Q2240"/>
      <c r="R2240"/>
      <c r="S2240"/>
    </row>
    <row r="2241" spans="17:19" x14ac:dyDescent="0.25">
      <c r="Q2241"/>
      <c r="R2241"/>
      <c r="S2241"/>
    </row>
    <row r="2242" spans="17:19" x14ac:dyDescent="0.25">
      <c r="Q2242"/>
      <c r="R2242"/>
      <c r="S2242"/>
    </row>
    <row r="2243" spans="17:19" x14ac:dyDescent="0.25">
      <c r="Q2243"/>
      <c r="R2243"/>
      <c r="S2243"/>
    </row>
    <row r="2244" spans="17:19" x14ac:dyDescent="0.25">
      <c r="Q2244"/>
      <c r="R2244"/>
      <c r="S2244"/>
    </row>
    <row r="2245" spans="17:19" x14ac:dyDescent="0.25">
      <c r="Q2245"/>
      <c r="R2245"/>
      <c r="S2245"/>
    </row>
    <row r="2246" spans="17:19" x14ac:dyDescent="0.25">
      <c r="Q2246"/>
      <c r="R2246"/>
      <c r="S2246"/>
    </row>
    <row r="2247" spans="17:19" x14ac:dyDescent="0.25">
      <c r="Q2247"/>
      <c r="R2247"/>
      <c r="S2247"/>
    </row>
    <row r="2248" spans="17:19" x14ac:dyDescent="0.25">
      <c r="Q2248"/>
      <c r="R2248"/>
      <c r="S2248"/>
    </row>
    <row r="2249" spans="17:19" x14ac:dyDescent="0.25">
      <c r="Q2249"/>
      <c r="R2249"/>
      <c r="S2249"/>
    </row>
    <row r="2250" spans="17:19" x14ac:dyDescent="0.25">
      <c r="Q2250"/>
      <c r="R2250"/>
      <c r="S2250"/>
    </row>
    <row r="2251" spans="17:19" x14ac:dyDescent="0.25">
      <c r="Q2251"/>
      <c r="R2251"/>
      <c r="S2251"/>
    </row>
    <row r="2252" spans="17:19" x14ac:dyDescent="0.25">
      <c r="Q2252"/>
      <c r="R2252"/>
      <c r="S2252"/>
    </row>
    <row r="2253" spans="17:19" x14ac:dyDescent="0.25">
      <c r="Q2253"/>
      <c r="R2253"/>
      <c r="S2253"/>
    </row>
    <row r="2254" spans="17:19" x14ac:dyDescent="0.25">
      <c r="Q2254"/>
      <c r="R2254"/>
      <c r="S2254"/>
    </row>
    <row r="2255" spans="17:19" x14ac:dyDescent="0.25">
      <c r="Q2255"/>
      <c r="R2255"/>
      <c r="S2255"/>
    </row>
    <row r="2256" spans="17:19" x14ac:dyDescent="0.25">
      <c r="Q2256"/>
      <c r="R2256"/>
      <c r="S2256"/>
    </row>
    <row r="2257" spans="17:19" x14ac:dyDescent="0.25">
      <c r="Q2257"/>
      <c r="R2257"/>
      <c r="S2257"/>
    </row>
    <row r="2258" spans="17:19" x14ac:dyDescent="0.25">
      <c r="Q2258"/>
      <c r="R2258"/>
      <c r="S2258"/>
    </row>
    <row r="2259" spans="17:19" x14ac:dyDescent="0.25">
      <c r="Q2259"/>
      <c r="R2259"/>
      <c r="S2259"/>
    </row>
    <row r="2260" spans="17:19" x14ac:dyDescent="0.25">
      <c r="Q2260"/>
      <c r="R2260"/>
      <c r="S2260"/>
    </row>
    <row r="2261" spans="17:19" x14ac:dyDescent="0.25">
      <c r="Q2261"/>
      <c r="R2261"/>
      <c r="S2261"/>
    </row>
    <row r="2262" spans="17:19" x14ac:dyDescent="0.25">
      <c r="Q2262"/>
      <c r="R2262"/>
      <c r="S2262"/>
    </row>
    <row r="2263" spans="17:19" x14ac:dyDescent="0.25">
      <c r="Q2263"/>
      <c r="R2263"/>
      <c r="S2263"/>
    </row>
    <row r="2264" spans="17:19" x14ac:dyDescent="0.25">
      <c r="Q2264"/>
      <c r="R2264"/>
      <c r="S2264"/>
    </row>
    <row r="2265" spans="17:19" x14ac:dyDescent="0.25">
      <c r="Q2265"/>
      <c r="R2265"/>
      <c r="S2265"/>
    </row>
    <row r="2266" spans="17:19" x14ac:dyDescent="0.25">
      <c r="Q2266"/>
      <c r="R2266"/>
      <c r="S2266"/>
    </row>
    <row r="2267" spans="17:19" x14ac:dyDescent="0.25">
      <c r="Q2267"/>
      <c r="R2267"/>
      <c r="S2267"/>
    </row>
    <row r="2268" spans="17:19" x14ac:dyDescent="0.25">
      <c r="Q2268"/>
      <c r="R2268"/>
      <c r="S2268"/>
    </row>
    <row r="2269" spans="17:19" x14ac:dyDescent="0.25">
      <c r="Q2269"/>
      <c r="R2269"/>
      <c r="S2269"/>
    </row>
    <row r="2270" spans="17:19" x14ac:dyDescent="0.25">
      <c r="Q2270"/>
      <c r="R2270"/>
      <c r="S2270"/>
    </row>
    <row r="2271" spans="17:19" x14ac:dyDescent="0.25">
      <c r="Q2271"/>
      <c r="R2271"/>
      <c r="S2271"/>
    </row>
    <row r="2272" spans="17:19" x14ac:dyDescent="0.25">
      <c r="Q2272"/>
      <c r="R2272"/>
      <c r="S2272"/>
    </row>
    <row r="2273" spans="17:19" x14ac:dyDescent="0.25">
      <c r="Q2273"/>
      <c r="R2273"/>
      <c r="S2273"/>
    </row>
    <row r="2274" spans="17:19" x14ac:dyDescent="0.25">
      <c r="Q2274"/>
      <c r="R2274"/>
      <c r="S2274"/>
    </row>
    <row r="2275" spans="17:19" x14ac:dyDescent="0.25">
      <c r="Q2275"/>
      <c r="R2275"/>
      <c r="S2275"/>
    </row>
    <row r="2276" spans="17:19" x14ac:dyDescent="0.25">
      <c r="Q2276"/>
      <c r="R2276"/>
      <c r="S2276"/>
    </row>
    <row r="2277" spans="17:19" x14ac:dyDescent="0.25">
      <c r="Q2277"/>
      <c r="R2277"/>
      <c r="S2277"/>
    </row>
    <row r="2278" spans="17:19" x14ac:dyDescent="0.25">
      <c r="Q2278"/>
      <c r="R2278"/>
      <c r="S2278"/>
    </row>
    <row r="2279" spans="17:19" x14ac:dyDescent="0.25">
      <c r="Q2279"/>
      <c r="R2279"/>
      <c r="S2279"/>
    </row>
    <row r="2280" spans="17:19" x14ac:dyDescent="0.25">
      <c r="Q2280"/>
      <c r="R2280"/>
      <c r="S2280"/>
    </row>
    <row r="2281" spans="17:19" x14ac:dyDescent="0.25">
      <c r="Q2281"/>
      <c r="R2281"/>
      <c r="S2281"/>
    </row>
    <row r="2282" spans="17:19" x14ac:dyDescent="0.25">
      <c r="Q2282"/>
      <c r="R2282"/>
      <c r="S2282"/>
    </row>
    <row r="2283" spans="17:19" x14ac:dyDescent="0.25">
      <c r="Q2283"/>
      <c r="R2283"/>
      <c r="S2283"/>
    </row>
    <row r="2284" spans="17:19" x14ac:dyDescent="0.25">
      <c r="Q2284"/>
      <c r="R2284"/>
      <c r="S2284"/>
    </row>
    <row r="2285" spans="17:19" x14ac:dyDescent="0.25">
      <c r="Q2285"/>
      <c r="R2285"/>
      <c r="S2285"/>
    </row>
    <row r="2286" spans="17:19" x14ac:dyDescent="0.25">
      <c r="Q2286"/>
      <c r="R2286"/>
      <c r="S2286"/>
    </row>
    <row r="2287" spans="17:19" x14ac:dyDescent="0.25">
      <c r="Q2287"/>
      <c r="R2287"/>
      <c r="S2287"/>
    </row>
    <row r="2288" spans="17:19" x14ac:dyDescent="0.25">
      <c r="Q2288"/>
      <c r="R2288"/>
      <c r="S2288"/>
    </row>
    <row r="2289" spans="17:19" x14ac:dyDescent="0.25">
      <c r="Q2289"/>
      <c r="R2289"/>
      <c r="S2289"/>
    </row>
    <row r="2290" spans="17:19" x14ac:dyDescent="0.25">
      <c r="Q2290"/>
      <c r="R2290"/>
      <c r="S2290"/>
    </row>
    <row r="2291" spans="17:19" x14ac:dyDescent="0.25">
      <c r="Q2291"/>
      <c r="R2291"/>
      <c r="S2291"/>
    </row>
    <row r="2292" spans="17:19" x14ac:dyDescent="0.25">
      <c r="Q2292"/>
      <c r="R2292"/>
      <c r="S2292"/>
    </row>
    <row r="2293" spans="17:19" x14ac:dyDescent="0.25">
      <c r="Q2293"/>
      <c r="R2293"/>
      <c r="S2293"/>
    </row>
    <row r="2294" spans="17:19" x14ac:dyDescent="0.25">
      <c r="Q2294"/>
      <c r="R2294"/>
      <c r="S2294"/>
    </row>
    <row r="2295" spans="17:19" x14ac:dyDescent="0.25">
      <c r="Q2295"/>
      <c r="R2295"/>
      <c r="S2295"/>
    </row>
    <row r="2296" spans="17:19" x14ac:dyDescent="0.25">
      <c r="Q2296"/>
      <c r="R2296"/>
      <c r="S2296"/>
    </row>
    <row r="2297" spans="17:19" x14ac:dyDescent="0.25">
      <c r="Q2297"/>
      <c r="R2297"/>
      <c r="S2297"/>
    </row>
    <row r="2298" spans="17:19" x14ac:dyDescent="0.25">
      <c r="Q2298"/>
      <c r="R2298"/>
      <c r="S2298"/>
    </row>
    <row r="2299" spans="17:19" x14ac:dyDescent="0.25">
      <c r="Q2299"/>
      <c r="R2299"/>
      <c r="S2299"/>
    </row>
    <row r="2300" spans="17:19" x14ac:dyDescent="0.25">
      <c r="Q2300"/>
      <c r="R2300"/>
      <c r="S2300"/>
    </row>
    <row r="2301" spans="17:19" x14ac:dyDescent="0.25">
      <c r="Q2301"/>
      <c r="R2301"/>
      <c r="S2301"/>
    </row>
    <row r="2302" spans="17:19" x14ac:dyDescent="0.25">
      <c r="Q2302"/>
      <c r="R2302"/>
      <c r="S2302"/>
    </row>
    <row r="2303" spans="17:19" x14ac:dyDescent="0.25">
      <c r="Q2303"/>
      <c r="R2303"/>
      <c r="S2303"/>
    </row>
    <row r="2304" spans="17:19" x14ac:dyDescent="0.25">
      <c r="Q2304"/>
      <c r="R2304"/>
      <c r="S2304"/>
    </row>
    <row r="2305" spans="17:19" x14ac:dyDescent="0.25">
      <c r="Q2305"/>
      <c r="R2305"/>
      <c r="S2305"/>
    </row>
    <row r="2306" spans="17:19" x14ac:dyDescent="0.25">
      <c r="Q2306"/>
      <c r="R2306"/>
      <c r="S2306"/>
    </row>
    <row r="2307" spans="17:19" x14ac:dyDescent="0.25">
      <c r="Q2307"/>
      <c r="R2307"/>
      <c r="S2307"/>
    </row>
    <row r="2308" spans="17:19" x14ac:dyDescent="0.25">
      <c r="Q2308"/>
      <c r="R2308"/>
      <c r="S2308"/>
    </row>
    <row r="2309" spans="17:19" x14ac:dyDescent="0.25">
      <c r="Q2309"/>
      <c r="R2309"/>
      <c r="S2309"/>
    </row>
    <row r="2310" spans="17:19" x14ac:dyDescent="0.25">
      <c r="Q2310"/>
      <c r="R2310"/>
      <c r="S2310"/>
    </row>
    <row r="2311" spans="17:19" x14ac:dyDescent="0.25">
      <c r="Q2311"/>
      <c r="R2311"/>
      <c r="S2311"/>
    </row>
    <row r="2312" spans="17:19" x14ac:dyDescent="0.25">
      <c r="Q2312"/>
      <c r="R2312"/>
      <c r="S2312"/>
    </row>
    <row r="2313" spans="17:19" x14ac:dyDescent="0.25">
      <c r="Q2313"/>
      <c r="R2313"/>
      <c r="S2313"/>
    </row>
    <row r="2314" spans="17:19" x14ac:dyDescent="0.25">
      <c r="Q2314"/>
      <c r="R2314"/>
      <c r="S2314"/>
    </row>
    <row r="2315" spans="17:19" x14ac:dyDescent="0.25">
      <c r="Q2315"/>
      <c r="R2315"/>
      <c r="S2315"/>
    </row>
    <row r="2316" spans="17:19" x14ac:dyDescent="0.25">
      <c r="Q2316"/>
      <c r="R2316"/>
      <c r="S2316"/>
    </row>
    <row r="2317" spans="17:19" x14ac:dyDescent="0.25">
      <c r="Q2317"/>
      <c r="R2317"/>
      <c r="S2317"/>
    </row>
    <row r="2318" spans="17:19" x14ac:dyDescent="0.25">
      <c r="Q2318"/>
      <c r="R2318"/>
      <c r="S2318"/>
    </row>
    <row r="2319" spans="17:19" x14ac:dyDescent="0.25">
      <c r="Q2319"/>
      <c r="R2319"/>
      <c r="S2319"/>
    </row>
    <row r="2320" spans="17:19" x14ac:dyDescent="0.25">
      <c r="Q2320"/>
      <c r="R2320"/>
      <c r="S2320"/>
    </row>
    <row r="2321" spans="17:19" x14ac:dyDescent="0.25">
      <c r="Q2321"/>
      <c r="R2321"/>
      <c r="S2321"/>
    </row>
    <row r="2322" spans="17:19" x14ac:dyDescent="0.25">
      <c r="Q2322"/>
      <c r="R2322"/>
      <c r="S2322"/>
    </row>
    <row r="2323" spans="17:19" x14ac:dyDescent="0.25">
      <c r="Q2323"/>
      <c r="R2323"/>
      <c r="S2323"/>
    </row>
    <row r="2324" spans="17:19" x14ac:dyDescent="0.25">
      <c r="Q2324"/>
      <c r="R2324"/>
      <c r="S2324"/>
    </row>
    <row r="2325" spans="17:19" x14ac:dyDescent="0.25">
      <c r="Q2325"/>
      <c r="R2325"/>
      <c r="S2325"/>
    </row>
    <row r="2326" spans="17:19" x14ac:dyDescent="0.25">
      <c r="Q2326"/>
      <c r="R2326"/>
      <c r="S2326"/>
    </row>
    <row r="2327" spans="17:19" x14ac:dyDescent="0.25">
      <c r="Q2327"/>
      <c r="R2327"/>
      <c r="S2327"/>
    </row>
    <row r="2328" spans="17:19" x14ac:dyDescent="0.25">
      <c r="Q2328"/>
      <c r="R2328"/>
      <c r="S2328"/>
    </row>
    <row r="2329" spans="17:19" x14ac:dyDescent="0.25">
      <c r="Q2329"/>
      <c r="R2329"/>
      <c r="S2329"/>
    </row>
    <row r="2330" spans="17:19" x14ac:dyDescent="0.25">
      <c r="Q2330"/>
      <c r="R2330"/>
      <c r="S2330"/>
    </row>
    <row r="2331" spans="17:19" x14ac:dyDescent="0.25">
      <c r="Q2331"/>
      <c r="R2331"/>
      <c r="S2331"/>
    </row>
    <row r="2332" spans="17:19" x14ac:dyDescent="0.25">
      <c r="Q2332"/>
      <c r="R2332"/>
      <c r="S2332"/>
    </row>
    <row r="2333" spans="17:19" x14ac:dyDescent="0.25">
      <c r="Q2333"/>
      <c r="R2333"/>
      <c r="S2333"/>
    </row>
    <row r="2334" spans="17:19" x14ac:dyDescent="0.25">
      <c r="Q2334"/>
      <c r="R2334"/>
      <c r="S2334"/>
    </row>
    <row r="2335" spans="17:19" x14ac:dyDescent="0.25">
      <c r="Q2335"/>
      <c r="R2335"/>
      <c r="S2335"/>
    </row>
    <row r="2336" spans="17:19" x14ac:dyDescent="0.25">
      <c r="Q2336"/>
      <c r="R2336"/>
      <c r="S2336"/>
    </row>
    <row r="2337" spans="17:19" x14ac:dyDescent="0.25">
      <c r="Q2337"/>
      <c r="R2337"/>
      <c r="S2337"/>
    </row>
    <row r="2338" spans="17:19" x14ac:dyDescent="0.25">
      <c r="Q2338"/>
      <c r="R2338"/>
      <c r="S2338"/>
    </row>
    <row r="2339" spans="17:19" x14ac:dyDescent="0.25">
      <c r="Q2339"/>
      <c r="R2339"/>
      <c r="S2339"/>
    </row>
    <row r="2340" spans="17:19" x14ac:dyDescent="0.25">
      <c r="Q2340"/>
      <c r="R2340"/>
      <c r="S2340"/>
    </row>
    <row r="2341" spans="17:19" x14ac:dyDescent="0.25">
      <c r="Q2341"/>
      <c r="R2341"/>
      <c r="S2341"/>
    </row>
    <row r="2342" spans="17:19" x14ac:dyDescent="0.25">
      <c r="Q2342"/>
      <c r="R2342"/>
      <c r="S2342"/>
    </row>
    <row r="2343" spans="17:19" x14ac:dyDescent="0.25">
      <c r="Q2343"/>
      <c r="R2343"/>
      <c r="S2343"/>
    </row>
    <row r="2344" spans="17:19" x14ac:dyDescent="0.25">
      <c r="Q2344"/>
      <c r="R2344"/>
      <c r="S2344"/>
    </row>
    <row r="2345" spans="17:19" x14ac:dyDescent="0.25">
      <c r="Q2345"/>
      <c r="R2345"/>
      <c r="S2345"/>
    </row>
    <row r="2346" spans="17:19" x14ac:dyDescent="0.25">
      <c r="Q2346"/>
      <c r="R2346"/>
      <c r="S2346"/>
    </row>
    <row r="2347" spans="17:19" x14ac:dyDescent="0.25">
      <c r="Q2347"/>
      <c r="R2347"/>
      <c r="S2347"/>
    </row>
    <row r="2348" spans="17:19" x14ac:dyDescent="0.25">
      <c r="Q2348"/>
      <c r="R2348"/>
      <c r="S2348"/>
    </row>
    <row r="2349" spans="17:19" x14ac:dyDescent="0.25">
      <c r="Q2349"/>
      <c r="R2349"/>
      <c r="S2349"/>
    </row>
    <row r="2350" spans="17:19" x14ac:dyDescent="0.25">
      <c r="Q2350"/>
      <c r="R2350"/>
      <c r="S2350"/>
    </row>
    <row r="2351" spans="17:19" x14ac:dyDescent="0.25">
      <c r="Q2351"/>
      <c r="R2351"/>
      <c r="S2351"/>
    </row>
    <row r="2352" spans="17:19" x14ac:dyDescent="0.25">
      <c r="Q2352"/>
      <c r="R2352"/>
      <c r="S2352"/>
    </row>
    <row r="2353" spans="17:19" x14ac:dyDescent="0.25">
      <c r="Q2353"/>
      <c r="R2353"/>
      <c r="S2353"/>
    </row>
    <row r="2354" spans="17:19" x14ac:dyDescent="0.25">
      <c r="Q2354"/>
      <c r="R2354"/>
      <c r="S2354"/>
    </row>
    <row r="2355" spans="17:19" x14ac:dyDescent="0.25">
      <c r="Q2355"/>
      <c r="R2355"/>
      <c r="S2355"/>
    </row>
    <row r="2356" spans="17:19" x14ac:dyDescent="0.25">
      <c r="Q2356"/>
      <c r="R2356"/>
      <c r="S2356"/>
    </row>
    <row r="2357" spans="17:19" x14ac:dyDescent="0.25">
      <c r="Q2357"/>
      <c r="R2357"/>
      <c r="S2357"/>
    </row>
    <row r="2358" spans="17:19" x14ac:dyDescent="0.25">
      <c r="Q2358"/>
      <c r="R2358"/>
      <c r="S2358"/>
    </row>
    <row r="2359" spans="17:19" x14ac:dyDescent="0.25">
      <c r="Q2359"/>
      <c r="R2359"/>
      <c r="S2359"/>
    </row>
    <row r="2360" spans="17:19" x14ac:dyDescent="0.25">
      <c r="Q2360"/>
      <c r="R2360"/>
      <c r="S2360"/>
    </row>
    <row r="2361" spans="17:19" x14ac:dyDescent="0.25">
      <c r="Q2361"/>
      <c r="R2361"/>
      <c r="S2361"/>
    </row>
    <row r="2362" spans="17:19" x14ac:dyDescent="0.25">
      <c r="Q2362"/>
      <c r="R2362"/>
      <c r="S2362"/>
    </row>
    <row r="2363" spans="17:19" x14ac:dyDescent="0.25">
      <c r="Q2363"/>
      <c r="R2363"/>
      <c r="S2363"/>
    </row>
    <row r="2364" spans="17:19" x14ac:dyDescent="0.25">
      <c r="Q2364"/>
      <c r="R2364"/>
      <c r="S2364"/>
    </row>
    <row r="2365" spans="17:19" x14ac:dyDescent="0.25">
      <c r="Q2365"/>
      <c r="R2365"/>
      <c r="S2365"/>
    </row>
    <row r="2366" spans="17:19" x14ac:dyDescent="0.25">
      <c r="Q2366"/>
      <c r="R2366"/>
      <c r="S2366"/>
    </row>
    <row r="2367" spans="17:19" x14ac:dyDescent="0.25">
      <c r="Q2367"/>
      <c r="R2367"/>
      <c r="S2367"/>
    </row>
    <row r="2368" spans="17:19" x14ac:dyDescent="0.25">
      <c r="Q2368"/>
      <c r="R2368"/>
      <c r="S2368"/>
    </row>
    <row r="2369" spans="17:19" x14ac:dyDescent="0.25">
      <c r="Q2369"/>
      <c r="R2369"/>
      <c r="S2369"/>
    </row>
    <row r="2370" spans="17:19" x14ac:dyDescent="0.25">
      <c r="Q2370"/>
      <c r="R2370"/>
      <c r="S2370"/>
    </row>
    <row r="2371" spans="17:19" x14ac:dyDescent="0.25">
      <c r="Q2371"/>
      <c r="R2371"/>
      <c r="S2371"/>
    </row>
    <row r="2372" spans="17:19" x14ac:dyDescent="0.25">
      <c r="Q2372"/>
      <c r="R2372"/>
      <c r="S2372"/>
    </row>
    <row r="2373" spans="17:19" x14ac:dyDescent="0.25">
      <c r="Q2373"/>
      <c r="R2373"/>
      <c r="S2373"/>
    </row>
    <row r="2374" spans="17:19" x14ac:dyDescent="0.25">
      <c r="Q2374"/>
      <c r="R2374"/>
      <c r="S2374"/>
    </row>
    <row r="2375" spans="17:19" x14ac:dyDescent="0.25">
      <c r="Q2375"/>
      <c r="R2375"/>
      <c r="S2375"/>
    </row>
    <row r="2376" spans="17:19" x14ac:dyDescent="0.25">
      <c r="Q2376"/>
      <c r="R2376"/>
      <c r="S2376"/>
    </row>
    <row r="2377" spans="17:19" x14ac:dyDescent="0.25">
      <c r="Q2377"/>
      <c r="R2377"/>
      <c r="S2377"/>
    </row>
    <row r="2378" spans="17:19" x14ac:dyDescent="0.25">
      <c r="Q2378"/>
      <c r="R2378"/>
      <c r="S2378"/>
    </row>
    <row r="2379" spans="17:19" x14ac:dyDescent="0.25">
      <c r="Q2379"/>
      <c r="R2379"/>
      <c r="S2379"/>
    </row>
    <row r="2380" spans="17:19" x14ac:dyDescent="0.25">
      <c r="Q2380"/>
      <c r="R2380"/>
      <c r="S2380"/>
    </row>
    <row r="2381" spans="17:19" x14ac:dyDescent="0.25">
      <c r="Q2381"/>
      <c r="R2381"/>
      <c r="S2381"/>
    </row>
    <row r="2382" spans="17:19" x14ac:dyDescent="0.25">
      <c r="Q2382"/>
      <c r="R2382"/>
      <c r="S2382"/>
    </row>
    <row r="2383" spans="17:19" x14ac:dyDescent="0.25">
      <c r="Q2383"/>
      <c r="R2383"/>
      <c r="S2383"/>
    </row>
    <row r="2384" spans="17:19" x14ac:dyDescent="0.25">
      <c r="Q2384"/>
      <c r="R2384"/>
      <c r="S2384"/>
    </row>
    <row r="2385" spans="17:19" x14ac:dyDescent="0.25">
      <c r="Q2385"/>
      <c r="R2385"/>
      <c r="S2385"/>
    </row>
    <row r="2386" spans="17:19" x14ac:dyDescent="0.25">
      <c r="Q2386"/>
      <c r="R2386"/>
      <c r="S2386"/>
    </row>
    <row r="2387" spans="17:19" x14ac:dyDescent="0.25">
      <c r="Q2387"/>
      <c r="R2387"/>
      <c r="S2387"/>
    </row>
    <row r="2388" spans="17:19" x14ac:dyDescent="0.25">
      <c r="Q2388"/>
      <c r="R2388"/>
      <c r="S2388"/>
    </row>
    <row r="2389" spans="17:19" x14ac:dyDescent="0.25">
      <c r="Q2389"/>
      <c r="R2389"/>
      <c r="S2389"/>
    </row>
    <row r="2390" spans="17:19" x14ac:dyDescent="0.25">
      <c r="Q2390"/>
      <c r="R2390"/>
      <c r="S2390"/>
    </row>
    <row r="2391" spans="17:19" x14ac:dyDescent="0.25">
      <c r="Q2391"/>
      <c r="R2391"/>
      <c r="S2391"/>
    </row>
    <row r="2392" spans="17:19" x14ac:dyDescent="0.25">
      <c r="Q2392"/>
      <c r="R2392"/>
      <c r="S2392"/>
    </row>
    <row r="2393" spans="17:19" x14ac:dyDescent="0.25">
      <c r="Q2393"/>
      <c r="R2393"/>
      <c r="S2393"/>
    </row>
    <row r="2394" spans="17:19" x14ac:dyDescent="0.25">
      <c r="Q2394"/>
      <c r="R2394"/>
      <c r="S2394"/>
    </row>
    <row r="2395" spans="17:19" x14ac:dyDescent="0.25">
      <c r="Q2395"/>
      <c r="R2395"/>
      <c r="S2395"/>
    </row>
    <row r="2396" spans="17:19" x14ac:dyDescent="0.25">
      <c r="Q2396"/>
      <c r="R2396"/>
      <c r="S2396"/>
    </row>
    <row r="2397" spans="17:19" x14ac:dyDescent="0.25">
      <c r="Q2397"/>
      <c r="R2397"/>
      <c r="S2397"/>
    </row>
    <row r="2398" spans="17:19" x14ac:dyDescent="0.25">
      <c r="Q2398"/>
      <c r="R2398"/>
      <c r="S2398"/>
    </row>
    <row r="2399" spans="17:19" x14ac:dyDescent="0.25">
      <c r="Q2399"/>
      <c r="R2399"/>
      <c r="S2399"/>
    </row>
    <row r="2400" spans="17:19" x14ac:dyDescent="0.25">
      <c r="Q2400"/>
      <c r="R2400"/>
      <c r="S2400"/>
    </row>
    <row r="2401" spans="17:19" x14ac:dyDescent="0.25">
      <c r="Q2401"/>
      <c r="R2401"/>
      <c r="S2401"/>
    </row>
    <row r="2402" spans="17:19" x14ac:dyDescent="0.25">
      <c r="Q2402"/>
      <c r="R2402"/>
      <c r="S2402"/>
    </row>
    <row r="2403" spans="17:19" x14ac:dyDescent="0.25">
      <c r="Q2403"/>
      <c r="R2403"/>
      <c r="S2403"/>
    </row>
    <row r="2404" spans="17:19" x14ac:dyDescent="0.25">
      <c r="Q2404"/>
      <c r="R2404"/>
      <c r="S2404"/>
    </row>
    <row r="2405" spans="17:19" x14ac:dyDescent="0.25">
      <c r="Q2405"/>
      <c r="R2405"/>
      <c r="S2405"/>
    </row>
    <row r="2406" spans="17:19" x14ac:dyDescent="0.25">
      <c r="Q2406"/>
      <c r="R2406"/>
      <c r="S2406"/>
    </row>
    <row r="2407" spans="17:19" x14ac:dyDescent="0.25">
      <c r="Q2407"/>
      <c r="R2407"/>
      <c r="S2407"/>
    </row>
    <row r="2408" spans="17:19" x14ac:dyDescent="0.25">
      <c r="Q2408"/>
      <c r="R2408"/>
      <c r="S2408"/>
    </row>
    <row r="2409" spans="17:19" x14ac:dyDescent="0.25">
      <c r="Q2409"/>
      <c r="R2409"/>
      <c r="S2409"/>
    </row>
    <row r="2410" spans="17:19" x14ac:dyDescent="0.25">
      <c r="Q2410"/>
      <c r="R2410"/>
      <c r="S2410"/>
    </row>
    <row r="2411" spans="17:19" x14ac:dyDescent="0.25">
      <c r="Q2411"/>
      <c r="R2411"/>
      <c r="S2411"/>
    </row>
    <row r="2412" spans="17:19" x14ac:dyDescent="0.25">
      <c r="Q2412"/>
      <c r="R2412"/>
      <c r="S2412"/>
    </row>
    <row r="2413" spans="17:19" x14ac:dyDescent="0.25">
      <c r="Q2413"/>
      <c r="R2413"/>
      <c r="S2413"/>
    </row>
    <row r="2414" spans="17:19" x14ac:dyDescent="0.25">
      <c r="Q2414"/>
      <c r="R2414"/>
      <c r="S2414"/>
    </row>
    <row r="2415" spans="17:19" x14ac:dyDescent="0.25">
      <c r="Q2415"/>
      <c r="R2415"/>
      <c r="S2415"/>
    </row>
    <row r="2416" spans="17:19" x14ac:dyDescent="0.25">
      <c r="Q2416"/>
      <c r="R2416"/>
      <c r="S2416"/>
    </row>
    <row r="2417" spans="17:19" x14ac:dyDescent="0.25">
      <c r="Q2417"/>
      <c r="R2417"/>
      <c r="S2417"/>
    </row>
    <row r="2418" spans="17:19" x14ac:dyDescent="0.25">
      <c r="Q2418"/>
      <c r="R2418"/>
      <c r="S2418"/>
    </row>
    <row r="2419" spans="17:19" x14ac:dyDescent="0.25">
      <c r="Q2419"/>
      <c r="R2419"/>
      <c r="S2419"/>
    </row>
    <row r="2420" spans="17:19" x14ac:dyDescent="0.25">
      <c r="Q2420"/>
      <c r="R2420"/>
      <c r="S2420"/>
    </row>
    <row r="2421" spans="17:19" x14ac:dyDescent="0.25">
      <c r="Q2421"/>
      <c r="R2421"/>
      <c r="S2421"/>
    </row>
    <row r="2422" spans="17:19" x14ac:dyDescent="0.25">
      <c r="Q2422"/>
      <c r="R2422"/>
      <c r="S2422"/>
    </row>
    <row r="2423" spans="17:19" x14ac:dyDescent="0.25">
      <c r="Q2423"/>
      <c r="R2423"/>
      <c r="S2423"/>
    </row>
    <row r="2424" spans="17:19" x14ac:dyDescent="0.25">
      <c r="Q2424"/>
      <c r="R2424"/>
      <c r="S2424"/>
    </row>
    <row r="2425" spans="17:19" x14ac:dyDescent="0.25">
      <c r="Q2425"/>
      <c r="R2425"/>
      <c r="S2425"/>
    </row>
    <row r="2426" spans="17:19" x14ac:dyDescent="0.25">
      <c r="Q2426"/>
      <c r="R2426"/>
      <c r="S2426"/>
    </row>
    <row r="2427" spans="17:19" x14ac:dyDescent="0.25">
      <c r="Q2427"/>
      <c r="R2427"/>
      <c r="S2427"/>
    </row>
    <row r="2428" spans="17:19" x14ac:dyDescent="0.25">
      <c r="Q2428"/>
      <c r="R2428"/>
      <c r="S2428"/>
    </row>
    <row r="2429" spans="17:19" x14ac:dyDescent="0.25">
      <c r="Q2429"/>
      <c r="R2429"/>
      <c r="S2429"/>
    </row>
    <row r="2430" spans="17:19" x14ac:dyDescent="0.25">
      <c r="Q2430"/>
      <c r="R2430"/>
      <c r="S2430"/>
    </row>
    <row r="2431" spans="17:19" x14ac:dyDescent="0.25">
      <c r="Q2431"/>
      <c r="R2431"/>
      <c r="S2431"/>
    </row>
    <row r="2432" spans="17:19" x14ac:dyDescent="0.25">
      <c r="Q2432"/>
      <c r="R2432"/>
      <c r="S2432"/>
    </row>
    <row r="2433" spans="17:19" x14ac:dyDescent="0.25">
      <c r="Q2433"/>
      <c r="R2433"/>
      <c r="S2433"/>
    </row>
    <row r="2434" spans="17:19" x14ac:dyDescent="0.25">
      <c r="Q2434"/>
      <c r="R2434"/>
      <c r="S2434"/>
    </row>
    <row r="2435" spans="17:19" x14ac:dyDescent="0.25">
      <c r="Q2435"/>
      <c r="R2435"/>
      <c r="S2435"/>
    </row>
    <row r="2436" spans="17:19" x14ac:dyDescent="0.25">
      <c r="Q2436"/>
      <c r="R2436"/>
      <c r="S2436"/>
    </row>
    <row r="2437" spans="17:19" x14ac:dyDescent="0.25">
      <c r="Q2437"/>
      <c r="R2437"/>
      <c r="S2437"/>
    </row>
    <row r="2438" spans="17:19" x14ac:dyDescent="0.25">
      <c r="Q2438"/>
      <c r="R2438"/>
      <c r="S2438"/>
    </row>
    <row r="2439" spans="17:19" x14ac:dyDescent="0.25">
      <c r="Q2439"/>
      <c r="R2439"/>
      <c r="S2439"/>
    </row>
    <row r="2440" spans="17:19" x14ac:dyDescent="0.25">
      <c r="Q2440"/>
      <c r="R2440"/>
      <c r="S2440"/>
    </row>
    <row r="2441" spans="17:19" x14ac:dyDescent="0.25">
      <c r="Q2441"/>
      <c r="R2441"/>
      <c r="S2441"/>
    </row>
    <row r="2442" spans="17:19" x14ac:dyDescent="0.25">
      <c r="Q2442"/>
      <c r="R2442"/>
      <c r="S2442"/>
    </row>
    <row r="2443" spans="17:19" x14ac:dyDescent="0.25">
      <c r="Q2443"/>
      <c r="R2443"/>
      <c r="S2443"/>
    </row>
    <row r="2444" spans="17:19" x14ac:dyDescent="0.25">
      <c r="Q2444"/>
      <c r="R2444"/>
      <c r="S2444"/>
    </row>
    <row r="2445" spans="17:19" x14ac:dyDescent="0.25">
      <c r="Q2445"/>
      <c r="R2445"/>
      <c r="S2445"/>
    </row>
    <row r="2446" spans="17:19" x14ac:dyDescent="0.25">
      <c r="Q2446"/>
      <c r="R2446"/>
      <c r="S2446"/>
    </row>
    <row r="2447" spans="17:19" x14ac:dyDescent="0.25">
      <c r="Q2447"/>
      <c r="R2447"/>
      <c r="S2447"/>
    </row>
    <row r="2448" spans="17:19" x14ac:dyDescent="0.25">
      <c r="Q2448"/>
      <c r="R2448"/>
      <c r="S2448"/>
    </row>
    <row r="2449" spans="17:19" x14ac:dyDescent="0.25">
      <c r="Q2449"/>
      <c r="R2449"/>
      <c r="S2449"/>
    </row>
    <row r="2450" spans="17:19" x14ac:dyDescent="0.25">
      <c r="Q2450"/>
      <c r="R2450"/>
      <c r="S2450"/>
    </row>
    <row r="2451" spans="17:19" x14ac:dyDescent="0.25">
      <c r="Q2451"/>
      <c r="R2451"/>
      <c r="S2451"/>
    </row>
    <row r="2452" spans="17:19" x14ac:dyDescent="0.25">
      <c r="Q2452"/>
      <c r="R2452"/>
      <c r="S2452"/>
    </row>
    <row r="2453" spans="17:19" x14ac:dyDescent="0.25">
      <c r="Q2453"/>
      <c r="R2453"/>
      <c r="S2453"/>
    </row>
    <row r="2454" spans="17:19" x14ac:dyDescent="0.25">
      <c r="Q2454"/>
      <c r="R2454"/>
      <c r="S2454"/>
    </row>
    <row r="2455" spans="17:19" x14ac:dyDescent="0.25">
      <c r="Q2455"/>
      <c r="R2455"/>
      <c r="S2455"/>
    </row>
    <row r="2456" spans="17:19" x14ac:dyDescent="0.25">
      <c r="Q2456"/>
      <c r="R2456"/>
      <c r="S2456"/>
    </row>
    <row r="2457" spans="17:19" x14ac:dyDescent="0.25">
      <c r="Q2457"/>
      <c r="R2457"/>
      <c r="S2457"/>
    </row>
    <row r="2458" spans="17:19" x14ac:dyDescent="0.25">
      <c r="Q2458"/>
      <c r="R2458"/>
      <c r="S2458"/>
    </row>
    <row r="2459" spans="17:19" x14ac:dyDescent="0.25">
      <c r="Q2459"/>
      <c r="R2459"/>
      <c r="S2459"/>
    </row>
    <row r="2460" spans="17:19" x14ac:dyDescent="0.25">
      <c r="Q2460"/>
      <c r="R2460"/>
      <c r="S2460"/>
    </row>
    <row r="2461" spans="17:19" x14ac:dyDescent="0.25">
      <c r="Q2461"/>
      <c r="R2461"/>
      <c r="S2461"/>
    </row>
    <row r="2462" spans="17:19" x14ac:dyDescent="0.25">
      <c r="Q2462"/>
      <c r="R2462"/>
      <c r="S2462"/>
    </row>
    <row r="2463" spans="17:19" x14ac:dyDescent="0.25">
      <c r="Q2463"/>
      <c r="R2463"/>
      <c r="S2463"/>
    </row>
    <row r="2464" spans="17:19" x14ac:dyDescent="0.25">
      <c r="Q2464"/>
      <c r="R2464"/>
      <c r="S2464"/>
    </row>
    <row r="2465" spans="17:19" x14ac:dyDescent="0.25">
      <c r="Q2465"/>
      <c r="R2465"/>
      <c r="S2465"/>
    </row>
    <row r="2466" spans="17:19" x14ac:dyDescent="0.25">
      <c r="Q2466"/>
      <c r="R2466"/>
      <c r="S2466"/>
    </row>
    <row r="2467" spans="17:19" x14ac:dyDescent="0.25">
      <c r="Q2467"/>
      <c r="R2467"/>
      <c r="S2467"/>
    </row>
    <row r="2468" spans="17:19" x14ac:dyDescent="0.25">
      <c r="Q2468"/>
      <c r="R2468"/>
      <c r="S2468"/>
    </row>
    <row r="2469" spans="17:19" x14ac:dyDescent="0.25">
      <c r="Q2469"/>
      <c r="R2469"/>
      <c r="S2469"/>
    </row>
    <row r="2470" spans="17:19" x14ac:dyDescent="0.25">
      <c r="Q2470"/>
      <c r="R2470"/>
      <c r="S2470"/>
    </row>
    <row r="2471" spans="17:19" x14ac:dyDescent="0.25">
      <c r="Q2471"/>
      <c r="R2471"/>
      <c r="S2471"/>
    </row>
    <row r="2472" spans="17:19" x14ac:dyDescent="0.25">
      <c r="Q2472"/>
      <c r="R2472"/>
      <c r="S2472"/>
    </row>
    <row r="2473" spans="17:19" x14ac:dyDescent="0.25">
      <c r="Q2473"/>
      <c r="R2473"/>
      <c r="S2473"/>
    </row>
    <row r="2474" spans="17:19" x14ac:dyDescent="0.25">
      <c r="Q2474"/>
      <c r="R2474"/>
      <c r="S2474"/>
    </row>
    <row r="2475" spans="17:19" x14ac:dyDescent="0.25">
      <c r="Q2475"/>
      <c r="R2475"/>
      <c r="S2475"/>
    </row>
    <row r="2476" spans="17:19" x14ac:dyDescent="0.25">
      <c r="Q2476"/>
      <c r="R2476"/>
      <c r="S2476"/>
    </row>
    <row r="2477" spans="17:19" x14ac:dyDescent="0.25">
      <c r="Q2477"/>
      <c r="R2477"/>
      <c r="S2477"/>
    </row>
    <row r="2478" spans="17:19" x14ac:dyDescent="0.25">
      <c r="Q2478"/>
      <c r="R2478"/>
      <c r="S2478"/>
    </row>
    <row r="2479" spans="17:19" x14ac:dyDescent="0.25">
      <c r="Q2479"/>
      <c r="R2479"/>
      <c r="S2479"/>
    </row>
    <row r="2480" spans="17:19" x14ac:dyDescent="0.25">
      <c r="Q2480"/>
      <c r="R2480"/>
      <c r="S2480"/>
    </row>
    <row r="2481" spans="17:19" x14ac:dyDescent="0.25">
      <c r="Q2481"/>
      <c r="R2481"/>
      <c r="S2481"/>
    </row>
    <row r="2482" spans="17:19" x14ac:dyDescent="0.25">
      <c r="Q2482"/>
      <c r="R2482"/>
      <c r="S2482"/>
    </row>
    <row r="2483" spans="17:19" x14ac:dyDescent="0.25">
      <c r="Q2483"/>
      <c r="R2483"/>
      <c r="S2483"/>
    </row>
    <row r="2484" spans="17:19" x14ac:dyDescent="0.25">
      <c r="Q2484"/>
      <c r="R2484"/>
      <c r="S2484"/>
    </row>
    <row r="2485" spans="17:19" x14ac:dyDescent="0.25">
      <c r="Q2485"/>
      <c r="R2485"/>
      <c r="S2485"/>
    </row>
    <row r="2486" spans="17:19" x14ac:dyDescent="0.25">
      <c r="Q2486"/>
      <c r="R2486"/>
      <c r="S2486"/>
    </row>
    <row r="2487" spans="17:19" x14ac:dyDescent="0.25">
      <c r="Q2487"/>
      <c r="R2487"/>
      <c r="S2487"/>
    </row>
    <row r="2488" spans="17:19" x14ac:dyDescent="0.25">
      <c r="Q2488"/>
      <c r="R2488"/>
      <c r="S2488"/>
    </row>
    <row r="2489" spans="17:19" x14ac:dyDescent="0.25">
      <c r="Q2489"/>
      <c r="R2489"/>
      <c r="S2489"/>
    </row>
    <row r="2490" spans="17:19" x14ac:dyDescent="0.25">
      <c r="Q2490"/>
      <c r="R2490"/>
      <c r="S2490"/>
    </row>
    <row r="2491" spans="17:19" x14ac:dyDescent="0.25">
      <c r="Q2491"/>
      <c r="R2491"/>
      <c r="S2491"/>
    </row>
    <row r="2492" spans="17:19" x14ac:dyDescent="0.25">
      <c r="Q2492"/>
      <c r="R2492"/>
      <c r="S2492"/>
    </row>
    <row r="2493" spans="17:19" x14ac:dyDescent="0.25">
      <c r="Q2493"/>
      <c r="R2493"/>
      <c r="S2493"/>
    </row>
    <row r="2494" spans="17:19" x14ac:dyDescent="0.25">
      <c r="Q2494"/>
      <c r="R2494"/>
      <c r="S2494"/>
    </row>
    <row r="2495" spans="17:19" x14ac:dyDescent="0.25">
      <c r="Q2495"/>
      <c r="R2495"/>
      <c r="S2495"/>
    </row>
    <row r="2496" spans="17:19" x14ac:dyDescent="0.25">
      <c r="Q2496"/>
      <c r="R2496"/>
      <c r="S2496"/>
    </row>
    <row r="2497" spans="17:19" x14ac:dyDescent="0.25">
      <c r="Q2497"/>
      <c r="R2497"/>
      <c r="S2497"/>
    </row>
    <row r="2498" spans="17:19" x14ac:dyDescent="0.25">
      <c r="Q2498"/>
      <c r="R2498"/>
      <c r="S2498"/>
    </row>
    <row r="2499" spans="17:19" x14ac:dyDescent="0.25">
      <c r="Q2499"/>
      <c r="R2499"/>
      <c r="S2499"/>
    </row>
    <row r="2500" spans="17:19" x14ac:dyDescent="0.25">
      <c r="Q2500"/>
      <c r="R2500"/>
      <c r="S2500"/>
    </row>
    <row r="2501" spans="17:19" x14ac:dyDescent="0.25">
      <c r="Q2501"/>
      <c r="R2501"/>
      <c r="S2501"/>
    </row>
    <row r="2502" spans="17:19" x14ac:dyDescent="0.25">
      <c r="Q2502"/>
      <c r="R2502"/>
      <c r="S2502"/>
    </row>
    <row r="2503" spans="17:19" x14ac:dyDescent="0.25">
      <c r="Q2503"/>
      <c r="R2503"/>
      <c r="S2503"/>
    </row>
    <row r="2504" spans="17:19" x14ac:dyDescent="0.25">
      <c r="Q2504"/>
      <c r="R2504"/>
      <c r="S2504"/>
    </row>
    <row r="2505" spans="17:19" x14ac:dyDescent="0.25">
      <c r="Q2505"/>
      <c r="R2505"/>
      <c r="S2505"/>
    </row>
    <row r="2506" spans="17:19" x14ac:dyDescent="0.25">
      <c r="Q2506"/>
      <c r="R2506"/>
      <c r="S2506"/>
    </row>
    <row r="2507" spans="17:19" x14ac:dyDescent="0.25">
      <c r="Q2507"/>
      <c r="R2507"/>
      <c r="S2507"/>
    </row>
    <row r="2508" spans="17:19" x14ac:dyDescent="0.25">
      <c r="Q2508"/>
      <c r="R2508"/>
      <c r="S2508"/>
    </row>
    <row r="2509" spans="17:19" x14ac:dyDescent="0.25">
      <c r="Q2509"/>
      <c r="R2509"/>
      <c r="S2509"/>
    </row>
    <row r="2510" spans="17:19" x14ac:dyDescent="0.25">
      <c r="Q2510"/>
      <c r="R2510"/>
      <c r="S2510"/>
    </row>
    <row r="2511" spans="17:19" x14ac:dyDescent="0.25">
      <c r="Q2511"/>
      <c r="R2511"/>
      <c r="S2511"/>
    </row>
    <row r="2512" spans="17:19" x14ac:dyDescent="0.25">
      <c r="Q2512"/>
      <c r="R2512"/>
      <c r="S2512"/>
    </row>
    <row r="2513" spans="17:19" x14ac:dyDescent="0.25">
      <c r="Q2513"/>
      <c r="R2513"/>
      <c r="S2513"/>
    </row>
    <row r="2514" spans="17:19" x14ac:dyDescent="0.25">
      <c r="Q2514"/>
      <c r="R2514"/>
      <c r="S2514"/>
    </row>
    <row r="2515" spans="17:19" x14ac:dyDescent="0.25">
      <c r="Q2515"/>
      <c r="R2515"/>
      <c r="S2515"/>
    </row>
    <row r="2516" spans="17:19" x14ac:dyDescent="0.25">
      <c r="Q2516"/>
      <c r="R2516"/>
      <c r="S2516"/>
    </row>
    <row r="2517" spans="17:19" x14ac:dyDescent="0.25">
      <c r="Q2517"/>
      <c r="R2517"/>
      <c r="S2517"/>
    </row>
    <row r="2518" spans="17:19" x14ac:dyDescent="0.25">
      <c r="Q2518"/>
      <c r="R2518"/>
      <c r="S2518"/>
    </row>
    <row r="2519" spans="17:19" x14ac:dyDescent="0.25">
      <c r="Q2519"/>
      <c r="R2519"/>
      <c r="S2519"/>
    </row>
    <row r="2520" spans="17:19" x14ac:dyDescent="0.25">
      <c r="Q2520"/>
      <c r="R2520"/>
      <c r="S2520"/>
    </row>
    <row r="2521" spans="17:19" x14ac:dyDescent="0.25">
      <c r="Q2521"/>
      <c r="R2521"/>
      <c r="S2521"/>
    </row>
    <row r="2522" spans="17:19" x14ac:dyDescent="0.25">
      <c r="Q2522"/>
      <c r="R2522"/>
      <c r="S2522"/>
    </row>
    <row r="2523" spans="17:19" x14ac:dyDescent="0.25">
      <c r="Q2523"/>
      <c r="R2523"/>
      <c r="S2523"/>
    </row>
    <row r="2524" spans="17:19" x14ac:dyDescent="0.25">
      <c r="Q2524"/>
      <c r="R2524"/>
      <c r="S2524"/>
    </row>
    <row r="2525" spans="17:19" x14ac:dyDescent="0.25">
      <c r="Q2525"/>
      <c r="R2525"/>
      <c r="S2525"/>
    </row>
    <row r="2526" spans="17:19" x14ac:dyDescent="0.25">
      <c r="Q2526"/>
      <c r="R2526"/>
      <c r="S2526"/>
    </row>
    <row r="2527" spans="17:19" x14ac:dyDescent="0.25">
      <c r="Q2527"/>
      <c r="R2527"/>
      <c r="S2527"/>
    </row>
    <row r="2528" spans="17:19" x14ac:dyDescent="0.25">
      <c r="Q2528"/>
      <c r="R2528"/>
      <c r="S2528"/>
    </row>
    <row r="2529" spans="17:19" x14ac:dyDescent="0.25">
      <c r="Q2529"/>
      <c r="R2529"/>
      <c r="S2529"/>
    </row>
    <row r="2530" spans="17:19" x14ac:dyDescent="0.25">
      <c r="Q2530"/>
      <c r="R2530"/>
      <c r="S2530"/>
    </row>
    <row r="2531" spans="17:19" x14ac:dyDescent="0.25">
      <c r="Q2531"/>
      <c r="R2531"/>
      <c r="S2531"/>
    </row>
    <row r="2532" spans="17:19" x14ac:dyDescent="0.25">
      <c r="Q2532"/>
      <c r="R2532"/>
      <c r="S2532"/>
    </row>
    <row r="2533" spans="17:19" x14ac:dyDescent="0.25">
      <c r="Q2533"/>
      <c r="R2533"/>
      <c r="S2533"/>
    </row>
    <row r="2534" spans="17:19" x14ac:dyDescent="0.25">
      <c r="Q2534"/>
      <c r="R2534"/>
      <c r="S2534"/>
    </row>
    <row r="2535" spans="17:19" x14ac:dyDescent="0.25">
      <c r="Q2535"/>
      <c r="R2535"/>
      <c r="S2535"/>
    </row>
    <row r="2536" spans="17:19" x14ac:dyDescent="0.25">
      <c r="Q2536"/>
      <c r="R2536"/>
      <c r="S2536"/>
    </row>
    <row r="2537" spans="17:19" x14ac:dyDescent="0.25">
      <c r="Q2537"/>
      <c r="R2537"/>
      <c r="S2537"/>
    </row>
    <row r="2538" spans="17:19" x14ac:dyDescent="0.25">
      <c r="Q2538"/>
      <c r="R2538"/>
      <c r="S2538"/>
    </row>
    <row r="2539" spans="17:19" x14ac:dyDescent="0.25">
      <c r="Q2539"/>
      <c r="R2539"/>
      <c r="S2539"/>
    </row>
    <row r="2540" spans="17:19" x14ac:dyDescent="0.25">
      <c r="Q2540"/>
      <c r="R2540"/>
      <c r="S2540"/>
    </row>
    <row r="2541" spans="17:19" x14ac:dyDescent="0.25">
      <c r="Q2541"/>
      <c r="R2541"/>
      <c r="S2541"/>
    </row>
    <row r="2542" spans="17:19" x14ac:dyDescent="0.25">
      <c r="Q2542"/>
      <c r="R2542"/>
      <c r="S2542"/>
    </row>
    <row r="2543" spans="17:19" x14ac:dyDescent="0.25">
      <c r="Q2543"/>
      <c r="R2543"/>
      <c r="S2543"/>
    </row>
    <row r="2544" spans="17:19" x14ac:dyDescent="0.25">
      <c r="Q2544"/>
      <c r="R2544"/>
      <c r="S2544"/>
    </row>
    <row r="2545" spans="17:19" x14ac:dyDescent="0.25">
      <c r="Q2545"/>
      <c r="R2545"/>
      <c r="S2545"/>
    </row>
    <row r="2546" spans="17:19" x14ac:dyDescent="0.25">
      <c r="Q2546"/>
      <c r="R2546"/>
      <c r="S2546"/>
    </row>
    <row r="2547" spans="17:19" x14ac:dyDescent="0.25">
      <c r="Q2547"/>
      <c r="R2547"/>
      <c r="S2547"/>
    </row>
    <row r="2548" spans="17:19" x14ac:dyDescent="0.25">
      <c r="Q2548"/>
      <c r="R2548"/>
      <c r="S2548"/>
    </row>
    <row r="2549" spans="17:19" x14ac:dyDescent="0.25">
      <c r="Q2549"/>
      <c r="R2549"/>
      <c r="S2549"/>
    </row>
    <row r="2550" spans="17:19" x14ac:dyDescent="0.25">
      <c r="Q2550"/>
      <c r="R2550"/>
      <c r="S2550"/>
    </row>
    <row r="2551" spans="17:19" x14ac:dyDescent="0.25">
      <c r="Q2551"/>
      <c r="R2551"/>
      <c r="S2551"/>
    </row>
    <row r="2552" spans="17:19" x14ac:dyDescent="0.25">
      <c r="Q2552"/>
      <c r="R2552"/>
      <c r="S2552"/>
    </row>
    <row r="2553" spans="17:19" x14ac:dyDescent="0.25">
      <c r="Q2553"/>
      <c r="R2553"/>
      <c r="S2553"/>
    </row>
    <row r="2554" spans="17:19" x14ac:dyDescent="0.25">
      <c r="Q2554"/>
      <c r="R2554"/>
      <c r="S2554"/>
    </row>
    <row r="2555" spans="17:19" x14ac:dyDescent="0.25">
      <c r="Q2555"/>
      <c r="R2555"/>
      <c r="S2555"/>
    </row>
    <row r="2556" spans="17:19" x14ac:dyDescent="0.25">
      <c r="Q2556"/>
      <c r="R2556"/>
      <c r="S2556"/>
    </row>
    <row r="2557" spans="17:19" x14ac:dyDescent="0.25">
      <c r="Q2557"/>
      <c r="R2557"/>
      <c r="S2557"/>
    </row>
    <row r="2558" spans="17:19" x14ac:dyDescent="0.25">
      <c r="Q2558"/>
      <c r="R2558"/>
      <c r="S2558"/>
    </row>
    <row r="2559" spans="17:19" x14ac:dyDescent="0.25">
      <c r="Q2559"/>
      <c r="R2559"/>
      <c r="S2559"/>
    </row>
    <row r="2560" spans="17:19" x14ac:dyDescent="0.25">
      <c r="Q2560"/>
      <c r="R2560"/>
      <c r="S2560"/>
    </row>
    <row r="2561" spans="17:19" x14ac:dyDescent="0.25">
      <c r="Q2561"/>
      <c r="R2561"/>
      <c r="S2561"/>
    </row>
    <row r="2562" spans="17:19" x14ac:dyDescent="0.25">
      <c r="Q2562"/>
      <c r="R2562"/>
      <c r="S2562"/>
    </row>
    <row r="2563" spans="17:19" x14ac:dyDescent="0.25">
      <c r="Q2563"/>
      <c r="R2563"/>
      <c r="S2563"/>
    </row>
    <row r="2564" spans="17:19" x14ac:dyDescent="0.25">
      <c r="Q2564"/>
      <c r="R2564"/>
      <c r="S2564"/>
    </row>
    <row r="2565" spans="17:19" x14ac:dyDescent="0.25">
      <c r="Q2565"/>
      <c r="R2565"/>
      <c r="S2565"/>
    </row>
    <row r="2566" spans="17:19" x14ac:dyDescent="0.25">
      <c r="Q2566"/>
      <c r="R2566"/>
      <c r="S2566"/>
    </row>
    <row r="2567" spans="17:19" x14ac:dyDescent="0.25">
      <c r="Q2567"/>
      <c r="R2567"/>
      <c r="S2567"/>
    </row>
    <row r="2568" spans="17:19" x14ac:dyDescent="0.25">
      <c r="Q2568"/>
      <c r="R2568"/>
      <c r="S2568"/>
    </row>
    <row r="2569" spans="17:19" x14ac:dyDescent="0.25">
      <c r="Q2569"/>
      <c r="R2569"/>
      <c r="S2569"/>
    </row>
    <row r="2570" spans="17:19" x14ac:dyDescent="0.25">
      <c r="Q2570"/>
      <c r="R2570"/>
      <c r="S2570"/>
    </row>
    <row r="2571" spans="17:19" x14ac:dyDescent="0.25">
      <c r="Q2571"/>
      <c r="R2571"/>
      <c r="S2571"/>
    </row>
    <row r="2572" spans="17:19" x14ac:dyDescent="0.25">
      <c r="Q2572"/>
      <c r="R2572"/>
      <c r="S2572"/>
    </row>
    <row r="2573" spans="17:19" x14ac:dyDescent="0.25">
      <c r="Q2573"/>
      <c r="R2573"/>
      <c r="S2573"/>
    </row>
    <row r="2574" spans="17:19" x14ac:dyDescent="0.25">
      <c r="Q2574"/>
      <c r="R2574"/>
      <c r="S2574"/>
    </row>
    <row r="2575" spans="17:19" x14ac:dyDescent="0.25">
      <c r="Q2575"/>
      <c r="R2575"/>
      <c r="S2575"/>
    </row>
    <row r="2576" spans="17:19" x14ac:dyDescent="0.25">
      <c r="Q2576"/>
      <c r="R2576"/>
      <c r="S2576"/>
    </row>
    <row r="2577" spans="17:19" x14ac:dyDescent="0.25">
      <c r="Q2577"/>
      <c r="R2577"/>
      <c r="S2577"/>
    </row>
    <row r="2578" spans="17:19" x14ac:dyDescent="0.25">
      <c r="Q2578"/>
      <c r="R2578"/>
      <c r="S2578"/>
    </row>
    <row r="2579" spans="17:19" x14ac:dyDescent="0.25">
      <c r="Q2579"/>
      <c r="R2579"/>
      <c r="S2579"/>
    </row>
    <row r="2580" spans="17:19" x14ac:dyDescent="0.25">
      <c r="Q2580"/>
      <c r="R2580"/>
      <c r="S2580"/>
    </row>
    <row r="2581" spans="17:19" x14ac:dyDescent="0.25">
      <c r="Q2581"/>
      <c r="R2581"/>
      <c r="S2581"/>
    </row>
    <row r="2582" spans="17:19" x14ac:dyDescent="0.25">
      <c r="Q2582"/>
      <c r="R2582"/>
      <c r="S2582"/>
    </row>
    <row r="2583" spans="17:19" x14ac:dyDescent="0.25">
      <c r="Q2583"/>
      <c r="R2583"/>
      <c r="S2583"/>
    </row>
    <row r="2584" spans="17:19" x14ac:dyDescent="0.25">
      <c r="Q2584"/>
      <c r="R2584"/>
      <c r="S2584"/>
    </row>
    <row r="2585" spans="17:19" x14ac:dyDescent="0.25">
      <c r="Q2585"/>
      <c r="R2585"/>
      <c r="S2585"/>
    </row>
    <row r="2586" spans="17:19" x14ac:dyDescent="0.25">
      <c r="Q2586"/>
      <c r="R2586"/>
      <c r="S2586"/>
    </row>
    <row r="2587" spans="17:19" x14ac:dyDescent="0.25">
      <c r="Q2587"/>
      <c r="R2587"/>
      <c r="S2587"/>
    </row>
    <row r="2588" spans="17:19" x14ac:dyDescent="0.25">
      <c r="Q2588"/>
      <c r="R2588"/>
      <c r="S2588"/>
    </row>
    <row r="2589" spans="17:19" x14ac:dyDescent="0.25">
      <c r="Q2589"/>
      <c r="R2589"/>
      <c r="S2589"/>
    </row>
    <row r="2590" spans="17:19" x14ac:dyDescent="0.25">
      <c r="Q2590"/>
      <c r="R2590"/>
      <c r="S2590"/>
    </row>
    <row r="2591" spans="17:19" x14ac:dyDescent="0.25">
      <c r="Q2591"/>
      <c r="R2591"/>
      <c r="S2591"/>
    </row>
    <row r="2592" spans="17:19" x14ac:dyDescent="0.25">
      <c r="Q2592"/>
      <c r="R2592"/>
      <c r="S2592"/>
    </row>
    <row r="2593" spans="17:19" x14ac:dyDescent="0.25">
      <c r="Q2593"/>
      <c r="R2593"/>
      <c r="S2593"/>
    </row>
    <row r="2594" spans="17:19" x14ac:dyDescent="0.25">
      <c r="Q2594"/>
      <c r="R2594"/>
      <c r="S2594"/>
    </row>
    <row r="2595" spans="17:19" x14ac:dyDescent="0.25">
      <c r="Q2595"/>
      <c r="R2595"/>
      <c r="S2595"/>
    </row>
    <row r="2596" spans="17:19" x14ac:dyDescent="0.25">
      <c r="Q2596"/>
      <c r="R2596"/>
      <c r="S2596"/>
    </row>
    <row r="2597" spans="17:19" x14ac:dyDescent="0.25">
      <c r="Q2597"/>
      <c r="R2597"/>
      <c r="S2597"/>
    </row>
    <row r="2598" spans="17:19" x14ac:dyDescent="0.25">
      <c r="Q2598"/>
      <c r="R2598"/>
      <c r="S2598"/>
    </row>
    <row r="2599" spans="17:19" x14ac:dyDescent="0.25">
      <c r="Q2599"/>
      <c r="R2599"/>
      <c r="S2599"/>
    </row>
    <row r="2600" spans="17:19" x14ac:dyDescent="0.25">
      <c r="Q2600"/>
      <c r="R2600"/>
      <c r="S2600"/>
    </row>
    <row r="2601" spans="17:19" x14ac:dyDescent="0.25">
      <c r="Q2601"/>
      <c r="R2601"/>
      <c r="S2601"/>
    </row>
    <row r="2602" spans="17:19" x14ac:dyDescent="0.25">
      <c r="Q2602"/>
      <c r="R2602"/>
      <c r="S2602"/>
    </row>
    <row r="2603" spans="17:19" x14ac:dyDescent="0.25">
      <c r="Q2603"/>
      <c r="R2603"/>
      <c r="S2603"/>
    </row>
    <row r="2604" spans="17:19" x14ac:dyDescent="0.25">
      <c r="Q2604"/>
      <c r="R2604"/>
      <c r="S2604"/>
    </row>
    <row r="2605" spans="17:19" x14ac:dyDescent="0.25">
      <c r="Q2605"/>
      <c r="R2605"/>
      <c r="S2605"/>
    </row>
    <row r="2606" spans="17:19" x14ac:dyDescent="0.25">
      <c r="Q2606"/>
      <c r="R2606"/>
      <c r="S2606"/>
    </row>
    <row r="2607" spans="17:19" x14ac:dyDescent="0.25">
      <c r="Q2607"/>
      <c r="R2607"/>
      <c r="S2607"/>
    </row>
    <row r="2608" spans="17:19" x14ac:dyDescent="0.25">
      <c r="Q2608"/>
      <c r="R2608"/>
      <c r="S2608"/>
    </row>
    <row r="2609" spans="17:19" x14ac:dyDescent="0.25">
      <c r="Q2609"/>
      <c r="R2609"/>
      <c r="S2609"/>
    </row>
    <row r="2610" spans="17:19" x14ac:dyDescent="0.25">
      <c r="Q2610"/>
      <c r="R2610"/>
      <c r="S2610"/>
    </row>
    <row r="2611" spans="17:19" x14ac:dyDescent="0.25">
      <c r="Q2611"/>
      <c r="R2611"/>
      <c r="S2611"/>
    </row>
    <row r="2612" spans="17:19" x14ac:dyDescent="0.25">
      <c r="Q2612"/>
      <c r="R2612"/>
      <c r="S2612"/>
    </row>
    <row r="2613" spans="17:19" x14ac:dyDescent="0.25">
      <c r="Q2613"/>
      <c r="R2613"/>
      <c r="S2613"/>
    </row>
    <row r="2614" spans="17:19" x14ac:dyDescent="0.25">
      <c r="Q2614"/>
      <c r="R2614"/>
      <c r="S2614"/>
    </row>
    <row r="2615" spans="17:19" x14ac:dyDescent="0.25">
      <c r="Q2615"/>
      <c r="R2615"/>
      <c r="S2615"/>
    </row>
    <row r="2616" spans="17:19" x14ac:dyDescent="0.25">
      <c r="Q2616"/>
      <c r="R2616"/>
      <c r="S2616"/>
    </row>
    <row r="2617" spans="17:19" x14ac:dyDescent="0.25">
      <c r="Q2617"/>
      <c r="R2617"/>
      <c r="S2617"/>
    </row>
    <row r="2618" spans="17:19" x14ac:dyDescent="0.25">
      <c r="Q2618"/>
      <c r="R2618"/>
      <c r="S2618"/>
    </row>
    <row r="2619" spans="17:19" x14ac:dyDescent="0.25">
      <c r="Q2619"/>
      <c r="R2619"/>
      <c r="S2619"/>
    </row>
    <row r="2620" spans="17:19" x14ac:dyDescent="0.25">
      <c r="Q2620"/>
      <c r="R2620"/>
      <c r="S2620"/>
    </row>
    <row r="2621" spans="17:19" x14ac:dyDescent="0.25">
      <c r="Q2621"/>
      <c r="R2621"/>
      <c r="S2621"/>
    </row>
    <row r="2622" spans="17:19" x14ac:dyDescent="0.25">
      <c r="Q2622"/>
      <c r="R2622"/>
      <c r="S2622"/>
    </row>
    <row r="2623" spans="17:19" x14ac:dyDescent="0.25">
      <c r="Q2623"/>
      <c r="R2623"/>
      <c r="S2623"/>
    </row>
    <row r="2624" spans="17:19" x14ac:dyDescent="0.25">
      <c r="Q2624"/>
      <c r="R2624"/>
      <c r="S2624"/>
    </row>
    <row r="2625" spans="17:19" x14ac:dyDescent="0.25">
      <c r="Q2625"/>
      <c r="R2625"/>
      <c r="S2625"/>
    </row>
    <row r="2626" spans="17:19" x14ac:dyDescent="0.25">
      <c r="Q2626"/>
      <c r="R2626"/>
      <c r="S2626"/>
    </row>
    <row r="2627" spans="17:19" x14ac:dyDescent="0.25">
      <c r="Q2627"/>
      <c r="R2627"/>
      <c r="S2627"/>
    </row>
    <row r="2628" spans="17:19" x14ac:dyDescent="0.25">
      <c r="Q2628"/>
      <c r="R2628"/>
      <c r="S2628"/>
    </row>
    <row r="2629" spans="17:19" x14ac:dyDescent="0.25">
      <c r="Q2629"/>
      <c r="R2629"/>
      <c r="S2629"/>
    </row>
    <row r="2630" spans="17:19" x14ac:dyDescent="0.25">
      <c r="Q2630"/>
      <c r="R2630"/>
      <c r="S2630"/>
    </row>
    <row r="2631" spans="17:19" x14ac:dyDescent="0.25">
      <c r="Q2631"/>
      <c r="R2631"/>
      <c r="S2631"/>
    </row>
    <row r="2632" spans="17:19" x14ac:dyDescent="0.25">
      <c r="Q2632"/>
      <c r="R2632"/>
      <c r="S2632"/>
    </row>
    <row r="2633" spans="17:19" x14ac:dyDescent="0.25">
      <c r="Q2633"/>
      <c r="R2633"/>
      <c r="S2633"/>
    </row>
    <row r="2634" spans="17:19" x14ac:dyDescent="0.25">
      <c r="Q2634"/>
      <c r="R2634"/>
      <c r="S2634"/>
    </row>
    <row r="2635" spans="17:19" x14ac:dyDescent="0.25">
      <c r="Q2635"/>
      <c r="R2635"/>
      <c r="S2635"/>
    </row>
    <row r="2636" spans="17:19" x14ac:dyDescent="0.25">
      <c r="Q2636"/>
      <c r="R2636"/>
      <c r="S2636"/>
    </row>
    <row r="2637" spans="17:19" x14ac:dyDescent="0.25">
      <c r="Q2637"/>
      <c r="R2637"/>
      <c r="S2637"/>
    </row>
    <row r="2638" spans="17:19" x14ac:dyDescent="0.25">
      <c r="Q2638"/>
      <c r="R2638"/>
      <c r="S2638"/>
    </row>
    <row r="2639" spans="17:19" x14ac:dyDescent="0.25">
      <c r="Q2639"/>
      <c r="R2639"/>
      <c r="S2639"/>
    </row>
    <row r="2640" spans="17:19" x14ac:dyDescent="0.25">
      <c r="Q2640"/>
      <c r="R2640"/>
      <c r="S2640"/>
    </row>
    <row r="2641" spans="17:19" x14ac:dyDescent="0.25">
      <c r="Q2641"/>
      <c r="R2641"/>
      <c r="S2641"/>
    </row>
    <row r="2642" spans="17:19" x14ac:dyDescent="0.25">
      <c r="Q2642"/>
      <c r="R2642"/>
      <c r="S2642"/>
    </row>
    <row r="2643" spans="17:19" x14ac:dyDescent="0.25">
      <c r="Q2643"/>
      <c r="R2643"/>
      <c r="S2643"/>
    </row>
    <row r="2644" spans="17:19" x14ac:dyDescent="0.25">
      <c r="Q2644"/>
      <c r="R2644"/>
      <c r="S2644"/>
    </row>
    <row r="2645" spans="17:19" x14ac:dyDescent="0.25">
      <c r="Q2645"/>
      <c r="R2645"/>
      <c r="S2645"/>
    </row>
    <row r="2646" spans="17:19" x14ac:dyDescent="0.25">
      <c r="Q2646"/>
      <c r="R2646"/>
      <c r="S2646"/>
    </row>
    <row r="2647" spans="17:19" x14ac:dyDescent="0.25">
      <c r="Q2647"/>
      <c r="R2647"/>
      <c r="S2647"/>
    </row>
    <row r="2648" spans="17:19" x14ac:dyDescent="0.25">
      <c r="Q2648"/>
      <c r="R2648"/>
      <c r="S2648"/>
    </row>
    <row r="2649" spans="17:19" x14ac:dyDescent="0.25">
      <c r="Q2649"/>
      <c r="R2649"/>
      <c r="S2649"/>
    </row>
    <row r="2650" spans="17:19" x14ac:dyDescent="0.25">
      <c r="Q2650"/>
      <c r="R2650"/>
      <c r="S2650"/>
    </row>
    <row r="2651" spans="17:19" x14ac:dyDescent="0.25">
      <c r="Q2651"/>
      <c r="R2651"/>
      <c r="S2651"/>
    </row>
    <row r="2652" spans="17:19" x14ac:dyDescent="0.25">
      <c r="Q2652"/>
      <c r="R2652"/>
      <c r="S2652"/>
    </row>
    <row r="2653" spans="17:19" x14ac:dyDescent="0.25">
      <c r="Q2653"/>
      <c r="R2653"/>
      <c r="S2653"/>
    </row>
    <row r="2654" spans="17:19" x14ac:dyDescent="0.25">
      <c r="Q2654"/>
      <c r="R2654"/>
      <c r="S2654"/>
    </row>
    <row r="2655" spans="17:19" x14ac:dyDescent="0.25">
      <c r="Q2655"/>
      <c r="R2655"/>
      <c r="S2655"/>
    </row>
    <row r="2656" spans="17:19" x14ac:dyDescent="0.25">
      <c r="Q2656"/>
      <c r="R2656"/>
      <c r="S2656"/>
    </row>
    <row r="2657" spans="17:19" x14ac:dyDescent="0.25">
      <c r="Q2657"/>
      <c r="R2657"/>
      <c r="S2657"/>
    </row>
    <row r="2658" spans="17:19" x14ac:dyDescent="0.25">
      <c r="Q2658"/>
      <c r="R2658"/>
      <c r="S2658"/>
    </row>
    <row r="2659" spans="17:19" x14ac:dyDescent="0.25">
      <c r="Q2659"/>
      <c r="R2659"/>
      <c r="S2659"/>
    </row>
    <row r="2660" spans="17:19" x14ac:dyDescent="0.25">
      <c r="Q2660"/>
      <c r="R2660"/>
      <c r="S2660"/>
    </row>
    <row r="2661" spans="17:19" x14ac:dyDescent="0.25">
      <c r="Q2661"/>
      <c r="R2661"/>
      <c r="S2661"/>
    </row>
    <row r="2662" spans="17:19" x14ac:dyDescent="0.25">
      <c r="Q2662"/>
      <c r="R2662"/>
      <c r="S2662"/>
    </row>
    <row r="2663" spans="17:19" x14ac:dyDescent="0.25">
      <c r="Q2663"/>
      <c r="R2663"/>
      <c r="S2663"/>
    </row>
    <row r="2664" spans="17:19" x14ac:dyDescent="0.25">
      <c r="Q2664"/>
      <c r="R2664"/>
      <c r="S2664"/>
    </row>
    <row r="2665" spans="17:19" x14ac:dyDescent="0.25">
      <c r="Q2665"/>
      <c r="R2665"/>
      <c r="S2665"/>
    </row>
    <row r="2666" spans="17:19" x14ac:dyDescent="0.25">
      <c r="Q2666"/>
      <c r="R2666"/>
      <c r="S2666"/>
    </row>
    <row r="2667" spans="17:19" x14ac:dyDescent="0.25">
      <c r="Q2667"/>
      <c r="R2667"/>
      <c r="S2667"/>
    </row>
    <row r="2668" spans="17:19" x14ac:dyDescent="0.25">
      <c r="Q2668"/>
      <c r="R2668"/>
      <c r="S2668"/>
    </row>
    <row r="2669" spans="17:19" x14ac:dyDescent="0.25">
      <c r="Q2669"/>
      <c r="R2669"/>
      <c r="S2669"/>
    </row>
    <row r="2670" spans="17:19" x14ac:dyDescent="0.25">
      <c r="Q2670"/>
      <c r="R2670"/>
      <c r="S2670"/>
    </row>
    <row r="2671" spans="17:19" x14ac:dyDescent="0.25">
      <c r="Q2671"/>
      <c r="R2671"/>
      <c r="S2671"/>
    </row>
    <row r="2672" spans="17:19" x14ac:dyDescent="0.25">
      <c r="Q2672"/>
      <c r="R2672"/>
      <c r="S2672"/>
    </row>
    <row r="2673" spans="17:19" x14ac:dyDescent="0.25">
      <c r="Q2673"/>
      <c r="R2673"/>
      <c r="S2673"/>
    </row>
    <row r="2674" spans="17:19" x14ac:dyDescent="0.25">
      <c r="Q2674"/>
      <c r="R2674"/>
      <c r="S2674"/>
    </row>
    <row r="2675" spans="17:19" x14ac:dyDescent="0.25">
      <c r="Q2675"/>
      <c r="R2675"/>
      <c r="S2675"/>
    </row>
    <row r="2676" spans="17:19" x14ac:dyDescent="0.25">
      <c r="Q2676"/>
      <c r="R2676"/>
      <c r="S2676"/>
    </row>
    <row r="2677" spans="17:19" x14ac:dyDescent="0.25">
      <c r="Q2677"/>
      <c r="R2677"/>
      <c r="S2677"/>
    </row>
    <row r="2678" spans="17:19" x14ac:dyDescent="0.25">
      <c r="Q2678"/>
      <c r="R2678"/>
      <c r="S2678"/>
    </row>
    <row r="2679" spans="17:19" x14ac:dyDescent="0.25">
      <c r="Q2679"/>
      <c r="R2679"/>
      <c r="S2679"/>
    </row>
    <row r="2680" spans="17:19" x14ac:dyDescent="0.25">
      <c r="Q2680"/>
      <c r="R2680"/>
      <c r="S2680"/>
    </row>
    <row r="2681" spans="17:19" x14ac:dyDescent="0.25">
      <c r="Q2681"/>
      <c r="R2681"/>
      <c r="S2681"/>
    </row>
    <row r="2682" spans="17:19" x14ac:dyDescent="0.25">
      <c r="Q2682"/>
      <c r="R2682"/>
      <c r="S2682"/>
    </row>
    <row r="2683" spans="17:19" x14ac:dyDescent="0.25">
      <c r="Q2683"/>
      <c r="R2683"/>
      <c r="S2683"/>
    </row>
    <row r="2684" spans="17:19" x14ac:dyDescent="0.25">
      <c r="Q2684"/>
      <c r="R2684"/>
      <c r="S2684"/>
    </row>
    <row r="2685" spans="17:19" x14ac:dyDescent="0.25">
      <c r="Q2685"/>
      <c r="R2685"/>
      <c r="S2685"/>
    </row>
    <row r="2686" spans="17:19" x14ac:dyDescent="0.25">
      <c r="Q2686"/>
      <c r="R2686"/>
      <c r="S2686"/>
    </row>
    <row r="2687" spans="17:19" x14ac:dyDescent="0.25">
      <c r="Q2687"/>
      <c r="R2687"/>
      <c r="S2687"/>
    </row>
    <row r="2688" spans="17:19" x14ac:dyDescent="0.25">
      <c r="Q2688"/>
      <c r="R2688"/>
      <c r="S2688"/>
    </row>
    <row r="2689" spans="17:19" x14ac:dyDescent="0.25">
      <c r="Q2689"/>
      <c r="R2689"/>
      <c r="S2689"/>
    </row>
    <row r="2690" spans="17:19" x14ac:dyDescent="0.25">
      <c r="Q2690"/>
      <c r="R2690"/>
      <c r="S2690"/>
    </row>
    <row r="2691" spans="17:19" x14ac:dyDescent="0.25">
      <c r="Q2691"/>
      <c r="R2691"/>
      <c r="S2691"/>
    </row>
    <row r="2692" spans="17:19" x14ac:dyDescent="0.25">
      <c r="Q2692"/>
      <c r="R2692"/>
      <c r="S2692"/>
    </row>
    <row r="2693" spans="17:19" x14ac:dyDescent="0.25">
      <c r="Q2693"/>
      <c r="R2693"/>
      <c r="S2693"/>
    </row>
    <row r="2694" spans="17:19" x14ac:dyDescent="0.25">
      <c r="Q2694"/>
      <c r="R2694"/>
      <c r="S2694"/>
    </row>
    <row r="2695" spans="17:19" x14ac:dyDescent="0.25">
      <c r="Q2695"/>
      <c r="R2695"/>
      <c r="S2695"/>
    </row>
    <row r="2696" spans="17:19" x14ac:dyDescent="0.25">
      <c r="Q2696"/>
      <c r="R2696"/>
      <c r="S2696"/>
    </row>
    <row r="2697" spans="17:19" x14ac:dyDescent="0.25">
      <c r="Q2697"/>
      <c r="R2697"/>
      <c r="S2697"/>
    </row>
    <row r="2698" spans="17:19" x14ac:dyDescent="0.25">
      <c r="Q2698"/>
      <c r="R2698"/>
      <c r="S2698"/>
    </row>
    <row r="2699" spans="17:19" x14ac:dyDescent="0.25">
      <c r="Q2699"/>
      <c r="R2699"/>
      <c r="S2699"/>
    </row>
    <row r="2700" spans="17:19" x14ac:dyDescent="0.25">
      <c r="Q2700"/>
      <c r="R2700"/>
      <c r="S2700"/>
    </row>
    <row r="2701" spans="17:19" x14ac:dyDescent="0.25">
      <c r="Q2701"/>
      <c r="R2701"/>
      <c r="S2701"/>
    </row>
    <row r="2702" spans="17:19" x14ac:dyDescent="0.25">
      <c r="Q2702"/>
      <c r="R2702"/>
      <c r="S2702"/>
    </row>
    <row r="2703" spans="17:19" x14ac:dyDescent="0.25">
      <c r="Q2703"/>
      <c r="R2703"/>
      <c r="S2703"/>
    </row>
    <row r="2704" spans="17:19" x14ac:dyDescent="0.25">
      <c r="Q2704"/>
      <c r="R2704"/>
      <c r="S2704"/>
    </row>
    <row r="2705" spans="17:19" x14ac:dyDescent="0.25">
      <c r="Q2705"/>
      <c r="R2705"/>
      <c r="S2705"/>
    </row>
    <row r="2706" spans="17:19" x14ac:dyDescent="0.25">
      <c r="Q2706"/>
      <c r="R2706"/>
      <c r="S2706"/>
    </row>
    <row r="2707" spans="17:19" x14ac:dyDescent="0.25">
      <c r="Q2707"/>
      <c r="R2707"/>
      <c r="S2707"/>
    </row>
    <row r="2708" spans="17:19" x14ac:dyDescent="0.25">
      <c r="Q2708"/>
      <c r="R2708"/>
      <c r="S2708"/>
    </row>
    <row r="2709" spans="17:19" x14ac:dyDescent="0.25">
      <c r="Q2709"/>
      <c r="R2709"/>
      <c r="S2709"/>
    </row>
    <row r="2710" spans="17:19" x14ac:dyDescent="0.25">
      <c r="Q2710"/>
      <c r="R2710"/>
      <c r="S2710"/>
    </row>
    <row r="2711" spans="17:19" x14ac:dyDescent="0.25">
      <c r="Q2711"/>
      <c r="R2711"/>
      <c r="S2711"/>
    </row>
    <row r="2712" spans="17:19" x14ac:dyDescent="0.25">
      <c r="Q2712"/>
      <c r="R2712"/>
      <c r="S2712"/>
    </row>
    <row r="2713" spans="17:19" x14ac:dyDescent="0.25">
      <c r="Q2713"/>
      <c r="R2713"/>
      <c r="S2713"/>
    </row>
    <row r="2714" spans="17:19" x14ac:dyDescent="0.25">
      <c r="Q2714"/>
      <c r="R2714"/>
      <c r="S2714"/>
    </row>
    <row r="2715" spans="17:19" x14ac:dyDescent="0.25">
      <c r="Q2715"/>
      <c r="R2715"/>
      <c r="S2715"/>
    </row>
    <row r="2716" spans="17:19" x14ac:dyDescent="0.25">
      <c r="Q2716"/>
      <c r="R2716"/>
      <c r="S2716"/>
    </row>
    <row r="2717" spans="17:19" x14ac:dyDescent="0.25">
      <c r="Q2717"/>
      <c r="R2717"/>
      <c r="S2717"/>
    </row>
    <row r="2718" spans="17:19" x14ac:dyDescent="0.25">
      <c r="Q2718"/>
      <c r="R2718"/>
      <c r="S2718"/>
    </row>
    <row r="2719" spans="17:19" x14ac:dyDescent="0.25">
      <c r="Q2719"/>
      <c r="R2719"/>
      <c r="S2719"/>
    </row>
    <row r="2720" spans="17:19" x14ac:dyDescent="0.25">
      <c r="Q2720"/>
      <c r="R2720"/>
      <c r="S2720"/>
    </row>
    <row r="2721" spans="17:19" x14ac:dyDescent="0.25">
      <c r="Q2721"/>
      <c r="R2721"/>
      <c r="S2721"/>
    </row>
    <row r="2722" spans="17:19" x14ac:dyDescent="0.25">
      <c r="Q2722"/>
      <c r="R2722"/>
      <c r="S2722"/>
    </row>
    <row r="2723" spans="17:19" x14ac:dyDescent="0.25">
      <c r="Q2723"/>
      <c r="R2723"/>
      <c r="S2723"/>
    </row>
    <row r="2724" spans="17:19" x14ac:dyDescent="0.25">
      <c r="Q2724"/>
      <c r="R2724"/>
      <c r="S2724"/>
    </row>
    <row r="2725" spans="17:19" x14ac:dyDescent="0.25">
      <c r="Q2725"/>
      <c r="R2725"/>
      <c r="S2725"/>
    </row>
    <row r="2726" spans="17:19" x14ac:dyDescent="0.25">
      <c r="Q2726"/>
      <c r="R2726"/>
      <c r="S2726"/>
    </row>
    <row r="2727" spans="17:19" x14ac:dyDescent="0.25">
      <c r="Q2727"/>
      <c r="R2727"/>
      <c r="S2727"/>
    </row>
    <row r="2728" spans="17:19" x14ac:dyDescent="0.25">
      <c r="Q2728"/>
      <c r="R2728"/>
      <c r="S2728"/>
    </row>
    <row r="2729" spans="17:19" x14ac:dyDescent="0.25">
      <c r="Q2729"/>
      <c r="R2729"/>
      <c r="S2729"/>
    </row>
    <row r="2730" spans="17:19" x14ac:dyDescent="0.25">
      <c r="Q2730"/>
      <c r="R2730"/>
      <c r="S2730"/>
    </row>
    <row r="2731" spans="17:19" x14ac:dyDescent="0.25">
      <c r="Q2731"/>
      <c r="R2731"/>
      <c r="S2731"/>
    </row>
    <row r="2732" spans="17:19" x14ac:dyDescent="0.25">
      <c r="Q2732"/>
      <c r="R2732"/>
      <c r="S2732"/>
    </row>
    <row r="2733" spans="17:19" x14ac:dyDescent="0.25">
      <c r="Q2733"/>
      <c r="R2733"/>
      <c r="S2733"/>
    </row>
    <row r="2734" spans="17:19" x14ac:dyDescent="0.25">
      <c r="Q2734"/>
      <c r="R2734"/>
      <c r="S2734"/>
    </row>
    <row r="2735" spans="17:19" x14ac:dyDescent="0.25">
      <c r="Q2735"/>
      <c r="R2735"/>
      <c r="S2735"/>
    </row>
    <row r="2736" spans="17:19" x14ac:dyDescent="0.25">
      <c r="Q2736"/>
      <c r="R2736"/>
      <c r="S2736"/>
    </row>
    <row r="2737" spans="17:19" x14ac:dyDescent="0.25">
      <c r="Q2737"/>
      <c r="R2737"/>
      <c r="S2737"/>
    </row>
    <row r="2738" spans="17:19" x14ac:dyDescent="0.25">
      <c r="Q2738"/>
      <c r="R2738"/>
      <c r="S2738"/>
    </row>
    <row r="2739" spans="17:19" x14ac:dyDescent="0.25">
      <c r="Q2739"/>
      <c r="R2739"/>
      <c r="S2739"/>
    </row>
    <row r="2740" spans="17:19" x14ac:dyDescent="0.25">
      <c r="Q2740"/>
      <c r="R2740"/>
      <c r="S2740"/>
    </row>
    <row r="2741" spans="17:19" x14ac:dyDescent="0.25">
      <c r="Q2741"/>
      <c r="R2741"/>
      <c r="S2741"/>
    </row>
    <row r="2742" spans="17:19" x14ac:dyDescent="0.25">
      <c r="Q2742"/>
      <c r="R2742"/>
      <c r="S2742"/>
    </row>
    <row r="2743" spans="17:19" x14ac:dyDescent="0.25">
      <c r="Q2743"/>
      <c r="R2743"/>
      <c r="S2743"/>
    </row>
    <row r="2744" spans="17:19" x14ac:dyDescent="0.25">
      <c r="Q2744"/>
      <c r="R2744"/>
      <c r="S2744"/>
    </row>
    <row r="2745" spans="17:19" x14ac:dyDescent="0.25">
      <c r="Q2745"/>
      <c r="R2745"/>
      <c r="S2745"/>
    </row>
    <row r="2746" spans="17:19" x14ac:dyDescent="0.25">
      <c r="Q2746"/>
      <c r="R2746"/>
      <c r="S2746"/>
    </row>
    <row r="2747" spans="17:19" x14ac:dyDescent="0.25">
      <c r="Q2747"/>
      <c r="R2747"/>
      <c r="S2747"/>
    </row>
    <row r="2748" spans="17:19" x14ac:dyDescent="0.25">
      <c r="Q2748"/>
      <c r="R2748"/>
      <c r="S2748"/>
    </row>
    <row r="2749" spans="17:19" x14ac:dyDescent="0.25">
      <c r="Q2749"/>
      <c r="R2749"/>
      <c r="S2749"/>
    </row>
    <row r="2750" spans="17:19" x14ac:dyDescent="0.25">
      <c r="Q2750"/>
      <c r="R2750"/>
      <c r="S2750"/>
    </row>
    <row r="2751" spans="17:19" x14ac:dyDescent="0.25">
      <c r="Q2751"/>
      <c r="R2751"/>
      <c r="S2751"/>
    </row>
    <row r="2752" spans="17:19" x14ac:dyDescent="0.25">
      <c r="Q2752"/>
      <c r="R2752"/>
      <c r="S2752"/>
    </row>
    <row r="2753" spans="17:19" x14ac:dyDescent="0.25">
      <c r="Q2753"/>
      <c r="R2753"/>
      <c r="S2753"/>
    </row>
    <row r="2754" spans="17:19" x14ac:dyDescent="0.25">
      <c r="Q2754"/>
      <c r="R2754"/>
      <c r="S2754"/>
    </row>
    <row r="2755" spans="17:19" x14ac:dyDescent="0.25">
      <c r="Q2755"/>
      <c r="R2755"/>
      <c r="S2755"/>
    </row>
    <row r="2756" spans="17:19" x14ac:dyDescent="0.25">
      <c r="Q2756"/>
      <c r="R2756"/>
      <c r="S2756"/>
    </row>
    <row r="2757" spans="17:19" x14ac:dyDescent="0.25">
      <c r="Q2757"/>
      <c r="R2757"/>
      <c r="S2757"/>
    </row>
    <row r="2758" spans="17:19" x14ac:dyDescent="0.25">
      <c r="Q2758"/>
      <c r="R2758"/>
      <c r="S2758"/>
    </row>
    <row r="2759" spans="17:19" x14ac:dyDescent="0.25">
      <c r="Q2759"/>
      <c r="R2759"/>
      <c r="S2759"/>
    </row>
    <row r="2760" spans="17:19" x14ac:dyDescent="0.25">
      <c r="Q2760"/>
      <c r="R2760"/>
      <c r="S2760"/>
    </row>
    <row r="2761" spans="17:19" x14ac:dyDescent="0.25">
      <c r="Q2761"/>
      <c r="R2761"/>
      <c r="S2761"/>
    </row>
    <row r="2762" spans="17:19" x14ac:dyDescent="0.25">
      <c r="Q2762"/>
      <c r="R2762"/>
      <c r="S2762"/>
    </row>
    <row r="2763" spans="17:19" x14ac:dyDescent="0.25">
      <c r="Q2763"/>
      <c r="R2763"/>
      <c r="S2763"/>
    </row>
    <row r="2764" spans="17:19" x14ac:dyDescent="0.25">
      <c r="Q2764"/>
      <c r="R2764"/>
      <c r="S2764"/>
    </row>
    <row r="2765" spans="17:19" x14ac:dyDescent="0.25">
      <c r="Q2765"/>
      <c r="R2765"/>
      <c r="S2765"/>
    </row>
    <row r="2766" spans="17:19" x14ac:dyDescent="0.25">
      <c r="Q2766"/>
      <c r="R2766"/>
      <c r="S2766"/>
    </row>
    <row r="2767" spans="17:19" x14ac:dyDescent="0.25">
      <c r="Q2767"/>
      <c r="R2767"/>
      <c r="S2767"/>
    </row>
    <row r="2768" spans="17:19" x14ac:dyDescent="0.25">
      <c r="Q2768"/>
      <c r="R2768"/>
      <c r="S2768"/>
    </row>
    <row r="2769" spans="17:19" x14ac:dyDescent="0.25">
      <c r="Q2769"/>
      <c r="R2769"/>
      <c r="S2769"/>
    </row>
    <row r="2770" spans="17:19" x14ac:dyDescent="0.25">
      <c r="Q2770"/>
      <c r="R2770"/>
      <c r="S2770"/>
    </row>
    <row r="2771" spans="17:19" x14ac:dyDescent="0.25">
      <c r="Q2771"/>
      <c r="R2771"/>
      <c r="S2771"/>
    </row>
    <row r="2772" spans="17:19" x14ac:dyDescent="0.25">
      <c r="Q2772"/>
      <c r="R2772"/>
      <c r="S2772"/>
    </row>
    <row r="2773" spans="17:19" x14ac:dyDescent="0.25">
      <c r="Q2773"/>
      <c r="R2773"/>
      <c r="S2773"/>
    </row>
    <row r="2774" spans="17:19" x14ac:dyDescent="0.25">
      <c r="Q2774"/>
      <c r="R2774"/>
      <c r="S2774"/>
    </row>
    <row r="2775" spans="17:19" x14ac:dyDescent="0.25">
      <c r="Q2775"/>
      <c r="R2775"/>
      <c r="S2775"/>
    </row>
    <row r="2776" spans="17:19" x14ac:dyDescent="0.25">
      <c r="Q2776"/>
      <c r="R2776"/>
      <c r="S2776"/>
    </row>
    <row r="2777" spans="17:19" x14ac:dyDescent="0.25">
      <c r="Q2777"/>
      <c r="R2777"/>
      <c r="S2777"/>
    </row>
    <row r="2778" spans="17:19" x14ac:dyDescent="0.25">
      <c r="Q2778"/>
      <c r="R2778"/>
      <c r="S2778"/>
    </row>
    <row r="2779" spans="17:19" x14ac:dyDescent="0.25">
      <c r="Q2779"/>
      <c r="R2779"/>
      <c r="S2779"/>
    </row>
    <row r="2780" spans="17:19" x14ac:dyDescent="0.25">
      <c r="Q2780"/>
      <c r="R2780"/>
      <c r="S2780"/>
    </row>
    <row r="2781" spans="17:19" x14ac:dyDescent="0.25">
      <c r="Q2781"/>
      <c r="R2781"/>
      <c r="S2781"/>
    </row>
    <row r="2782" spans="17:19" x14ac:dyDescent="0.25">
      <c r="Q2782"/>
      <c r="R2782"/>
      <c r="S2782"/>
    </row>
    <row r="2783" spans="17:19" x14ac:dyDescent="0.25">
      <c r="Q2783"/>
      <c r="R2783"/>
      <c r="S2783"/>
    </row>
    <row r="2784" spans="17:19" x14ac:dyDescent="0.25">
      <c r="Q2784"/>
      <c r="R2784"/>
      <c r="S2784"/>
    </row>
    <row r="2785" spans="17:19" x14ac:dyDescent="0.25">
      <c r="Q2785"/>
      <c r="R2785"/>
      <c r="S2785"/>
    </row>
    <row r="2786" spans="17:19" x14ac:dyDescent="0.25">
      <c r="Q2786"/>
      <c r="R2786"/>
      <c r="S2786"/>
    </row>
    <row r="2787" spans="17:19" x14ac:dyDescent="0.25">
      <c r="Q2787"/>
      <c r="R2787"/>
      <c r="S2787"/>
    </row>
    <row r="2788" spans="17:19" x14ac:dyDescent="0.25">
      <c r="Q2788"/>
      <c r="R2788"/>
      <c r="S2788"/>
    </row>
    <row r="2789" spans="17:19" x14ac:dyDescent="0.25">
      <c r="Q2789"/>
      <c r="R2789"/>
      <c r="S2789"/>
    </row>
    <row r="2790" spans="17:19" x14ac:dyDescent="0.25">
      <c r="Q2790"/>
      <c r="R2790"/>
      <c r="S2790"/>
    </row>
    <row r="2791" spans="17:19" x14ac:dyDescent="0.25">
      <c r="Q2791"/>
      <c r="R2791"/>
      <c r="S2791"/>
    </row>
    <row r="2792" spans="17:19" x14ac:dyDescent="0.25">
      <c r="Q2792"/>
      <c r="R2792"/>
      <c r="S2792"/>
    </row>
    <row r="2793" spans="17:19" x14ac:dyDescent="0.25">
      <c r="Q2793"/>
      <c r="R2793"/>
      <c r="S2793"/>
    </row>
    <row r="2794" spans="17:19" x14ac:dyDescent="0.25">
      <c r="Q2794"/>
      <c r="R2794"/>
      <c r="S2794"/>
    </row>
    <row r="2795" spans="17:19" x14ac:dyDescent="0.25">
      <c r="Q2795"/>
      <c r="R2795"/>
      <c r="S2795"/>
    </row>
    <row r="2796" spans="17:19" x14ac:dyDescent="0.25">
      <c r="Q2796"/>
      <c r="R2796"/>
      <c r="S2796"/>
    </row>
    <row r="2797" spans="17:19" x14ac:dyDescent="0.25">
      <c r="Q2797"/>
      <c r="R2797"/>
      <c r="S2797"/>
    </row>
    <row r="2798" spans="17:19" x14ac:dyDescent="0.25">
      <c r="Q2798"/>
      <c r="R2798"/>
      <c r="S2798"/>
    </row>
    <row r="2799" spans="17:19" x14ac:dyDescent="0.25">
      <c r="Q2799"/>
      <c r="R2799"/>
      <c r="S2799"/>
    </row>
    <row r="2800" spans="17:19" x14ac:dyDescent="0.25">
      <c r="Q2800"/>
      <c r="R2800"/>
      <c r="S2800"/>
    </row>
    <row r="2801" spans="17:19" x14ac:dyDescent="0.25">
      <c r="Q2801"/>
      <c r="R2801"/>
      <c r="S2801"/>
    </row>
    <row r="2802" spans="17:19" x14ac:dyDescent="0.25">
      <c r="Q2802"/>
      <c r="R2802"/>
      <c r="S2802"/>
    </row>
    <row r="2803" spans="17:19" x14ac:dyDescent="0.25">
      <c r="Q2803"/>
      <c r="R2803"/>
      <c r="S2803"/>
    </row>
    <row r="2804" spans="17:19" x14ac:dyDescent="0.25">
      <c r="Q2804"/>
      <c r="R2804"/>
      <c r="S2804"/>
    </row>
    <row r="2805" spans="17:19" x14ac:dyDescent="0.25">
      <c r="Q2805"/>
      <c r="R2805"/>
      <c r="S2805"/>
    </row>
    <row r="2806" spans="17:19" x14ac:dyDescent="0.25">
      <c r="Q2806"/>
      <c r="R2806"/>
      <c r="S2806"/>
    </row>
    <row r="2807" spans="17:19" x14ac:dyDescent="0.25">
      <c r="Q2807"/>
      <c r="R2807"/>
      <c r="S2807"/>
    </row>
    <row r="2808" spans="17:19" x14ac:dyDescent="0.25">
      <c r="Q2808"/>
      <c r="R2808"/>
      <c r="S2808"/>
    </row>
    <row r="2809" spans="17:19" x14ac:dyDescent="0.25">
      <c r="Q2809"/>
      <c r="R2809"/>
      <c r="S2809"/>
    </row>
    <row r="2810" spans="17:19" x14ac:dyDescent="0.25">
      <c r="Q2810"/>
      <c r="R2810"/>
      <c r="S2810"/>
    </row>
    <row r="2811" spans="17:19" x14ac:dyDescent="0.25">
      <c r="Q2811"/>
      <c r="R2811"/>
      <c r="S2811"/>
    </row>
    <row r="2812" spans="17:19" x14ac:dyDescent="0.25">
      <c r="Q2812"/>
      <c r="R2812"/>
      <c r="S2812"/>
    </row>
    <row r="2813" spans="17:19" x14ac:dyDescent="0.25">
      <c r="Q2813"/>
      <c r="R2813"/>
      <c r="S2813"/>
    </row>
    <row r="2814" spans="17:19" x14ac:dyDescent="0.25">
      <c r="Q2814"/>
      <c r="R2814"/>
      <c r="S2814"/>
    </row>
    <row r="2815" spans="17:19" x14ac:dyDescent="0.25">
      <c r="Q2815"/>
      <c r="R2815"/>
      <c r="S2815"/>
    </row>
    <row r="2816" spans="17:19" x14ac:dyDescent="0.25">
      <c r="Q2816"/>
      <c r="R2816"/>
      <c r="S2816"/>
    </row>
    <row r="2817" spans="17:19" x14ac:dyDescent="0.25">
      <c r="Q2817"/>
      <c r="R2817"/>
      <c r="S2817"/>
    </row>
    <row r="2818" spans="17:19" x14ac:dyDescent="0.25">
      <c r="Q2818"/>
      <c r="R2818"/>
      <c r="S2818"/>
    </row>
    <row r="2819" spans="17:19" x14ac:dyDescent="0.25">
      <c r="Q2819"/>
      <c r="R2819"/>
      <c r="S2819"/>
    </row>
    <row r="2820" spans="17:19" x14ac:dyDescent="0.25">
      <c r="Q2820"/>
      <c r="R2820"/>
      <c r="S2820"/>
    </row>
    <row r="2821" spans="17:19" x14ac:dyDescent="0.25">
      <c r="Q2821"/>
      <c r="R2821"/>
      <c r="S2821"/>
    </row>
    <row r="2822" spans="17:19" x14ac:dyDescent="0.25">
      <c r="Q2822"/>
      <c r="R2822"/>
      <c r="S2822"/>
    </row>
    <row r="2823" spans="17:19" x14ac:dyDescent="0.25">
      <c r="Q2823"/>
      <c r="R2823"/>
      <c r="S2823"/>
    </row>
    <row r="2824" spans="17:19" x14ac:dyDescent="0.25">
      <c r="Q2824"/>
      <c r="R2824"/>
      <c r="S2824"/>
    </row>
    <row r="2825" spans="17:19" x14ac:dyDescent="0.25">
      <c r="Q2825"/>
      <c r="R2825"/>
      <c r="S2825"/>
    </row>
    <row r="2826" spans="17:19" x14ac:dyDescent="0.25">
      <c r="Q2826"/>
      <c r="R2826"/>
      <c r="S2826"/>
    </row>
    <row r="2827" spans="17:19" x14ac:dyDescent="0.25">
      <c r="Q2827"/>
      <c r="R2827"/>
      <c r="S2827"/>
    </row>
    <row r="2828" spans="17:19" x14ac:dyDescent="0.25">
      <c r="Q2828"/>
      <c r="R2828"/>
      <c r="S2828"/>
    </row>
    <row r="2829" spans="17:19" x14ac:dyDescent="0.25">
      <c r="Q2829"/>
      <c r="R2829"/>
      <c r="S2829"/>
    </row>
    <row r="2830" spans="17:19" x14ac:dyDescent="0.25">
      <c r="Q2830"/>
      <c r="R2830"/>
      <c r="S2830"/>
    </row>
    <row r="2831" spans="17:19" x14ac:dyDescent="0.25">
      <c r="Q2831"/>
      <c r="R2831"/>
      <c r="S2831"/>
    </row>
    <row r="2832" spans="17:19" x14ac:dyDescent="0.25">
      <c r="Q2832"/>
      <c r="R2832"/>
      <c r="S2832"/>
    </row>
    <row r="2833" spans="17:19" x14ac:dyDescent="0.25">
      <c r="Q2833"/>
      <c r="R2833"/>
      <c r="S2833"/>
    </row>
    <row r="2834" spans="17:19" x14ac:dyDescent="0.25">
      <c r="Q2834"/>
      <c r="R2834"/>
      <c r="S2834"/>
    </row>
    <row r="2835" spans="17:19" x14ac:dyDescent="0.25">
      <c r="Q2835"/>
      <c r="R2835"/>
      <c r="S2835"/>
    </row>
    <row r="2836" spans="17:19" x14ac:dyDescent="0.25">
      <c r="Q2836"/>
      <c r="R2836"/>
      <c r="S2836"/>
    </row>
    <row r="2837" spans="17:19" x14ac:dyDescent="0.25">
      <c r="Q2837"/>
      <c r="R2837"/>
      <c r="S2837"/>
    </row>
    <row r="2838" spans="17:19" x14ac:dyDescent="0.25">
      <c r="Q2838"/>
      <c r="R2838"/>
      <c r="S2838"/>
    </row>
    <row r="2839" spans="17:19" x14ac:dyDescent="0.25">
      <c r="Q2839"/>
      <c r="R2839"/>
      <c r="S2839"/>
    </row>
    <row r="2840" spans="17:19" x14ac:dyDescent="0.25">
      <c r="Q2840"/>
      <c r="R2840"/>
      <c r="S2840"/>
    </row>
    <row r="2841" spans="17:19" x14ac:dyDescent="0.25">
      <c r="Q2841"/>
      <c r="R2841"/>
      <c r="S2841"/>
    </row>
    <row r="2842" spans="17:19" x14ac:dyDescent="0.25">
      <c r="Q2842"/>
      <c r="R2842"/>
      <c r="S2842"/>
    </row>
    <row r="2843" spans="17:19" x14ac:dyDescent="0.25">
      <c r="Q2843"/>
      <c r="R2843"/>
      <c r="S2843"/>
    </row>
    <row r="2844" spans="17:19" x14ac:dyDescent="0.25">
      <c r="Q2844"/>
      <c r="R2844"/>
      <c r="S2844"/>
    </row>
    <row r="2845" spans="17:19" x14ac:dyDescent="0.25">
      <c r="Q2845"/>
      <c r="R2845"/>
      <c r="S2845"/>
    </row>
    <row r="2846" spans="17:19" x14ac:dyDescent="0.25">
      <c r="Q2846"/>
      <c r="R2846"/>
      <c r="S2846"/>
    </row>
    <row r="2847" spans="17:19" x14ac:dyDescent="0.25">
      <c r="Q2847"/>
      <c r="R2847"/>
      <c r="S2847"/>
    </row>
    <row r="2848" spans="17:19" x14ac:dyDescent="0.25">
      <c r="Q2848"/>
      <c r="R2848"/>
      <c r="S2848"/>
    </row>
    <row r="2849" spans="17:19" x14ac:dyDescent="0.25">
      <c r="Q2849"/>
      <c r="R2849"/>
      <c r="S2849"/>
    </row>
    <row r="2850" spans="17:19" x14ac:dyDescent="0.25">
      <c r="Q2850"/>
      <c r="R2850"/>
      <c r="S2850"/>
    </row>
    <row r="2851" spans="17:19" x14ac:dyDescent="0.25">
      <c r="Q2851"/>
      <c r="R2851"/>
      <c r="S2851"/>
    </row>
    <row r="2852" spans="17:19" x14ac:dyDescent="0.25">
      <c r="Q2852"/>
      <c r="R2852"/>
      <c r="S2852"/>
    </row>
    <row r="2853" spans="17:19" x14ac:dyDescent="0.25">
      <c r="Q2853"/>
      <c r="R2853"/>
      <c r="S2853"/>
    </row>
    <row r="2854" spans="17:19" x14ac:dyDescent="0.25">
      <c r="Q2854"/>
      <c r="R2854"/>
      <c r="S2854"/>
    </row>
    <row r="2855" spans="17:19" x14ac:dyDescent="0.25">
      <c r="Q2855"/>
      <c r="R2855"/>
      <c r="S2855"/>
    </row>
    <row r="2856" spans="17:19" x14ac:dyDescent="0.25">
      <c r="Q2856"/>
      <c r="R2856"/>
      <c r="S2856"/>
    </row>
    <row r="2857" spans="17:19" x14ac:dyDescent="0.25">
      <c r="Q2857"/>
      <c r="R2857"/>
      <c r="S2857"/>
    </row>
    <row r="2858" spans="17:19" x14ac:dyDescent="0.25">
      <c r="Q2858"/>
      <c r="R2858"/>
      <c r="S2858"/>
    </row>
    <row r="2859" spans="17:19" x14ac:dyDescent="0.25">
      <c r="Q2859"/>
      <c r="R2859"/>
      <c r="S2859"/>
    </row>
    <row r="2860" spans="17:19" x14ac:dyDescent="0.25">
      <c r="Q2860"/>
      <c r="R2860"/>
      <c r="S2860"/>
    </row>
    <row r="2861" spans="17:19" x14ac:dyDescent="0.25">
      <c r="Q2861"/>
      <c r="R2861"/>
      <c r="S2861"/>
    </row>
    <row r="2862" spans="17:19" x14ac:dyDescent="0.25">
      <c r="Q2862"/>
      <c r="R2862"/>
      <c r="S2862"/>
    </row>
    <row r="2863" spans="17:19" x14ac:dyDescent="0.25">
      <c r="Q2863"/>
      <c r="R2863"/>
      <c r="S2863"/>
    </row>
    <row r="2864" spans="17:19" x14ac:dyDescent="0.25">
      <c r="Q2864"/>
      <c r="R2864"/>
      <c r="S2864"/>
    </row>
    <row r="2865" spans="17:19" x14ac:dyDescent="0.25">
      <c r="Q2865"/>
      <c r="R2865"/>
      <c r="S2865"/>
    </row>
    <row r="2866" spans="17:19" x14ac:dyDescent="0.25">
      <c r="Q2866"/>
      <c r="R2866"/>
      <c r="S2866"/>
    </row>
    <row r="2867" spans="17:19" x14ac:dyDescent="0.25">
      <c r="Q2867"/>
      <c r="R2867"/>
      <c r="S2867"/>
    </row>
    <row r="2868" spans="17:19" x14ac:dyDescent="0.25">
      <c r="Q2868"/>
      <c r="R2868"/>
      <c r="S2868"/>
    </row>
    <row r="2869" spans="17:19" x14ac:dyDescent="0.25">
      <c r="Q2869"/>
      <c r="R2869"/>
      <c r="S2869"/>
    </row>
    <row r="2870" spans="17:19" x14ac:dyDescent="0.25">
      <c r="Q2870"/>
      <c r="R2870"/>
      <c r="S2870"/>
    </row>
    <row r="2871" spans="17:19" x14ac:dyDescent="0.25">
      <c r="Q2871"/>
      <c r="R2871"/>
      <c r="S2871"/>
    </row>
    <row r="2872" spans="17:19" x14ac:dyDescent="0.25">
      <c r="Q2872"/>
      <c r="R2872"/>
      <c r="S2872"/>
    </row>
    <row r="2873" spans="17:19" x14ac:dyDescent="0.25">
      <c r="Q2873"/>
      <c r="R2873"/>
      <c r="S2873"/>
    </row>
    <row r="2874" spans="17:19" x14ac:dyDescent="0.25">
      <c r="Q2874"/>
      <c r="R2874"/>
      <c r="S2874"/>
    </row>
    <row r="2875" spans="17:19" x14ac:dyDescent="0.25">
      <c r="Q2875"/>
      <c r="R2875"/>
      <c r="S2875"/>
    </row>
    <row r="2876" spans="17:19" x14ac:dyDescent="0.25">
      <c r="Q2876"/>
      <c r="R2876"/>
      <c r="S2876"/>
    </row>
    <row r="2877" spans="17:19" x14ac:dyDescent="0.25">
      <c r="Q2877"/>
      <c r="R2877"/>
      <c r="S2877"/>
    </row>
    <row r="2878" spans="17:19" x14ac:dyDescent="0.25">
      <c r="Q2878"/>
      <c r="R2878"/>
      <c r="S2878"/>
    </row>
    <row r="2879" spans="17:19" x14ac:dyDescent="0.25">
      <c r="Q2879"/>
      <c r="R2879"/>
      <c r="S2879"/>
    </row>
    <row r="2880" spans="17:19" x14ac:dyDescent="0.25">
      <c r="Q2880"/>
      <c r="R2880"/>
      <c r="S2880"/>
    </row>
    <row r="2881" spans="17:19" x14ac:dyDescent="0.25">
      <c r="Q2881"/>
      <c r="R2881"/>
      <c r="S2881"/>
    </row>
    <row r="2882" spans="17:19" x14ac:dyDescent="0.25">
      <c r="Q2882"/>
      <c r="R2882"/>
      <c r="S2882"/>
    </row>
    <row r="2883" spans="17:19" x14ac:dyDescent="0.25">
      <c r="Q2883"/>
      <c r="R2883"/>
      <c r="S2883"/>
    </row>
    <row r="2884" spans="17:19" x14ac:dyDescent="0.25">
      <c r="Q2884"/>
      <c r="R2884"/>
      <c r="S2884"/>
    </row>
    <row r="2885" spans="17:19" x14ac:dyDescent="0.25">
      <c r="Q2885"/>
      <c r="R2885"/>
      <c r="S2885"/>
    </row>
    <row r="2886" spans="17:19" x14ac:dyDescent="0.25">
      <c r="Q2886"/>
      <c r="R2886"/>
      <c r="S2886"/>
    </row>
    <row r="2887" spans="17:19" x14ac:dyDescent="0.25">
      <c r="Q2887"/>
      <c r="R2887"/>
      <c r="S2887"/>
    </row>
    <row r="2888" spans="17:19" x14ac:dyDescent="0.25">
      <c r="Q2888"/>
      <c r="R2888"/>
      <c r="S2888"/>
    </row>
    <row r="2889" spans="17:19" x14ac:dyDescent="0.25">
      <c r="Q2889"/>
      <c r="R2889"/>
      <c r="S2889"/>
    </row>
    <row r="2890" spans="17:19" x14ac:dyDescent="0.25">
      <c r="Q2890"/>
      <c r="R2890"/>
      <c r="S2890"/>
    </row>
    <row r="2891" spans="17:19" x14ac:dyDescent="0.25">
      <c r="Q2891"/>
      <c r="R2891"/>
      <c r="S2891"/>
    </row>
    <row r="2892" spans="17:19" x14ac:dyDescent="0.25">
      <c r="Q2892"/>
      <c r="R2892"/>
      <c r="S2892"/>
    </row>
    <row r="2893" spans="17:19" x14ac:dyDescent="0.25">
      <c r="Q2893"/>
      <c r="R2893"/>
      <c r="S2893"/>
    </row>
    <row r="2894" spans="17:19" x14ac:dyDescent="0.25">
      <c r="Q2894"/>
      <c r="R2894"/>
      <c r="S2894"/>
    </row>
    <row r="2895" spans="17:19" x14ac:dyDescent="0.25">
      <c r="Q2895"/>
      <c r="R2895"/>
      <c r="S2895"/>
    </row>
    <row r="2896" spans="17:19" x14ac:dyDescent="0.25">
      <c r="Q2896"/>
      <c r="R2896"/>
      <c r="S2896"/>
    </row>
    <row r="2897" spans="17:19" x14ac:dyDescent="0.25">
      <c r="Q2897"/>
      <c r="R2897"/>
      <c r="S2897"/>
    </row>
    <row r="2898" spans="17:19" x14ac:dyDescent="0.25">
      <c r="Q2898"/>
      <c r="R2898"/>
      <c r="S2898"/>
    </row>
    <row r="2899" spans="17:19" x14ac:dyDescent="0.25">
      <c r="Q2899"/>
      <c r="R2899"/>
      <c r="S2899"/>
    </row>
    <row r="2900" spans="17:19" x14ac:dyDescent="0.25">
      <c r="Q2900"/>
      <c r="R2900"/>
      <c r="S2900"/>
    </row>
    <row r="2901" spans="17:19" x14ac:dyDescent="0.25">
      <c r="Q2901"/>
      <c r="R2901"/>
      <c r="S2901"/>
    </row>
    <row r="2902" spans="17:19" x14ac:dyDescent="0.25">
      <c r="Q2902"/>
      <c r="R2902"/>
      <c r="S2902"/>
    </row>
    <row r="2903" spans="17:19" x14ac:dyDescent="0.25">
      <c r="Q2903"/>
      <c r="R2903"/>
      <c r="S2903"/>
    </row>
    <row r="2904" spans="17:19" x14ac:dyDescent="0.25">
      <c r="Q2904"/>
      <c r="R2904"/>
      <c r="S2904"/>
    </row>
    <row r="2905" spans="17:19" x14ac:dyDescent="0.25">
      <c r="Q2905"/>
      <c r="R2905"/>
      <c r="S2905"/>
    </row>
    <row r="2906" spans="17:19" x14ac:dyDescent="0.25">
      <c r="Q2906"/>
      <c r="R2906"/>
      <c r="S2906"/>
    </row>
    <row r="2907" spans="17:19" x14ac:dyDescent="0.25">
      <c r="Q2907"/>
      <c r="R2907"/>
      <c r="S2907"/>
    </row>
    <row r="2908" spans="17:19" x14ac:dyDescent="0.25">
      <c r="Q2908"/>
      <c r="R2908"/>
      <c r="S2908"/>
    </row>
    <row r="2909" spans="17:19" x14ac:dyDescent="0.25">
      <c r="Q2909"/>
      <c r="R2909"/>
      <c r="S2909"/>
    </row>
    <row r="2910" spans="17:19" x14ac:dyDescent="0.25">
      <c r="Q2910"/>
      <c r="R2910"/>
      <c r="S2910"/>
    </row>
    <row r="2911" spans="17:19" x14ac:dyDescent="0.25">
      <c r="Q2911"/>
      <c r="R2911"/>
      <c r="S2911"/>
    </row>
    <row r="2912" spans="17:19" x14ac:dyDescent="0.25">
      <c r="Q2912"/>
      <c r="R2912"/>
      <c r="S2912"/>
    </row>
    <row r="2913" spans="17:19" x14ac:dyDescent="0.25">
      <c r="Q2913"/>
      <c r="R2913"/>
      <c r="S2913"/>
    </row>
    <row r="2914" spans="17:19" x14ac:dyDescent="0.25">
      <c r="Q2914"/>
      <c r="R2914"/>
      <c r="S2914"/>
    </row>
    <row r="2915" spans="17:19" x14ac:dyDescent="0.25">
      <c r="Q2915"/>
      <c r="R2915"/>
      <c r="S2915"/>
    </row>
    <row r="2916" spans="17:19" x14ac:dyDescent="0.25">
      <c r="Q2916"/>
      <c r="R2916"/>
      <c r="S2916"/>
    </row>
    <row r="2917" spans="17:19" x14ac:dyDescent="0.25">
      <c r="Q2917"/>
      <c r="R2917"/>
      <c r="S2917"/>
    </row>
    <row r="2918" spans="17:19" x14ac:dyDescent="0.25">
      <c r="Q2918"/>
      <c r="R2918"/>
      <c r="S2918"/>
    </row>
    <row r="2919" spans="17:19" x14ac:dyDescent="0.25">
      <c r="Q2919"/>
      <c r="R2919"/>
      <c r="S2919"/>
    </row>
    <row r="2920" spans="17:19" x14ac:dyDescent="0.25">
      <c r="Q2920"/>
      <c r="R2920"/>
      <c r="S2920"/>
    </row>
    <row r="2921" spans="17:19" x14ac:dyDescent="0.25">
      <c r="Q2921"/>
      <c r="R2921"/>
      <c r="S2921"/>
    </row>
    <row r="2922" spans="17:19" x14ac:dyDescent="0.25">
      <c r="Q2922"/>
      <c r="R2922"/>
      <c r="S2922"/>
    </row>
    <row r="2923" spans="17:19" x14ac:dyDescent="0.25">
      <c r="Q2923"/>
      <c r="R2923"/>
      <c r="S2923"/>
    </row>
    <row r="2924" spans="17:19" x14ac:dyDescent="0.25">
      <c r="Q2924"/>
      <c r="R2924"/>
      <c r="S2924"/>
    </row>
    <row r="2925" spans="17:19" x14ac:dyDescent="0.25">
      <c r="Q2925"/>
      <c r="R2925"/>
      <c r="S2925"/>
    </row>
    <row r="2926" spans="17:19" x14ac:dyDescent="0.25">
      <c r="Q2926"/>
      <c r="R2926"/>
      <c r="S2926"/>
    </row>
    <row r="2927" spans="17:19" x14ac:dyDescent="0.25">
      <c r="Q2927"/>
      <c r="R2927"/>
      <c r="S2927"/>
    </row>
    <row r="2928" spans="17:19" x14ac:dyDescent="0.25">
      <c r="Q2928"/>
      <c r="R2928"/>
      <c r="S2928"/>
    </row>
    <row r="2929" spans="17:19" x14ac:dyDescent="0.25">
      <c r="Q2929"/>
      <c r="R2929"/>
      <c r="S2929"/>
    </row>
    <row r="2930" spans="17:19" x14ac:dyDescent="0.25">
      <c r="Q2930"/>
      <c r="R2930"/>
      <c r="S2930"/>
    </row>
    <row r="2931" spans="17:19" x14ac:dyDescent="0.25">
      <c r="Q2931"/>
      <c r="R2931"/>
      <c r="S2931"/>
    </row>
    <row r="2932" spans="17:19" x14ac:dyDescent="0.25">
      <c r="Q2932"/>
      <c r="R2932"/>
      <c r="S2932"/>
    </row>
    <row r="2933" spans="17:19" x14ac:dyDescent="0.25">
      <c r="Q2933"/>
      <c r="R2933"/>
      <c r="S2933"/>
    </row>
    <row r="2934" spans="17:19" x14ac:dyDescent="0.25">
      <c r="Q2934"/>
      <c r="R2934"/>
      <c r="S2934"/>
    </row>
    <row r="2935" spans="17:19" x14ac:dyDescent="0.25">
      <c r="Q2935"/>
      <c r="R2935"/>
      <c r="S2935"/>
    </row>
    <row r="2936" spans="17:19" x14ac:dyDescent="0.25">
      <c r="Q2936"/>
      <c r="R2936"/>
      <c r="S2936"/>
    </row>
    <row r="2937" spans="17:19" x14ac:dyDescent="0.25">
      <c r="Q2937"/>
      <c r="R2937"/>
      <c r="S2937"/>
    </row>
    <row r="2938" spans="17:19" x14ac:dyDescent="0.25">
      <c r="Q2938"/>
      <c r="R2938"/>
      <c r="S2938"/>
    </row>
    <row r="2939" spans="17:19" x14ac:dyDescent="0.25">
      <c r="Q2939"/>
      <c r="R2939"/>
      <c r="S2939"/>
    </row>
    <row r="2940" spans="17:19" x14ac:dyDescent="0.25">
      <c r="Q2940"/>
      <c r="R2940"/>
      <c r="S2940"/>
    </row>
    <row r="2941" spans="17:19" x14ac:dyDescent="0.25">
      <c r="Q2941"/>
      <c r="R2941"/>
      <c r="S2941"/>
    </row>
    <row r="2942" spans="17:19" x14ac:dyDescent="0.25">
      <c r="Q2942"/>
      <c r="R2942"/>
      <c r="S2942"/>
    </row>
    <row r="2943" spans="17:19" x14ac:dyDescent="0.25">
      <c r="Q2943"/>
      <c r="R2943"/>
      <c r="S2943"/>
    </row>
    <row r="2944" spans="17:19" x14ac:dyDescent="0.25">
      <c r="Q2944"/>
      <c r="R2944"/>
      <c r="S2944"/>
    </row>
    <row r="2945" spans="17:19" x14ac:dyDescent="0.25">
      <c r="Q2945"/>
      <c r="R2945"/>
      <c r="S2945"/>
    </row>
    <row r="2946" spans="17:19" x14ac:dyDescent="0.25">
      <c r="Q2946"/>
      <c r="R2946"/>
      <c r="S2946"/>
    </row>
    <row r="2947" spans="17:19" x14ac:dyDescent="0.25">
      <c r="Q2947"/>
      <c r="R2947"/>
      <c r="S2947"/>
    </row>
    <row r="2948" spans="17:19" x14ac:dyDescent="0.25">
      <c r="Q2948"/>
      <c r="R2948"/>
      <c r="S2948"/>
    </row>
    <row r="2949" spans="17:19" x14ac:dyDescent="0.25">
      <c r="Q2949"/>
      <c r="R2949"/>
      <c r="S2949"/>
    </row>
    <row r="2950" spans="17:19" x14ac:dyDescent="0.25">
      <c r="Q2950"/>
      <c r="R2950"/>
      <c r="S2950"/>
    </row>
    <row r="2951" spans="17:19" x14ac:dyDescent="0.25">
      <c r="Q2951"/>
      <c r="R2951"/>
      <c r="S2951"/>
    </row>
    <row r="2952" spans="17:19" x14ac:dyDescent="0.25">
      <c r="Q2952"/>
      <c r="R2952"/>
      <c r="S2952"/>
    </row>
    <row r="2953" spans="17:19" x14ac:dyDescent="0.25">
      <c r="Q2953"/>
      <c r="R2953"/>
      <c r="S2953"/>
    </row>
    <row r="2954" spans="17:19" x14ac:dyDescent="0.25">
      <c r="Q2954"/>
      <c r="R2954"/>
      <c r="S2954"/>
    </row>
    <row r="2955" spans="17:19" x14ac:dyDescent="0.25">
      <c r="Q2955"/>
      <c r="R2955"/>
      <c r="S2955"/>
    </row>
    <row r="2956" spans="17:19" x14ac:dyDescent="0.25">
      <c r="Q2956"/>
      <c r="R2956"/>
      <c r="S2956"/>
    </row>
    <row r="2957" spans="17:19" x14ac:dyDescent="0.25">
      <c r="Q2957"/>
      <c r="R2957"/>
      <c r="S2957"/>
    </row>
    <row r="2958" spans="17:19" x14ac:dyDescent="0.25">
      <c r="Q2958"/>
      <c r="R2958"/>
      <c r="S2958"/>
    </row>
    <row r="2959" spans="17:19" x14ac:dyDescent="0.25">
      <c r="Q2959"/>
      <c r="R2959"/>
      <c r="S2959"/>
    </row>
    <row r="2960" spans="17:19" x14ac:dyDescent="0.25">
      <c r="Q2960"/>
      <c r="R2960"/>
      <c r="S2960"/>
    </row>
    <row r="2961" spans="17:19" x14ac:dyDescent="0.25">
      <c r="Q2961"/>
      <c r="R2961"/>
      <c r="S2961"/>
    </row>
    <row r="2962" spans="17:19" x14ac:dyDescent="0.25">
      <c r="Q2962"/>
      <c r="R2962"/>
      <c r="S2962"/>
    </row>
    <row r="2963" spans="17:19" x14ac:dyDescent="0.25">
      <c r="Q2963"/>
      <c r="R2963"/>
      <c r="S2963"/>
    </row>
    <row r="2964" spans="17:19" x14ac:dyDescent="0.25">
      <c r="Q2964"/>
      <c r="R2964"/>
      <c r="S2964"/>
    </row>
    <row r="2965" spans="17:19" x14ac:dyDescent="0.25">
      <c r="Q2965"/>
      <c r="R2965"/>
      <c r="S2965"/>
    </row>
    <row r="2966" spans="17:19" x14ac:dyDescent="0.25">
      <c r="Q2966"/>
      <c r="R2966"/>
      <c r="S2966"/>
    </row>
    <row r="2967" spans="17:19" x14ac:dyDescent="0.25">
      <c r="Q2967"/>
      <c r="R2967"/>
      <c r="S2967"/>
    </row>
    <row r="2968" spans="17:19" x14ac:dyDescent="0.25">
      <c r="Q2968"/>
      <c r="R2968"/>
      <c r="S2968"/>
    </row>
    <row r="2969" spans="17:19" x14ac:dyDescent="0.25">
      <c r="Q2969"/>
      <c r="R2969"/>
      <c r="S2969"/>
    </row>
    <row r="2970" spans="17:19" x14ac:dyDescent="0.25">
      <c r="Q2970"/>
      <c r="R2970"/>
      <c r="S2970"/>
    </row>
    <row r="2971" spans="17:19" x14ac:dyDescent="0.25">
      <c r="Q2971"/>
      <c r="R2971"/>
      <c r="S2971"/>
    </row>
    <row r="2972" spans="17:19" x14ac:dyDescent="0.25">
      <c r="Q2972"/>
      <c r="R2972"/>
      <c r="S2972"/>
    </row>
    <row r="2973" spans="17:19" x14ac:dyDescent="0.25">
      <c r="Q2973"/>
      <c r="R2973"/>
      <c r="S2973"/>
    </row>
    <row r="2974" spans="17:19" x14ac:dyDescent="0.25">
      <c r="Q2974"/>
      <c r="R2974"/>
      <c r="S2974"/>
    </row>
    <row r="2975" spans="17:19" x14ac:dyDescent="0.25">
      <c r="Q2975"/>
      <c r="R2975"/>
      <c r="S2975"/>
    </row>
    <row r="2976" spans="17:19" x14ac:dyDescent="0.25">
      <c r="Q2976"/>
      <c r="R2976"/>
      <c r="S2976"/>
    </row>
    <row r="2977" spans="17:19" x14ac:dyDescent="0.25">
      <c r="Q2977"/>
      <c r="R2977"/>
      <c r="S2977"/>
    </row>
    <row r="2978" spans="17:19" x14ac:dyDescent="0.25">
      <c r="Q2978"/>
      <c r="R2978"/>
      <c r="S2978"/>
    </row>
    <row r="2979" spans="17:19" x14ac:dyDescent="0.25">
      <c r="Q2979"/>
      <c r="R2979"/>
      <c r="S2979"/>
    </row>
    <row r="2980" spans="17:19" x14ac:dyDescent="0.25">
      <c r="Q2980"/>
      <c r="R2980"/>
      <c r="S2980"/>
    </row>
    <row r="2981" spans="17:19" x14ac:dyDescent="0.25">
      <c r="Q2981"/>
      <c r="R2981"/>
      <c r="S2981"/>
    </row>
    <row r="2982" spans="17:19" x14ac:dyDescent="0.25">
      <c r="Q2982"/>
      <c r="R2982"/>
      <c r="S2982"/>
    </row>
    <row r="2983" spans="17:19" x14ac:dyDescent="0.25">
      <c r="Q2983"/>
      <c r="R2983"/>
      <c r="S2983"/>
    </row>
    <row r="2984" spans="17:19" x14ac:dyDescent="0.25">
      <c r="Q2984"/>
      <c r="R2984"/>
      <c r="S2984"/>
    </row>
    <row r="2985" spans="17:19" x14ac:dyDescent="0.25">
      <c r="Q2985"/>
      <c r="R2985"/>
      <c r="S2985"/>
    </row>
    <row r="2986" spans="17:19" x14ac:dyDescent="0.25">
      <c r="Q2986"/>
      <c r="R2986"/>
      <c r="S2986"/>
    </row>
    <row r="2987" spans="17:19" x14ac:dyDescent="0.25">
      <c r="Q2987"/>
      <c r="R2987"/>
      <c r="S2987"/>
    </row>
    <row r="2988" spans="17:19" x14ac:dyDescent="0.25">
      <c r="Q2988"/>
      <c r="R2988"/>
      <c r="S2988"/>
    </row>
    <row r="2989" spans="17:19" x14ac:dyDescent="0.25">
      <c r="Q2989"/>
      <c r="R2989"/>
      <c r="S2989"/>
    </row>
    <row r="2990" spans="17:19" x14ac:dyDescent="0.25">
      <c r="Q2990"/>
      <c r="R2990"/>
      <c r="S2990"/>
    </row>
    <row r="2991" spans="17:19" x14ac:dyDescent="0.25">
      <c r="Q2991"/>
      <c r="R2991"/>
      <c r="S2991"/>
    </row>
    <row r="2992" spans="17:19" x14ac:dyDescent="0.25">
      <c r="Q2992"/>
      <c r="R2992"/>
      <c r="S2992"/>
    </row>
    <row r="2993" spans="17:19" x14ac:dyDescent="0.25">
      <c r="Q2993"/>
      <c r="R2993"/>
      <c r="S2993"/>
    </row>
    <row r="2994" spans="17:19" x14ac:dyDescent="0.25">
      <c r="Q2994"/>
      <c r="R2994"/>
      <c r="S2994"/>
    </row>
    <row r="2995" spans="17:19" x14ac:dyDescent="0.25">
      <c r="Q2995"/>
      <c r="R2995"/>
      <c r="S2995"/>
    </row>
    <row r="2996" spans="17:19" x14ac:dyDescent="0.25">
      <c r="Q2996"/>
      <c r="R2996"/>
      <c r="S2996"/>
    </row>
    <row r="2997" spans="17:19" x14ac:dyDescent="0.25">
      <c r="Q2997"/>
      <c r="R2997"/>
      <c r="S2997"/>
    </row>
    <row r="2998" spans="17:19" x14ac:dyDescent="0.25">
      <c r="Q2998"/>
      <c r="R2998"/>
      <c r="S2998"/>
    </row>
    <row r="2999" spans="17:19" x14ac:dyDescent="0.25">
      <c r="Q2999"/>
      <c r="R2999"/>
      <c r="S2999"/>
    </row>
    <row r="3000" spans="17:19" x14ac:dyDescent="0.25">
      <c r="Q3000"/>
      <c r="R3000"/>
      <c r="S3000"/>
    </row>
    <row r="3001" spans="17:19" x14ac:dyDescent="0.25">
      <c r="Q3001"/>
      <c r="R3001"/>
      <c r="S3001"/>
    </row>
    <row r="3002" spans="17:19" x14ac:dyDescent="0.25">
      <c r="Q3002"/>
      <c r="R3002"/>
      <c r="S3002"/>
    </row>
    <row r="3003" spans="17:19" x14ac:dyDescent="0.25">
      <c r="Q3003"/>
      <c r="R3003"/>
      <c r="S3003"/>
    </row>
    <row r="3004" spans="17:19" x14ac:dyDescent="0.25">
      <c r="Q3004"/>
      <c r="R3004"/>
      <c r="S3004"/>
    </row>
    <row r="3005" spans="17:19" x14ac:dyDescent="0.25">
      <c r="Q3005"/>
      <c r="R3005"/>
      <c r="S3005"/>
    </row>
    <row r="3006" spans="17:19" x14ac:dyDescent="0.25">
      <c r="Q3006"/>
      <c r="R3006"/>
      <c r="S3006"/>
    </row>
    <row r="3007" spans="17:19" x14ac:dyDescent="0.25">
      <c r="Q3007"/>
      <c r="R3007"/>
      <c r="S3007"/>
    </row>
    <row r="3008" spans="17:19" x14ac:dyDescent="0.25">
      <c r="Q3008"/>
      <c r="R3008"/>
      <c r="S3008"/>
    </row>
    <row r="3009" spans="17:19" x14ac:dyDescent="0.25">
      <c r="Q3009"/>
      <c r="R3009"/>
      <c r="S3009"/>
    </row>
    <row r="3010" spans="17:19" x14ac:dyDescent="0.25">
      <c r="Q3010"/>
      <c r="R3010"/>
      <c r="S3010"/>
    </row>
    <row r="3011" spans="17:19" x14ac:dyDescent="0.25">
      <c r="Q3011"/>
      <c r="R3011"/>
      <c r="S3011"/>
    </row>
    <row r="3012" spans="17:19" x14ac:dyDescent="0.25">
      <c r="Q3012"/>
      <c r="R3012"/>
      <c r="S3012"/>
    </row>
    <row r="3013" spans="17:19" x14ac:dyDescent="0.25">
      <c r="Q3013"/>
      <c r="R3013"/>
      <c r="S3013"/>
    </row>
    <row r="3014" spans="17:19" x14ac:dyDescent="0.25">
      <c r="Q3014"/>
      <c r="R3014"/>
      <c r="S3014"/>
    </row>
    <row r="3015" spans="17:19" x14ac:dyDescent="0.25">
      <c r="Q3015"/>
      <c r="R3015"/>
      <c r="S3015"/>
    </row>
    <row r="3016" spans="17:19" x14ac:dyDescent="0.25">
      <c r="Q3016"/>
      <c r="R3016"/>
      <c r="S3016"/>
    </row>
    <row r="3017" spans="17:19" x14ac:dyDescent="0.25">
      <c r="Q3017"/>
      <c r="R3017"/>
      <c r="S3017"/>
    </row>
    <row r="3018" spans="17:19" x14ac:dyDescent="0.25">
      <c r="Q3018"/>
      <c r="R3018"/>
      <c r="S3018"/>
    </row>
    <row r="3019" spans="17:19" x14ac:dyDescent="0.25">
      <c r="Q3019"/>
      <c r="R3019"/>
      <c r="S3019"/>
    </row>
    <row r="3020" spans="17:19" x14ac:dyDescent="0.25">
      <c r="Q3020"/>
      <c r="R3020"/>
      <c r="S3020"/>
    </row>
    <row r="3021" spans="17:19" x14ac:dyDescent="0.25">
      <c r="Q3021"/>
      <c r="R3021"/>
      <c r="S3021"/>
    </row>
    <row r="3022" spans="17:19" x14ac:dyDescent="0.25">
      <c r="Q3022"/>
      <c r="R3022"/>
      <c r="S3022"/>
    </row>
    <row r="3023" spans="17:19" x14ac:dyDescent="0.25">
      <c r="Q3023"/>
      <c r="R3023"/>
      <c r="S3023"/>
    </row>
    <row r="3024" spans="17:19" x14ac:dyDescent="0.25">
      <c r="Q3024"/>
      <c r="R3024"/>
      <c r="S3024"/>
    </row>
    <row r="3025" spans="17:19" x14ac:dyDescent="0.25">
      <c r="Q3025"/>
      <c r="R3025"/>
      <c r="S3025"/>
    </row>
    <row r="3026" spans="17:19" x14ac:dyDescent="0.25">
      <c r="Q3026"/>
      <c r="R3026"/>
      <c r="S3026"/>
    </row>
    <row r="3027" spans="17:19" x14ac:dyDescent="0.25">
      <c r="Q3027"/>
      <c r="R3027"/>
      <c r="S3027"/>
    </row>
    <row r="3028" spans="17:19" x14ac:dyDescent="0.25">
      <c r="Q3028"/>
      <c r="R3028"/>
      <c r="S3028"/>
    </row>
    <row r="3029" spans="17:19" x14ac:dyDescent="0.25">
      <c r="Q3029"/>
      <c r="R3029"/>
      <c r="S3029"/>
    </row>
    <row r="3030" spans="17:19" x14ac:dyDescent="0.25">
      <c r="Q3030"/>
      <c r="R3030"/>
      <c r="S3030"/>
    </row>
    <row r="3031" spans="17:19" x14ac:dyDescent="0.25">
      <c r="Q3031"/>
      <c r="R3031"/>
      <c r="S3031"/>
    </row>
    <row r="3032" spans="17:19" x14ac:dyDescent="0.25">
      <c r="Q3032"/>
      <c r="R3032"/>
      <c r="S3032"/>
    </row>
    <row r="3033" spans="17:19" x14ac:dyDescent="0.25">
      <c r="Q3033"/>
      <c r="R3033"/>
      <c r="S3033"/>
    </row>
    <row r="3034" spans="17:19" x14ac:dyDescent="0.25">
      <c r="Q3034"/>
      <c r="R3034"/>
      <c r="S3034"/>
    </row>
    <row r="3035" spans="17:19" x14ac:dyDescent="0.25">
      <c r="Q3035"/>
      <c r="R3035"/>
      <c r="S3035"/>
    </row>
    <row r="3036" spans="17:19" x14ac:dyDescent="0.25">
      <c r="Q3036"/>
      <c r="R3036"/>
      <c r="S3036"/>
    </row>
    <row r="3037" spans="17:19" x14ac:dyDescent="0.25">
      <c r="Q3037"/>
      <c r="R3037"/>
      <c r="S3037"/>
    </row>
    <row r="3038" spans="17:19" x14ac:dyDescent="0.25">
      <c r="Q3038"/>
      <c r="R3038"/>
      <c r="S3038"/>
    </row>
    <row r="3039" spans="17:19" x14ac:dyDescent="0.25">
      <c r="Q3039"/>
      <c r="R3039"/>
      <c r="S3039"/>
    </row>
    <row r="3040" spans="17:19" x14ac:dyDescent="0.25">
      <c r="Q3040"/>
      <c r="R3040"/>
      <c r="S3040"/>
    </row>
    <row r="3041" spans="17:19" x14ac:dyDescent="0.25">
      <c r="Q3041"/>
      <c r="R3041"/>
      <c r="S3041"/>
    </row>
    <row r="3042" spans="17:19" x14ac:dyDescent="0.25">
      <c r="Q3042"/>
      <c r="R3042"/>
      <c r="S3042"/>
    </row>
    <row r="3043" spans="17:19" x14ac:dyDescent="0.25">
      <c r="Q3043"/>
      <c r="R3043"/>
      <c r="S3043"/>
    </row>
    <row r="3044" spans="17:19" x14ac:dyDescent="0.25">
      <c r="Q3044"/>
      <c r="R3044"/>
      <c r="S3044"/>
    </row>
    <row r="3045" spans="17:19" x14ac:dyDescent="0.25">
      <c r="Q3045"/>
      <c r="R3045"/>
      <c r="S3045"/>
    </row>
    <row r="3046" spans="17:19" x14ac:dyDescent="0.25">
      <c r="Q3046"/>
      <c r="R3046"/>
      <c r="S3046"/>
    </row>
    <row r="3047" spans="17:19" x14ac:dyDescent="0.25">
      <c r="Q3047"/>
      <c r="R3047"/>
      <c r="S3047"/>
    </row>
    <row r="3048" spans="17:19" x14ac:dyDescent="0.25">
      <c r="Q3048"/>
      <c r="R3048"/>
      <c r="S3048"/>
    </row>
    <row r="3049" spans="17:19" x14ac:dyDescent="0.25">
      <c r="Q3049"/>
      <c r="R3049"/>
      <c r="S3049"/>
    </row>
    <row r="3050" spans="17:19" x14ac:dyDescent="0.25">
      <c r="Q3050"/>
      <c r="R3050"/>
      <c r="S3050"/>
    </row>
    <row r="3051" spans="17:19" x14ac:dyDescent="0.25">
      <c r="Q3051"/>
      <c r="R3051"/>
      <c r="S3051"/>
    </row>
    <row r="3052" spans="17:19" x14ac:dyDescent="0.25">
      <c r="Q3052"/>
      <c r="R3052"/>
      <c r="S3052"/>
    </row>
    <row r="3053" spans="17:19" x14ac:dyDescent="0.25">
      <c r="Q3053"/>
      <c r="R3053"/>
      <c r="S3053"/>
    </row>
    <row r="3054" spans="17:19" x14ac:dyDescent="0.25">
      <c r="Q3054"/>
      <c r="R3054"/>
      <c r="S3054"/>
    </row>
    <row r="3055" spans="17:19" x14ac:dyDescent="0.25">
      <c r="Q3055"/>
      <c r="R3055"/>
      <c r="S3055"/>
    </row>
    <row r="3056" spans="17:19" x14ac:dyDescent="0.25">
      <c r="Q3056"/>
      <c r="R3056"/>
      <c r="S3056"/>
    </row>
    <row r="3057" spans="17:19" x14ac:dyDescent="0.25">
      <c r="Q3057"/>
      <c r="R3057"/>
      <c r="S3057"/>
    </row>
    <row r="3058" spans="17:19" x14ac:dyDescent="0.25">
      <c r="Q3058"/>
      <c r="R3058"/>
      <c r="S3058"/>
    </row>
    <row r="3059" spans="17:19" x14ac:dyDescent="0.25">
      <c r="Q3059"/>
      <c r="R3059"/>
      <c r="S3059"/>
    </row>
    <row r="3060" spans="17:19" x14ac:dyDescent="0.25">
      <c r="Q3060"/>
      <c r="R3060"/>
      <c r="S3060"/>
    </row>
    <row r="3061" spans="17:19" x14ac:dyDescent="0.25">
      <c r="Q3061"/>
      <c r="R3061"/>
      <c r="S3061"/>
    </row>
    <row r="3062" spans="17:19" x14ac:dyDescent="0.25">
      <c r="Q3062"/>
      <c r="R3062"/>
      <c r="S3062"/>
    </row>
    <row r="3063" spans="17:19" x14ac:dyDescent="0.25">
      <c r="Q3063"/>
      <c r="R3063"/>
      <c r="S3063"/>
    </row>
    <row r="3064" spans="17:19" x14ac:dyDescent="0.25">
      <c r="Q3064"/>
      <c r="R3064"/>
      <c r="S3064"/>
    </row>
    <row r="3065" spans="17:19" x14ac:dyDescent="0.25">
      <c r="Q3065"/>
      <c r="R3065"/>
      <c r="S3065"/>
    </row>
    <row r="3066" spans="17:19" x14ac:dyDescent="0.25">
      <c r="Q3066"/>
      <c r="R3066"/>
      <c r="S3066"/>
    </row>
    <row r="3067" spans="17:19" x14ac:dyDescent="0.25">
      <c r="Q3067"/>
      <c r="R3067"/>
      <c r="S3067"/>
    </row>
    <row r="3068" spans="17:19" x14ac:dyDescent="0.25">
      <c r="Q3068"/>
      <c r="R3068"/>
      <c r="S3068"/>
    </row>
    <row r="3069" spans="17:19" x14ac:dyDescent="0.25">
      <c r="Q3069"/>
      <c r="R3069"/>
      <c r="S3069"/>
    </row>
    <row r="3070" spans="17:19" x14ac:dyDescent="0.25">
      <c r="Q3070"/>
      <c r="R3070"/>
      <c r="S3070"/>
    </row>
    <row r="3071" spans="17:19" x14ac:dyDescent="0.25">
      <c r="Q3071"/>
      <c r="R3071"/>
      <c r="S3071"/>
    </row>
    <row r="3072" spans="17:19" x14ac:dyDescent="0.25">
      <c r="Q3072"/>
      <c r="R3072"/>
      <c r="S3072"/>
    </row>
    <row r="3073" spans="17:19" x14ac:dyDescent="0.25">
      <c r="Q3073"/>
      <c r="R3073"/>
      <c r="S3073"/>
    </row>
    <row r="3074" spans="17:19" x14ac:dyDescent="0.25">
      <c r="Q3074"/>
      <c r="R3074"/>
      <c r="S3074"/>
    </row>
    <row r="3075" spans="17:19" x14ac:dyDescent="0.25">
      <c r="Q3075"/>
      <c r="R3075"/>
      <c r="S3075"/>
    </row>
    <row r="3076" spans="17:19" x14ac:dyDescent="0.25">
      <c r="Q3076"/>
      <c r="R3076"/>
      <c r="S3076"/>
    </row>
    <row r="3077" spans="17:19" x14ac:dyDescent="0.25">
      <c r="Q3077"/>
      <c r="R3077"/>
      <c r="S3077"/>
    </row>
    <row r="3078" spans="17:19" x14ac:dyDescent="0.25">
      <c r="Q3078"/>
      <c r="R3078"/>
      <c r="S3078"/>
    </row>
    <row r="3079" spans="17:19" x14ac:dyDescent="0.25">
      <c r="Q3079"/>
      <c r="R3079"/>
      <c r="S3079"/>
    </row>
    <row r="3080" spans="17:19" x14ac:dyDescent="0.25">
      <c r="Q3080"/>
      <c r="R3080"/>
      <c r="S3080"/>
    </row>
    <row r="3081" spans="17:19" x14ac:dyDescent="0.25">
      <c r="Q3081"/>
      <c r="R3081"/>
      <c r="S3081"/>
    </row>
    <row r="3082" spans="17:19" x14ac:dyDescent="0.25">
      <c r="Q3082"/>
      <c r="R3082"/>
      <c r="S3082"/>
    </row>
    <row r="3083" spans="17:19" x14ac:dyDescent="0.25">
      <c r="Q3083"/>
      <c r="R3083"/>
      <c r="S3083"/>
    </row>
    <row r="3084" spans="17:19" x14ac:dyDescent="0.25">
      <c r="Q3084"/>
      <c r="R3084"/>
      <c r="S3084"/>
    </row>
    <row r="3085" spans="17:19" x14ac:dyDescent="0.25">
      <c r="Q3085"/>
      <c r="R3085"/>
      <c r="S3085"/>
    </row>
    <row r="3086" spans="17:19" x14ac:dyDescent="0.25">
      <c r="Q3086"/>
      <c r="R3086"/>
      <c r="S3086"/>
    </row>
    <row r="3087" spans="17:19" x14ac:dyDescent="0.25">
      <c r="Q3087"/>
      <c r="R3087"/>
      <c r="S3087"/>
    </row>
    <row r="3088" spans="17:19" x14ac:dyDescent="0.25">
      <c r="Q3088"/>
      <c r="R3088"/>
      <c r="S3088"/>
    </row>
    <row r="3089" spans="17:19" x14ac:dyDescent="0.25">
      <c r="Q3089"/>
      <c r="R3089"/>
      <c r="S3089"/>
    </row>
    <row r="3090" spans="17:19" x14ac:dyDescent="0.25">
      <c r="Q3090"/>
      <c r="R3090"/>
      <c r="S3090"/>
    </row>
    <row r="3091" spans="17:19" x14ac:dyDescent="0.25">
      <c r="Q3091"/>
      <c r="R3091"/>
      <c r="S3091"/>
    </row>
    <row r="3092" spans="17:19" x14ac:dyDescent="0.25">
      <c r="Q3092"/>
      <c r="R3092"/>
      <c r="S3092"/>
    </row>
    <row r="3093" spans="17:19" x14ac:dyDescent="0.25">
      <c r="Q3093"/>
      <c r="R3093"/>
      <c r="S3093"/>
    </row>
    <row r="3094" spans="17:19" x14ac:dyDescent="0.25">
      <c r="Q3094"/>
      <c r="R3094"/>
      <c r="S3094"/>
    </row>
    <row r="3095" spans="17:19" x14ac:dyDescent="0.25">
      <c r="Q3095"/>
      <c r="R3095"/>
      <c r="S3095"/>
    </row>
    <row r="3096" spans="17:19" x14ac:dyDescent="0.25">
      <c r="Q3096"/>
      <c r="R3096"/>
      <c r="S3096"/>
    </row>
    <row r="3097" spans="17:19" x14ac:dyDescent="0.25">
      <c r="Q3097"/>
      <c r="R3097"/>
      <c r="S3097"/>
    </row>
    <row r="3098" spans="17:19" x14ac:dyDescent="0.25">
      <c r="Q3098"/>
      <c r="R3098"/>
      <c r="S3098"/>
    </row>
    <row r="3099" spans="17:19" x14ac:dyDescent="0.25">
      <c r="Q3099"/>
      <c r="R3099"/>
      <c r="S3099"/>
    </row>
    <row r="3100" spans="17:19" x14ac:dyDescent="0.25">
      <c r="Q3100"/>
      <c r="R3100"/>
      <c r="S3100"/>
    </row>
    <row r="3101" spans="17:19" x14ac:dyDescent="0.25">
      <c r="Q3101"/>
      <c r="R3101"/>
      <c r="S3101"/>
    </row>
    <row r="3102" spans="17:19" x14ac:dyDescent="0.25">
      <c r="Q3102"/>
      <c r="R3102"/>
      <c r="S3102"/>
    </row>
    <row r="3103" spans="17:19" x14ac:dyDescent="0.25">
      <c r="Q3103"/>
      <c r="R3103"/>
      <c r="S3103"/>
    </row>
    <row r="3104" spans="17:19" x14ac:dyDescent="0.25">
      <c r="Q3104"/>
      <c r="R3104"/>
      <c r="S3104"/>
    </row>
    <row r="3105" spans="17:19" x14ac:dyDescent="0.25">
      <c r="Q3105"/>
      <c r="R3105"/>
      <c r="S3105"/>
    </row>
    <row r="3106" spans="17:19" x14ac:dyDescent="0.25">
      <c r="Q3106"/>
      <c r="R3106"/>
      <c r="S3106"/>
    </row>
    <row r="3107" spans="17:19" x14ac:dyDescent="0.25">
      <c r="Q3107"/>
      <c r="R3107"/>
      <c r="S3107"/>
    </row>
    <row r="3108" spans="17:19" x14ac:dyDescent="0.25">
      <c r="Q3108"/>
      <c r="R3108"/>
      <c r="S3108"/>
    </row>
    <row r="3109" spans="17:19" x14ac:dyDescent="0.25">
      <c r="Q3109"/>
      <c r="R3109"/>
      <c r="S3109"/>
    </row>
    <row r="3110" spans="17:19" x14ac:dyDescent="0.25">
      <c r="Q3110"/>
      <c r="R3110"/>
      <c r="S3110"/>
    </row>
    <row r="3111" spans="17:19" x14ac:dyDescent="0.25">
      <c r="Q3111"/>
      <c r="R3111"/>
      <c r="S3111"/>
    </row>
    <row r="3112" spans="17:19" x14ac:dyDescent="0.25">
      <c r="Q3112"/>
      <c r="R3112"/>
      <c r="S3112"/>
    </row>
    <row r="3113" spans="17:19" x14ac:dyDescent="0.25">
      <c r="Q3113"/>
      <c r="R3113"/>
      <c r="S3113"/>
    </row>
    <row r="3114" spans="17:19" x14ac:dyDescent="0.25">
      <c r="Q3114"/>
      <c r="R3114"/>
      <c r="S3114"/>
    </row>
    <row r="3115" spans="17:19" x14ac:dyDescent="0.25">
      <c r="Q3115"/>
      <c r="R3115"/>
      <c r="S3115"/>
    </row>
    <row r="3116" spans="17:19" x14ac:dyDescent="0.25">
      <c r="Q3116"/>
      <c r="R3116"/>
      <c r="S3116"/>
    </row>
    <row r="3117" spans="17:19" x14ac:dyDescent="0.25">
      <c r="Q3117"/>
      <c r="R3117"/>
      <c r="S3117"/>
    </row>
    <row r="3118" spans="17:19" x14ac:dyDescent="0.25">
      <c r="Q3118"/>
      <c r="R3118"/>
      <c r="S3118"/>
    </row>
    <row r="3119" spans="17:19" x14ac:dyDescent="0.25">
      <c r="Q3119"/>
      <c r="R3119"/>
      <c r="S3119"/>
    </row>
    <row r="3120" spans="17:19" x14ac:dyDescent="0.25">
      <c r="Q3120"/>
      <c r="R3120"/>
      <c r="S3120"/>
    </row>
    <row r="3121" spans="17:19" x14ac:dyDescent="0.25">
      <c r="Q3121"/>
      <c r="R3121"/>
      <c r="S3121"/>
    </row>
    <row r="3122" spans="17:19" x14ac:dyDescent="0.25">
      <c r="Q3122"/>
      <c r="R3122"/>
      <c r="S3122"/>
    </row>
    <row r="3123" spans="17:19" x14ac:dyDescent="0.25">
      <c r="Q3123"/>
      <c r="R3123"/>
      <c r="S3123"/>
    </row>
    <row r="3124" spans="17:19" x14ac:dyDescent="0.25">
      <c r="Q3124"/>
      <c r="R3124"/>
      <c r="S3124"/>
    </row>
    <row r="3125" spans="17:19" x14ac:dyDescent="0.25">
      <c r="Q3125"/>
      <c r="R3125"/>
      <c r="S3125"/>
    </row>
    <row r="3126" spans="17:19" x14ac:dyDescent="0.25">
      <c r="Q3126"/>
      <c r="R3126"/>
      <c r="S3126"/>
    </row>
    <row r="3127" spans="17:19" x14ac:dyDescent="0.25">
      <c r="Q3127"/>
      <c r="R3127"/>
      <c r="S3127"/>
    </row>
    <row r="3128" spans="17:19" x14ac:dyDescent="0.25">
      <c r="Q3128"/>
      <c r="R3128"/>
      <c r="S3128"/>
    </row>
    <row r="3129" spans="17:19" x14ac:dyDescent="0.25">
      <c r="Q3129"/>
      <c r="R3129"/>
      <c r="S3129"/>
    </row>
    <row r="3130" spans="17:19" x14ac:dyDescent="0.25">
      <c r="Q3130"/>
      <c r="R3130"/>
      <c r="S3130"/>
    </row>
    <row r="3131" spans="17:19" x14ac:dyDescent="0.25">
      <c r="Q3131"/>
      <c r="R3131"/>
      <c r="S3131"/>
    </row>
    <row r="3132" spans="17:19" x14ac:dyDescent="0.25">
      <c r="Q3132"/>
      <c r="R3132"/>
      <c r="S3132"/>
    </row>
    <row r="3133" spans="17:19" x14ac:dyDescent="0.25">
      <c r="Q3133"/>
      <c r="R3133"/>
      <c r="S3133"/>
    </row>
    <row r="3134" spans="17:19" x14ac:dyDescent="0.25">
      <c r="Q3134"/>
      <c r="R3134"/>
      <c r="S3134"/>
    </row>
    <row r="3135" spans="17:19" x14ac:dyDescent="0.25">
      <c r="Q3135"/>
      <c r="R3135"/>
      <c r="S3135"/>
    </row>
    <row r="3136" spans="17:19" x14ac:dyDescent="0.25">
      <c r="Q3136"/>
      <c r="R3136"/>
      <c r="S3136"/>
    </row>
    <row r="3137" spans="17:19" x14ac:dyDescent="0.25">
      <c r="Q3137"/>
      <c r="R3137"/>
      <c r="S3137"/>
    </row>
    <row r="3138" spans="17:19" x14ac:dyDescent="0.25">
      <c r="Q3138"/>
      <c r="R3138"/>
      <c r="S3138"/>
    </row>
    <row r="3139" spans="17:19" x14ac:dyDescent="0.25">
      <c r="Q3139"/>
      <c r="R3139"/>
      <c r="S3139"/>
    </row>
    <row r="3140" spans="17:19" x14ac:dyDescent="0.25">
      <c r="Q3140"/>
      <c r="R3140"/>
      <c r="S3140"/>
    </row>
    <row r="3141" spans="17:19" x14ac:dyDescent="0.25">
      <c r="Q3141"/>
      <c r="R3141"/>
      <c r="S3141"/>
    </row>
    <row r="3142" spans="17:19" x14ac:dyDescent="0.25">
      <c r="Q3142"/>
      <c r="R3142"/>
      <c r="S3142"/>
    </row>
    <row r="3143" spans="17:19" x14ac:dyDescent="0.25">
      <c r="Q3143"/>
      <c r="R3143"/>
      <c r="S3143"/>
    </row>
    <row r="3144" spans="17:19" x14ac:dyDescent="0.25">
      <c r="Q3144"/>
      <c r="R3144"/>
      <c r="S3144"/>
    </row>
    <row r="3145" spans="17:19" x14ac:dyDescent="0.25">
      <c r="Q3145"/>
      <c r="R3145"/>
      <c r="S3145"/>
    </row>
    <row r="3146" spans="17:19" x14ac:dyDescent="0.25">
      <c r="Q3146"/>
      <c r="R3146"/>
      <c r="S3146"/>
    </row>
    <row r="3147" spans="17:19" x14ac:dyDescent="0.25">
      <c r="Q3147"/>
      <c r="R3147"/>
      <c r="S3147"/>
    </row>
    <row r="3148" spans="17:19" x14ac:dyDescent="0.25">
      <c r="Q3148"/>
      <c r="R3148"/>
      <c r="S3148"/>
    </row>
    <row r="3149" spans="17:19" x14ac:dyDescent="0.25">
      <c r="Q3149"/>
      <c r="R3149"/>
      <c r="S3149"/>
    </row>
    <row r="3150" spans="17:19" x14ac:dyDescent="0.25">
      <c r="Q3150"/>
      <c r="R3150"/>
      <c r="S3150"/>
    </row>
    <row r="3151" spans="17:19" x14ac:dyDescent="0.25">
      <c r="Q3151"/>
      <c r="R3151"/>
      <c r="S3151"/>
    </row>
    <row r="3152" spans="17:19" x14ac:dyDescent="0.25">
      <c r="Q3152"/>
      <c r="R3152"/>
      <c r="S3152"/>
    </row>
    <row r="3153" spans="17:19" x14ac:dyDescent="0.25">
      <c r="Q3153"/>
      <c r="R3153"/>
      <c r="S3153"/>
    </row>
    <row r="3154" spans="17:19" x14ac:dyDescent="0.25">
      <c r="Q3154"/>
      <c r="R3154"/>
      <c r="S3154"/>
    </row>
    <row r="3155" spans="17:19" x14ac:dyDescent="0.25">
      <c r="Q3155"/>
      <c r="R3155"/>
      <c r="S3155"/>
    </row>
    <row r="3156" spans="17:19" x14ac:dyDescent="0.25">
      <c r="Q3156"/>
      <c r="R3156"/>
      <c r="S3156"/>
    </row>
    <row r="3157" spans="17:19" x14ac:dyDescent="0.25">
      <c r="Q3157"/>
      <c r="R3157"/>
      <c r="S3157"/>
    </row>
    <row r="3158" spans="17:19" x14ac:dyDescent="0.25">
      <c r="Q3158"/>
      <c r="R3158"/>
      <c r="S3158"/>
    </row>
    <row r="3159" spans="17:19" x14ac:dyDescent="0.25">
      <c r="Q3159"/>
      <c r="R3159"/>
      <c r="S3159"/>
    </row>
    <row r="3160" spans="17:19" x14ac:dyDescent="0.25">
      <c r="Q3160"/>
      <c r="R3160"/>
      <c r="S3160"/>
    </row>
    <row r="3161" spans="17:19" x14ac:dyDescent="0.25">
      <c r="Q3161"/>
      <c r="R3161"/>
      <c r="S3161"/>
    </row>
    <row r="3162" spans="17:19" x14ac:dyDescent="0.25">
      <c r="Q3162"/>
      <c r="R3162"/>
      <c r="S3162"/>
    </row>
    <row r="3163" spans="17:19" x14ac:dyDescent="0.25">
      <c r="Q3163"/>
      <c r="R3163"/>
      <c r="S3163"/>
    </row>
    <row r="3164" spans="17:19" x14ac:dyDescent="0.25">
      <c r="Q3164"/>
      <c r="R3164"/>
      <c r="S3164"/>
    </row>
    <row r="3165" spans="17:19" x14ac:dyDescent="0.25">
      <c r="Q3165"/>
      <c r="R3165"/>
      <c r="S3165"/>
    </row>
    <row r="3166" spans="17:19" x14ac:dyDescent="0.25">
      <c r="Q3166"/>
      <c r="R3166"/>
      <c r="S3166"/>
    </row>
    <row r="3167" spans="17:19" x14ac:dyDescent="0.25">
      <c r="Q3167"/>
      <c r="R3167"/>
      <c r="S3167"/>
    </row>
    <row r="3168" spans="17:19" x14ac:dyDescent="0.25">
      <c r="Q3168"/>
      <c r="R3168"/>
      <c r="S3168"/>
    </row>
    <row r="3169" spans="17:19" x14ac:dyDescent="0.25">
      <c r="Q3169"/>
      <c r="R3169"/>
      <c r="S3169"/>
    </row>
    <row r="3170" spans="17:19" x14ac:dyDescent="0.25">
      <c r="Q3170"/>
      <c r="R3170"/>
      <c r="S3170"/>
    </row>
    <row r="3171" spans="17:19" x14ac:dyDescent="0.25">
      <c r="Q3171"/>
      <c r="R3171"/>
      <c r="S3171"/>
    </row>
    <row r="3172" spans="17:19" x14ac:dyDescent="0.25">
      <c r="Q3172"/>
      <c r="R3172"/>
      <c r="S3172"/>
    </row>
    <row r="3173" spans="17:19" x14ac:dyDescent="0.25">
      <c r="Q3173"/>
      <c r="R3173"/>
      <c r="S3173"/>
    </row>
    <row r="3174" spans="17:19" x14ac:dyDescent="0.25">
      <c r="Q3174"/>
      <c r="R3174"/>
      <c r="S3174"/>
    </row>
    <row r="3175" spans="17:19" x14ac:dyDescent="0.25">
      <c r="Q3175"/>
      <c r="R3175"/>
      <c r="S3175"/>
    </row>
    <row r="3176" spans="17:19" x14ac:dyDescent="0.25">
      <c r="Q3176"/>
      <c r="R3176"/>
      <c r="S3176"/>
    </row>
    <row r="3177" spans="17:19" x14ac:dyDescent="0.25">
      <c r="Q3177"/>
      <c r="R3177"/>
      <c r="S3177"/>
    </row>
    <row r="3178" spans="17:19" x14ac:dyDescent="0.25">
      <c r="Q3178"/>
      <c r="R3178"/>
      <c r="S3178"/>
    </row>
    <row r="3179" spans="17:19" x14ac:dyDescent="0.25">
      <c r="Q3179"/>
      <c r="R3179"/>
      <c r="S3179"/>
    </row>
    <row r="3180" spans="17:19" x14ac:dyDescent="0.25">
      <c r="Q3180"/>
      <c r="R3180"/>
      <c r="S3180"/>
    </row>
    <row r="3181" spans="17:19" x14ac:dyDescent="0.25">
      <c r="Q3181"/>
      <c r="R3181"/>
      <c r="S3181"/>
    </row>
    <row r="3182" spans="17:19" x14ac:dyDescent="0.25">
      <c r="Q3182"/>
      <c r="R3182"/>
      <c r="S3182"/>
    </row>
    <row r="3183" spans="17:19" x14ac:dyDescent="0.25">
      <c r="Q3183"/>
      <c r="R3183"/>
      <c r="S3183"/>
    </row>
    <row r="3184" spans="17:19" x14ac:dyDescent="0.25">
      <c r="Q3184"/>
      <c r="R3184"/>
      <c r="S3184"/>
    </row>
    <row r="3185" spans="17:19" x14ac:dyDescent="0.25">
      <c r="Q3185"/>
      <c r="R3185"/>
      <c r="S3185"/>
    </row>
    <row r="3186" spans="17:19" x14ac:dyDescent="0.25">
      <c r="Q3186"/>
      <c r="R3186"/>
      <c r="S3186"/>
    </row>
    <row r="3187" spans="17:19" x14ac:dyDescent="0.25">
      <c r="Q3187"/>
      <c r="R3187"/>
      <c r="S3187"/>
    </row>
    <row r="3188" spans="17:19" x14ac:dyDescent="0.25">
      <c r="Q3188"/>
      <c r="R3188"/>
      <c r="S3188"/>
    </row>
    <row r="3189" spans="17:19" x14ac:dyDescent="0.25">
      <c r="Q3189"/>
      <c r="R3189"/>
      <c r="S3189"/>
    </row>
    <row r="3190" spans="17:19" x14ac:dyDescent="0.25">
      <c r="Q3190"/>
      <c r="R3190"/>
      <c r="S3190"/>
    </row>
    <row r="3191" spans="17:19" x14ac:dyDescent="0.25">
      <c r="Q3191"/>
      <c r="R3191"/>
      <c r="S3191"/>
    </row>
    <row r="3192" spans="17:19" x14ac:dyDescent="0.25">
      <c r="Q3192"/>
      <c r="R3192"/>
      <c r="S3192"/>
    </row>
    <row r="3193" spans="17:19" x14ac:dyDescent="0.25">
      <c r="Q3193"/>
      <c r="R3193"/>
      <c r="S3193"/>
    </row>
    <row r="3194" spans="17:19" x14ac:dyDescent="0.25">
      <c r="Q3194"/>
      <c r="R3194"/>
      <c r="S3194"/>
    </row>
    <row r="3195" spans="17:19" x14ac:dyDescent="0.25">
      <c r="Q3195"/>
      <c r="R3195"/>
      <c r="S3195"/>
    </row>
    <row r="3196" spans="17:19" x14ac:dyDescent="0.25">
      <c r="Q3196"/>
      <c r="R3196"/>
      <c r="S3196"/>
    </row>
    <row r="3197" spans="17:19" x14ac:dyDescent="0.25">
      <c r="Q3197"/>
      <c r="R3197"/>
      <c r="S3197"/>
    </row>
    <row r="3198" spans="17:19" x14ac:dyDescent="0.25">
      <c r="Q3198"/>
      <c r="R3198"/>
      <c r="S3198"/>
    </row>
    <row r="3199" spans="17:19" x14ac:dyDescent="0.25">
      <c r="Q3199"/>
      <c r="R3199"/>
      <c r="S3199"/>
    </row>
    <row r="3200" spans="17:19" x14ac:dyDescent="0.25">
      <c r="Q3200"/>
      <c r="R3200"/>
      <c r="S3200"/>
    </row>
    <row r="3201" spans="17:19" x14ac:dyDescent="0.25">
      <c r="Q3201"/>
      <c r="R3201"/>
      <c r="S3201"/>
    </row>
    <row r="3202" spans="17:19" x14ac:dyDescent="0.25">
      <c r="Q3202"/>
      <c r="R3202"/>
      <c r="S3202"/>
    </row>
    <row r="3203" spans="17:19" x14ac:dyDescent="0.25">
      <c r="Q3203"/>
      <c r="R3203"/>
      <c r="S3203"/>
    </row>
    <row r="3204" spans="17:19" x14ac:dyDescent="0.25">
      <c r="Q3204"/>
      <c r="R3204"/>
      <c r="S3204"/>
    </row>
    <row r="3205" spans="17:19" x14ac:dyDescent="0.25">
      <c r="Q3205"/>
      <c r="R3205"/>
      <c r="S3205"/>
    </row>
    <row r="3206" spans="17:19" x14ac:dyDescent="0.25">
      <c r="Q3206"/>
      <c r="R3206"/>
      <c r="S3206"/>
    </row>
    <row r="3207" spans="17:19" x14ac:dyDescent="0.25">
      <c r="Q3207"/>
      <c r="R3207"/>
      <c r="S3207"/>
    </row>
    <row r="3208" spans="17:19" x14ac:dyDescent="0.25">
      <c r="Q3208"/>
      <c r="R3208"/>
      <c r="S3208"/>
    </row>
    <row r="3209" spans="17:19" x14ac:dyDescent="0.25">
      <c r="Q3209"/>
      <c r="R3209"/>
      <c r="S3209"/>
    </row>
    <row r="3210" spans="17:19" x14ac:dyDescent="0.25">
      <c r="Q3210"/>
      <c r="R3210"/>
      <c r="S3210"/>
    </row>
    <row r="3211" spans="17:19" x14ac:dyDescent="0.25">
      <c r="Q3211"/>
      <c r="R3211"/>
      <c r="S3211"/>
    </row>
    <row r="3212" spans="17:19" x14ac:dyDescent="0.25">
      <c r="Q3212"/>
      <c r="R3212"/>
      <c r="S3212"/>
    </row>
    <row r="3213" spans="17:19" x14ac:dyDescent="0.25">
      <c r="Q3213"/>
      <c r="R3213"/>
      <c r="S3213"/>
    </row>
    <row r="3214" spans="17:19" x14ac:dyDescent="0.25">
      <c r="Q3214"/>
      <c r="R3214"/>
      <c r="S3214"/>
    </row>
    <row r="3215" spans="17:19" x14ac:dyDescent="0.25">
      <c r="Q3215"/>
      <c r="R3215"/>
      <c r="S3215"/>
    </row>
    <row r="3216" spans="17:19" x14ac:dyDescent="0.25">
      <c r="Q3216"/>
      <c r="R3216"/>
      <c r="S3216"/>
    </row>
    <row r="3217" spans="17:19" x14ac:dyDescent="0.25">
      <c r="Q3217"/>
      <c r="R3217"/>
      <c r="S3217"/>
    </row>
    <row r="3218" spans="17:19" x14ac:dyDescent="0.25">
      <c r="Q3218"/>
      <c r="R3218"/>
      <c r="S3218"/>
    </row>
    <row r="3219" spans="17:19" x14ac:dyDescent="0.25">
      <c r="Q3219"/>
      <c r="R3219"/>
      <c r="S3219"/>
    </row>
    <row r="3220" spans="17:19" x14ac:dyDescent="0.25">
      <c r="Q3220"/>
      <c r="R3220"/>
      <c r="S3220"/>
    </row>
    <row r="3221" spans="17:19" x14ac:dyDescent="0.25">
      <c r="Q3221"/>
      <c r="R3221"/>
      <c r="S3221"/>
    </row>
    <row r="3222" spans="17:19" x14ac:dyDescent="0.25">
      <c r="Q3222"/>
      <c r="R3222"/>
      <c r="S3222"/>
    </row>
    <row r="3223" spans="17:19" x14ac:dyDescent="0.25">
      <c r="Q3223"/>
      <c r="R3223"/>
      <c r="S3223"/>
    </row>
    <row r="3224" spans="17:19" x14ac:dyDescent="0.25">
      <c r="Q3224"/>
      <c r="R3224"/>
      <c r="S3224"/>
    </row>
    <row r="3225" spans="17:19" x14ac:dyDescent="0.25">
      <c r="Q3225"/>
      <c r="R3225"/>
      <c r="S3225"/>
    </row>
    <row r="3226" spans="17:19" x14ac:dyDescent="0.25">
      <c r="Q3226"/>
      <c r="R3226"/>
      <c r="S3226"/>
    </row>
    <row r="3227" spans="17:19" x14ac:dyDescent="0.25">
      <c r="Q3227"/>
      <c r="R3227"/>
      <c r="S3227"/>
    </row>
    <row r="3228" spans="17:19" x14ac:dyDescent="0.25">
      <c r="Q3228"/>
      <c r="R3228"/>
      <c r="S3228"/>
    </row>
    <row r="3229" spans="17:19" x14ac:dyDescent="0.25">
      <c r="Q3229"/>
      <c r="R3229"/>
      <c r="S3229"/>
    </row>
    <row r="3230" spans="17:19" x14ac:dyDescent="0.25">
      <c r="Q3230"/>
      <c r="R3230"/>
      <c r="S3230"/>
    </row>
    <row r="3231" spans="17:19" x14ac:dyDescent="0.25">
      <c r="Q3231"/>
      <c r="R3231"/>
      <c r="S3231"/>
    </row>
    <row r="3232" spans="17:19" x14ac:dyDescent="0.25">
      <c r="Q3232"/>
      <c r="R3232"/>
      <c r="S3232"/>
    </row>
    <row r="3233" spans="17:19" x14ac:dyDescent="0.25">
      <c r="Q3233"/>
      <c r="R3233"/>
      <c r="S3233"/>
    </row>
    <row r="3234" spans="17:19" x14ac:dyDescent="0.25">
      <c r="Q3234"/>
      <c r="R3234"/>
      <c r="S3234"/>
    </row>
    <row r="3235" spans="17:19" x14ac:dyDescent="0.25">
      <c r="Q3235"/>
      <c r="R3235"/>
      <c r="S3235"/>
    </row>
    <row r="3236" spans="17:19" x14ac:dyDescent="0.25">
      <c r="Q3236"/>
      <c r="R3236"/>
      <c r="S3236"/>
    </row>
    <row r="3237" spans="17:19" x14ac:dyDescent="0.25">
      <c r="Q3237"/>
      <c r="R3237"/>
      <c r="S3237"/>
    </row>
    <row r="3238" spans="17:19" x14ac:dyDescent="0.25">
      <c r="Q3238"/>
      <c r="R3238"/>
      <c r="S3238"/>
    </row>
    <row r="3239" spans="17:19" x14ac:dyDescent="0.25">
      <c r="Q3239"/>
      <c r="R3239"/>
      <c r="S3239"/>
    </row>
    <row r="3240" spans="17:19" x14ac:dyDescent="0.25">
      <c r="Q3240"/>
      <c r="R3240"/>
      <c r="S3240"/>
    </row>
    <row r="3241" spans="17:19" x14ac:dyDescent="0.25">
      <c r="Q3241"/>
      <c r="R3241"/>
      <c r="S3241"/>
    </row>
    <row r="3242" spans="17:19" x14ac:dyDescent="0.25">
      <c r="Q3242"/>
      <c r="R3242"/>
      <c r="S3242"/>
    </row>
    <row r="3243" spans="17:19" x14ac:dyDescent="0.25">
      <c r="Q3243"/>
      <c r="R3243"/>
      <c r="S3243"/>
    </row>
    <row r="3244" spans="17:19" x14ac:dyDescent="0.25">
      <c r="Q3244"/>
      <c r="R3244"/>
      <c r="S3244"/>
    </row>
    <row r="3245" spans="17:19" x14ac:dyDescent="0.25">
      <c r="Q3245"/>
      <c r="R3245"/>
      <c r="S3245"/>
    </row>
    <row r="3246" spans="17:19" x14ac:dyDescent="0.25">
      <c r="Q3246"/>
      <c r="R3246"/>
      <c r="S3246"/>
    </row>
    <row r="3247" spans="17:19" x14ac:dyDescent="0.25">
      <c r="Q3247"/>
      <c r="R3247"/>
      <c r="S3247"/>
    </row>
    <row r="3248" spans="17:19" x14ac:dyDescent="0.25">
      <c r="Q3248"/>
      <c r="R3248"/>
      <c r="S3248"/>
    </row>
    <row r="3249" spans="17:19" x14ac:dyDescent="0.25">
      <c r="Q3249"/>
      <c r="R3249"/>
      <c r="S3249"/>
    </row>
    <row r="3250" spans="17:19" x14ac:dyDescent="0.25">
      <c r="Q3250"/>
      <c r="R3250"/>
      <c r="S3250"/>
    </row>
    <row r="3251" spans="17:19" x14ac:dyDescent="0.25">
      <c r="Q3251"/>
      <c r="R3251"/>
      <c r="S3251"/>
    </row>
    <row r="3252" spans="17:19" x14ac:dyDescent="0.25">
      <c r="Q3252"/>
      <c r="R3252"/>
      <c r="S3252"/>
    </row>
    <row r="3253" spans="17:19" x14ac:dyDescent="0.25">
      <c r="Q3253"/>
      <c r="R3253"/>
      <c r="S3253"/>
    </row>
    <row r="3254" spans="17:19" x14ac:dyDescent="0.25">
      <c r="Q3254"/>
      <c r="R3254"/>
      <c r="S3254"/>
    </row>
    <row r="3255" spans="17:19" x14ac:dyDescent="0.25">
      <c r="Q3255"/>
      <c r="R3255"/>
      <c r="S3255"/>
    </row>
    <row r="3256" spans="17:19" x14ac:dyDescent="0.25">
      <c r="Q3256"/>
      <c r="R3256"/>
      <c r="S3256"/>
    </row>
    <row r="3257" spans="17:19" x14ac:dyDescent="0.25">
      <c r="Q3257"/>
      <c r="R3257"/>
      <c r="S3257"/>
    </row>
    <row r="3258" spans="17:19" x14ac:dyDescent="0.25">
      <c r="Q3258"/>
      <c r="R3258"/>
      <c r="S3258"/>
    </row>
    <row r="3259" spans="17:19" x14ac:dyDescent="0.25">
      <c r="Q3259"/>
      <c r="R3259"/>
      <c r="S3259"/>
    </row>
    <row r="3260" spans="17:19" x14ac:dyDescent="0.25">
      <c r="Q3260"/>
      <c r="R3260"/>
      <c r="S3260"/>
    </row>
    <row r="3261" spans="17:19" x14ac:dyDescent="0.25">
      <c r="Q3261"/>
      <c r="R3261"/>
      <c r="S3261"/>
    </row>
    <row r="3262" spans="17:19" x14ac:dyDescent="0.25">
      <c r="Q3262"/>
      <c r="R3262"/>
      <c r="S3262"/>
    </row>
    <row r="3263" spans="17:19" x14ac:dyDescent="0.25">
      <c r="Q3263"/>
      <c r="R3263"/>
      <c r="S3263"/>
    </row>
    <row r="3264" spans="17:19" x14ac:dyDescent="0.25">
      <c r="Q3264"/>
      <c r="R3264"/>
      <c r="S3264"/>
    </row>
    <row r="3265" spans="17:19" x14ac:dyDescent="0.25">
      <c r="Q3265"/>
      <c r="R3265"/>
      <c r="S3265"/>
    </row>
    <row r="3266" spans="17:19" x14ac:dyDescent="0.25">
      <c r="Q3266"/>
      <c r="R3266"/>
      <c r="S3266"/>
    </row>
    <row r="3267" spans="17:19" x14ac:dyDescent="0.25">
      <c r="Q3267"/>
      <c r="R3267"/>
      <c r="S3267"/>
    </row>
    <row r="3268" spans="17:19" x14ac:dyDescent="0.25">
      <c r="Q3268"/>
      <c r="R3268"/>
      <c r="S3268"/>
    </row>
    <row r="3269" spans="17:19" x14ac:dyDescent="0.25">
      <c r="Q3269"/>
      <c r="R3269"/>
      <c r="S3269"/>
    </row>
    <row r="3270" spans="17:19" x14ac:dyDescent="0.25">
      <c r="Q3270"/>
      <c r="R3270"/>
      <c r="S3270"/>
    </row>
    <row r="3271" spans="17:19" x14ac:dyDescent="0.25">
      <c r="Q3271"/>
      <c r="R3271"/>
      <c r="S3271"/>
    </row>
    <row r="3272" spans="17:19" x14ac:dyDescent="0.25">
      <c r="Q3272"/>
      <c r="R3272"/>
      <c r="S3272"/>
    </row>
    <row r="3273" spans="17:19" x14ac:dyDescent="0.25">
      <c r="Q3273"/>
      <c r="R3273"/>
      <c r="S3273"/>
    </row>
    <row r="3274" spans="17:19" x14ac:dyDescent="0.25">
      <c r="Q3274"/>
      <c r="R3274"/>
      <c r="S3274"/>
    </row>
    <row r="3275" spans="17:19" x14ac:dyDescent="0.25">
      <c r="Q3275"/>
      <c r="R3275"/>
      <c r="S3275"/>
    </row>
    <row r="3276" spans="17:19" x14ac:dyDescent="0.25">
      <c r="Q3276"/>
      <c r="R3276"/>
      <c r="S3276"/>
    </row>
    <row r="3277" spans="17:19" x14ac:dyDescent="0.25">
      <c r="Q3277"/>
      <c r="R3277"/>
      <c r="S3277"/>
    </row>
    <row r="3278" spans="17:19" x14ac:dyDescent="0.25">
      <c r="Q3278"/>
      <c r="R3278"/>
      <c r="S3278"/>
    </row>
    <row r="3279" spans="17:19" x14ac:dyDescent="0.25">
      <c r="Q3279"/>
      <c r="R3279"/>
      <c r="S3279"/>
    </row>
    <row r="3280" spans="17:19" x14ac:dyDescent="0.25">
      <c r="Q3280"/>
      <c r="R3280"/>
      <c r="S3280"/>
    </row>
    <row r="3281" spans="17:19" x14ac:dyDescent="0.25">
      <c r="Q3281"/>
      <c r="R3281"/>
      <c r="S3281"/>
    </row>
    <row r="3282" spans="17:19" x14ac:dyDescent="0.25">
      <c r="Q3282"/>
      <c r="R3282"/>
      <c r="S3282"/>
    </row>
    <row r="3283" spans="17:19" x14ac:dyDescent="0.25">
      <c r="Q3283"/>
      <c r="R3283"/>
      <c r="S3283"/>
    </row>
    <row r="3284" spans="17:19" x14ac:dyDescent="0.25">
      <c r="Q3284"/>
      <c r="R3284"/>
      <c r="S3284"/>
    </row>
    <row r="3285" spans="17:19" x14ac:dyDescent="0.25">
      <c r="Q3285"/>
      <c r="R3285"/>
      <c r="S3285"/>
    </row>
    <row r="3286" spans="17:19" x14ac:dyDescent="0.25">
      <c r="Q3286"/>
      <c r="R3286"/>
      <c r="S3286"/>
    </row>
    <row r="3287" spans="17:19" x14ac:dyDescent="0.25">
      <c r="Q3287"/>
      <c r="R3287"/>
      <c r="S3287"/>
    </row>
    <row r="3288" spans="17:19" x14ac:dyDescent="0.25">
      <c r="Q3288"/>
      <c r="R3288"/>
      <c r="S3288"/>
    </row>
    <row r="3289" spans="17:19" x14ac:dyDescent="0.25">
      <c r="Q3289"/>
      <c r="R3289"/>
      <c r="S3289"/>
    </row>
    <row r="3290" spans="17:19" x14ac:dyDescent="0.25">
      <c r="Q3290"/>
      <c r="R3290"/>
      <c r="S3290"/>
    </row>
    <row r="3291" spans="17:19" x14ac:dyDescent="0.25">
      <c r="Q3291"/>
      <c r="R3291"/>
      <c r="S3291"/>
    </row>
    <row r="3292" spans="17:19" x14ac:dyDescent="0.25">
      <c r="Q3292"/>
      <c r="R3292"/>
      <c r="S3292"/>
    </row>
    <row r="3293" spans="17:19" x14ac:dyDescent="0.25">
      <c r="Q3293"/>
      <c r="R3293"/>
      <c r="S3293"/>
    </row>
    <row r="3294" spans="17:19" x14ac:dyDescent="0.25">
      <c r="Q3294"/>
      <c r="R3294"/>
      <c r="S3294"/>
    </row>
    <row r="3295" spans="17:19" x14ac:dyDescent="0.25">
      <c r="Q3295"/>
      <c r="R3295"/>
      <c r="S3295"/>
    </row>
    <row r="3296" spans="17:19" x14ac:dyDescent="0.25">
      <c r="Q3296"/>
      <c r="R3296"/>
      <c r="S3296"/>
    </row>
    <row r="3297" spans="17:19" x14ac:dyDescent="0.25">
      <c r="Q3297"/>
      <c r="R3297"/>
      <c r="S3297"/>
    </row>
    <row r="3298" spans="17:19" x14ac:dyDescent="0.25">
      <c r="Q3298"/>
      <c r="R3298"/>
      <c r="S3298"/>
    </row>
    <row r="3299" spans="17:19" x14ac:dyDescent="0.25">
      <c r="Q3299"/>
      <c r="R3299"/>
      <c r="S3299"/>
    </row>
    <row r="3300" spans="17:19" x14ac:dyDescent="0.25">
      <c r="Q3300"/>
      <c r="R3300"/>
      <c r="S3300"/>
    </row>
    <row r="3301" spans="17:19" x14ac:dyDescent="0.25">
      <c r="Q3301"/>
      <c r="R3301"/>
      <c r="S3301"/>
    </row>
    <row r="3302" spans="17:19" x14ac:dyDescent="0.25">
      <c r="Q3302"/>
      <c r="R3302"/>
      <c r="S3302"/>
    </row>
    <row r="3303" spans="17:19" x14ac:dyDescent="0.25">
      <c r="Q3303"/>
      <c r="R3303"/>
      <c r="S3303"/>
    </row>
    <row r="3304" spans="17:19" x14ac:dyDescent="0.25">
      <c r="Q3304"/>
      <c r="R3304"/>
      <c r="S3304"/>
    </row>
    <row r="3305" spans="17:19" x14ac:dyDescent="0.25">
      <c r="Q3305"/>
      <c r="R3305"/>
      <c r="S3305"/>
    </row>
    <row r="3306" spans="17:19" x14ac:dyDescent="0.25">
      <c r="Q3306"/>
      <c r="R3306"/>
      <c r="S3306"/>
    </row>
    <row r="3307" spans="17:19" x14ac:dyDescent="0.25">
      <c r="Q3307"/>
      <c r="R3307"/>
      <c r="S3307"/>
    </row>
    <row r="3308" spans="17:19" x14ac:dyDescent="0.25">
      <c r="Q3308"/>
      <c r="R3308"/>
      <c r="S3308"/>
    </row>
    <row r="3309" spans="17:19" x14ac:dyDescent="0.25">
      <c r="Q3309"/>
      <c r="R3309"/>
      <c r="S3309"/>
    </row>
    <row r="3310" spans="17:19" x14ac:dyDescent="0.25">
      <c r="Q3310"/>
      <c r="R3310"/>
      <c r="S3310"/>
    </row>
    <row r="3311" spans="17:19" x14ac:dyDescent="0.25">
      <c r="Q3311"/>
      <c r="R3311"/>
      <c r="S3311"/>
    </row>
    <row r="3312" spans="17:19" x14ac:dyDescent="0.25">
      <c r="Q3312"/>
      <c r="R3312"/>
      <c r="S3312"/>
    </row>
    <row r="3313" spans="17:19" x14ac:dyDescent="0.25">
      <c r="Q3313"/>
      <c r="R3313"/>
      <c r="S3313"/>
    </row>
    <row r="3314" spans="17:19" x14ac:dyDescent="0.25">
      <c r="Q3314"/>
      <c r="R3314"/>
      <c r="S3314"/>
    </row>
    <row r="3315" spans="17:19" x14ac:dyDescent="0.25">
      <c r="Q3315"/>
      <c r="R3315"/>
      <c r="S3315"/>
    </row>
    <row r="3316" spans="17:19" x14ac:dyDescent="0.25">
      <c r="Q3316"/>
      <c r="R3316"/>
      <c r="S3316"/>
    </row>
    <row r="3317" spans="17:19" x14ac:dyDescent="0.25">
      <c r="Q3317"/>
      <c r="R3317"/>
      <c r="S3317"/>
    </row>
    <row r="3318" spans="17:19" x14ac:dyDescent="0.25">
      <c r="Q3318"/>
      <c r="R3318"/>
      <c r="S3318"/>
    </row>
    <row r="3319" spans="17:19" x14ac:dyDescent="0.25">
      <c r="Q3319"/>
      <c r="R3319"/>
      <c r="S3319"/>
    </row>
    <row r="3320" spans="17:19" x14ac:dyDescent="0.25">
      <c r="Q3320"/>
      <c r="R3320"/>
      <c r="S3320"/>
    </row>
    <row r="3321" spans="17:19" x14ac:dyDescent="0.25">
      <c r="Q3321"/>
      <c r="R3321"/>
      <c r="S3321"/>
    </row>
    <row r="3322" spans="17:19" x14ac:dyDescent="0.25">
      <c r="Q3322"/>
      <c r="R3322"/>
      <c r="S3322"/>
    </row>
    <row r="3323" spans="17:19" x14ac:dyDescent="0.25">
      <c r="Q3323"/>
      <c r="R3323"/>
      <c r="S3323"/>
    </row>
    <row r="3324" spans="17:19" x14ac:dyDescent="0.25">
      <c r="Q3324"/>
      <c r="R3324"/>
      <c r="S3324"/>
    </row>
    <row r="3325" spans="17:19" x14ac:dyDescent="0.25">
      <c r="Q3325"/>
      <c r="R3325"/>
      <c r="S3325"/>
    </row>
    <row r="3326" spans="17:19" x14ac:dyDescent="0.25">
      <c r="Q3326"/>
      <c r="R3326"/>
      <c r="S3326"/>
    </row>
    <row r="3327" spans="17:19" x14ac:dyDescent="0.25">
      <c r="Q3327"/>
      <c r="R3327"/>
      <c r="S3327"/>
    </row>
    <row r="3328" spans="17:19" x14ac:dyDescent="0.25">
      <c r="Q3328"/>
      <c r="R3328"/>
      <c r="S3328"/>
    </row>
    <row r="3329" spans="17:19" x14ac:dyDescent="0.25">
      <c r="Q3329"/>
      <c r="R3329"/>
      <c r="S3329"/>
    </row>
    <row r="3330" spans="17:19" x14ac:dyDescent="0.25">
      <c r="Q3330"/>
      <c r="R3330"/>
      <c r="S3330"/>
    </row>
    <row r="3331" spans="17:19" x14ac:dyDescent="0.25">
      <c r="Q3331"/>
      <c r="R3331"/>
      <c r="S3331"/>
    </row>
    <row r="3332" spans="17:19" x14ac:dyDescent="0.25">
      <c r="Q3332"/>
      <c r="R3332"/>
      <c r="S3332"/>
    </row>
    <row r="3333" spans="17:19" x14ac:dyDescent="0.25">
      <c r="Q3333"/>
      <c r="R3333"/>
      <c r="S3333"/>
    </row>
    <row r="3334" spans="17:19" x14ac:dyDescent="0.25">
      <c r="Q3334"/>
      <c r="R3334"/>
      <c r="S3334"/>
    </row>
    <row r="3335" spans="17:19" x14ac:dyDescent="0.25">
      <c r="Q3335"/>
      <c r="R3335"/>
      <c r="S3335"/>
    </row>
    <row r="3336" spans="17:19" x14ac:dyDescent="0.25">
      <c r="Q3336"/>
      <c r="R3336"/>
      <c r="S3336"/>
    </row>
    <row r="3337" spans="17:19" x14ac:dyDescent="0.25">
      <c r="Q3337"/>
      <c r="R3337"/>
      <c r="S3337"/>
    </row>
    <row r="3338" spans="17:19" x14ac:dyDescent="0.25">
      <c r="Q3338"/>
      <c r="R3338"/>
      <c r="S3338"/>
    </row>
    <row r="3339" spans="17:19" x14ac:dyDescent="0.25">
      <c r="Q3339"/>
      <c r="R3339"/>
      <c r="S3339"/>
    </row>
    <row r="3340" spans="17:19" x14ac:dyDescent="0.25">
      <c r="Q3340"/>
      <c r="R3340"/>
      <c r="S3340"/>
    </row>
    <row r="3341" spans="17:19" x14ac:dyDescent="0.25">
      <c r="Q3341"/>
      <c r="R3341"/>
      <c r="S3341"/>
    </row>
    <row r="3342" spans="17:19" x14ac:dyDescent="0.25">
      <c r="Q3342"/>
      <c r="R3342"/>
      <c r="S3342"/>
    </row>
    <row r="3343" spans="17:19" x14ac:dyDescent="0.25">
      <c r="Q3343"/>
      <c r="R3343"/>
      <c r="S3343"/>
    </row>
    <row r="3344" spans="17:19" x14ac:dyDescent="0.25">
      <c r="Q3344"/>
      <c r="R3344"/>
      <c r="S3344"/>
    </row>
    <row r="3345" spans="17:19" x14ac:dyDescent="0.25">
      <c r="Q3345"/>
      <c r="R3345"/>
      <c r="S3345"/>
    </row>
    <row r="3346" spans="17:19" x14ac:dyDescent="0.25">
      <c r="Q3346"/>
      <c r="R3346"/>
      <c r="S3346"/>
    </row>
    <row r="3347" spans="17:19" x14ac:dyDescent="0.25">
      <c r="Q3347"/>
      <c r="R3347"/>
      <c r="S3347"/>
    </row>
    <row r="3348" spans="17:19" x14ac:dyDescent="0.25">
      <c r="Q3348"/>
      <c r="R3348"/>
      <c r="S3348"/>
    </row>
    <row r="3349" spans="17:19" x14ac:dyDescent="0.25">
      <c r="Q3349"/>
      <c r="R3349"/>
      <c r="S3349"/>
    </row>
    <row r="3350" spans="17:19" x14ac:dyDescent="0.25">
      <c r="Q3350"/>
      <c r="R3350"/>
      <c r="S3350"/>
    </row>
    <row r="3351" spans="17:19" x14ac:dyDescent="0.25">
      <c r="Q3351"/>
      <c r="R3351"/>
      <c r="S3351"/>
    </row>
    <row r="3352" spans="17:19" x14ac:dyDescent="0.25">
      <c r="Q3352"/>
      <c r="R3352"/>
      <c r="S3352"/>
    </row>
    <row r="3353" spans="17:19" x14ac:dyDescent="0.25">
      <c r="Q3353"/>
      <c r="R3353"/>
      <c r="S3353"/>
    </row>
    <row r="3354" spans="17:19" x14ac:dyDescent="0.25">
      <c r="Q3354"/>
      <c r="R3354"/>
      <c r="S3354"/>
    </row>
    <row r="3355" spans="17:19" x14ac:dyDescent="0.25">
      <c r="Q3355"/>
      <c r="R3355"/>
      <c r="S3355"/>
    </row>
    <row r="3356" spans="17:19" x14ac:dyDescent="0.25">
      <c r="Q3356"/>
      <c r="R3356"/>
      <c r="S3356"/>
    </row>
    <row r="3357" spans="17:19" x14ac:dyDescent="0.25">
      <c r="Q3357"/>
      <c r="R3357"/>
      <c r="S3357"/>
    </row>
    <row r="3358" spans="17:19" x14ac:dyDescent="0.25">
      <c r="Q3358"/>
      <c r="R3358"/>
      <c r="S3358"/>
    </row>
    <row r="3359" spans="17:19" x14ac:dyDescent="0.25">
      <c r="Q3359"/>
      <c r="R3359"/>
      <c r="S3359"/>
    </row>
    <row r="3360" spans="17:19" x14ac:dyDescent="0.25">
      <c r="Q3360"/>
      <c r="R3360"/>
      <c r="S3360"/>
    </row>
    <row r="3361" spans="17:19" x14ac:dyDescent="0.25">
      <c r="Q3361"/>
      <c r="R3361"/>
      <c r="S3361"/>
    </row>
    <row r="3362" spans="17:19" x14ac:dyDescent="0.25">
      <c r="Q3362"/>
      <c r="R3362"/>
      <c r="S3362"/>
    </row>
    <row r="3363" spans="17:19" x14ac:dyDescent="0.25">
      <c r="Q3363"/>
      <c r="R3363"/>
      <c r="S3363"/>
    </row>
    <row r="3364" spans="17:19" x14ac:dyDescent="0.25">
      <c r="Q3364"/>
      <c r="R3364"/>
      <c r="S3364"/>
    </row>
    <row r="3365" spans="17:19" x14ac:dyDescent="0.25">
      <c r="Q3365"/>
      <c r="R3365"/>
      <c r="S3365"/>
    </row>
    <row r="3366" spans="17:19" x14ac:dyDescent="0.25">
      <c r="Q3366"/>
      <c r="R3366"/>
      <c r="S3366"/>
    </row>
    <row r="3367" spans="17:19" x14ac:dyDescent="0.25">
      <c r="Q3367"/>
      <c r="R3367"/>
      <c r="S3367"/>
    </row>
    <row r="3368" spans="17:19" x14ac:dyDescent="0.25">
      <c r="Q3368"/>
      <c r="R3368"/>
      <c r="S3368"/>
    </row>
    <row r="3369" spans="17:19" x14ac:dyDescent="0.25">
      <c r="Q3369"/>
      <c r="R3369"/>
      <c r="S3369"/>
    </row>
    <row r="3370" spans="17:19" x14ac:dyDescent="0.25">
      <c r="Q3370"/>
      <c r="R3370"/>
      <c r="S3370"/>
    </row>
    <row r="3371" spans="17:19" x14ac:dyDescent="0.25">
      <c r="Q3371"/>
      <c r="R3371"/>
      <c r="S3371"/>
    </row>
    <row r="3372" spans="17:19" x14ac:dyDescent="0.25">
      <c r="Q3372"/>
      <c r="R3372"/>
      <c r="S3372"/>
    </row>
    <row r="3373" spans="17:19" x14ac:dyDescent="0.25">
      <c r="Q3373"/>
      <c r="R3373"/>
      <c r="S3373"/>
    </row>
    <row r="3374" spans="17:19" x14ac:dyDescent="0.25">
      <c r="Q3374"/>
      <c r="R3374"/>
      <c r="S3374"/>
    </row>
    <row r="3375" spans="17:19" x14ac:dyDescent="0.25">
      <c r="Q3375"/>
      <c r="R3375"/>
      <c r="S3375"/>
    </row>
    <row r="3376" spans="17:19" x14ac:dyDescent="0.25">
      <c r="Q3376"/>
      <c r="R3376"/>
      <c r="S3376"/>
    </row>
    <row r="3377" spans="17:19" x14ac:dyDescent="0.25">
      <c r="Q3377"/>
      <c r="R3377"/>
      <c r="S3377"/>
    </row>
    <row r="3378" spans="17:19" x14ac:dyDescent="0.25">
      <c r="Q3378"/>
      <c r="R3378"/>
      <c r="S3378"/>
    </row>
    <row r="3379" spans="17:19" x14ac:dyDescent="0.25">
      <c r="Q3379"/>
      <c r="R3379"/>
      <c r="S3379"/>
    </row>
    <row r="3380" spans="17:19" x14ac:dyDescent="0.25">
      <c r="Q3380"/>
      <c r="R3380"/>
      <c r="S3380"/>
    </row>
    <row r="3381" spans="17:19" x14ac:dyDescent="0.25">
      <c r="Q3381"/>
      <c r="R3381"/>
      <c r="S3381"/>
    </row>
    <row r="3382" spans="17:19" x14ac:dyDescent="0.25">
      <c r="Q3382"/>
      <c r="R3382"/>
      <c r="S3382"/>
    </row>
    <row r="3383" spans="17:19" x14ac:dyDescent="0.25">
      <c r="Q3383"/>
      <c r="R3383"/>
      <c r="S3383"/>
    </row>
    <row r="3384" spans="17:19" x14ac:dyDescent="0.25">
      <c r="Q3384"/>
      <c r="R3384"/>
      <c r="S3384"/>
    </row>
    <row r="3385" spans="17:19" x14ac:dyDescent="0.25">
      <c r="Q3385"/>
      <c r="R3385"/>
      <c r="S3385"/>
    </row>
    <row r="3386" spans="17:19" x14ac:dyDescent="0.25">
      <c r="Q3386"/>
      <c r="R3386"/>
      <c r="S3386"/>
    </row>
    <row r="3387" spans="17:19" x14ac:dyDescent="0.25">
      <c r="Q3387"/>
      <c r="R3387"/>
      <c r="S3387"/>
    </row>
    <row r="3388" spans="17:19" x14ac:dyDescent="0.25">
      <c r="Q3388"/>
      <c r="R3388"/>
      <c r="S3388"/>
    </row>
    <row r="3389" spans="17:19" x14ac:dyDescent="0.25">
      <c r="Q3389"/>
      <c r="R3389"/>
      <c r="S3389"/>
    </row>
    <row r="3390" spans="17:19" x14ac:dyDescent="0.25">
      <c r="Q3390"/>
      <c r="R3390"/>
      <c r="S3390"/>
    </row>
    <row r="3391" spans="17:19" x14ac:dyDescent="0.25">
      <c r="Q3391"/>
      <c r="R3391"/>
      <c r="S3391"/>
    </row>
    <row r="3392" spans="17:19" x14ac:dyDescent="0.25">
      <c r="Q3392"/>
      <c r="R3392"/>
      <c r="S3392"/>
    </row>
    <row r="3393" spans="17:19" x14ac:dyDescent="0.25">
      <c r="Q3393"/>
      <c r="R3393"/>
      <c r="S3393"/>
    </row>
    <row r="3394" spans="17:19" x14ac:dyDescent="0.25">
      <c r="Q3394"/>
      <c r="R3394"/>
      <c r="S3394"/>
    </row>
    <row r="3395" spans="17:19" x14ac:dyDescent="0.25">
      <c r="Q3395"/>
      <c r="R3395"/>
      <c r="S3395"/>
    </row>
    <row r="3396" spans="17:19" x14ac:dyDescent="0.25">
      <c r="Q3396"/>
      <c r="R3396"/>
      <c r="S3396"/>
    </row>
    <row r="3397" spans="17:19" x14ac:dyDescent="0.25">
      <c r="Q3397"/>
      <c r="R3397"/>
      <c r="S3397"/>
    </row>
    <row r="3398" spans="17:19" x14ac:dyDescent="0.25">
      <c r="Q3398"/>
      <c r="R3398"/>
      <c r="S3398"/>
    </row>
    <row r="3399" spans="17:19" x14ac:dyDescent="0.25">
      <c r="Q3399"/>
      <c r="R3399"/>
      <c r="S3399"/>
    </row>
    <row r="3400" spans="17:19" x14ac:dyDescent="0.25">
      <c r="Q3400"/>
      <c r="R3400"/>
      <c r="S3400"/>
    </row>
    <row r="3401" spans="17:19" x14ac:dyDescent="0.25">
      <c r="Q3401"/>
      <c r="R3401"/>
      <c r="S3401"/>
    </row>
    <row r="3402" spans="17:19" x14ac:dyDescent="0.25">
      <c r="Q3402"/>
      <c r="R3402"/>
      <c r="S3402"/>
    </row>
    <row r="3403" spans="17:19" x14ac:dyDescent="0.25">
      <c r="Q3403"/>
      <c r="R3403"/>
      <c r="S3403"/>
    </row>
    <row r="3404" spans="17:19" x14ac:dyDescent="0.25">
      <c r="Q3404"/>
      <c r="R3404"/>
      <c r="S3404"/>
    </row>
    <row r="3405" spans="17:19" x14ac:dyDescent="0.25">
      <c r="Q3405"/>
      <c r="R3405"/>
      <c r="S3405"/>
    </row>
    <row r="3406" spans="17:19" x14ac:dyDescent="0.25">
      <c r="Q3406"/>
      <c r="R3406"/>
      <c r="S3406"/>
    </row>
    <row r="3407" spans="17:19" x14ac:dyDescent="0.25">
      <c r="Q3407"/>
      <c r="R3407"/>
      <c r="S3407"/>
    </row>
    <row r="3408" spans="17:19" x14ac:dyDescent="0.25">
      <c r="Q3408"/>
      <c r="R3408"/>
      <c r="S3408"/>
    </row>
    <row r="3409" spans="17:19" x14ac:dyDescent="0.25">
      <c r="Q3409"/>
      <c r="R3409"/>
      <c r="S3409"/>
    </row>
    <row r="3410" spans="17:19" x14ac:dyDescent="0.25">
      <c r="Q3410"/>
      <c r="R3410"/>
      <c r="S3410"/>
    </row>
    <row r="3411" spans="17:19" x14ac:dyDescent="0.25">
      <c r="Q3411"/>
      <c r="R3411"/>
      <c r="S3411"/>
    </row>
    <row r="3412" spans="17:19" x14ac:dyDescent="0.25">
      <c r="Q3412"/>
      <c r="R3412"/>
      <c r="S3412"/>
    </row>
    <row r="3413" spans="17:19" x14ac:dyDescent="0.25">
      <c r="Q3413"/>
      <c r="R3413"/>
      <c r="S3413"/>
    </row>
    <row r="3414" spans="17:19" x14ac:dyDescent="0.25">
      <c r="Q3414"/>
      <c r="R3414"/>
      <c r="S3414"/>
    </row>
    <row r="3415" spans="17:19" x14ac:dyDescent="0.25">
      <c r="Q3415"/>
      <c r="R3415"/>
      <c r="S3415"/>
    </row>
    <row r="3416" spans="17:19" x14ac:dyDescent="0.25">
      <c r="Q3416"/>
      <c r="R3416"/>
      <c r="S3416"/>
    </row>
    <row r="3417" spans="17:19" x14ac:dyDescent="0.25">
      <c r="Q3417"/>
      <c r="R3417"/>
      <c r="S3417"/>
    </row>
    <row r="3418" spans="17:19" x14ac:dyDescent="0.25">
      <c r="Q3418"/>
      <c r="R3418"/>
      <c r="S3418"/>
    </row>
    <row r="3419" spans="17:19" x14ac:dyDescent="0.25">
      <c r="Q3419"/>
      <c r="R3419"/>
      <c r="S3419"/>
    </row>
    <row r="3420" spans="17:19" x14ac:dyDescent="0.25">
      <c r="Q3420"/>
      <c r="R3420"/>
      <c r="S3420"/>
    </row>
    <row r="3421" spans="17:19" x14ac:dyDescent="0.25">
      <c r="Q3421"/>
      <c r="R3421"/>
      <c r="S3421"/>
    </row>
    <row r="3422" spans="17:19" x14ac:dyDescent="0.25">
      <c r="Q3422"/>
      <c r="R3422"/>
      <c r="S3422"/>
    </row>
    <row r="3423" spans="17:19" x14ac:dyDescent="0.25">
      <c r="Q3423"/>
      <c r="R3423"/>
      <c r="S3423"/>
    </row>
    <row r="3424" spans="17:19" x14ac:dyDescent="0.25">
      <c r="Q3424"/>
      <c r="R3424"/>
      <c r="S3424"/>
    </row>
    <row r="3425" spans="17:19" x14ac:dyDescent="0.25">
      <c r="Q3425"/>
      <c r="R3425"/>
      <c r="S3425"/>
    </row>
    <row r="3426" spans="17:19" x14ac:dyDescent="0.25">
      <c r="Q3426"/>
      <c r="R3426"/>
      <c r="S3426"/>
    </row>
    <row r="3427" spans="17:19" x14ac:dyDescent="0.25">
      <c r="Q3427"/>
      <c r="R3427"/>
      <c r="S3427"/>
    </row>
    <row r="3428" spans="17:19" x14ac:dyDescent="0.25">
      <c r="Q3428"/>
      <c r="R3428"/>
      <c r="S3428"/>
    </row>
    <row r="3429" spans="17:19" x14ac:dyDescent="0.25">
      <c r="Q3429"/>
      <c r="R3429"/>
      <c r="S3429"/>
    </row>
    <row r="3430" spans="17:19" x14ac:dyDescent="0.25">
      <c r="Q3430"/>
      <c r="R3430"/>
      <c r="S3430"/>
    </row>
    <row r="3431" spans="17:19" x14ac:dyDescent="0.25">
      <c r="Q3431"/>
      <c r="R3431"/>
      <c r="S3431"/>
    </row>
    <row r="3432" spans="17:19" x14ac:dyDescent="0.25">
      <c r="Q3432"/>
      <c r="R3432"/>
      <c r="S3432"/>
    </row>
    <row r="3433" spans="17:19" x14ac:dyDescent="0.25">
      <c r="Q3433"/>
      <c r="R3433"/>
      <c r="S3433"/>
    </row>
    <row r="3434" spans="17:19" x14ac:dyDescent="0.25">
      <c r="Q3434"/>
      <c r="R3434"/>
      <c r="S3434"/>
    </row>
    <row r="3435" spans="17:19" x14ac:dyDescent="0.25">
      <c r="Q3435"/>
      <c r="R3435"/>
      <c r="S3435"/>
    </row>
    <row r="3436" spans="17:19" x14ac:dyDescent="0.25">
      <c r="Q3436"/>
      <c r="R3436"/>
      <c r="S3436"/>
    </row>
    <row r="3437" spans="17:19" x14ac:dyDescent="0.25">
      <c r="Q3437"/>
      <c r="R3437"/>
      <c r="S3437"/>
    </row>
    <row r="3438" spans="17:19" x14ac:dyDescent="0.25">
      <c r="Q3438"/>
      <c r="R3438"/>
      <c r="S3438"/>
    </row>
    <row r="3439" spans="17:19" x14ac:dyDescent="0.25">
      <c r="Q3439"/>
      <c r="R3439"/>
      <c r="S3439"/>
    </row>
    <row r="3440" spans="17:19" x14ac:dyDescent="0.25">
      <c r="Q3440"/>
      <c r="R3440"/>
      <c r="S3440"/>
    </row>
    <row r="3441" spans="17:19" x14ac:dyDescent="0.25">
      <c r="Q3441"/>
      <c r="R3441"/>
      <c r="S3441"/>
    </row>
    <row r="3442" spans="17:19" x14ac:dyDescent="0.25">
      <c r="Q3442"/>
      <c r="R3442"/>
      <c r="S3442"/>
    </row>
    <row r="3443" spans="17:19" x14ac:dyDescent="0.25">
      <c r="Q3443"/>
      <c r="R3443"/>
      <c r="S3443"/>
    </row>
    <row r="3444" spans="17:19" x14ac:dyDescent="0.25">
      <c r="Q3444"/>
      <c r="R3444"/>
      <c r="S3444"/>
    </row>
    <row r="3445" spans="17:19" x14ac:dyDescent="0.25">
      <c r="Q3445"/>
      <c r="R3445"/>
      <c r="S3445"/>
    </row>
    <row r="3446" spans="17:19" x14ac:dyDescent="0.25">
      <c r="Q3446"/>
      <c r="R3446"/>
      <c r="S3446"/>
    </row>
    <row r="3447" spans="17:19" x14ac:dyDescent="0.25">
      <c r="Q3447"/>
      <c r="R3447"/>
      <c r="S3447"/>
    </row>
    <row r="3448" spans="17:19" x14ac:dyDescent="0.25">
      <c r="Q3448"/>
      <c r="R3448"/>
      <c r="S3448"/>
    </row>
    <row r="3449" spans="17:19" x14ac:dyDescent="0.25">
      <c r="Q3449"/>
      <c r="R3449"/>
      <c r="S3449"/>
    </row>
    <row r="3450" spans="17:19" x14ac:dyDescent="0.25">
      <c r="Q3450"/>
      <c r="R3450"/>
      <c r="S3450"/>
    </row>
    <row r="3451" spans="17:19" x14ac:dyDescent="0.25">
      <c r="Q3451"/>
      <c r="R3451"/>
      <c r="S3451"/>
    </row>
    <row r="3452" spans="17:19" x14ac:dyDescent="0.25">
      <c r="Q3452"/>
      <c r="R3452"/>
      <c r="S3452"/>
    </row>
    <row r="3453" spans="17:19" x14ac:dyDescent="0.25">
      <c r="Q3453"/>
      <c r="R3453"/>
      <c r="S3453"/>
    </row>
    <row r="3454" spans="17:19" x14ac:dyDescent="0.25">
      <c r="Q3454"/>
      <c r="R3454"/>
      <c r="S3454"/>
    </row>
    <row r="3455" spans="17:19" x14ac:dyDescent="0.25">
      <c r="Q3455"/>
      <c r="R3455"/>
      <c r="S3455"/>
    </row>
    <row r="3456" spans="17:19" x14ac:dyDescent="0.25">
      <c r="Q3456"/>
      <c r="R3456"/>
      <c r="S3456"/>
    </row>
    <row r="3457" spans="17:19" x14ac:dyDescent="0.25">
      <c r="Q3457"/>
      <c r="R3457"/>
      <c r="S3457"/>
    </row>
    <row r="3458" spans="17:19" x14ac:dyDescent="0.25">
      <c r="Q3458"/>
      <c r="R3458"/>
      <c r="S3458"/>
    </row>
    <row r="3459" spans="17:19" x14ac:dyDescent="0.25">
      <c r="Q3459"/>
      <c r="R3459"/>
      <c r="S3459"/>
    </row>
    <row r="3460" spans="17:19" x14ac:dyDescent="0.25">
      <c r="Q3460"/>
      <c r="R3460"/>
      <c r="S3460"/>
    </row>
    <row r="3461" spans="17:19" x14ac:dyDescent="0.25">
      <c r="Q3461"/>
      <c r="R3461"/>
      <c r="S3461"/>
    </row>
    <row r="3462" spans="17:19" x14ac:dyDescent="0.25">
      <c r="Q3462"/>
      <c r="R3462"/>
      <c r="S3462"/>
    </row>
    <row r="3463" spans="17:19" x14ac:dyDescent="0.25">
      <c r="Q3463"/>
      <c r="R3463"/>
      <c r="S3463"/>
    </row>
    <row r="3464" spans="17:19" x14ac:dyDescent="0.25">
      <c r="Q3464"/>
      <c r="R3464"/>
      <c r="S3464"/>
    </row>
    <row r="3465" spans="17:19" x14ac:dyDescent="0.25">
      <c r="Q3465"/>
      <c r="R3465"/>
      <c r="S3465"/>
    </row>
    <row r="3466" spans="17:19" x14ac:dyDescent="0.25">
      <c r="Q3466"/>
      <c r="R3466"/>
      <c r="S3466"/>
    </row>
    <row r="3467" spans="17:19" x14ac:dyDescent="0.25">
      <c r="Q3467"/>
      <c r="R3467"/>
      <c r="S3467"/>
    </row>
    <row r="3468" spans="17:19" x14ac:dyDescent="0.25">
      <c r="Q3468"/>
      <c r="R3468"/>
      <c r="S3468"/>
    </row>
    <row r="3469" spans="17:19" x14ac:dyDescent="0.25">
      <c r="Q3469"/>
      <c r="R3469"/>
      <c r="S3469"/>
    </row>
    <row r="3470" spans="17:19" x14ac:dyDescent="0.25">
      <c r="Q3470"/>
      <c r="R3470"/>
      <c r="S3470"/>
    </row>
    <row r="3471" spans="17:19" x14ac:dyDescent="0.25">
      <c r="Q3471"/>
      <c r="R3471"/>
      <c r="S3471"/>
    </row>
    <row r="3472" spans="17:19" x14ac:dyDescent="0.25">
      <c r="Q3472"/>
      <c r="R3472"/>
      <c r="S3472"/>
    </row>
    <row r="3473" spans="17:19" x14ac:dyDescent="0.25">
      <c r="Q3473"/>
      <c r="R3473"/>
      <c r="S3473"/>
    </row>
    <row r="3474" spans="17:19" x14ac:dyDescent="0.25">
      <c r="Q3474"/>
      <c r="R3474"/>
      <c r="S3474"/>
    </row>
    <row r="3475" spans="17:19" x14ac:dyDescent="0.25">
      <c r="Q3475"/>
      <c r="R3475"/>
      <c r="S3475"/>
    </row>
    <row r="3476" spans="17:19" x14ac:dyDescent="0.25">
      <c r="Q3476"/>
      <c r="R3476"/>
      <c r="S3476"/>
    </row>
    <row r="3477" spans="17:19" x14ac:dyDescent="0.25">
      <c r="Q3477"/>
      <c r="R3477"/>
      <c r="S3477"/>
    </row>
    <row r="3478" spans="17:19" x14ac:dyDescent="0.25">
      <c r="Q3478"/>
      <c r="R3478"/>
      <c r="S3478"/>
    </row>
    <row r="3479" spans="17:19" x14ac:dyDescent="0.25">
      <c r="Q3479"/>
      <c r="R3479"/>
      <c r="S3479"/>
    </row>
    <row r="3480" spans="17:19" x14ac:dyDescent="0.25">
      <c r="Q3480"/>
      <c r="R3480"/>
      <c r="S3480"/>
    </row>
    <row r="3481" spans="17:19" x14ac:dyDescent="0.25">
      <c r="Q3481"/>
      <c r="R3481"/>
      <c r="S3481"/>
    </row>
    <row r="3482" spans="17:19" x14ac:dyDescent="0.25">
      <c r="Q3482"/>
      <c r="R3482"/>
      <c r="S3482"/>
    </row>
    <row r="3483" spans="17:19" x14ac:dyDescent="0.25">
      <c r="Q3483"/>
      <c r="R3483"/>
      <c r="S3483"/>
    </row>
    <row r="3484" spans="17:19" x14ac:dyDescent="0.25">
      <c r="Q3484"/>
      <c r="R3484"/>
      <c r="S3484"/>
    </row>
    <row r="3485" spans="17:19" x14ac:dyDescent="0.25">
      <c r="Q3485"/>
      <c r="R3485"/>
      <c r="S3485"/>
    </row>
    <row r="3486" spans="17:19" x14ac:dyDescent="0.25">
      <c r="Q3486"/>
      <c r="R3486"/>
      <c r="S3486"/>
    </row>
    <row r="3487" spans="17:19" x14ac:dyDescent="0.25">
      <c r="Q3487"/>
      <c r="R3487"/>
      <c r="S3487"/>
    </row>
    <row r="3488" spans="17:19" x14ac:dyDescent="0.25">
      <c r="Q3488"/>
      <c r="R3488"/>
      <c r="S3488"/>
    </row>
    <row r="3489" spans="17:19" x14ac:dyDescent="0.25">
      <c r="Q3489"/>
      <c r="R3489"/>
      <c r="S3489"/>
    </row>
    <row r="3490" spans="17:19" x14ac:dyDescent="0.25">
      <c r="Q3490"/>
      <c r="R3490"/>
      <c r="S3490"/>
    </row>
    <row r="3491" spans="17:19" x14ac:dyDescent="0.25">
      <c r="Q3491"/>
      <c r="R3491"/>
      <c r="S3491"/>
    </row>
    <row r="3492" spans="17:19" x14ac:dyDescent="0.25">
      <c r="Q3492"/>
      <c r="R3492"/>
      <c r="S3492"/>
    </row>
    <row r="3493" spans="17:19" x14ac:dyDescent="0.25">
      <c r="Q3493"/>
      <c r="R3493"/>
      <c r="S3493"/>
    </row>
    <row r="3494" spans="17:19" x14ac:dyDescent="0.25">
      <c r="Q3494"/>
      <c r="R3494"/>
      <c r="S3494"/>
    </row>
    <row r="3495" spans="17:19" x14ac:dyDescent="0.25">
      <c r="Q3495"/>
      <c r="R3495"/>
      <c r="S3495"/>
    </row>
    <row r="3496" spans="17:19" x14ac:dyDescent="0.25">
      <c r="Q3496"/>
      <c r="R3496"/>
      <c r="S3496"/>
    </row>
    <row r="3497" spans="17:19" x14ac:dyDescent="0.25">
      <c r="Q3497"/>
      <c r="R3497"/>
      <c r="S3497"/>
    </row>
    <row r="3498" spans="17:19" x14ac:dyDescent="0.25">
      <c r="Q3498"/>
      <c r="R3498"/>
      <c r="S3498"/>
    </row>
    <row r="3499" spans="17:19" x14ac:dyDescent="0.25">
      <c r="Q3499"/>
      <c r="R3499"/>
      <c r="S3499"/>
    </row>
    <row r="3500" spans="17:19" x14ac:dyDescent="0.25">
      <c r="Q3500"/>
      <c r="R3500"/>
      <c r="S3500"/>
    </row>
    <row r="3501" spans="17:19" x14ac:dyDescent="0.25">
      <c r="Q3501"/>
      <c r="R3501"/>
      <c r="S3501"/>
    </row>
    <row r="3502" spans="17:19" x14ac:dyDescent="0.25">
      <c r="Q3502"/>
      <c r="R3502"/>
      <c r="S3502"/>
    </row>
    <row r="3503" spans="17:19" x14ac:dyDescent="0.25">
      <c r="Q3503"/>
      <c r="R3503"/>
      <c r="S3503"/>
    </row>
    <row r="3504" spans="17:19" x14ac:dyDescent="0.25">
      <c r="Q3504"/>
      <c r="R3504"/>
      <c r="S3504"/>
    </row>
    <row r="3505" spans="17:19" x14ac:dyDescent="0.25">
      <c r="Q3505"/>
      <c r="R3505"/>
      <c r="S3505"/>
    </row>
    <row r="3506" spans="17:19" x14ac:dyDescent="0.25">
      <c r="Q3506"/>
      <c r="R3506"/>
      <c r="S3506"/>
    </row>
    <row r="3507" spans="17:19" x14ac:dyDescent="0.25">
      <c r="Q3507"/>
      <c r="R3507"/>
      <c r="S3507"/>
    </row>
    <row r="3508" spans="17:19" x14ac:dyDescent="0.25">
      <c r="Q3508"/>
      <c r="R3508"/>
      <c r="S3508"/>
    </row>
    <row r="3509" spans="17:19" x14ac:dyDescent="0.25">
      <c r="Q3509"/>
      <c r="R3509"/>
      <c r="S3509"/>
    </row>
    <row r="3510" spans="17:19" x14ac:dyDescent="0.25">
      <c r="Q3510"/>
      <c r="R3510"/>
      <c r="S3510"/>
    </row>
    <row r="3511" spans="17:19" x14ac:dyDescent="0.25">
      <c r="Q3511"/>
      <c r="R3511"/>
      <c r="S3511"/>
    </row>
    <row r="3512" spans="17:19" x14ac:dyDescent="0.25">
      <c r="Q3512"/>
      <c r="R3512"/>
      <c r="S3512"/>
    </row>
    <row r="3513" spans="17:19" x14ac:dyDescent="0.25">
      <c r="Q3513"/>
      <c r="R3513"/>
      <c r="S3513"/>
    </row>
    <row r="3514" spans="17:19" x14ac:dyDescent="0.25">
      <c r="Q3514"/>
      <c r="R3514"/>
      <c r="S3514"/>
    </row>
    <row r="3515" spans="17:19" x14ac:dyDescent="0.25">
      <c r="Q3515"/>
      <c r="R3515"/>
      <c r="S3515"/>
    </row>
    <row r="3516" spans="17:19" x14ac:dyDescent="0.25">
      <c r="Q3516"/>
      <c r="R3516"/>
      <c r="S3516"/>
    </row>
    <row r="3517" spans="17:19" x14ac:dyDescent="0.25">
      <c r="Q3517"/>
      <c r="R3517"/>
      <c r="S3517"/>
    </row>
    <row r="3518" spans="17:19" x14ac:dyDescent="0.25">
      <c r="Q3518"/>
      <c r="R3518"/>
      <c r="S3518"/>
    </row>
    <row r="3519" spans="17:19" x14ac:dyDescent="0.25">
      <c r="Q3519"/>
      <c r="R3519"/>
      <c r="S3519"/>
    </row>
    <row r="3520" spans="17:19" x14ac:dyDescent="0.25">
      <c r="Q3520"/>
      <c r="R3520"/>
      <c r="S3520"/>
    </row>
    <row r="3521" spans="17:19" x14ac:dyDescent="0.25">
      <c r="Q3521"/>
      <c r="R3521"/>
      <c r="S3521"/>
    </row>
    <row r="3522" spans="17:19" x14ac:dyDescent="0.25">
      <c r="Q3522"/>
      <c r="R3522"/>
      <c r="S3522"/>
    </row>
    <row r="3523" spans="17:19" x14ac:dyDescent="0.25">
      <c r="Q3523"/>
      <c r="R3523"/>
      <c r="S3523"/>
    </row>
    <row r="3524" spans="17:19" x14ac:dyDescent="0.25">
      <c r="Q3524"/>
      <c r="R3524"/>
      <c r="S3524"/>
    </row>
    <row r="3525" spans="17:19" x14ac:dyDescent="0.25">
      <c r="Q3525"/>
      <c r="R3525"/>
      <c r="S3525"/>
    </row>
    <row r="3526" spans="17:19" x14ac:dyDescent="0.25">
      <c r="Q3526"/>
      <c r="R3526"/>
      <c r="S3526"/>
    </row>
    <row r="3527" spans="17:19" x14ac:dyDescent="0.25">
      <c r="Q3527"/>
      <c r="R3527"/>
      <c r="S3527"/>
    </row>
    <row r="3528" spans="17:19" x14ac:dyDescent="0.25">
      <c r="Q3528"/>
      <c r="R3528"/>
      <c r="S3528"/>
    </row>
    <row r="3529" spans="17:19" x14ac:dyDescent="0.25">
      <c r="Q3529"/>
      <c r="R3529"/>
      <c r="S3529"/>
    </row>
    <row r="3530" spans="17:19" x14ac:dyDescent="0.25">
      <c r="Q3530"/>
      <c r="R3530"/>
      <c r="S3530"/>
    </row>
    <row r="3531" spans="17:19" x14ac:dyDescent="0.25">
      <c r="Q3531"/>
      <c r="R3531"/>
      <c r="S3531"/>
    </row>
    <row r="3532" spans="17:19" x14ac:dyDescent="0.25">
      <c r="Q3532"/>
      <c r="R3532"/>
      <c r="S3532"/>
    </row>
    <row r="3533" spans="17:19" x14ac:dyDescent="0.25">
      <c r="Q3533"/>
      <c r="R3533"/>
      <c r="S3533"/>
    </row>
    <row r="3534" spans="17:19" x14ac:dyDescent="0.25">
      <c r="Q3534"/>
      <c r="R3534"/>
      <c r="S3534"/>
    </row>
    <row r="3535" spans="17:19" x14ac:dyDescent="0.25">
      <c r="Q3535"/>
      <c r="R3535"/>
      <c r="S3535"/>
    </row>
    <row r="3536" spans="17:19" x14ac:dyDescent="0.25">
      <c r="Q3536"/>
      <c r="R3536"/>
      <c r="S3536"/>
    </row>
    <row r="3537" spans="17:19" x14ac:dyDescent="0.25">
      <c r="Q3537"/>
      <c r="R3537"/>
      <c r="S3537"/>
    </row>
    <row r="3538" spans="17:19" x14ac:dyDescent="0.25">
      <c r="Q3538"/>
      <c r="R3538"/>
      <c r="S3538"/>
    </row>
    <row r="3539" spans="17:19" x14ac:dyDescent="0.25">
      <c r="Q3539"/>
      <c r="R3539"/>
      <c r="S3539"/>
    </row>
    <row r="3540" spans="17:19" x14ac:dyDescent="0.25">
      <c r="Q3540"/>
      <c r="R3540"/>
      <c r="S3540"/>
    </row>
    <row r="3541" spans="17:19" x14ac:dyDescent="0.25">
      <c r="Q3541"/>
      <c r="R3541"/>
      <c r="S3541"/>
    </row>
    <row r="3542" spans="17:19" x14ac:dyDescent="0.25">
      <c r="Q3542"/>
      <c r="R3542"/>
      <c r="S3542"/>
    </row>
    <row r="3543" spans="17:19" x14ac:dyDescent="0.25">
      <c r="Q3543"/>
      <c r="R3543"/>
      <c r="S3543"/>
    </row>
    <row r="3544" spans="17:19" x14ac:dyDescent="0.25">
      <c r="Q3544"/>
      <c r="R3544"/>
      <c r="S3544"/>
    </row>
    <row r="3545" spans="17:19" x14ac:dyDescent="0.25">
      <c r="Q3545"/>
      <c r="R3545"/>
      <c r="S3545"/>
    </row>
    <row r="3546" spans="17:19" x14ac:dyDescent="0.25">
      <c r="Q3546"/>
      <c r="R3546"/>
      <c r="S3546"/>
    </row>
    <row r="3547" spans="17:19" x14ac:dyDescent="0.25">
      <c r="Q3547"/>
      <c r="R3547"/>
      <c r="S3547"/>
    </row>
    <row r="3548" spans="17:19" x14ac:dyDescent="0.25">
      <c r="Q3548"/>
      <c r="R3548"/>
      <c r="S3548"/>
    </row>
    <row r="3549" spans="17:19" x14ac:dyDescent="0.25">
      <c r="Q3549"/>
      <c r="R3549"/>
      <c r="S3549"/>
    </row>
    <row r="3550" spans="17:19" x14ac:dyDescent="0.25">
      <c r="Q3550"/>
      <c r="R3550"/>
      <c r="S3550"/>
    </row>
    <row r="3551" spans="17:19" x14ac:dyDescent="0.25">
      <c r="Q3551"/>
      <c r="R3551"/>
      <c r="S3551"/>
    </row>
    <row r="3552" spans="17:19" x14ac:dyDescent="0.25">
      <c r="Q3552"/>
      <c r="R3552"/>
      <c r="S3552"/>
    </row>
    <row r="3553" spans="17:19" x14ac:dyDescent="0.25">
      <c r="Q3553"/>
      <c r="R3553"/>
      <c r="S3553"/>
    </row>
    <row r="3554" spans="17:19" x14ac:dyDescent="0.25">
      <c r="Q3554"/>
      <c r="R3554"/>
      <c r="S3554"/>
    </row>
    <row r="3555" spans="17:19" x14ac:dyDescent="0.25">
      <c r="Q3555"/>
      <c r="R3555"/>
      <c r="S3555"/>
    </row>
    <row r="3556" spans="17:19" x14ac:dyDescent="0.25">
      <c r="Q3556"/>
      <c r="R3556"/>
      <c r="S3556"/>
    </row>
    <row r="3557" spans="17:19" x14ac:dyDescent="0.25">
      <c r="Q3557"/>
      <c r="R3557"/>
      <c r="S3557"/>
    </row>
    <row r="3558" spans="17:19" x14ac:dyDescent="0.25">
      <c r="Q3558"/>
      <c r="R3558"/>
      <c r="S3558"/>
    </row>
    <row r="3559" spans="17:19" x14ac:dyDescent="0.25">
      <c r="Q3559"/>
      <c r="R3559"/>
      <c r="S3559"/>
    </row>
    <row r="3560" spans="17:19" x14ac:dyDescent="0.25">
      <c r="Q3560"/>
      <c r="R3560"/>
      <c r="S3560"/>
    </row>
    <row r="3561" spans="17:19" x14ac:dyDescent="0.25">
      <c r="Q3561"/>
      <c r="R3561"/>
      <c r="S3561"/>
    </row>
    <row r="3562" spans="17:19" x14ac:dyDescent="0.25">
      <c r="Q3562"/>
      <c r="R3562"/>
      <c r="S3562"/>
    </row>
    <row r="3563" spans="17:19" x14ac:dyDescent="0.25">
      <c r="Q3563"/>
      <c r="R3563"/>
      <c r="S3563"/>
    </row>
    <row r="3564" spans="17:19" x14ac:dyDescent="0.25">
      <c r="Q3564"/>
      <c r="R3564"/>
      <c r="S3564"/>
    </row>
    <row r="3565" spans="17:19" x14ac:dyDescent="0.25">
      <c r="Q3565"/>
      <c r="R3565"/>
      <c r="S3565"/>
    </row>
    <row r="3566" spans="17:19" x14ac:dyDescent="0.25">
      <c r="Q3566"/>
      <c r="R3566"/>
      <c r="S3566"/>
    </row>
    <row r="3567" spans="17:19" x14ac:dyDescent="0.25">
      <c r="Q3567"/>
      <c r="R3567"/>
      <c r="S3567"/>
    </row>
    <row r="3568" spans="17:19" x14ac:dyDescent="0.25">
      <c r="Q3568"/>
      <c r="R3568"/>
      <c r="S3568"/>
    </row>
    <row r="3569" spans="17:19" x14ac:dyDescent="0.25">
      <c r="Q3569"/>
      <c r="R3569"/>
      <c r="S3569"/>
    </row>
    <row r="3570" spans="17:19" x14ac:dyDescent="0.25">
      <c r="Q3570"/>
      <c r="R3570"/>
      <c r="S3570"/>
    </row>
    <row r="3571" spans="17:19" x14ac:dyDescent="0.25">
      <c r="Q3571"/>
      <c r="R3571"/>
      <c r="S3571"/>
    </row>
    <row r="3572" spans="17:19" x14ac:dyDescent="0.25">
      <c r="Q3572"/>
      <c r="R3572"/>
      <c r="S3572"/>
    </row>
    <row r="3573" spans="17:19" x14ac:dyDescent="0.25">
      <c r="Q3573"/>
      <c r="R3573"/>
      <c r="S3573"/>
    </row>
    <row r="3574" spans="17:19" x14ac:dyDescent="0.25">
      <c r="Q3574"/>
      <c r="R3574"/>
      <c r="S3574"/>
    </row>
    <row r="3575" spans="17:19" x14ac:dyDescent="0.25">
      <c r="Q3575"/>
      <c r="R3575"/>
      <c r="S3575"/>
    </row>
    <row r="3576" spans="17:19" x14ac:dyDescent="0.25">
      <c r="Q3576"/>
      <c r="R3576"/>
      <c r="S3576"/>
    </row>
    <row r="3577" spans="17:19" x14ac:dyDescent="0.25">
      <c r="Q3577"/>
      <c r="R3577"/>
      <c r="S3577"/>
    </row>
    <row r="3578" spans="17:19" x14ac:dyDescent="0.25">
      <c r="Q3578"/>
      <c r="R3578"/>
      <c r="S3578"/>
    </row>
    <row r="3579" spans="17:19" x14ac:dyDescent="0.25">
      <c r="Q3579"/>
      <c r="R3579"/>
      <c r="S3579"/>
    </row>
    <row r="3580" spans="17:19" x14ac:dyDescent="0.25">
      <c r="Q3580"/>
      <c r="R3580"/>
      <c r="S3580"/>
    </row>
    <row r="3581" spans="17:19" x14ac:dyDescent="0.25">
      <c r="Q3581"/>
      <c r="R3581"/>
      <c r="S3581"/>
    </row>
    <row r="3582" spans="17:19" x14ac:dyDescent="0.25">
      <c r="Q3582"/>
      <c r="R3582"/>
      <c r="S3582"/>
    </row>
    <row r="3583" spans="17:19" x14ac:dyDescent="0.25">
      <c r="Q3583"/>
      <c r="R3583"/>
      <c r="S3583"/>
    </row>
    <row r="3584" spans="17:19" x14ac:dyDescent="0.25">
      <c r="Q3584"/>
      <c r="R3584"/>
      <c r="S3584"/>
    </row>
    <row r="3585" spans="17:19" x14ac:dyDescent="0.25">
      <c r="Q3585"/>
      <c r="R3585"/>
      <c r="S3585"/>
    </row>
    <row r="3586" spans="17:19" x14ac:dyDescent="0.25">
      <c r="Q3586"/>
      <c r="R3586"/>
      <c r="S3586"/>
    </row>
    <row r="3587" spans="17:19" x14ac:dyDescent="0.25">
      <c r="Q3587"/>
      <c r="R3587"/>
      <c r="S3587"/>
    </row>
    <row r="3588" spans="17:19" x14ac:dyDescent="0.25">
      <c r="Q3588"/>
      <c r="R3588"/>
      <c r="S3588"/>
    </row>
    <row r="3589" spans="17:19" x14ac:dyDescent="0.25">
      <c r="Q3589"/>
      <c r="R3589"/>
      <c r="S3589"/>
    </row>
    <row r="3590" spans="17:19" x14ac:dyDescent="0.25">
      <c r="Q3590"/>
      <c r="R3590"/>
      <c r="S3590"/>
    </row>
    <row r="3591" spans="17:19" x14ac:dyDescent="0.25">
      <c r="Q3591"/>
      <c r="R3591"/>
      <c r="S3591"/>
    </row>
    <row r="3592" spans="17:19" x14ac:dyDescent="0.25">
      <c r="Q3592"/>
      <c r="R3592"/>
      <c r="S3592"/>
    </row>
    <row r="3593" spans="17:19" x14ac:dyDescent="0.25">
      <c r="Q3593"/>
      <c r="R3593"/>
      <c r="S3593"/>
    </row>
    <row r="3594" spans="17:19" x14ac:dyDescent="0.25">
      <c r="Q3594"/>
      <c r="R3594"/>
      <c r="S3594"/>
    </row>
    <row r="3595" spans="17:19" x14ac:dyDescent="0.25">
      <c r="Q3595"/>
      <c r="R3595"/>
      <c r="S3595"/>
    </row>
    <row r="3596" spans="17:19" x14ac:dyDescent="0.25">
      <c r="Q3596"/>
      <c r="R3596"/>
      <c r="S3596"/>
    </row>
    <row r="3597" spans="17:19" x14ac:dyDescent="0.25">
      <c r="Q3597"/>
      <c r="R3597"/>
      <c r="S3597"/>
    </row>
    <row r="3598" spans="17:19" x14ac:dyDescent="0.25">
      <c r="Q3598"/>
      <c r="R3598"/>
      <c r="S3598"/>
    </row>
    <row r="3599" spans="17:19" x14ac:dyDescent="0.25">
      <c r="Q3599"/>
      <c r="R3599"/>
      <c r="S3599"/>
    </row>
    <row r="3600" spans="17:19" x14ac:dyDescent="0.25">
      <c r="Q3600"/>
      <c r="R3600"/>
      <c r="S3600"/>
    </row>
    <row r="3601" spans="17:19" x14ac:dyDescent="0.25">
      <c r="Q3601"/>
      <c r="R3601"/>
      <c r="S3601"/>
    </row>
    <row r="3602" spans="17:19" x14ac:dyDescent="0.25">
      <c r="Q3602"/>
      <c r="R3602"/>
      <c r="S3602"/>
    </row>
    <row r="3603" spans="17:19" x14ac:dyDescent="0.25">
      <c r="Q3603"/>
      <c r="R3603"/>
      <c r="S3603"/>
    </row>
    <row r="3604" spans="17:19" x14ac:dyDescent="0.25">
      <c r="Q3604"/>
      <c r="R3604"/>
      <c r="S3604"/>
    </row>
    <row r="3605" spans="17:19" x14ac:dyDescent="0.25">
      <c r="Q3605"/>
      <c r="R3605"/>
      <c r="S3605"/>
    </row>
    <row r="3606" spans="17:19" x14ac:dyDescent="0.25">
      <c r="Q3606"/>
      <c r="R3606"/>
      <c r="S3606"/>
    </row>
    <row r="3607" spans="17:19" x14ac:dyDescent="0.25">
      <c r="Q3607"/>
      <c r="R3607"/>
      <c r="S3607"/>
    </row>
    <row r="3608" spans="17:19" x14ac:dyDescent="0.25">
      <c r="Q3608"/>
      <c r="R3608"/>
      <c r="S3608"/>
    </row>
    <row r="3609" spans="17:19" x14ac:dyDescent="0.25">
      <c r="Q3609"/>
      <c r="R3609"/>
      <c r="S3609"/>
    </row>
    <row r="3610" spans="17:19" x14ac:dyDescent="0.25">
      <c r="Q3610"/>
      <c r="R3610"/>
      <c r="S3610"/>
    </row>
    <row r="3611" spans="17:19" x14ac:dyDescent="0.25">
      <c r="Q3611"/>
      <c r="R3611"/>
      <c r="S3611"/>
    </row>
    <row r="3612" spans="17:19" x14ac:dyDescent="0.25">
      <c r="Q3612"/>
      <c r="R3612"/>
      <c r="S3612"/>
    </row>
    <row r="3613" spans="17:19" x14ac:dyDescent="0.25">
      <c r="Q3613"/>
      <c r="R3613"/>
      <c r="S3613"/>
    </row>
    <row r="3614" spans="17:19" x14ac:dyDescent="0.25">
      <c r="Q3614"/>
      <c r="R3614"/>
      <c r="S3614"/>
    </row>
    <row r="3615" spans="17:19" x14ac:dyDescent="0.25">
      <c r="Q3615"/>
      <c r="R3615"/>
      <c r="S3615"/>
    </row>
    <row r="3616" spans="17:19" x14ac:dyDescent="0.25">
      <c r="Q3616"/>
      <c r="R3616"/>
      <c r="S3616"/>
    </row>
    <row r="3617" spans="17:19" x14ac:dyDescent="0.25">
      <c r="Q3617"/>
      <c r="R3617"/>
      <c r="S3617"/>
    </row>
    <row r="3618" spans="17:19" x14ac:dyDescent="0.25">
      <c r="Q3618"/>
      <c r="R3618"/>
      <c r="S3618"/>
    </row>
    <row r="3619" spans="17:19" x14ac:dyDescent="0.25">
      <c r="Q3619"/>
      <c r="R3619"/>
      <c r="S3619"/>
    </row>
    <row r="3620" spans="17:19" x14ac:dyDescent="0.25">
      <c r="Q3620"/>
      <c r="R3620"/>
      <c r="S3620"/>
    </row>
    <row r="3621" spans="17:19" x14ac:dyDescent="0.25">
      <c r="Q3621"/>
      <c r="R3621"/>
      <c r="S3621"/>
    </row>
    <row r="3622" spans="17:19" x14ac:dyDescent="0.25">
      <c r="Q3622"/>
      <c r="R3622"/>
      <c r="S3622"/>
    </row>
    <row r="3623" spans="17:19" x14ac:dyDescent="0.25">
      <c r="Q3623"/>
      <c r="R3623"/>
      <c r="S3623"/>
    </row>
    <row r="3624" spans="17:19" x14ac:dyDescent="0.25">
      <c r="Q3624"/>
      <c r="R3624"/>
      <c r="S3624"/>
    </row>
    <row r="3625" spans="17:19" x14ac:dyDescent="0.25">
      <c r="Q3625"/>
      <c r="R3625"/>
      <c r="S3625"/>
    </row>
    <row r="3626" spans="17:19" x14ac:dyDescent="0.25">
      <c r="Q3626"/>
      <c r="R3626"/>
      <c r="S3626"/>
    </row>
    <row r="3627" spans="17:19" x14ac:dyDescent="0.25">
      <c r="Q3627"/>
      <c r="R3627"/>
      <c r="S3627"/>
    </row>
    <row r="3628" spans="17:19" x14ac:dyDescent="0.25">
      <c r="Q3628"/>
      <c r="R3628"/>
      <c r="S3628"/>
    </row>
    <row r="3629" spans="17:19" x14ac:dyDescent="0.25">
      <c r="Q3629"/>
      <c r="R3629"/>
      <c r="S3629"/>
    </row>
    <row r="3630" spans="17:19" x14ac:dyDescent="0.25">
      <c r="Q3630"/>
      <c r="R3630"/>
      <c r="S3630"/>
    </row>
    <row r="3631" spans="17:19" x14ac:dyDescent="0.25">
      <c r="Q3631"/>
      <c r="R3631"/>
      <c r="S3631"/>
    </row>
    <row r="3632" spans="17:19" x14ac:dyDescent="0.25">
      <c r="Q3632"/>
      <c r="R3632"/>
      <c r="S3632"/>
    </row>
    <row r="3633" spans="17:19" x14ac:dyDescent="0.25">
      <c r="Q3633"/>
      <c r="R3633"/>
      <c r="S3633"/>
    </row>
    <row r="3634" spans="17:19" x14ac:dyDescent="0.25">
      <c r="Q3634"/>
      <c r="R3634"/>
      <c r="S3634"/>
    </row>
    <row r="3635" spans="17:19" x14ac:dyDescent="0.25">
      <c r="Q3635"/>
      <c r="R3635"/>
      <c r="S3635"/>
    </row>
    <row r="3636" spans="17:19" x14ac:dyDescent="0.25">
      <c r="Q3636"/>
      <c r="R3636"/>
      <c r="S3636"/>
    </row>
    <row r="3637" spans="17:19" x14ac:dyDescent="0.25">
      <c r="Q3637"/>
      <c r="R3637"/>
      <c r="S3637"/>
    </row>
    <row r="3638" spans="17:19" x14ac:dyDescent="0.25">
      <c r="Q3638"/>
      <c r="R3638"/>
      <c r="S3638"/>
    </row>
    <row r="3639" spans="17:19" x14ac:dyDescent="0.25">
      <c r="Q3639"/>
      <c r="R3639"/>
      <c r="S3639"/>
    </row>
    <row r="3640" spans="17:19" x14ac:dyDescent="0.25">
      <c r="Q3640"/>
      <c r="R3640"/>
      <c r="S3640"/>
    </row>
    <row r="3641" spans="17:19" x14ac:dyDescent="0.25">
      <c r="Q3641"/>
      <c r="R3641"/>
      <c r="S3641"/>
    </row>
    <row r="3642" spans="17:19" x14ac:dyDescent="0.25">
      <c r="Q3642"/>
      <c r="R3642"/>
      <c r="S3642"/>
    </row>
    <row r="3643" spans="17:19" x14ac:dyDescent="0.25">
      <c r="Q3643"/>
      <c r="R3643"/>
      <c r="S3643"/>
    </row>
    <row r="3644" spans="17:19" x14ac:dyDescent="0.25">
      <c r="Q3644"/>
      <c r="R3644"/>
      <c r="S3644"/>
    </row>
    <row r="3645" spans="17:19" x14ac:dyDescent="0.25">
      <c r="Q3645"/>
      <c r="R3645"/>
      <c r="S3645"/>
    </row>
    <row r="3646" spans="17:19" x14ac:dyDescent="0.25">
      <c r="Q3646"/>
      <c r="R3646"/>
      <c r="S3646"/>
    </row>
    <row r="3647" spans="17:19" x14ac:dyDescent="0.25">
      <c r="Q3647"/>
      <c r="R3647"/>
      <c r="S3647"/>
    </row>
    <row r="3648" spans="17:19" x14ac:dyDescent="0.25">
      <c r="Q3648"/>
      <c r="R3648"/>
      <c r="S3648"/>
    </row>
    <row r="3649" spans="17:19" x14ac:dyDescent="0.25">
      <c r="Q3649"/>
      <c r="R3649"/>
      <c r="S3649"/>
    </row>
    <row r="3650" spans="17:19" x14ac:dyDescent="0.25">
      <c r="Q3650"/>
      <c r="R3650"/>
      <c r="S3650"/>
    </row>
    <row r="3651" spans="17:19" x14ac:dyDescent="0.25">
      <c r="Q3651"/>
      <c r="R3651"/>
      <c r="S3651"/>
    </row>
    <row r="3652" spans="17:19" x14ac:dyDescent="0.25">
      <c r="Q3652"/>
      <c r="R3652"/>
      <c r="S3652"/>
    </row>
    <row r="3653" spans="17:19" x14ac:dyDescent="0.25">
      <c r="Q3653"/>
      <c r="R3653"/>
      <c r="S3653"/>
    </row>
    <row r="3654" spans="17:19" x14ac:dyDescent="0.25">
      <c r="Q3654"/>
      <c r="R3654"/>
      <c r="S3654"/>
    </row>
    <row r="3655" spans="17:19" x14ac:dyDescent="0.25">
      <c r="Q3655"/>
      <c r="R3655"/>
      <c r="S3655"/>
    </row>
    <row r="3656" spans="17:19" x14ac:dyDescent="0.25">
      <c r="Q3656"/>
      <c r="R3656"/>
      <c r="S3656"/>
    </row>
    <row r="3657" spans="17:19" x14ac:dyDescent="0.25">
      <c r="Q3657"/>
      <c r="R3657"/>
      <c r="S3657"/>
    </row>
    <row r="3658" spans="17:19" x14ac:dyDescent="0.25">
      <c r="Q3658"/>
      <c r="R3658"/>
      <c r="S3658"/>
    </row>
    <row r="3659" spans="17:19" x14ac:dyDescent="0.25">
      <c r="Q3659"/>
      <c r="R3659"/>
      <c r="S3659"/>
    </row>
    <row r="3660" spans="17:19" x14ac:dyDescent="0.25">
      <c r="Q3660"/>
      <c r="R3660"/>
      <c r="S3660"/>
    </row>
    <row r="3661" spans="17:19" x14ac:dyDescent="0.25">
      <c r="Q3661"/>
      <c r="R3661"/>
      <c r="S3661"/>
    </row>
    <row r="3662" spans="17:19" x14ac:dyDescent="0.25">
      <c r="Q3662"/>
      <c r="R3662"/>
      <c r="S3662"/>
    </row>
    <row r="3663" spans="17:19" x14ac:dyDescent="0.25">
      <c r="Q3663"/>
      <c r="R3663"/>
      <c r="S3663"/>
    </row>
    <row r="3664" spans="17:19" x14ac:dyDescent="0.25">
      <c r="Q3664"/>
      <c r="R3664"/>
      <c r="S3664"/>
    </row>
    <row r="3665" spans="17:19" x14ac:dyDescent="0.25">
      <c r="Q3665"/>
      <c r="R3665"/>
      <c r="S3665"/>
    </row>
    <row r="3666" spans="17:19" x14ac:dyDescent="0.25">
      <c r="Q3666"/>
      <c r="R3666"/>
      <c r="S3666"/>
    </row>
    <row r="3667" spans="17:19" x14ac:dyDescent="0.25">
      <c r="Q3667"/>
      <c r="R3667"/>
      <c r="S3667"/>
    </row>
    <row r="3668" spans="17:19" x14ac:dyDescent="0.25">
      <c r="Q3668"/>
      <c r="R3668"/>
      <c r="S3668"/>
    </row>
    <row r="3669" spans="17:19" x14ac:dyDescent="0.25">
      <c r="Q3669"/>
      <c r="R3669"/>
      <c r="S3669"/>
    </row>
    <row r="3670" spans="17:19" x14ac:dyDescent="0.25">
      <c r="Q3670"/>
      <c r="R3670"/>
      <c r="S3670"/>
    </row>
    <row r="3671" spans="17:19" x14ac:dyDescent="0.25">
      <c r="Q3671"/>
      <c r="R3671"/>
      <c r="S3671"/>
    </row>
    <row r="3672" spans="17:19" x14ac:dyDescent="0.25">
      <c r="Q3672"/>
      <c r="R3672"/>
      <c r="S3672"/>
    </row>
    <row r="3673" spans="17:19" x14ac:dyDescent="0.25">
      <c r="Q3673"/>
      <c r="R3673"/>
      <c r="S3673"/>
    </row>
    <row r="3674" spans="17:19" x14ac:dyDescent="0.25">
      <c r="Q3674"/>
      <c r="R3674"/>
      <c r="S3674"/>
    </row>
    <row r="3675" spans="17:19" x14ac:dyDescent="0.25">
      <c r="Q3675"/>
      <c r="R3675"/>
      <c r="S3675"/>
    </row>
    <row r="3676" spans="17:19" x14ac:dyDescent="0.25">
      <c r="Q3676"/>
      <c r="R3676"/>
      <c r="S3676"/>
    </row>
    <row r="3677" spans="17:19" x14ac:dyDescent="0.25">
      <c r="Q3677"/>
      <c r="R3677"/>
      <c r="S3677"/>
    </row>
    <row r="3678" spans="17:19" x14ac:dyDescent="0.25">
      <c r="Q3678"/>
      <c r="R3678"/>
      <c r="S3678"/>
    </row>
    <row r="3679" spans="17:19" x14ac:dyDescent="0.25">
      <c r="Q3679"/>
      <c r="R3679"/>
      <c r="S3679"/>
    </row>
    <row r="3680" spans="17:19" x14ac:dyDescent="0.25">
      <c r="Q3680"/>
      <c r="R3680"/>
      <c r="S3680"/>
    </row>
    <row r="3681" spans="17:19" x14ac:dyDescent="0.25">
      <c r="Q3681"/>
      <c r="R3681"/>
      <c r="S3681"/>
    </row>
    <row r="3682" spans="17:19" x14ac:dyDescent="0.25">
      <c r="Q3682"/>
      <c r="R3682"/>
      <c r="S3682"/>
    </row>
    <row r="3683" spans="17:19" x14ac:dyDescent="0.25">
      <c r="Q3683"/>
      <c r="R3683"/>
      <c r="S3683"/>
    </row>
    <row r="3684" spans="17:19" x14ac:dyDescent="0.25">
      <c r="Q3684"/>
      <c r="R3684"/>
      <c r="S3684"/>
    </row>
    <row r="3685" spans="17:19" x14ac:dyDescent="0.25">
      <c r="Q3685"/>
      <c r="R3685"/>
      <c r="S3685"/>
    </row>
    <row r="3686" spans="17:19" x14ac:dyDescent="0.25">
      <c r="Q3686"/>
      <c r="R3686"/>
      <c r="S3686"/>
    </row>
    <row r="3687" spans="17:19" x14ac:dyDescent="0.25">
      <c r="Q3687"/>
      <c r="R3687"/>
      <c r="S3687"/>
    </row>
    <row r="3688" spans="17:19" x14ac:dyDescent="0.25">
      <c r="Q3688"/>
      <c r="R3688"/>
      <c r="S3688"/>
    </row>
    <row r="3689" spans="17:19" x14ac:dyDescent="0.25">
      <c r="Q3689"/>
      <c r="R3689"/>
      <c r="S3689"/>
    </row>
    <row r="3690" spans="17:19" x14ac:dyDescent="0.25">
      <c r="Q3690"/>
      <c r="R3690"/>
      <c r="S3690"/>
    </row>
    <row r="3691" spans="17:19" x14ac:dyDescent="0.25">
      <c r="Q3691"/>
      <c r="R3691"/>
      <c r="S3691"/>
    </row>
    <row r="3692" spans="17:19" x14ac:dyDescent="0.25">
      <c r="Q3692"/>
      <c r="R3692"/>
      <c r="S3692"/>
    </row>
    <row r="3693" spans="17:19" x14ac:dyDescent="0.25">
      <c r="Q3693"/>
      <c r="R3693"/>
      <c r="S3693"/>
    </row>
    <row r="3694" spans="17:19" x14ac:dyDescent="0.25">
      <c r="Q3694"/>
      <c r="R3694"/>
      <c r="S3694"/>
    </row>
    <row r="3695" spans="17:19" x14ac:dyDescent="0.25">
      <c r="Q3695"/>
      <c r="R3695"/>
      <c r="S3695"/>
    </row>
    <row r="3696" spans="17:19" x14ac:dyDescent="0.25">
      <c r="Q3696"/>
      <c r="R3696"/>
      <c r="S3696"/>
    </row>
    <row r="3697" spans="17:19" x14ac:dyDescent="0.25">
      <c r="Q3697"/>
      <c r="R3697"/>
      <c r="S3697"/>
    </row>
    <row r="3698" spans="17:19" x14ac:dyDescent="0.25">
      <c r="Q3698"/>
      <c r="R3698"/>
      <c r="S3698"/>
    </row>
    <row r="3699" spans="17:19" x14ac:dyDescent="0.25">
      <c r="Q3699"/>
      <c r="R3699"/>
      <c r="S3699"/>
    </row>
    <row r="3700" spans="17:19" x14ac:dyDescent="0.25">
      <c r="Q3700"/>
      <c r="R3700"/>
      <c r="S3700"/>
    </row>
    <row r="3701" spans="17:19" x14ac:dyDescent="0.25">
      <c r="Q3701"/>
      <c r="R3701"/>
      <c r="S3701"/>
    </row>
    <row r="3702" spans="17:19" x14ac:dyDescent="0.25">
      <c r="Q3702"/>
      <c r="R3702"/>
      <c r="S3702"/>
    </row>
    <row r="3703" spans="17:19" x14ac:dyDescent="0.25">
      <c r="Q3703"/>
      <c r="R3703"/>
      <c r="S3703"/>
    </row>
    <row r="3704" spans="17:19" x14ac:dyDescent="0.25">
      <c r="Q3704"/>
      <c r="R3704"/>
      <c r="S3704"/>
    </row>
    <row r="3705" spans="17:19" x14ac:dyDescent="0.25">
      <c r="Q3705"/>
      <c r="R3705"/>
      <c r="S3705"/>
    </row>
    <row r="3706" spans="17:19" x14ac:dyDescent="0.25">
      <c r="Q3706"/>
      <c r="R3706"/>
      <c r="S3706"/>
    </row>
    <row r="3707" spans="17:19" x14ac:dyDescent="0.25">
      <c r="Q3707"/>
      <c r="R3707"/>
      <c r="S3707"/>
    </row>
    <row r="3708" spans="17:19" x14ac:dyDescent="0.25">
      <c r="Q3708"/>
      <c r="R3708"/>
      <c r="S3708"/>
    </row>
    <row r="3709" spans="17:19" x14ac:dyDescent="0.25">
      <c r="Q3709"/>
      <c r="R3709"/>
      <c r="S3709"/>
    </row>
    <row r="3710" spans="17:19" x14ac:dyDescent="0.25">
      <c r="Q3710"/>
      <c r="R3710"/>
      <c r="S3710"/>
    </row>
    <row r="3711" spans="17:19" x14ac:dyDescent="0.25">
      <c r="Q3711"/>
      <c r="R3711"/>
      <c r="S3711"/>
    </row>
    <row r="3712" spans="17:19" x14ac:dyDescent="0.25">
      <c r="Q3712"/>
      <c r="R3712"/>
      <c r="S3712"/>
    </row>
    <row r="3713" spans="17:19" x14ac:dyDescent="0.25">
      <c r="Q3713"/>
      <c r="R3713"/>
      <c r="S3713"/>
    </row>
    <row r="3714" spans="17:19" x14ac:dyDescent="0.25">
      <c r="Q3714"/>
      <c r="R3714"/>
      <c r="S3714"/>
    </row>
    <row r="3715" spans="17:19" x14ac:dyDescent="0.25">
      <c r="Q3715"/>
      <c r="R3715"/>
      <c r="S3715"/>
    </row>
    <row r="3716" spans="17:19" x14ac:dyDescent="0.25">
      <c r="Q3716"/>
      <c r="R3716"/>
      <c r="S3716"/>
    </row>
    <row r="3717" spans="17:19" x14ac:dyDescent="0.25">
      <c r="Q3717"/>
      <c r="R3717"/>
      <c r="S3717"/>
    </row>
    <row r="3718" spans="17:19" x14ac:dyDescent="0.25">
      <c r="Q3718"/>
      <c r="R3718"/>
      <c r="S3718"/>
    </row>
    <row r="3719" spans="17:19" x14ac:dyDescent="0.25">
      <c r="Q3719"/>
      <c r="R3719"/>
      <c r="S3719"/>
    </row>
    <row r="3720" spans="17:19" x14ac:dyDescent="0.25">
      <c r="Q3720"/>
      <c r="R3720"/>
      <c r="S3720"/>
    </row>
    <row r="3721" spans="17:19" x14ac:dyDescent="0.25">
      <c r="Q3721"/>
      <c r="R3721"/>
      <c r="S3721"/>
    </row>
    <row r="3722" spans="17:19" x14ac:dyDescent="0.25">
      <c r="Q3722"/>
      <c r="R3722"/>
      <c r="S3722"/>
    </row>
    <row r="3723" spans="17:19" x14ac:dyDescent="0.25">
      <c r="Q3723"/>
      <c r="R3723"/>
      <c r="S3723"/>
    </row>
    <row r="3724" spans="17:19" x14ac:dyDescent="0.25">
      <c r="Q3724"/>
      <c r="R3724"/>
      <c r="S3724"/>
    </row>
    <row r="3725" spans="17:19" x14ac:dyDescent="0.25">
      <c r="Q3725"/>
      <c r="R3725"/>
      <c r="S3725"/>
    </row>
    <row r="3726" spans="17:19" x14ac:dyDescent="0.25">
      <c r="Q3726"/>
      <c r="R3726"/>
      <c r="S3726"/>
    </row>
    <row r="3727" spans="17:19" x14ac:dyDescent="0.25">
      <c r="Q3727"/>
      <c r="R3727"/>
      <c r="S3727"/>
    </row>
    <row r="3728" spans="17:19" x14ac:dyDescent="0.25">
      <c r="Q3728"/>
      <c r="R3728"/>
      <c r="S3728"/>
    </row>
    <row r="3729" spans="17:19" x14ac:dyDescent="0.25">
      <c r="Q3729"/>
      <c r="R3729"/>
      <c r="S3729"/>
    </row>
    <row r="3730" spans="17:19" x14ac:dyDescent="0.25">
      <c r="Q3730"/>
      <c r="R3730"/>
      <c r="S3730"/>
    </row>
    <row r="3731" spans="17:19" x14ac:dyDescent="0.25">
      <c r="Q3731"/>
      <c r="R3731"/>
      <c r="S3731"/>
    </row>
    <row r="3732" spans="17:19" x14ac:dyDescent="0.25">
      <c r="Q3732"/>
      <c r="R3732"/>
      <c r="S3732"/>
    </row>
    <row r="3733" spans="17:19" x14ac:dyDescent="0.25">
      <c r="Q3733"/>
      <c r="R3733"/>
      <c r="S3733"/>
    </row>
    <row r="3734" spans="17:19" x14ac:dyDescent="0.25">
      <c r="Q3734"/>
      <c r="R3734"/>
      <c r="S3734"/>
    </row>
    <row r="3735" spans="17:19" x14ac:dyDescent="0.25">
      <c r="Q3735"/>
      <c r="R3735"/>
      <c r="S3735"/>
    </row>
    <row r="3736" spans="17:19" x14ac:dyDescent="0.25">
      <c r="Q3736"/>
      <c r="R3736"/>
      <c r="S3736"/>
    </row>
    <row r="3737" spans="17:19" x14ac:dyDescent="0.25">
      <c r="Q3737"/>
      <c r="R3737"/>
      <c r="S3737"/>
    </row>
    <row r="3738" spans="17:19" x14ac:dyDescent="0.25">
      <c r="Q3738"/>
      <c r="R3738"/>
      <c r="S3738"/>
    </row>
    <row r="3739" spans="17:19" x14ac:dyDescent="0.25">
      <c r="Q3739"/>
      <c r="R3739"/>
      <c r="S3739"/>
    </row>
    <row r="3740" spans="17:19" x14ac:dyDescent="0.25">
      <c r="Q3740"/>
      <c r="R3740"/>
      <c r="S3740"/>
    </row>
    <row r="3741" spans="17:19" x14ac:dyDescent="0.25">
      <c r="Q3741"/>
      <c r="R3741"/>
      <c r="S3741"/>
    </row>
    <row r="3742" spans="17:19" x14ac:dyDescent="0.25">
      <c r="Q3742"/>
      <c r="R3742"/>
      <c r="S3742"/>
    </row>
    <row r="3743" spans="17:19" x14ac:dyDescent="0.25">
      <c r="Q3743"/>
      <c r="R3743"/>
      <c r="S3743"/>
    </row>
    <row r="3744" spans="17:19" x14ac:dyDescent="0.25">
      <c r="Q3744"/>
      <c r="R3744"/>
      <c r="S3744"/>
    </row>
    <row r="3745" spans="17:19" x14ac:dyDescent="0.25">
      <c r="Q3745"/>
      <c r="R3745"/>
      <c r="S3745"/>
    </row>
    <row r="3746" spans="17:19" x14ac:dyDescent="0.25">
      <c r="Q3746"/>
      <c r="R3746"/>
      <c r="S3746"/>
    </row>
    <row r="3747" spans="17:19" x14ac:dyDescent="0.25">
      <c r="Q3747"/>
      <c r="R3747"/>
      <c r="S3747"/>
    </row>
    <row r="3748" spans="17:19" x14ac:dyDescent="0.25">
      <c r="Q3748"/>
      <c r="R3748"/>
      <c r="S3748"/>
    </row>
    <row r="3749" spans="17:19" x14ac:dyDescent="0.25">
      <c r="Q3749"/>
      <c r="R3749"/>
      <c r="S3749"/>
    </row>
    <row r="3750" spans="17:19" x14ac:dyDescent="0.25">
      <c r="Q3750"/>
      <c r="R3750"/>
      <c r="S3750"/>
    </row>
    <row r="3751" spans="17:19" x14ac:dyDescent="0.25">
      <c r="Q3751"/>
      <c r="R3751"/>
      <c r="S3751"/>
    </row>
    <row r="3752" spans="17:19" x14ac:dyDescent="0.25">
      <c r="Q3752"/>
      <c r="R3752"/>
      <c r="S3752"/>
    </row>
    <row r="3753" spans="17:19" x14ac:dyDescent="0.25">
      <c r="Q3753"/>
      <c r="R3753"/>
      <c r="S3753"/>
    </row>
    <row r="3754" spans="17:19" x14ac:dyDescent="0.25">
      <c r="Q3754"/>
      <c r="R3754"/>
      <c r="S3754"/>
    </row>
    <row r="3755" spans="17:19" x14ac:dyDescent="0.25">
      <c r="Q3755"/>
      <c r="R3755"/>
      <c r="S3755"/>
    </row>
    <row r="3756" spans="17:19" x14ac:dyDescent="0.25">
      <c r="Q3756"/>
      <c r="R3756"/>
      <c r="S3756"/>
    </row>
    <row r="3757" spans="17:19" x14ac:dyDescent="0.25">
      <c r="Q3757"/>
      <c r="R3757"/>
      <c r="S3757"/>
    </row>
    <row r="3758" spans="17:19" x14ac:dyDescent="0.25">
      <c r="Q3758"/>
      <c r="R3758"/>
      <c r="S3758"/>
    </row>
    <row r="3759" spans="17:19" x14ac:dyDescent="0.25">
      <c r="Q3759"/>
      <c r="R3759"/>
      <c r="S3759"/>
    </row>
    <row r="3760" spans="17:19" x14ac:dyDescent="0.25">
      <c r="Q3760"/>
      <c r="R3760"/>
      <c r="S3760"/>
    </row>
    <row r="3761" spans="17:19" x14ac:dyDescent="0.25">
      <c r="Q3761"/>
      <c r="R3761"/>
      <c r="S3761"/>
    </row>
    <row r="3762" spans="17:19" x14ac:dyDescent="0.25">
      <c r="Q3762"/>
      <c r="R3762"/>
      <c r="S3762"/>
    </row>
    <row r="3763" spans="17:19" x14ac:dyDescent="0.25">
      <c r="Q3763"/>
      <c r="R3763"/>
      <c r="S3763"/>
    </row>
    <row r="3764" spans="17:19" x14ac:dyDescent="0.25">
      <c r="Q3764"/>
      <c r="R3764"/>
      <c r="S3764"/>
    </row>
    <row r="3765" spans="17:19" x14ac:dyDescent="0.25">
      <c r="Q3765"/>
      <c r="R3765"/>
      <c r="S3765"/>
    </row>
    <row r="3766" spans="17:19" x14ac:dyDescent="0.25">
      <c r="Q3766"/>
      <c r="R3766"/>
      <c r="S3766"/>
    </row>
    <row r="3767" spans="17:19" x14ac:dyDescent="0.25">
      <c r="Q3767"/>
      <c r="R3767"/>
      <c r="S3767"/>
    </row>
    <row r="3768" spans="17:19" x14ac:dyDescent="0.25">
      <c r="Q3768"/>
      <c r="R3768"/>
      <c r="S3768"/>
    </row>
    <row r="3769" spans="17:19" x14ac:dyDescent="0.25">
      <c r="Q3769"/>
      <c r="R3769"/>
      <c r="S3769"/>
    </row>
    <row r="3770" spans="17:19" x14ac:dyDescent="0.25">
      <c r="Q3770"/>
      <c r="R3770"/>
      <c r="S3770"/>
    </row>
    <row r="3771" spans="17:19" x14ac:dyDescent="0.25">
      <c r="Q3771"/>
      <c r="R3771"/>
      <c r="S3771"/>
    </row>
    <row r="3772" spans="17:19" x14ac:dyDescent="0.25">
      <c r="Q3772"/>
      <c r="R3772"/>
      <c r="S3772"/>
    </row>
    <row r="3773" spans="17:19" x14ac:dyDescent="0.25">
      <c r="Q3773"/>
      <c r="R3773"/>
      <c r="S3773"/>
    </row>
    <row r="3774" spans="17:19" x14ac:dyDescent="0.25">
      <c r="Q3774"/>
      <c r="R3774"/>
      <c r="S3774"/>
    </row>
    <row r="3775" spans="17:19" x14ac:dyDescent="0.25">
      <c r="Q3775"/>
      <c r="R3775"/>
      <c r="S3775"/>
    </row>
    <row r="3776" spans="17:19" x14ac:dyDescent="0.25">
      <c r="Q3776"/>
      <c r="R3776"/>
      <c r="S3776"/>
    </row>
    <row r="3777" spans="17:19" x14ac:dyDescent="0.25">
      <c r="Q3777"/>
      <c r="R3777"/>
      <c r="S3777"/>
    </row>
    <row r="3778" spans="17:19" x14ac:dyDescent="0.25">
      <c r="Q3778"/>
      <c r="R3778"/>
      <c r="S3778"/>
    </row>
    <row r="3779" spans="17:19" x14ac:dyDescent="0.25">
      <c r="Q3779"/>
      <c r="R3779"/>
      <c r="S3779"/>
    </row>
    <row r="3780" spans="17:19" x14ac:dyDescent="0.25">
      <c r="Q3780"/>
      <c r="R3780"/>
      <c r="S3780"/>
    </row>
    <row r="3781" spans="17:19" x14ac:dyDescent="0.25">
      <c r="Q3781"/>
      <c r="R3781"/>
      <c r="S3781"/>
    </row>
    <row r="3782" spans="17:19" x14ac:dyDescent="0.25">
      <c r="Q3782"/>
      <c r="R3782"/>
      <c r="S3782"/>
    </row>
    <row r="3783" spans="17:19" x14ac:dyDescent="0.25">
      <c r="Q3783"/>
      <c r="R3783"/>
      <c r="S3783"/>
    </row>
    <row r="3784" spans="17:19" x14ac:dyDescent="0.25">
      <c r="Q3784"/>
      <c r="R3784"/>
      <c r="S3784"/>
    </row>
    <row r="3785" spans="17:19" x14ac:dyDescent="0.25">
      <c r="Q3785"/>
      <c r="R3785"/>
      <c r="S3785"/>
    </row>
    <row r="3786" spans="17:19" x14ac:dyDescent="0.25">
      <c r="Q3786"/>
      <c r="R3786"/>
      <c r="S3786"/>
    </row>
    <row r="3787" spans="17:19" x14ac:dyDescent="0.25">
      <c r="Q3787"/>
      <c r="R3787"/>
      <c r="S3787"/>
    </row>
    <row r="3788" spans="17:19" x14ac:dyDescent="0.25">
      <c r="Q3788"/>
      <c r="R3788"/>
      <c r="S3788"/>
    </row>
    <row r="3789" spans="17:19" x14ac:dyDescent="0.25">
      <c r="Q3789"/>
      <c r="R3789"/>
      <c r="S3789"/>
    </row>
    <row r="3790" spans="17:19" x14ac:dyDescent="0.25">
      <c r="Q3790"/>
      <c r="R3790"/>
      <c r="S3790"/>
    </row>
    <row r="3791" spans="17:19" x14ac:dyDescent="0.25">
      <c r="Q3791"/>
      <c r="R3791"/>
      <c r="S3791"/>
    </row>
    <row r="3792" spans="17:19" x14ac:dyDescent="0.25">
      <c r="Q3792"/>
      <c r="R3792"/>
      <c r="S3792"/>
    </row>
    <row r="3793" spans="17:19" x14ac:dyDescent="0.25">
      <c r="Q3793"/>
      <c r="R3793"/>
      <c r="S3793"/>
    </row>
    <row r="3794" spans="17:19" x14ac:dyDescent="0.25">
      <c r="Q3794"/>
      <c r="R3794"/>
      <c r="S3794"/>
    </row>
    <row r="3795" spans="17:19" x14ac:dyDescent="0.25">
      <c r="Q3795"/>
      <c r="R3795"/>
      <c r="S3795"/>
    </row>
    <row r="3796" spans="17:19" x14ac:dyDescent="0.25">
      <c r="Q3796"/>
      <c r="R3796"/>
      <c r="S3796"/>
    </row>
    <row r="3797" spans="17:19" x14ac:dyDescent="0.25">
      <c r="Q3797"/>
      <c r="R3797"/>
      <c r="S3797"/>
    </row>
    <row r="3798" spans="17:19" x14ac:dyDescent="0.25">
      <c r="Q3798"/>
      <c r="R3798"/>
      <c r="S3798"/>
    </row>
    <row r="3799" spans="17:19" x14ac:dyDescent="0.25">
      <c r="Q3799"/>
      <c r="R3799"/>
      <c r="S3799"/>
    </row>
    <row r="3800" spans="17:19" x14ac:dyDescent="0.25">
      <c r="Q3800"/>
      <c r="R3800"/>
      <c r="S3800"/>
    </row>
    <row r="3801" spans="17:19" x14ac:dyDescent="0.25">
      <c r="Q3801"/>
      <c r="R3801"/>
      <c r="S3801"/>
    </row>
    <row r="3802" spans="17:19" x14ac:dyDescent="0.25">
      <c r="Q3802"/>
      <c r="R3802"/>
      <c r="S3802"/>
    </row>
    <row r="3803" spans="17:19" x14ac:dyDescent="0.25">
      <c r="Q3803"/>
      <c r="R3803"/>
      <c r="S3803"/>
    </row>
    <row r="3804" spans="17:19" x14ac:dyDescent="0.25">
      <c r="Q3804"/>
      <c r="R3804"/>
      <c r="S3804"/>
    </row>
    <row r="3805" spans="17:19" x14ac:dyDescent="0.25">
      <c r="Q3805"/>
      <c r="R3805"/>
      <c r="S3805"/>
    </row>
    <row r="3806" spans="17:19" x14ac:dyDescent="0.25">
      <c r="Q3806"/>
      <c r="R3806"/>
      <c r="S3806"/>
    </row>
    <row r="3807" spans="17:19" x14ac:dyDescent="0.25">
      <c r="Q3807"/>
      <c r="R3807"/>
      <c r="S3807"/>
    </row>
    <row r="3808" spans="17:19" x14ac:dyDescent="0.25">
      <c r="Q3808"/>
      <c r="R3808"/>
      <c r="S3808"/>
    </row>
    <row r="3809" spans="17:19" x14ac:dyDescent="0.25">
      <c r="Q3809"/>
      <c r="R3809"/>
      <c r="S3809"/>
    </row>
    <row r="3810" spans="17:19" x14ac:dyDescent="0.25">
      <c r="Q3810"/>
      <c r="R3810"/>
      <c r="S3810"/>
    </row>
    <row r="3811" spans="17:19" x14ac:dyDescent="0.25">
      <c r="Q3811"/>
      <c r="R3811"/>
      <c r="S3811"/>
    </row>
    <row r="3812" spans="17:19" x14ac:dyDescent="0.25">
      <c r="Q3812"/>
      <c r="R3812"/>
      <c r="S3812"/>
    </row>
    <row r="3813" spans="17:19" x14ac:dyDescent="0.25">
      <c r="Q3813"/>
      <c r="R3813"/>
      <c r="S3813"/>
    </row>
    <row r="3814" spans="17:19" x14ac:dyDescent="0.25">
      <c r="Q3814"/>
      <c r="R3814"/>
      <c r="S3814"/>
    </row>
    <row r="3815" spans="17:19" x14ac:dyDescent="0.25">
      <c r="Q3815"/>
      <c r="R3815"/>
      <c r="S3815"/>
    </row>
    <row r="3816" spans="17:19" x14ac:dyDescent="0.25">
      <c r="Q3816"/>
      <c r="R3816"/>
      <c r="S3816"/>
    </row>
    <row r="3817" spans="17:19" x14ac:dyDescent="0.25">
      <c r="Q3817"/>
      <c r="R3817"/>
      <c r="S3817"/>
    </row>
    <row r="3818" spans="17:19" x14ac:dyDescent="0.25">
      <c r="Q3818"/>
      <c r="R3818"/>
      <c r="S3818"/>
    </row>
    <row r="3819" spans="17:19" x14ac:dyDescent="0.25">
      <c r="Q3819"/>
      <c r="R3819"/>
      <c r="S3819"/>
    </row>
    <row r="3820" spans="17:19" x14ac:dyDescent="0.25">
      <c r="Q3820"/>
      <c r="R3820"/>
      <c r="S3820"/>
    </row>
    <row r="3821" spans="17:19" x14ac:dyDescent="0.25">
      <c r="Q3821"/>
      <c r="R3821"/>
      <c r="S3821"/>
    </row>
    <row r="3822" spans="17:19" x14ac:dyDescent="0.25">
      <c r="Q3822"/>
      <c r="R3822"/>
      <c r="S3822"/>
    </row>
    <row r="3823" spans="17:19" x14ac:dyDescent="0.25">
      <c r="Q3823"/>
      <c r="R3823"/>
      <c r="S3823"/>
    </row>
    <row r="3824" spans="17:19" x14ac:dyDescent="0.25">
      <c r="Q3824"/>
      <c r="R3824"/>
      <c r="S3824"/>
    </row>
    <row r="3825" spans="17:19" x14ac:dyDescent="0.25">
      <c r="Q3825"/>
      <c r="R3825"/>
      <c r="S3825"/>
    </row>
    <row r="3826" spans="17:19" x14ac:dyDescent="0.25">
      <c r="Q3826"/>
      <c r="R3826"/>
      <c r="S3826"/>
    </row>
    <row r="3827" spans="17:19" x14ac:dyDescent="0.25">
      <c r="Q3827"/>
      <c r="R3827"/>
      <c r="S3827"/>
    </row>
    <row r="3828" spans="17:19" x14ac:dyDescent="0.25">
      <c r="Q3828"/>
      <c r="R3828"/>
      <c r="S3828"/>
    </row>
    <row r="3829" spans="17:19" x14ac:dyDescent="0.25">
      <c r="Q3829"/>
      <c r="R3829"/>
      <c r="S3829"/>
    </row>
    <row r="3830" spans="17:19" x14ac:dyDescent="0.25">
      <c r="Q3830"/>
      <c r="R3830"/>
      <c r="S3830"/>
    </row>
    <row r="3831" spans="17:19" x14ac:dyDescent="0.25">
      <c r="Q3831"/>
      <c r="R3831"/>
      <c r="S3831"/>
    </row>
    <row r="3832" spans="17:19" x14ac:dyDescent="0.25">
      <c r="Q3832"/>
      <c r="R3832"/>
      <c r="S3832"/>
    </row>
    <row r="3833" spans="17:19" x14ac:dyDescent="0.25">
      <c r="Q3833"/>
      <c r="R3833"/>
      <c r="S3833"/>
    </row>
    <row r="3834" spans="17:19" x14ac:dyDescent="0.25">
      <c r="Q3834"/>
      <c r="R3834"/>
      <c r="S3834"/>
    </row>
    <row r="3835" spans="17:19" x14ac:dyDescent="0.25">
      <c r="Q3835"/>
      <c r="R3835"/>
      <c r="S3835"/>
    </row>
    <row r="3836" spans="17:19" x14ac:dyDescent="0.25">
      <c r="Q3836"/>
      <c r="R3836"/>
      <c r="S3836"/>
    </row>
    <row r="3837" spans="17:19" x14ac:dyDescent="0.25">
      <c r="Q3837"/>
      <c r="R3837"/>
      <c r="S3837"/>
    </row>
    <row r="3838" spans="17:19" x14ac:dyDescent="0.25">
      <c r="Q3838"/>
      <c r="R3838"/>
      <c r="S3838"/>
    </row>
    <row r="3839" spans="17:19" x14ac:dyDescent="0.25">
      <c r="Q3839"/>
      <c r="R3839"/>
      <c r="S3839"/>
    </row>
    <row r="3840" spans="17:19" x14ac:dyDescent="0.25">
      <c r="Q3840"/>
      <c r="R3840"/>
      <c r="S3840"/>
    </row>
    <row r="3841" spans="17:19" x14ac:dyDescent="0.25">
      <c r="Q3841"/>
      <c r="R3841"/>
      <c r="S3841"/>
    </row>
    <row r="3842" spans="17:19" x14ac:dyDescent="0.25">
      <c r="Q3842"/>
      <c r="R3842"/>
      <c r="S3842"/>
    </row>
    <row r="3843" spans="17:19" x14ac:dyDescent="0.25">
      <c r="Q3843"/>
      <c r="R3843"/>
      <c r="S3843"/>
    </row>
    <row r="3844" spans="17:19" x14ac:dyDescent="0.25">
      <c r="Q3844"/>
      <c r="R3844"/>
      <c r="S3844"/>
    </row>
    <row r="3845" spans="17:19" x14ac:dyDescent="0.25">
      <c r="Q3845"/>
      <c r="R3845"/>
      <c r="S3845"/>
    </row>
    <row r="3846" spans="17:19" x14ac:dyDescent="0.25">
      <c r="Q3846"/>
      <c r="R3846"/>
      <c r="S3846"/>
    </row>
    <row r="3847" spans="17:19" x14ac:dyDescent="0.25">
      <c r="Q3847"/>
      <c r="R3847"/>
      <c r="S3847"/>
    </row>
    <row r="3848" spans="17:19" x14ac:dyDescent="0.25">
      <c r="Q3848"/>
      <c r="R3848"/>
      <c r="S3848"/>
    </row>
    <row r="3849" spans="17:19" x14ac:dyDescent="0.25">
      <c r="Q3849"/>
      <c r="R3849"/>
      <c r="S3849"/>
    </row>
    <row r="3850" spans="17:19" x14ac:dyDescent="0.25">
      <c r="Q3850"/>
      <c r="R3850"/>
      <c r="S3850"/>
    </row>
    <row r="3851" spans="17:19" x14ac:dyDescent="0.25">
      <c r="Q3851"/>
      <c r="R3851"/>
      <c r="S3851"/>
    </row>
    <row r="3852" spans="17:19" x14ac:dyDescent="0.25">
      <c r="Q3852"/>
      <c r="R3852"/>
      <c r="S3852"/>
    </row>
    <row r="3853" spans="17:19" x14ac:dyDescent="0.25">
      <c r="Q3853"/>
      <c r="R3853"/>
      <c r="S3853"/>
    </row>
    <row r="3854" spans="17:19" x14ac:dyDescent="0.25">
      <c r="Q3854"/>
      <c r="R3854"/>
      <c r="S3854"/>
    </row>
    <row r="3855" spans="17:19" x14ac:dyDescent="0.25">
      <c r="Q3855"/>
      <c r="R3855"/>
      <c r="S3855"/>
    </row>
    <row r="3856" spans="17:19" x14ac:dyDescent="0.25">
      <c r="Q3856"/>
      <c r="R3856"/>
      <c r="S3856"/>
    </row>
    <row r="3857" spans="17:19" x14ac:dyDescent="0.25">
      <c r="Q3857"/>
      <c r="R3857"/>
      <c r="S3857"/>
    </row>
    <row r="3858" spans="17:19" x14ac:dyDescent="0.25">
      <c r="Q3858"/>
      <c r="R3858"/>
      <c r="S3858"/>
    </row>
    <row r="3859" spans="17:19" x14ac:dyDescent="0.25">
      <c r="Q3859"/>
      <c r="R3859"/>
      <c r="S3859"/>
    </row>
    <row r="3860" spans="17:19" x14ac:dyDescent="0.25">
      <c r="Q3860"/>
      <c r="R3860"/>
      <c r="S3860"/>
    </row>
    <row r="3861" spans="17:19" x14ac:dyDescent="0.25">
      <c r="Q3861"/>
      <c r="R3861"/>
      <c r="S3861"/>
    </row>
    <row r="3862" spans="17:19" x14ac:dyDescent="0.25">
      <c r="Q3862"/>
      <c r="R3862"/>
      <c r="S3862"/>
    </row>
    <row r="3863" spans="17:19" x14ac:dyDescent="0.25">
      <c r="Q3863"/>
      <c r="R3863"/>
      <c r="S3863"/>
    </row>
    <row r="3864" spans="17:19" x14ac:dyDescent="0.25">
      <c r="Q3864"/>
      <c r="R3864"/>
      <c r="S3864"/>
    </row>
    <row r="3865" spans="17:19" x14ac:dyDescent="0.25">
      <c r="Q3865"/>
      <c r="R3865"/>
      <c r="S3865"/>
    </row>
    <row r="3866" spans="17:19" x14ac:dyDescent="0.25">
      <c r="Q3866"/>
      <c r="R3866"/>
      <c r="S3866"/>
    </row>
    <row r="3867" spans="17:19" x14ac:dyDescent="0.25">
      <c r="Q3867"/>
      <c r="R3867"/>
      <c r="S3867"/>
    </row>
    <row r="3868" spans="17:19" x14ac:dyDescent="0.25">
      <c r="Q3868"/>
      <c r="R3868"/>
      <c r="S3868"/>
    </row>
    <row r="3869" spans="17:19" x14ac:dyDescent="0.25">
      <c r="Q3869"/>
      <c r="R3869"/>
      <c r="S3869"/>
    </row>
    <row r="3870" spans="17:19" x14ac:dyDescent="0.25">
      <c r="Q3870"/>
      <c r="R3870"/>
      <c r="S3870"/>
    </row>
    <row r="3871" spans="17:19" x14ac:dyDescent="0.25">
      <c r="Q3871"/>
      <c r="R3871"/>
      <c r="S3871"/>
    </row>
    <row r="3872" spans="17:19" x14ac:dyDescent="0.25">
      <c r="Q3872"/>
      <c r="R3872"/>
      <c r="S3872"/>
    </row>
    <row r="3873" spans="17:19" x14ac:dyDescent="0.25">
      <c r="Q3873"/>
      <c r="R3873"/>
      <c r="S3873"/>
    </row>
    <row r="3874" spans="17:19" x14ac:dyDescent="0.25">
      <c r="Q3874"/>
      <c r="R3874"/>
      <c r="S3874"/>
    </row>
    <row r="3875" spans="17:19" x14ac:dyDescent="0.25">
      <c r="Q3875"/>
      <c r="R3875"/>
      <c r="S3875"/>
    </row>
    <row r="3876" spans="17:19" x14ac:dyDescent="0.25">
      <c r="Q3876"/>
      <c r="R3876"/>
      <c r="S3876"/>
    </row>
    <row r="3877" spans="17:19" x14ac:dyDescent="0.25">
      <c r="Q3877"/>
      <c r="R3877"/>
      <c r="S3877"/>
    </row>
    <row r="3878" spans="17:19" x14ac:dyDescent="0.25">
      <c r="Q3878"/>
      <c r="R3878"/>
      <c r="S3878"/>
    </row>
    <row r="3879" spans="17:19" x14ac:dyDescent="0.25">
      <c r="Q3879"/>
      <c r="R3879"/>
      <c r="S3879"/>
    </row>
    <row r="3880" spans="17:19" x14ac:dyDescent="0.25">
      <c r="Q3880"/>
      <c r="R3880"/>
      <c r="S3880"/>
    </row>
    <row r="3881" spans="17:19" x14ac:dyDescent="0.25">
      <c r="Q3881"/>
      <c r="R3881"/>
      <c r="S3881"/>
    </row>
    <row r="3882" spans="17:19" x14ac:dyDescent="0.25">
      <c r="Q3882"/>
      <c r="R3882"/>
      <c r="S3882"/>
    </row>
    <row r="3883" spans="17:19" x14ac:dyDescent="0.25">
      <c r="Q3883"/>
      <c r="R3883"/>
      <c r="S3883"/>
    </row>
    <row r="3884" spans="17:19" x14ac:dyDescent="0.25">
      <c r="Q3884"/>
      <c r="R3884"/>
      <c r="S3884"/>
    </row>
    <row r="3885" spans="17:19" x14ac:dyDescent="0.25">
      <c r="Q3885"/>
      <c r="R3885"/>
      <c r="S3885"/>
    </row>
    <row r="3886" spans="17:19" x14ac:dyDescent="0.25">
      <c r="Q3886"/>
      <c r="R3886"/>
      <c r="S3886"/>
    </row>
    <row r="3887" spans="17:19" x14ac:dyDescent="0.25">
      <c r="Q3887"/>
      <c r="R3887"/>
      <c r="S3887"/>
    </row>
    <row r="3888" spans="17:19" x14ac:dyDescent="0.25">
      <c r="Q3888"/>
      <c r="R3888"/>
      <c r="S3888"/>
    </row>
    <row r="3889" spans="17:19" x14ac:dyDescent="0.25">
      <c r="Q3889"/>
      <c r="R3889"/>
      <c r="S3889"/>
    </row>
    <row r="3890" spans="17:19" x14ac:dyDescent="0.25">
      <c r="Q3890"/>
      <c r="R3890"/>
      <c r="S3890"/>
    </row>
    <row r="3891" spans="17:19" x14ac:dyDescent="0.25">
      <c r="Q3891"/>
      <c r="R3891"/>
      <c r="S3891"/>
    </row>
    <row r="3892" spans="17:19" x14ac:dyDescent="0.25">
      <c r="Q3892"/>
      <c r="R3892"/>
      <c r="S3892"/>
    </row>
    <row r="3893" spans="17:19" x14ac:dyDescent="0.25">
      <c r="Q3893"/>
      <c r="R3893"/>
      <c r="S3893"/>
    </row>
    <row r="3894" spans="17:19" x14ac:dyDescent="0.25">
      <c r="Q3894"/>
      <c r="R3894"/>
      <c r="S3894"/>
    </row>
    <row r="3895" spans="17:19" x14ac:dyDescent="0.25">
      <c r="Q3895"/>
      <c r="R3895"/>
      <c r="S3895"/>
    </row>
    <row r="3896" spans="17:19" x14ac:dyDescent="0.25">
      <c r="Q3896"/>
      <c r="R3896"/>
      <c r="S3896"/>
    </row>
    <row r="3897" spans="17:19" x14ac:dyDescent="0.25">
      <c r="Q3897"/>
      <c r="R3897"/>
      <c r="S3897"/>
    </row>
    <row r="3898" spans="17:19" x14ac:dyDescent="0.25">
      <c r="Q3898"/>
      <c r="R3898"/>
      <c r="S3898"/>
    </row>
    <row r="3899" spans="17:19" x14ac:dyDescent="0.25">
      <c r="Q3899"/>
      <c r="R3899"/>
      <c r="S3899"/>
    </row>
    <row r="3900" spans="17:19" x14ac:dyDescent="0.25">
      <c r="Q3900"/>
      <c r="R3900"/>
      <c r="S3900"/>
    </row>
    <row r="3901" spans="17:19" x14ac:dyDescent="0.25">
      <c r="Q3901"/>
      <c r="R3901"/>
      <c r="S3901"/>
    </row>
    <row r="3902" spans="17:19" x14ac:dyDescent="0.25">
      <c r="Q3902"/>
      <c r="R3902"/>
      <c r="S3902"/>
    </row>
    <row r="3903" spans="17:19" x14ac:dyDescent="0.25">
      <c r="Q3903"/>
      <c r="R3903"/>
      <c r="S3903"/>
    </row>
    <row r="3904" spans="17:19" x14ac:dyDescent="0.25">
      <c r="Q3904"/>
      <c r="R3904"/>
      <c r="S3904"/>
    </row>
    <row r="3905" spans="17:19" x14ac:dyDescent="0.25">
      <c r="Q3905"/>
      <c r="R3905"/>
      <c r="S3905"/>
    </row>
    <row r="3906" spans="17:19" x14ac:dyDescent="0.25">
      <c r="Q3906"/>
      <c r="R3906"/>
      <c r="S3906"/>
    </row>
    <row r="3907" spans="17:19" x14ac:dyDescent="0.25">
      <c r="Q3907"/>
      <c r="R3907"/>
      <c r="S3907"/>
    </row>
    <row r="3908" spans="17:19" x14ac:dyDescent="0.25">
      <c r="Q3908"/>
      <c r="R3908"/>
      <c r="S3908"/>
    </row>
    <row r="3909" spans="17:19" x14ac:dyDescent="0.25">
      <c r="Q3909"/>
      <c r="R3909"/>
      <c r="S3909"/>
    </row>
    <row r="3910" spans="17:19" x14ac:dyDescent="0.25">
      <c r="Q3910"/>
      <c r="R3910"/>
      <c r="S3910"/>
    </row>
    <row r="3911" spans="17:19" x14ac:dyDescent="0.25">
      <c r="Q3911"/>
      <c r="R3911"/>
      <c r="S3911"/>
    </row>
    <row r="3912" spans="17:19" x14ac:dyDescent="0.25">
      <c r="Q3912"/>
      <c r="R3912"/>
      <c r="S3912"/>
    </row>
    <row r="3913" spans="17:19" x14ac:dyDescent="0.25">
      <c r="Q3913"/>
      <c r="R3913"/>
      <c r="S3913"/>
    </row>
    <row r="3914" spans="17:19" x14ac:dyDescent="0.25">
      <c r="Q3914"/>
      <c r="R3914"/>
      <c r="S3914"/>
    </row>
    <row r="3915" spans="17:19" x14ac:dyDescent="0.25">
      <c r="Q3915"/>
      <c r="R3915"/>
      <c r="S3915"/>
    </row>
    <row r="3916" spans="17:19" x14ac:dyDescent="0.25">
      <c r="Q3916"/>
      <c r="R3916"/>
      <c r="S3916"/>
    </row>
    <row r="3917" spans="17:19" x14ac:dyDescent="0.25">
      <c r="Q3917"/>
      <c r="R3917"/>
      <c r="S3917"/>
    </row>
    <row r="3918" spans="17:19" x14ac:dyDescent="0.25">
      <c r="Q3918"/>
      <c r="R3918"/>
      <c r="S3918"/>
    </row>
    <row r="3919" spans="17:19" x14ac:dyDescent="0.25">
      <c r="Q3919"/>
      <c r="R3919"/>
      <c r="S3919"/>
    </row>
    <row r="3920" spans="17:19" x14ac:dyDescent="0.25">
      <c r="Q3920"/>
      <c r="R3920"/>
      <c r="S3920"/>
    </row>
    <row r="3921" spans="17:19" x14ac:dyDescent="0.25">
      <c r="Q3921"/>
      <c r="R3921"/>
      <c r="S3921"/>
    </row>
    <row r="3922" spans="17:19" x14ac:dyDescent="0.25">
      <c r="Q3922"/>
      <c r="R3922"/>
      <c r="S3922"/>
    </row>
    <row r="3923" spans="17:19" x14ac:dyDescent="0.25">
      <c r="Q3923"/>
      <c r="R3923"/>
      <c r="S3923"/>
    </row>
    <row r="3924" spans="17:19" x14ac:dyDescent="0.25">
      <c r="Q3924"/>
      <c r="R3924"/>
      <c r="S3924"/>
    </row>
    <row r="3925" spans="17:19" x14ac:dyDescent="0.25">
      <c r="Q3925"/>
      <c r="R3925"/>
      <c r="S3925"/>
    </row>
    <row r="3926" spans="17:19" x14ac:dyDescent="0.25">
      <c r="Q3926"/>
      <c r="R3926"/>
      <c r="S3926"/>
    </row>
    <row r="3927" spans="17:19" x14ac:dyDescent="0.25">
      <c r="Q3927"/>
      <c r="R3927"/>
      <c r="S3927"/>
    </row>
    <row r="3928" spans="17:19" x14ac:dyDescent="0.25">
      <c r="Q3928"/>
      <c r="R3928"/>
      <c r="S3928"/>
    </row>
    <row r="3929" spans="17:19" x14ac:dyDescent="0.25">
      <c r="Q3929"/>
      <c r="R3929"/>
      <c r="S3929"/>
    </row>
    <row r="3930" spans="17:19" x14ac:dyDescent="0.25">
      <c r="Q3930"/>
      <c r="R3930"/>
      <c r="S3930"/>
    </row>
    <row r="3931" spans="17:19" x14ac:dyDescent="0.25">
      <c r="Q3931"/>
      <c r="R3931"/>
      <c r="S3931"/>
    </row>
    <row r="3932" spans="17:19" x14ac:dyDescent="0.25">
      <c r="Q3932"/>
      <c r="R3932"/>
      <c r="S3932"/>
    </row>
    <row r="3933" spans="17:19" x14ac:dyDescent="0.25">
      <c r="Q3933"/>
      <c r="R3933"/>
      <c r="S3933"/>
    </row>
    <row r="3934" spans="17:19" x14ac:dyDescent="0.25">
      <c r="Q3934"/>
      <c r="R3934"/>
      <c r="S3934"/>
    </row>
    <row r="3935" spans="17:19" x14ac:dyDescent="0.25">
      <c r="Q3935"/>
      <c r="R3935"/>
      <c r="S3935"/>
    </row>
    <row r="3936" spans="17:19" x14ac:dyDescent="0.25">
      <c r="Q3936"/>
      <c r="R3936"/>
      <c r="S3936"/>
    </row>
    <row r="3937" spans="17:19" x14ac:dyDescent="0.25">
      <c r="Q3937"/>
      <c r="R3937"/>
      <c r="S3937"/>
    </row>
    <row r="3938" spans="17:19" x14ac:dyDescent="0.25">
      <c r="Q3938"/>
      <c r="R3938"/>
      <c r="S3938"/>
    </row>
    <row r="3939" spans="17:19" x14ac:dyDescent="0.25">
      <c r="Q3939"/>
      <c r="R3939"/>
      <c r="S3939"/>
    </row>
    <row r="3940" spans="17:19" x14ac:dyDescent="0.25">
      <c r="Q3940"/>
      <c r="R3940"/>
      <c r="S3940"/>
    </row>
    <row r="3941" spans="17:19" x14ac:dyDescent="0.25">
      <c r="Q3941"/>
      <c r="R3941"/>
      <c r="S3941"/>
    </row>
    <row r="3942" spans="17:19" x14ac:dyDescent="0.25">
      <c r="Q3942"/>
      <c r="R3942"/>
      <c r="S3942"/>
    </row>
    <row r="3943" spans="17:19" x14ac:dyDescent="0.25">
      <c r="Q3943"/>
      <c r="R3943"/>
      <c r="S3943"/>
    </row>
    <row r="3944" spans="17:19" x14ac:dyDescent="0.25">
      <c r="Q3944"/>
      <c r="R3944"/>
      <c r="S3944"/>
    </row>
    <row r="3945" spans="17:19" x14ac:dyDescent="0.25">
      <c r="Q3945"/>
      <c r="R3945"/>
      <c r="S3945"/>
    </row>
    <row r="3946" spans="17:19" x14ac:dyDescent="0.25">
      <c r="Q3946"/>
      <c r="R3946"/>
      <c r="S3946"/>
    </row>
    <row r="3947" spans="17:19" x14ac:dyDescent="0.25">
      <c r="Q3947"/>
      <c r="R3947"/>
      <c r="S3947"/>
    </row>
    <row r="3948" spans="17:19" x14ac:dyDescent="0.25">
      <c r="Q3948"/>
      <c r="R3948"/>
      <c r="S3948"/>
    </row>
    <row r="3949" spans="17:19" x14ac:dyDescent="0.25">
      <c r="Q3949"/>
      <c r="R3949"/>
      <c r="S3949"/>
    </row>
    <row r="3950" spans="17:19" x14ac:dyDescent="0.25">
      <c r="Q3950"/>
      <c r="R3950"/>
      <c r="S3950"/>
    </row>
    <row r="3951" spans="17:19" x14ac:dyDescent="0.25">
      <c r="Q3951"/>
      <c r="R3951"/>
      <c r="S3951"/>
    </row>
    <row r="3952" spans="17:19" x14ac:dyDescent="0.25">
      <c r="Q3952"/>
      <c r="R3952"/>
      <c r="S3952"/>
    </row>
    <row r="3953" spans="17:19" x14ac:dyDescent="0.25">
      <c r="Q3953"/>
      <c r="R3953"/>
      <c r="S3953"/>
    </row>
    <row r="3954" spans="17:19" x14ac:dyDescent="0.25">
      <c r="Q3954"/>
      <c r="R3954"/>
      <c r="S3954"/>
    </row>
    <row r="3955" spans="17:19" x14ac:dyDescent="0.25">
      <c r="Q3955"/>
      <c r="R3955"/>
      <c r="S3955"/>
    </row>
    <row r="3956" spans="17:19" x14ac:dyDescent="0.25">
      <c r="Q3956"/>
      <c r="R3956"/>
      <c r="S3956"/>
    </row>
    <row r="3957" spans="17:19" x14ac:dyDescent="0.25">
      <c r="Q3957"/>
      <c r="R3957"/>
      <c r="S3957"/>
    </row>
    <row r="3958" spans="17:19" x14ac:dyDescent="0.25">
      <c r="Q3958"/>
      <c r="R3958"/>
      <c r="S3958"/>
    </row>
    <row r="3959" spans="17:19" x14ac:dyDescent="0.25">
      <c r="Q3959"/>
      <c r="R3959"/>
      <c r="S3959"/>
    </row>
    <row r="3960" spans="17:19" x14ac:dyDescent="0.25">
      <c r="Q3960"/>
      <c r="R3960"/>
      <c r="S3960"/>
    </row>
    <row r="3961" spans="17:19" x14ac:dyDescent="0.25">
      <c r="Q3961"/>
      <c r="R3961"/>
      <c r="S3961"/>
    </row>
    <row r="3962" spans="17:19" x14ac:dyDescent="0.25">
      <c r="Q3962"/>
      <c r="R3962"/>
      <c r="S3962"/>
    </row>
    <row r="3963" spans="17:19" x14ac:dyDescent="0.25">
      <c r="Q3963"/>
      <c r="R3963"/>
      <c r="S3963"/>
    </row>
    <row r="3964" spans="17:19" x14ac:dyDescent="0.25">
      <c r="Q3964"/>
      <c r="R3964"/>
      <c r="S3964"/>
    </row>
    <row r="3965" spans="17:19" x14ac:dyDescent="0.25">
      <c r="Q3965"/>
      <c r="R3965"/>
      <c r="S3965"/>
    </row>
    <row r="3966" spans="17:19" x14ac:dyDescent="0.25">
      <c r="Q3966"/>
      <c r="R3966"/>
      <c r="S3966"/>
    </row>
    <row r="3967" spans="17:19" x14ac:dyDescent="0.25">
      <c r="Q3967"/>
      <c r="R3967"/>
      <c r="S3967"/>
    </row>
    <row r="3968" spans="17:19" x14ac:dyDescent="0.25">
      <c r="Q3968"/>
      <c r="R3968"/>
      <c r="S3968"/>
    </row>
    <row r="3969" spans="17:19" x14ac:dyDescent="0.25">
      <c r="Q3969"/>
      <c r="R3969"/>
      <c r="S3969"/>
    </row>
    <row r="3970" spans="17:19" x14ac:dyDescent="0.25">
      <c r="Q3970"/>
      <c r="R3970"/>
      <c r="S3970"/>
    </row>
    <row r="3971" spans="17:19" x14ac:dyDescent="0.25">
      <c r="Q3971"/>
      <c r="R3971"/>
      <c r="S3971"/>
    </row>
    <row r="3972" spans="17:19" x14ac:dyDescent="0.25">
      <c r="Q3972"/>
      <c r="R3972"/>
      <c r="S3972"/>
    </row>
    <row r="3973" spans="17:19" x14ac:dyDescent="0.25">
      <c r="Q3973"/>
      <c r="R3973"/>
      <c r="S3973"/>
    </row>
    <row r="3974" spans="17:19" x14ac:dyDescent="0.25">
      <c r="Q3974"/>
      <c r="R3974"/>
      <c r="S3974"/>
    </row>
    <row r="3975" spans="17:19" x14ac:dyDescent="0.25">
      <c r="Q3975"/>
      <c r="R3975"/>
      <c r="S3975"/>
    </row>
    <row r="3976" spans="17:19" x14ac:dyDescent="0.25">
      <c r="Q3976"/>
      <c r="R3976"/>
      <c r="S3976"/>
    </row>
    <row r="3977" spans="17:19" x14ac:dyDescent="0.25">
      <c r="Q3977"/>
      <c r="R3977"/>
      <c r="S3977"/>
    </row>
    <row r="3978" spans="17:19" x14ac:dyDescent="0.25">
      <c r="Q3978"/>
      <c r="R3978"/>
      <c r="S3978"/>
    </row>
    <row r="3979" spans="17:19" x14ac:dyDescent="0.25">
      <c r="Q3979"/>
      <c r="R3979"/>
      <c r="S3979"/>
    </row>
    <row r="3980" spans="17:19" x14ac:dyDescent="0.25">
      <c r="Q3980"/>
      <c r="R3980"/>
      <c r="S3980"/>
    </row>
    <row r="3981" spans="17:19" x14ac:dyDescent="0.25">
      <c r="Q3981"/>
      <c r="R3981"/>
      <c r="S3981"/>
    </row>
    <row r="3982" spans="17:19" x14ac:dyDescent="0.25">
      <c r="Q3982"/>
      <c r="R3982"/>
      <c r="S3982"/>
    </row>
    <row r="3983" spans="17:19" x14ac:dyDescent="0.25">
      <c r="Q3983"/>
      <c r="R3983"/>
      <c r="S3983"/>
    </row>
    <row r="3984" spans="17:19" x14ac:dyDescent="0.25">
      <c r="Q3984"/>
      <c r="R3984"/>
      <c r="S3984"/>
    </row>
    <row r="3985" spans="17:19" x14ac:dyDescent="0.25">
      <c r="Q3985"/>
      <c r="R3985"/>
      <c r="S3985"/>
    </row>
    <row r="3986" spans="17:19" x14ac:dyDescent="0.25">
      <c r="Q3986"/>
      <c r="R3986"/>
      <c r="S3986"/>
    </row>
    <row r="3987" spans="17:19" x14ac:dyDescent="0.25">
      <c r="Q3987"/>
      <c r="R3987"/>
      <c r="S3987"/>
    </row>
    <row r="3988" spans="17:19" x14ac:dyDescent="0.25">
      <c r="Q3988"/>
      <c r="R3988"/>
      <c r="S3988"/>
    </row>
    <row r="3989" spans="17:19" x14ac:dyDescent="0.25">
      <c r="Q3989"/>
      <c r="R3989"/>
      <c r="S3989"/>
    </row>
    <row r="3990" spans="17:19" x14ac:dyDescent="0.25">
      <c r="Q3990"/>
      <c r="R3990"/>
      <c r="S3990"/>
    </row>
    <row r="3991" spans="17:19" x14ac:dyDescent="0.25">
      <c r="Q3991"/>
      <c r="R3991"/>
      <c r="S3991"/>
    </row>
    <row r="3992" spans="17:19" x14ac:dyDescent="0.25">
      <c r="Q3992"/>
      <c r="R3992"/>
      <c r="S3992"/>
    </row>
    <row r="3993" spans="17:19" x14ac:dyDescent="0.25">
      <c r="Q3993"/>
      <c r="R3993"/>
      <c r="S3993"/>
    </row>
    <row r="3994" spans="17:19" x14ac:dyDescent="0.25">
      <c r="Q3994"/>
      <c r="R3994"/>
      <c r="S3994"/>
    </row>
    <row r="3995" spans="17:19" x14ac:dyDescent="0.25">
      <c r="Q3995"/>
      <c r="R3995"/>
      <c r="S3995"/>
    </row>
    <row r="3996" spans="17:19" x14ac:dyDescent="0.25">
      <c r="Q3996"/>
      <c r="R3996"/>
      <c r="S3996"/>
    </row>
    <row r="3997" spans="17:19" x14ac:dyDescent="0.25">
      <c r="Q3997"/>
      <c r="R3997"/>
      <c r="S3997"/>
    </row>
    <row r="3998" spans="17:19" x14ac:dyDescent="0.25">
      <c r="Q3998"/>
      <c r="R3998"/>
      <c r="S3998"/>
    </row>
    <row r="3999" spans="17:19" x14ac:dyDescent="0.25">
      <c r="Q3999"/>
      <c r="R3999"/>
      <c r="S3999"/>
    </row>
    <row r="4000" spans="17:19" x14ac:dyDescent="0.25">
      <c r="Q4000"/>
      <c r="R4000"/>
      <c r="S4000"/>
    </row>
    <row r="4001" spans="17:19" x14ac:dyDescent="0.25">
      <c r="Q4001"/>
      <c r="R4001"/>
      <c r="S4001"/>
    </row>
    <row r="4002" spans="17:19" x14ac:dyDescent="0.25">
      <c r="Q4002"/>
      <c r="R4002"/>
      <c r="S4002"/>
    </row>
    <row r="4003" spans="17:19" x14ac:dyDescent="0.25">
      <c r="Q4003"/>
      <c r="R4003"/>
      <c r="S4003"/>
    </row>
    <row r="4004" spans="17:19" x14ac:dyDescent="0.25">
      <c r="Q4004"/>
      <c r="R4004"/>
      <c r="S4004"/>
    </row>
    <row r="4005" spans="17:19" x14ac:dyDescent="0.25">
      <c r="Q4005"/>
      <c r="R4005"/>
      <c r="S4005"/>
    </row>
    <row r="4006" spans="17:19" x14ac:dyDescent="0.25">
      <c r="Q4006"/>
      <c r="R4006"/>
      <c r="S4006"/>
    </row>
    <row r="4007" spans="17:19" x14ac:dyDescent="0.25">
      <c r="Q4007"/>
      <c r="R4007"/>
      <c r="S4007"/>
    </row>
    <row r="4008" spans="17:19" x14ac:dyDescent="0.25">
      <c r="Q4008"/>
      <c r="R4008"/>
      <c r="S4008"/>
    </row>
    <row r="4009" spans="17:19" x14ac:dyDescent="0.25">
      <c r="Q4009"/>
      <c r="R4009"/>
      <c r="S4009"/>
    </row>
    <row r="4010" spans="17:19" x14ac:dyDescent="0.25">
      <c r="Q4010"/>
      <c r="R4010"/>
      <c r="S4010"/>
    </row>
    <row r="4011" spans="17:19" x14ac:dyDescent="0.25">
      <c r="Q4011"/>
      <c r="R4011"/>
      <c r="S4011"/>
    </row>
    <row r="4012" spans="17:19" x14ac:dyDescent="0.25">
      <c r="Q4012"/>
      <c r="R4012"/>
      <c r="S4012"/>
    </row>
    <row r="4013" spans="17:19" x14ac:dyDescent="0.25">
      <c r="Q4013"/>
      <c r="R4013"/>
      <c r="S4013"/>
    </row>
    <row r="4014" spans="17:19" x14ac:dyDescent="0.25">
      <c r="Q4014"/>
      <c r="R4014"/>
      <c r="S4014"/>
    </row>
    <row r="4015" spans="17:19" x14ac:dyDescent="0.25">
      <c r="Q4015"/>
      <c r="R4015"/>
      <c r="S4015"/>
    </row>
    <row r="4016" spans="17:19" x14ac:dyDescent="0.25">
      <c r="Q4016"/>
      <c r="R4016"/>
      <c r="S4016"/>
    </row>
    <row r="4017" spans="17:19" x14ac:dyDescent="0.25">
      <c r="Q4017"/>
      <c r="R4017"/>
      <c r="S4017"/>
    </row>
    <row r="4018" spans="17:19" x14ac:dyDescent="0.25">
      <c r="Q4018"/>
      <c r="R4018"/>
      <c r="S4018"/>
    </row>
    <row r="4019" spans="17:19" x14ac:dyDescent="0.25">
      <c r="Q4019"/>
      <c r="R4019"/>
      <c r="S4019"/>
    </row>
    <row r="4020" spans="17:19" x14ac:dyDescent="0.25">
      <c r="Q4020"/>
      <c r="R4020"/>
      <c r="S4020"/>
    </row>
    <row r="4021" spans="17:19" x14ac:dyDescent="0.25">
      <c r="Q4021"/>
      <c r="R4021"/>
      <c r="S4021"/>
    </row>
    <row r="4022" spans="17:19" x14ac:dyDescent="0.25">
      <c r="Q4022"/>
      <c r="R4022"/>
      <c r="S4022"/>
    </row>
    <row r="4023" spans="17:19" x14ac:dyDescent="0.25">
      <c r="Q4023"/>
      <c r="R4023"/>
      <c r="S4023"/>
    </row>
    <row r="4024" spans="17:19" x14ac:dyDescent="0.25">
      <c r="Q4024"/>
      <c r="R4024"/>
      <c r="S4024"/>
    </row>
    <row r="4025" spans="17:19" x14ac:dyDescent="0.25">
      <c r="Q4025"/>
      <c r="R4025"/>
      <c r="S4025"/>
    </row>
    <row r="4026" spans="17:19" x14ac:dyDescent="0.25">
      <c r="Q4026"/>
      <c r="R4026"/>
      <c r="S4026"/>
    </row>
    <row r="4027" spans="17:19" x14ac:dyDescent="0.25">
      <c r="Q4027"/>
      <c r="R4027"/>
      <c r="S4027"/>
    </row>
    <row r="4028" spans="17:19" x14ac:dyDescent="0.25">
      <c r="Q4028"/>
      <c r="R4028"/>
      <c r="S4028"/>
    </row>
    <row r="4029" spans="17:19" x14ac:dyDescent="0.25">
      <c r="Q4029"/>
      <c r="R4029"/>
      <c r="S4029"/>
    </row>
    <row r="4030" spans="17:19" x14ac:dyDescent="0.25">
      <c r="Q4030"/>
      <c r="R4030"/>
      <c r="S4030"/>
    </row>
    <row r="4031" spans="17:19" x14ac:dyDescent="0.25">
      <c r="Q4031"/>
      <c r="R4031"/>
      <c r="S4031"/>
    </row>
    <row r="4032" spans="17:19" x14ac:dyDescent="0.25">
      <c r="Q4032"/>
      <c r="R4032"/>
      <c r="S4032"/>
    </row>
    <row r="4033" spans="17:19" x14ac:dyDescent="0.25">
      <c r="Q4033"/>
      <c r="R4033"/>
      <c r="S4033"/>
    </row>
    <row r="4034" spans="17:19" x14ac:dyDescent="0.25">
      <c r="Q4034"/>
      <c r="R4034"/>
      <c r="S4034"/>
    </row>
    <row r="4035" spans="17:19" x14ac:dyDescent="0.25">
      <c r="Q4035"/>
      <c r="R4035"/>
      <c r="S4035"/>
    </row>
    <row r="4036" spans="17:19" x14ac:dyDescent="0.25">
      <c r="Q4036"/>
      <c r="R4036"/>
      <c r="S4036"/>
    </row>
    <row r="4037" spans="17:19" x14ac:dyDescent="0.25">
      <c r="Q4037"/>
      <c r="R4037"/>
      <c r="S4037"/>
    </row>
    <row r="4038" spans="17:19" x14ac:dyDescent="0.25">
      <c r="Q4038"/>
      <c r="R4038"/>
      <c r="S4038"/>
    </row>
    <row r="4039" spans="17:19" x14ac:dyDescent="0.25">
      <c r="Q4039"/>
      <c r="R4039"/>
      <c r="S4039"/>
    </row>
    <row r="4040" spans="17:19" x14ac:dyDescent="0.25">
      <c r="Q4040"/>
      <c r="R4040"/>
      <c r="S4040"/>
    </row>
    <row r="4041" spans="17:19" x14ac:dyDescent="0.25">
      <c r="Q4041"/>
      <c r="R4041"/>
      <c r="S4041"/>
    </row>
    <row r="4042" spans="17:19" x14ac:dyDescent="0.25">
      <c r="Q4042"/>
      <c r="R4042"/>
      <c r="S4042"/>
    </row>
    <row r="4043" spans="17:19" x14ac:dyDescent="0.25">
      <c r="Q4043"/>
      <c r="R4043"/>
      <c r="S4043"/>
    </row>
    <row r="4044" spans="17:19" x14ac:dyDescent="0.25">
      <c r="Q4044"/>
      <c r="R4044"/>
      <c r="S4044"/>
    </row>
    <row r="4045" spans="17:19" x14ac:dyDescent="0.25">
      <c r="Q4045"/>
      <c r="R4045"/>
      <c r="S4045"/>
    </row>
    <row r="4046" spans="17:19" x14ac:dyDescent="0.25">
      <c r="Q4046"/>
      <c r="R4046"/>
      <c r="S4046"/>
    </row>
    <row r="4047" spans="17:19" x14ac:dyDescent="0.25">
      <c r="Q4047"/>
      <c r="R4047"/>
      <c r="S4047"/>
    </row>
    <row r="4048" spans="17:19" x14ac:dyDescent="0.25">
      <c r="Q4048"/>
      <c r="R4048"/>
      <c r="S4048"/>
    </row>
    <row r="4049" spans="17:19" x14ac:dyDescent="0.25">
      <c r="Q4049"/>
      <c r="R4049"/>
      <c r="S4049"/>
    </row>
    <row r="4050" spans="17:19" x14ac:dyDescent="0.25">
      <c r="Q4050"/>
      <c r="R4050"/>
      <c r="S4050"/>
    </row>
    <row r="4051" spans="17:19" x14ac:dyDescent="0.25">
      <c r="Q4051"/>
      <c r="R4051"/>
      <c r="S4051"/>
    </row>
    <row r="4052" spans="17:19" x14ac:dyDescent="0.25">
      <c r="Q4052"/>
      <c r="R4052"/>
      <c r="S4052"/>
    </row>
    <row r="4053" spans="17:19" x14ac:dyDescent="0.25">
      <c r="Q4053"/>
      <c r="R4053"/>
      <c r="S4053"/>
    </row>
    <row r="4054" spans="17:19" x14ac:dyDescent="0.25">
      <c r="Q4054"/>
      <c r="R4054"/>
      <c r="S4054"/>
    </row>
    <row r="4055" spans="17:19" x14ac:dyDescent="0.25">
      <c r="Q4055"/>
      <c r="R4055"/>
      <c r="S4055"/>
    </row>
    <row r="4056" spans="17:19" x14ac:dyDescent="0.25">
      <c r="Q4056"/>
      <c r="R4056"/>
      <c r="S4056"/>
    </row>
    <row r="4057" spans="17:19" x14ac:dyDescent="0.25">
      <c r="Q4057"/>
      <c r="R4057"/>
      <c r="S4057"/>
    </row>
    <row r="4058" spans="17:19" x14ac:dyDescent="0.25">
      <c r="Q4058"/>
      <c r="R4058"/>
      <c r="S4058"/>
    </row>
    <row r="4059" spans="17:19" x14ac:dyDescent="0.25">
      <c r="Q4059"/>
      <c r="R4059"/>
      <c r="S4059"/>
    </row>
    <row r="4060" spans="17:19" x14ac:dyDescent="0.25">
      <c r="Q4060"/>
      <c r="R4060"/>
      <c r="S4060"/>
    </row>
    <row r="4061" spans="17:19" x14ac:dyDescent="0.25">
      <c r="Q4061"/>
      <c r="R4061"/>
      <c r="S4061"/>
    </row>
    <row r="4062" spans="17:19" x14ac:dyDescent="0.25">
      <c r="Q4062"/>
      <c r="R4062"/>
      <c r="S4062"/>
    </row>
    <row r="4063" spans="17:19" x14ac:dyDescent="0.25">
      <c r="Q4063"/>
      <c r="R4063"/>
      <c r="S4063"/>
    </row>
    <row r="4064" spans="17:19" x14ac:dyDescent="0.25">
      <c r="Q4064"/>
      <c r="R4064"/>
      <c r="S4064"/>
    </row>
    <row r="4065" spans="17:19" x14ac:dyDescent="0.25">
      <c r="Q4065"/>
      <c r="R4065"/>
      <c r="S4065"/>
    </row>
    <row r="4066" spans="17:19" x14ac:dyDescent="0.25">
      <c r="Q4066"/>
      <c r="R4066"/>
      <c r="S4066"/>
    </row>
    <row r="4067" spans="17:19" x14ac:dyDescent="0.25">
      <c r="Q4067"/>
      <c r="R4067"/>
      <c r="S4067"/>
    </row>
    <row r="4068" spans="17:19" x14ac:dyDescent="0.25">
      <c r="Q4068"/>
      <c r="R4068"/>
      <c r="S4068"/>
    </row>
    <row r="4069" spans="17:19" x14ac:dyDescent="0.25">
      <c r="Q4069"/>
      <c r="R4069"/>
      <c r="S4069"/>
    </row>
    <row r="4070" spans="17:19" x14ac:dyDescent="0.25">
      <c r="Q4070"/>
      <c r="R4070"/>
      <c r="S4070"/>
    </row>
    <row r="4071" spans="17:19" x14ac:dyDescent="0.25">
      <c r="Q4071"/>
      <c r="R4071"/>
      <c r="S4071"/>
    </row>
    <row r="4072" spans="17:19" x14ac:dyDescent="0.25">
      <c r="Q4072"/>
      <c r="R4072"/>
      <c r="S4072"/>
    </row>
    <row r="4073" spans="17:19" x14ac:dyDescent="0.25">
      <c r="Q4073"/>
      <c r="R4073"/>
      <c r="S4073"/>
    </row>
    <row r="4074" spans="17:19" x14ac:dyDescent="0.25">
      <c r="Q4074"/>
      <c r="R4074"/>
      <c r="S4074"/>
    </row>
    <row r="4075" spans="17:19" x14ac:dyDescent="0.25">
      <c r="Q4075"/>
      <c r="R4075"/>
      <c r="S4075"/>
    </row>
    <row r="4076" spans="17:19" x14ac:dyDescent="0.25">
      <c r="Q4076"/>
      <c r="R4076"/>
      <c r="S4076"/>
    </row>
    <row r="4077" spans="17:19" x14ac:dyDescent="0.25">
      <c r="Q4077"/>
      <c r="R4077"/>
      <c r="S4077"/>
    </row>
    <row r="4078" spans="17:19" x14ac:dyDescent="0.25">
      <c r="Q4078"/>
      <c r="R4078"/>
      <c r="S4078"/>
    </row>
    <row r="4079" spans="17:19" x14ac:dyDescent="0.25">
      <c r="Q4079"/>
      <c r="R4079"/>
      <c r="S4079"/>
    </row>
    <row r="4080" spans="17:19" x14ac:dyDescent="0.25">
      <c r="Q4080"/>
      <c r="R4080"/>
      <c r="S4080"/>
    </row>
    <row r="4081" spans="17:19" x14ac:dyDescent="0.25">
      <c r="Q4081"/>
      <c r="R4081"/>
      <c r="S4081"/>
    </row>
    <row r="4082" spans="17:19" x14ac:dyDescent="0.25">
      <c r="Q4082"/>
      <c r="R4082"/>
      <c r="S4082"/>
    </row>
    <row r="4083" spans="17:19" x14ac:dyDescent="0.25">
      <c r="Q4083"/>
      <c r="R4083"/>
      <c r="S4083"/>
    </row>
    <row r="4084" spans="17:19" x14ac:dyDescent="0.25">
      <c r="Q4084"/>
      <c r="R4084"/>
      <c r="S4084"/>
    </row>
    <row r="4085" spans="17:19" x14ac:dyDescent="0.25">
      <c r="Q4085"/>
      <c r="R4085"/>
      <c r="S4085"/>
    </row>
    <row r="4086" spans="17:19" x14ac:dyDescent="0.25">
      <c r="Q4086"/>
      <c r="R4086"/>
      <c r="S4086"/>
    </row>
    <row r="4087" spans="17:19" x14ac:dyDescent="0.25">
      <c r="Q4087"/>
      <c r="R4087"/>
      <c r="S4087"/>
    </row>
    <row r="4088" spans="17:19" x14ac:dyDescent="0.25">
      <c r="Q4088"/>
      <c r="R4088"/>
      <c r="S4088"/>
    </row>
    <row r="4089" spans="17:19" x14ac:dyDescent="0.25">
      <c r="Q4089"/>
      <c r="R4089"/>
      <c r="S4089"/>
    </row>
    <row r="4090" spans="17:19" x14ac:dyDescent="0.25">
      <c r="Q4090"/>
      <c r="R4090"/>
      <c r="S4090"/>
    </row>
    <row r="4091" spans="17:19" x14ac:dyDescent="0.25">
      <c r="Q4091"/>
      <c r="R4091"/>
      <c r="S4091"/>
    </row>
    <row r="4092" spans="17:19" x14ac:dyDescent="0.25">
      <c r="Q4092"/>
      <c r="R4092"/>
      <c r="S4092"/>
    </row>
    <row r="4093" spans="17:19" x14ac:dyDescent="0.25">
      <c r="Q4093"/>
      <c r="R4093"/>
      <c r="S4093"/>
    </row>
    <row r="4094" spans="17:19" x14ac:dyDescent="0.25">
      <c r="Q4094"/>
      <c r="R4094"/>
      <c r="S4094"/>
    </row>
    <row r="4095" spans="17:19" x14ac:dyDescent="0.25">
      <c r="Q4095"/>
      <c r="R4095"/>
      <c r="S4095"/>
    </row>
    <row r="4096" spans="17:19" x14ac:dyDescent="0.25">
      <c r="Q4096"/>
      <c r="R4096"/>
      <c r="S4096"/>
    </row>
    <row r="4097" spans="17:19" x14ac:dyDescent="0.25">
      <c r="Q4097"/>
      <c r="R4097"/>
      <c r="S4097"/>
    </row>
    <row r="4098" spans="17:19" x14ac:dyDescent="0.25">
      <c r="Q4098"/>
      <c r="R4098"/>
      <c r="S4098"/>
    </row>
    <row r="4099" spans="17:19" x14ac:dyDescent="0.25">
      <c r="Q4099"/>
      <c r="R4099"/>
      <c r="S4099"/>
    </row>
    <row r="4100" spans="17:19" x14ac:dyDescent="0.25">
      <c r="Q4100"/>
      <c r="R4100"/>
      <c r="S4100"/>
    </row>
    <row r="4101" spans="17:19" x14ac:dyDescent="0.25">
      <c r="Q4101"/>
      <c r="R4101"/>
      <c r="S4101"/>
    </row>
    <row r="4102" spans="17:19" x14ac:dyDescent="0.25">
      <c r="Q4102"/>
      <c r="R4102"/>
      <c r="S4102"/>
    </row>
    <row r="4103" spans="17:19" x14ac:dyDescent="0.25">
      <c r="Q4103"/>
      <c r="R4103"/>
      <c r="S4103"/>
    </row>
    <row r="4104" spans="17:19" x14ac:dyDescent="0.25">
      <c r="Q4104"/>
      <c r="R4104"/>
      <c r="S4104"/>
    </row>
    <row r="4105" spans="17:19" x14ac:dyDescent="0.25">
      <c r="Q4105"/>
      <c r="R4105"/>
      <c r="S4105"/>
    </row>
    <row r="4106" spans="17:19" x14ac:dyDescent="0.25">
      <c r="Q4106"/>
      <c r="R4106"/>
      <c r="S4106"/>
    </row>
    <row r="4107" spans="17:19" x14ac:dyDescent="0.25">
      <c r="Q4107"/>
      <c r="R4107"/>
      <c r="S4107"/>
    </row>
    <row r="4108" spans="17:19" x14ac:dyDescent="0.25">
      <c r="Q4108"/>
      <c r="R4108"/>
      <c r="S4108"/>
    </row>
    <row r="4109" spans="17:19" x14ac:dyDescent="0.25">
      <c r="Q4109"/>
      <c r="R4109"/>
      <c r="S4109"/>
    </row>
    <row r="4110" spans="17:19" x14ac:dyDescent="0.25">
      <c r="Q4110"/>
      <c r="R4110"/>
      <c r="S4110"/>
    </row>
    <row r="4111" spans="17:19" x14ac:dyDescent="0.25">
      <c r="Q4111"/>
      <c r="R4111"/>
      <c r="S4111"/>
    </row>
    <row r="4112" spans="17:19" x14ac:dyDescent="0.25">
      <c r="Q4112"/>
      <c r="R4112"/>
      <c r="S4112"/>
    </row>
    <row r="4113" spans="17:19" x14ac:dyDescent="0.25">
      <c r="Q4113"/>
      <c r="R4113"/>
      <c r="S4113"/>
    </row>
    <row r="4114" spans="17:19" x14ac:dyDescent="0.25">
      <c r="Q4114"/>
      <c r="R4114"/>
      <c r="S4114"/>
    </row>
    <row r="4115" spans="17:19" x14ac:dyDescent="0.25">
      <c r="Q4115"/>
      <c r="R4115"/>
      <c r="S4115"/>
    </row>
    <row r="4116" spans="17:19" x14ac:dyDescent="0.25">
      <c r="Q4116"/>
      <c r="R4116"/>
      <c r="S4116"/>
    </row>
    <row r="4117" spans="17:19" x14ac:dyDescent="0.25">
      <c r="Q4117"/>
      <c r="R4117"/>
      <c r="S4117"/>
    </row>
    <row r="4118" spans="17:19" x14ac:dyDescent="0.25">
      <c r="Q4118"/>
      <c r="R4118"/>
      <c r="S4118"/>
    </row>
    <row r="4119" spans="17:19" x14ac:dyDescent="0.25">
      <c r="Q4119"/>
      <c r="R4119"/>
      <c r="S4119"/>
    </row>
    <row r="4120" spans="17:19" x14ac:dyDescent="0.25">
      <c r="Q4120"/>
      <c r="R4120"/>
      <c r="S4120"/>
    </row>
    <row r="4121" spans="17:19" x14ac:dyDescent="0.25">
      <c r="Q4121"/>
      <c r="R4121"/>
      <c r="S4121"/>
    </row>
    <row r="4122" spans="17:19" x14ac:dyDescent="0.25">
      <c r="Q4122"/>
      <c r="R4122"/>
      <c r="S4122"/>
    </row>
    <row r="4123" spans="17:19" x14ac:dyDescent="0.25">
      <c r="Q4123"/>
      <c r="R4123"/>
      <c r="S4123"/>
    </row>
    <row r="4124" spans="17:19" x14ac:dyDescent="0.25">
      <c r="Q4124"/>
      <c r="R4124"/>
      <c r="S4124"/>
    </row>
    <row r="4125" spans="17:19" x14ac:dyDescent="0.25">
      <c r="Q4125"/>
      <c r="R4125"/>
      <c r="S4125"/>
    </row>
    <row r="4126" spans="17:19" x14ac:dyDescent="0.25">
      <c r="Q4126"/>
      <c r="R4126"/>
      <c r="S4126"/>
    </row>
    <row r="4127" spans="17:19" x14ac:dyDescent="0.25">
      <c r="Q4127"/>
      <c r="R4127"/>
      <c r="S4127"/>
    </row>
    <row r="4128" spans="17:19" x14ac:dyDescent="0.25">
      <c r="Q4128"/>
      <c r="R4128"/>
      <c r="S4128"/>
    </row>
    <row r="4129" spans="17:19" x14ac:dyDescent="0.25">
      <c r="Q4129"/>
      <c r="R4129"/>
      <c r="S4129"/>
    </row>
    <row r="4130" spans="17:19" x14ac:dyDescent="0.25">
      <c r="Q4130"/>
      <c r="R4130"/>
      <c r="S4130"/>
    </row>
    <row r="4131" spans="17:19" x14ac:dyDescent="0.25">
      <c r="Q4131"/>
      <c r="R4131"/>
      <c r="S4131"/>
    </row>
    <row r="4132" spans="17:19" x14ac:dyDescent="0.25">
      <c r="Q4132"/>
      <c r="R4132"/>
      <c r="S4132"/>
    </row>
    <row r="4133" spans="17:19" x14ac:dyDescent="0.25">
      <c r="Q4133"/>
      <c r="R4133"/>
      <c r="S4133"/>
    </row>
    <row r="4134" spans="17:19" x14ac:dyDescent="0.25">
      <c r="Q4134"/>
      <c r="R4134"/>
      <c r="S4134"/>
    </row>
    <row r="4135" spans="17:19" x14ac:dyDescent="0.25">
      <c r="Q4135"/>
      <c r="R4135"/>
      <c r="S4135"/>
    </row>
    <row r="4136" spans="17:19" x14ac:dyDescent="0.25">
      <c r="Q4136"/>
      <c r="R4136"/>
      <c r="S4136"/>
    </row>
    <row r="4137" spans="17:19" x14ac:dyDescent="0.25">
      <c r="Q4137"/>
      <c r="R4137"/>
      <c r="S4137"/>
    </row>
    <row r="4138" spans="17:19" x14ac:dyDescent="0.25">
      <c r="Q4138"/>
      <c r="R4138"/>
      <c r="S4138"/>
    </row>
    <row r="4139" spans="17:19" x14ac:dyDescent="0.25">
      <c r="Q4139"/>
      <c r="R4139"/>
      <c r="S4139"/>
    </row>
    <row r="4140" spans="17:19" x14ac:dyDescent="0.25">
      <c r="Q4140"/>
      <c r="R4140"/>
      <c r="S4140"/>
    </row>
    <row r="4141" spans="17:19" x14ac:dyDescent="0.25">
      <c r="Q4141"/>
      <c r="R4141"/>
      <c r="S4141"/>
    </row>
    <row r="4142" spans="17:19" x14ac:dyDescent="0.25">
      <c r="Q4142"/>
      <c r="R4142"/>
      <c r="S4142"/>
    </row>
    <row r="4143" spans="17:19" x14ac:dyDescent="0.25">
      <c r="Q4143"/>
      <c r="R4143"/>
      <c r="S4143"/>
    </row>
    <row r="4144" spans="17:19" x14ac:dyDescent="0.25">
      <c r="Q4144"/>
      <c r="R4144"/>
      <c r="S4144"/>
    </row>
    <row r="4145" spans="17:19" x14ac:dyDescent="0.25">
      <c r="Q4145"/>
      <c r="R4145"/>
      <c r="S4145"/>
    </row>
    <row r="4146" spans="17:19" x14ac:dyDescent="0.25">
      <c r="Q4146"/>
      <c r="R4146"/>
      <c r="S4146"/>
    </row>
    <row r="4147" spans="17:19" x14ac:dyDescent="0.25">
      <c r="Q4147"/>
      <c r="R4147"/>
      <c r="S4147"/>
    </row>
    <row r="4148" spans="17:19" x14ac:dyDescent="0.25">
      <c r="Q4148"/>
      <c r="R4148"/>
      <c r="S4148"/>
    </row>
    <row r="4149" spans="17:19" x14ac:dyDescent="0.25">
      <c r="Q4149"/>
      <c r="R4149"/>
      <c r="S4149"/>
    </row>
    <row r="4150" spans="17:19" x14ac:dyDescent="0.25">
      <c r="Q4150"/>
      <c r="R4150"/>
      <c r="S4150"/>
    </row>
    <row r="4151" spans="17:19" x14ac:dyDescent="0.25">
      <c r="Q4151"/>
      <c r="R4151"/>
      <c r="S4151"/>
    </row>
    <row r="4152" spans="17:19" x14ac:dyDescent="0.25">
      <c r="Q4152"/>
      <c r="R4152"/>
      <c r="S4152"/>
    </row>
    <row r="4153" spans="17:19" x14ac:dyDescent="0.25">
      <c r="Q4153"/>
      <c r="R4153"/>
      <c r="S4153"/>
    </row>
    <row r="4154" spans="17:19" x14ac:dyDescent="0.25">
      <c r="Q4154"/>
      <c r="R4154"/>
      <c r="S4154"/>
    </row>
    <row r="4155" spans="17:19" x14ac:dyDescent="0.25">
      <c r="Q4155"/>
      <c r="R4155"/>
      <c r="S4155"/>
    </row>
    <row r="4156" spans="17:19" x14ac:dyDescent="0.25">
      <c r="Q4156"/>
      <c r="R4156"/>
      <c r="S4156"/>
    </row>
    <row r="4157" spans="17:19" x14ac:dyDescent="0.25">
      <c r="Q4157"/>
      <c r="R4157"/>
      <c r="S4157"/>
    </row>
    <row r="4158" spans="17:19" x14ac:dyDescent="0.25">
      <c r="Q4158"/>
      <c r="R4158"/>
      <c r="S4158"/>
    </row>
    <row r="4159" spans="17:19" x14ac:dyDescent="0.25">
      <c r="Q4159"/>
      <c r="R4159"/>
      <c r="S4159"/>
    </row>
    <row r="4160" spans="17:19" x14ac:dyDescent="0.25">
      <c r="Q4160"/>
      <c r="R4160"/>
      <c r="S4160"/>
    </row>
    <row r="4161" spans="17:19" x14ac:dyDescent="0.25">
      <c r="Q4161"/>
      <c r="R4161"/>
      <c r="S4161"/>
    </row>
    <row r="4162" spans="17:19" x14ac:dyDescent="0.25">
      <c r="Q4162"/>
      <c r="R4162"/>
      <c r="S4162"/>
    </row>
    <row r="4163" spans="17:19" x14ac:dyDescent="0.25">
      <c r="Q4163"/>
      <c r="R4163"/>
      <c r="S4163"/>
    </row>
    <row r="4164" spans="17:19" x14ac:dyDescent="0.25">
      <c r="Q4164"/>
      <c r="R4164"/>
      <c r="S4164"/>
    </row>
    <row r="4165" spans="17:19" x14ac:dyDescent="0.25">
      <c r="Q4165"/>
      <c r="R4165"/>
      <c r="S4165"/>
    </row>
    <row r="4166" spans="17:19" x14ac:dyDescent="0.25">
      <c r="Q4166"/>
      <c r="R4166"/>
      <c r="S4166"/>
    </row>
    <row r="4167" spans="17:19" x14ac:dyDescent="0.25">
      <c r="Q4167"/>
      <c r="R4167"/>
      <c r="S4167"/>
    </row>
    <row r="4168" spans="17:19" x14ac:dyDescent="0.25">
      <c r="Q4168"/>
      <c r="R4168"/>
      <c r="S4168"/>
    </row>
    <row r="4169" spans="17:19" x14ac:dyDescent="0.25">
      <c r="Q4169"/>
      <c r="R4169"/>
      <c r="S4169"/>
    </row>
    <row r="4170" spans="17:19" x14ac:dyDescent="0.25">
      <c r="Q4170"/>
      <c r="R4170"/>
      <c r="S4170"/>
    </row>
    <row r="4171" spans="17:19" x14ac:dyDescent="0.25">
      <c r="Q4171"/>
      <c r="R4171"/>
      <c r="S4171"/>
    </row>
    <row r="4172" spans="17:19" x14ac:dyDescent="0.25">
      <c r="Q4172"/>
      <c r="R4172"/>
      <c r="S4172"/>
    </row>
    <row r="4173" spans="17:19" x14ac:dyDescent="0.25">
      <c r="Q4173"/>
      <c r="R4173"/>
      <c r="S4173"/>
    </row>
    <row r="4174" spans="17:19" x14ac:dyDescent="0.25">
      <c r="Q4174"/>
      <c r="R4174"/>
      <c r="S4174"/>
    </row>
    <row r="4175" spans="17:19" x14ac:dyDescent="0.25">
      <c r="Q4175"/>
      <c r="R4175"/>
      <c r="S4175"/>
    </row>
    <row r="4176" spans="17:19" x14ac:dyDescent="0.25">
      <c r="Q4176"/>
      <c r="R4176"/>
      <c r="S4176"/>
    </row>
    <row r="4177" spans="17:19" x14ac:dyDescent="0.25">
      <c r="Q4177"/>
      <c r="R4177"/>
      <c r="S4177"/>
    </row>
    <row r="4178" spans="17:19" x14ac:dyDescent="0.25">
      <c r="Q4178"/>
      <c r="R4178"/>
      <c r="S4178"/>
    </row>
    <row r="4179" spans="17:19" x14ac:dyDescent="0.25">
      <c r="Q4179"/>
      <c r="R4179"/>
      <c r="S4179"/>
    </row>
    <row r="4180" spans="17:19" x14ac:dyDescent="0.25">
      <c r="Q4180"/>
      <c r="R4180"/>
      <c r="S4180"/>
    </row>
    <row r="4181" spans="17:19" x14ac:dyDescent="0.25">
      <c r="Q4181"/>
      <c r="R4181"/>
      <c r="S4181"/>
    </row>
    <row r="4182" spans="17:19" x14ac:dyDescent="0.25">
      <c r="Q4182"/>
      <c r="R4182"/>
      <c r="S4182"/>
    </row>
    <row r="4183" spans="17:19" x14ac:dyDescent="0.25">
      <c r="Q4183"/>
      <c r="R4183"/>
      <c r="S4183"/>
    </row>
    <row r="4184" spans="17:19" x14ac:dyDescent="0.25">
      <c r="Q4184"/>
      <c r="R4184"/>
      <c r="S4184"/>
    </row>
    <row r="4185" spans="17:19" x14ac:dyDescent="0.25">
      <c r="Q4185"/>
      <c r="R4185"/>
      <c r="S4185"/>
    </row>
    <row r="4186" spans="17:19" x14ac:dyDescent="0.25">
      <c r="Q4186"/>
      <c r="R4186"/>
      <c r="S4186"/>
    </row>
    <row r="4187" spans="17:19" x14ac:dyDescent="0.25">
      <c r="Q4187"/>
      <c r="R4187"/>
      <c r="S4187"/>
    </row>
    <row r="4188" spans="17:19" x14ac:dyDescent="0.25">
      <c r="Q4188"/>
      <c r="R4188"/>
      <c r="S4188"/>
    </row>
    <row r="4189" spans="17:19" x14ac:dyDescent="0.25">
      <c r="Q4189"/>
      <c r="R4189"/>
      <c r="S4189"/>
    </row>
    <row r="4190" spans="17:19" x14ac:dyDescent="0.25">
      <c r="Q4190"/>
      <c r="R4190"/>
      <c r="S4190"/>
    </row>
    <row r="4191" spans="17:19" x14ac:dyDescent="0.25">
      <c r="Q4191"/>
      <c r="R4191"/>
      <c r="S4191"/>
    </row>
    <row r="4192" spans="17:19" x14ac:dyDescent="0.25">
      <c r="Q4192"/>
      <c r="R4192"/>
      <c r="S4192"/>
    </row>
    <row r="4193" spans="17:19" x14ac:dyDescent="0.25">
      <c r="Q4193"/>
      <c r="R4193"/>
      <c r="S4193"/>
    </row>
    <row r="4194" spans="17:19" x14ac:dyDescent="0.25">
      <c r="Q4194"/>
      <c r="R4194"/>
      <c r="S4194"/>
    </row>
    <row r="4195" spans="17:19" x14ac:dyDescent="0.25">
      <c r="Q4195"/>
      <c r="R4195"/>
      <c r="S4195"/>
    </row>
    <row r="4196" spans="17:19" x14ac:dyDescent="0.25">
      <c r="Q4196"/>
      <c r="R4196"/>
      <c r="S4196"/>
    </row>
    <row r="4197" spans="17:19" x14ac:dyDescent="0.25">
      <c r="Q4197"/>
      <c r="R4197"/>
      <c r="S4197"/>
    </row>
    <row r="4198" spans="17:19" x14ac:dyDescent="0.25">
      <c r="Q4198"/>
      <c r="R4198"/>
      <c r="S4198"/>
    </row>
    <row r="4199" spans="17:19" x14ac:dyDescent="0.25">
      <c r="Q4199"/>
      <c r="R4199"/>
      <c r="S4199"/>
    </row>
    <row r="4200" spans="17:19" x14ac:dyDescent="0.25">
      <c r="Q4200"/>
      <c r="R4200"/>
      <c r="S4200"/>
    </row>
    <row r="4201" spans="17:19" x14ac:dyDescent="0.25">
      <c r="Q4201"/>
      <c r="R4201"/>
      <c r="S4201"/>
    </row>
    <row r="4202" spans="17:19" x14ac:dyDescent="0.25">
      <c r="Q4202"/>
      <c r="R4202"/>
      <c r="S4202"/>
    </row>
    <row r="4203" spans="17:19" x14ac:dyDescent="0.25">
      <c r="Q4203"/>
      <c r="R4203"/>
      <c r="S4203"/>
    </row>
    <row r="4204" spans="17:19" x14ac:dyDescent="0.25">
      <c r="Q4204"/>
      <c r="R4204"/>
      <c r="S4204"/>
    </row>
    <row r="4205" spans="17:19" x14ac:dyDescent="0.25">
      <c r="Q4205"/>
      <c r="R4205"/>
      <c r="S4205"/>
    </row>
    <row r="4206" spans="17:19" x14ac:dyDescent="0.25">
      <c r="Q4206"/>
      <c r="R4206"/>
      <c r="S4206"/>
    </row>
    <row r="4207" spans="17:19" x14ac:dyDescent="0.25">
      <c r="Q4207"/>
      <c r="R4207"/>
      <c r="S4207"/>
    </row>
    <row r="4208" spans="17:19" x14ac:dyDescent="0.25">
      <c r="Q4208"/>
      <c r="R4208"/>
      <c r="S4208"/>
    </row>
    <row r="4209" spans="17:19" x14ac:dyDescent="0.25">
      <c r="Q4209"/>
      <c r="R4209"/>
      <c r="S4209"/>
    </row>
    <row r="4210" spans="17:19" x14ac:dyDescent="0.25">
      <c r="Q4210"/>
      <c r="R4210"/>
      <c r="S4210"/>
    </row>
    <row r="4211" spans="17:19" x14ac:dyDescent="0.25">
      <c r="Q4211"/>
      <c r="R4211"/>
      <c r="S4211"/>
    </row>
    <row r="4212" spans="17:19" x14ac:dyDescent="0.25">
      <c r="Q4212"/>
      <c r="R4212"/>
      <c r="S4212"/>
    </row>
    <row r="4213" spans="17:19" x14ac:dyDescent="0.25">
      <c r="Q4213"/>
      <c r="R4213"/>
      <c r="S4213"/>
    </row>
    <row r="4214" spans="17:19" x14ac:dyDescent="0.25">
      <c r="Q4214"/>
      <c r="R4214"/>
      <c r="S4214"/>
    </row>
    <row r="4215" spans="17:19" x14ac:dyDescent="0.25">
      <c r="Q4215"/>
      <c r="R4215"/>
      <c r="S4215"/>
    </row>
    <row r="4216" spans="17:19" x14ac:dyDescent="0.25">
      <c r="Q4216"/>
      <c r="R4216"/>
      <c r="S4216"/>
    </row>
    <row r="4217" spans="17:19" x14ac:dyDescent="0.25">
      <c r="Q4217"/>
      <c r="R4217"/>
      <c r="S4217"/>
    </row>
    <row r="4218" spans="17:19" x14ac:dyDescent="0.25">
      <c r="Q4218"/>
      <c r="R4218"/>
      <c r="S4218"/>
    </row>
    <row r="4219" spans="17:19" x14ac:dyDescent="0.25">
      <c r="Q4219"/>
      <c r="R4219"/>
      <c r="S4219"/>
    </row>
    <row r="4220" spans="17:19" x14ac:dyDescent="0.25">
      <c r="Q4220"/>
      <c r="R4220"/>
      <c r="S4220"/>
    </row>
    <row r="4221" spans="17:19" x14ac:dyDescent="0.25">
      <c r="Q4221"/>
      <c r="R4221"/>
      <c r="S4221"/>
    </row>
    <row r="4222" spans="17:19" x14ac:dyDescent="0.25">
      <c r="Q4222"/>
      <c r="R4222"/>
      <c r="S4222"/>
    </row>
    <row r="4223" spans="17:19" x14ac:dyDescent="0.25">
      <c r="Q4223"/>
      <c r="R4223"/>
      <c r="S4223"/>
    </row>
    <row r="4224" spans="17:19" x14ac:dyDescent="0.25">
      <c r="Q4224"/>
      <c r="R4224"/>
      <c r="S4224"/>
    </row>
    <row r="4225" spans="17:19" x14ac:dyDescent="0.25">
      <c r="Q4225"/>
      <c r="R4225"/>
      <c r="S4225"/>
    </row>
    <row r="4226" spans="17:19" x14ac:dyDescent="0.25">
      <c r="Q4226"/>
      <c r="R4226"/>
      <c r="S4226"/>
    </row>
    <row r="4227" spans="17:19" x14ac:dyDescent="0.25">
      <c r="Q4227"/>
      <c r="R4227"/>
      <c r="S4227"/>
    </row>
    <row r="4228" spans="17:19" x14ac:dyDescent="0.25">
      <c r="Q4228"/>
      <c r="R4228"/>
      <c r="S4228"/>
    </row>
    <row r="4229" spans="17:19" x14ac:dyDescent="0.25">
      <c r="Q4229"/>
      <c r="R4229"/>
      <c r="S4229"/>
    </row>
    <row r="4230" spans="17:19" x14ac:dyDescent="0.25">
      <c r="Q4230"/>
      <c r="R4230"/>
      <c r="S4230"/>
    </row>
    <row r="4231" spans="17:19" x14ac:dyDescent="0.25">
      <c r="Q4231"/>
      <c r="R4231"/>
      <c r="S4231"/>
    </row>
    <row r="4232" spans="17:19" x14ac:dyDescent="0.25">
      <c r="Q4232"/>
      <c r="R4232"/>
      <c r="S4232"/>
    </row>
    <row r="4233" spans="17:19" x14ac:dyDescent="0.25">
      <c r="Q4233"/>
      <c r="R4233"/>
      <c r="S4233"/>
    </row>
    <row r="4234" spans="17:19" x14ac:dyDescent="0.25">
      <c r="Q4234"/>
      <c r="R4234"/>
      <c r="S4234"/>
    </row>
    <row r="4235" spans="17:19" x14ac:dyDescent="0.25">
      <c r="Q4235"/>
      <c r="R4235"/>
      <c r="S4235"/>
    </row>
    <row r="4236" spans="17:19" x14ac:dyDescent="0.25">
      <c r="Q4236"/>
      <c r="R4236"/>
      <c r="S4236"/>
    </row>
    <row r="4237" spans="17:19" x14ac:dyDescent="0.25">
      <c r="Q4237"/>
      <c r="R4237"/>
      <c r="S4237"/>
    </row>
    <row r="4238" spans="17:19" x14ac:dyDescent="0.25">
      <c r="Q4238"/>
      <c r="R4238"/>
      <c r="S4238"/>
    </row>
    <row r="4239" spans="17:19" x14ac:dyDescent="0.25">
      <c r="Q4239"/>
      <c r="R4239"/>
      <c r="S4239"/>
    </row>
    <row r="4240" spans="17:19" x14ac:dyDescent="0.25">
      <c r="Q4240"/>
      <c r="R4240"/>
      <c r="S4240"/>
    </row>
    <row r="4241" spans="17:19" x14ac:dyDescent="0.25">
      <c r="Q4241"/>
      <c r="R4241"/>
      <c r="S4241"/>
    </row>
    <row r="4242" spans="17:19" x14ac:dyDescent="0.25">
      <c r="Q4242"/>
      <c r="R4242"/>
      <c r="S4242"/>
    </row>
    <row r="4243" spans="17:19" x14ac:dyDescent="0.25">
      <c r="Q4243"/>
      <c r="R4243"/>
      <c r="S4243"/>
    </row>
    <row r="4244" spans="17:19" x14ac:dyDescent="0.25">
      <c r="Q4244"/>
      <c r="R4244"/>
      <c r="S4244"/>
    </row>
    <row r="4245" spans="17:19" x14ac:dyDescent="0.25">
      <c r="Q4245"/>
      <c r="R4245"/>
      <c r="S4245"/>
    </row>
    <row r="4246" spans="17:19" x14ac:dyDescent="0.25">
      <c r="Q4246"/>
      <c r="R4246"/>
      <c r="S4246"/>
    </row>
    <row r="4247" spans="17:19" x14ac:dyDescent="0.25">
      <c r="Q4247"/>
      <c r="R4247"/>
      <c r="S4247"/>
    </row>
    <row r="4248" spans="17:19" x14ac:dyDescent="0.25">
      <c r="Q4248"/>
      <c r="R4248"/>
      <c r="S4248"/>
    </row>
    <row r="4249" spans="17:19" x14ac:dyDescent="0.25">
      <c r="Q4249"/>
      <c r="R4249"/>
      <c r="S4249"/>
    </row>
    <row r="4250" spans="17:19" x14ac:dyDescent="0.25">
      <c r="Q4250"/>
      <c r="R4250"/>
      <c r="S4250"/>
    </row>
    <row r="4251" spans="17:19" x14ac:dyDescent="0.25">
      <c r="Q4251"/>
      <c r="R4251"/>
      <c r="S4251"/>
    </row>
    <row r="4252" spans="17:19" x14ac:dyDescent="0.25">
      <c r="Q4252"/>
      <c r="R4252"/>
      <c r="S4252"/>
    </row>
    <row r="4253" spans="17:19" x14ac:dyDescent="0.25">
      <c r="Q4253"/>
      <c r="R4253"/>
      <c r="S4253"/>
    </row>
    <row r="4254" spans="17:19" x14ac:dyDescent="0.25">
      <c r="Q4254"/>
      <c r="R4254"/>
      <c r="S4254"/>
    </row>
    <row r="4255" spans="17:19" x14ac:dyDescent="0.25">
      <c r="Q4255"/>
      <c r="R4255"/>
      <c r="S4255"/>
    </row>
    <row r="4256" spans="17:19" x14ac:dyDescent="0.25">
      <c r="Q4256"/>
      <c r="R4256"/>
      <c r="S4256"/>
    </row>
    <row r="4257" spans="17:19" x14ac:dyDescent="0.25">
      <c r="Q4257"/>
      <c r="R4257"/>
      <c r="S4257"/>
    </row>
    <row r="4258" spans="17:19" x14ac:dyDescent="0.25">
      <c r="Q4258"/>
      <c r="R4258"/>
      <c r="S4258"/>
    </row>
    <row r="4259" spans="17:19" x14ac:dyDescent="0.25">
      <c r="Q4259"/>
      <c r="R4259"/>
      <c r="S4259"/>
    </row>
    <row r="4260" spans="17:19" x14ac:dyDescent="0.25">
      <c r="Q4260"/>
      <c r="R4260"/>
      <c r="S4260"/>
    </row>
    <row r="4261" spans="17:19" x14ac:dyDescent="0.25">
      <c r="Q4261"/>
      <c r="R4261"/>
      <c r="S4261"/>
    </row>
    <row r="4262" spans="17:19" x14ac:dyDescent="0.25">
      <c r="Q4262"/>
      <c r="R4262"/>
      <c r="S4262"/>
    </row>
    <row r="4263" spans="17:19" x14ac:dyDescent="0.25">
      <c r="Q4263"/>
      <c r="R4263"/>
      <c r="S4263"/>
    </row>
    <row r="4264" spans="17:19" x14ac:dyDescent="0.25">
      <c r="Q4264"/>
      <c r="R4264"/>
      <c r="S4264"/>
    </row>
    <row r="4265" spans="17:19" x14ac:dyDescent="0.25">
      <c r="Q4265"/>
      <c r="R4265"/>
      <c r="S4265"/>
    </row>
    <row r="4266" spans="17:19" x14ac:dyDescent="0.25">
      <c r="Q4266"/>
      <c r="R4266"/>
      <c r="S4266"/>
    </row>
    <row r="4267" spans="17:19" x14ac:dyDescent="0.25">
      <c r="Q4267"/>
      <c r="R4267"/>
      <c r="S4267"/>
    </row>
    <row r="4268" spans="17:19" x14ac:dyDescent="0.25">
      <c r="Q4268"/>
      <c r="R4268"/>
      <c r="S4268"/>
    </row>
    <row r="4269" spans="17:19" x14ac:dyDescent="0.25">
      <c r="Q4269"/>
      <c r="R4269"/>
      <c r="S4269"/>
    </row>
    <row r="4270" spans="17:19" x14ac:dyDescent="0.25">
      <c r="Q4270"/>
      <c r="R4270"/>
      <c r="S4270"/>
    </row>
    <row r="4271" spans="17:19" x14ac:dyDescent="0.25">
      <c r="Q4271"/>
      <c r="R4271"/>
      <c r="S4271"/>
    </row>
    <row r="4272" spans="17:19" x14ac:dyDescent="0.25">
      <c r="Q4272"/>
      <c r="R4272"/>
      <c r="S4272"/>
    </row>
    <row r="4273" spans="17:19" x14ac:dyDescent="0.25">
      <c r="Q4273"/>
      <c r="R4273"/>
      <c r="S4273"/>
    </row>
    <row r="4274" spans="17:19" x14ac:dyDescent="0.25">
      <c r="Q4274"/>
      <c r="R4274"/>
      <c r="S4274"/>
    </row>
    <row r="4275" spans="17:19" x14ac:dyDescent="0.25">
      <c r="Q4275"/>
      <c r="R4275"/>
      <c r="S4275"/>
    </row>
    <row r="4276" spans="17:19" x14ac:dyDescent="0.25">
      <c r="Q4276"/>
      <c r="R4276"/>
      <c r="S4276"/>
    </row>
    <row r="4277" spans="17:19" x14ac:dyDescent="0.25">
      <c r="Q4277"/>
      <c r="R4277"/>
      <c r="S4277"/>
    </row>
    <row r="4278" spans="17:19" x14ac:dyDescent="0.25">
      <c r="Q4278"/>
      <c r="R4278"/>
      <c r="S4278"/>
    </row>
    <row r="4279" spans="17:19" x14ac:dyDescent="0.25">
      <c r="Q4279"/>
      <c r="R4279"/>
      <c r="S4279"/>
    </row>
    <row r="4280" spans="17:19" x14ac:dyDescent="0.25">
      <c r="Q4280"/>
      <c r="R4280"/>
      <c r="S4280"/>
    </row>
    <row r="4281" spans="17:19" x14ac:dyDescent="0.25">
      <c r="Q4281"/>
      <c r="R4281"/>
      <c r="S4281"/>
    </row>
    <row r="4282" spans="17:19" x14ac:dyDescent="0.25">
      <c r="Q4282"/>
      <c r="R4282"/>
      <c r="S4282"/>
    </row>
    <row r="4283" spans="17:19" x14ac:dyDescent="0.25">
      <c r="Q4283"/>
      <c r="R4283"/>
      <c r="S4283"/>
    </row>
    <row r="4284" spans="17:19" x14ac:dyDescent="0.25">
      <c r="Q4284"/>
      <c r="R4284"/>
      <c r="S4284"/>
    </row>
    <row r="4285" spans="17:19" x14ac:dyDescent="0.25">
      <c r="Q4285"/>
      <c r="R4285"/>
      <c r="S4285"/>
    </row>
    <row r="4286" spans="17:19" x14ac:dyDescent="0.25">
      <c r="Q4286"/>
      <c r="R4286"/>
      <c r="S4286"/>
    </row>
    <row r="4287" spans="17:19" x14ac:dyDescent="0.25">
      <c r="Q4287"/>
      <c r="R4287"/>
      <c r="S4287"/>
    </row>
    <row r="4288" spans="17:19" x14ac:dyDescent="0.25">
      <c r="Q4288"/>
      <c r="R4288"/>
      <c r="S4288"/>
    </row>
    <row r="4289" spans="17:19" x14ac:dyDescent="0.25">
      <c r="Q4289"/>
      <c r="R4289"/>
      <c r="S4289"/>
    </row>
    <row r="4290" spans="17:19" x14ac:dyDescent="0.25">
      <c r="Q4290"/>
      <c r="R4290"/>
      <c r="S4290"/>
    </row>
    <row r="4291" spans="17:19" x14ac:dyDescent="0.25">
      <c r="Q4291"/>
      <c r="R4291"/>
      <c r="S4291"/>
    </row>
    <row r="4292" spans="17:19" x14ac:dyDescent="0.25">
      <c r="Q4292"/>
      <c r="R4292"/>
      <c r="S4292"/>
    </row>
    <row r="4293" spans="17:19" x14ac:dyDescent="0.25">
      <c r="Q4293"/>
      <c r="R4293"/>
      <c r="S4293"/>
    </row>
    <row r="4294" spans="17:19" x14ac:dyDescent="0.25">
      <c r="Q4294"/>
      <c r="R4294"/>
      <c r="S4294"/>
    </row>
    <row r="4295" spans="17:19" x14ac:dyDescent="0.25">
      <c r="Q4295"/>
      <c r="R4295"/>
      <c r="S4295"/>
    </row>
    <row r="4296" spans="17:19" x14ac:dyDescent="0.25">
      <c r="Q4296"/>
      <c r="R4296"/>
      <c r="S4296"/>
    </row>
    <row r="4297" spans="17:19" x14ac:dyDescent="0.25">
      <c r="Q4297"/>
      <c r="R4297"/>
      <c r="S4297"/>
    </row>
    <row r="4298" spans="17:19" x14ac:dyDescent="0.25">
      <c r="Q4298"/>
      <c r="R4298"/>
      <c r="S4298"/>
    </row>
    <row r="4299" spans="17:19" x14ac:dyDescent="0.25">
      <c r="Q4299"/>
      <c r="R4299"/>
      <c r="S4299"/>
    </row>
    <row r="4300" spans="17:19" x14ac:dyDescent="0.25">
      <c r="Q4300"/>
      <c r="R4300"/>
      <c r="S4300"/>
    </row>
    <row r="4301" spans="17:19" x14ac:dyDescent="0.25">
      <c r="Q4301"/>
      <c r="R4301"/>
      <c r="S4301"/>
    </row>
    <row r="4302" spans="17:19" x14ac:dyDescent="0.25">
      <c r="Q4302"/>
      <c r="R4302"/>
      <c r="S4302"/>
    </row>
    <row r="4303" spans="17:19" x14ac:dyDescent="0.25">
      <c r="Q4303"/>
      <c r="R4303"/>
      <c r="S4303"/>
    </row>
    <row r="4304" spans="17:19" x14ac:dyDescent="0.25">
      <c r="Q4304"/>
      <c r="R4304"/>
      <c r="S4304"/>
    </row>
    <row r="4305" spans="17:19" x14ac:dyDescent="0.25">
      <c r="Q4305"/>
      <c r="R4305"/>
      <c r="S4305"/>
    </row>
    <row r="4306" spans="17:19" x14ac:dyDescent="0.25">
      <c r="Q4306"/>
      <c r="R4306"/>
      <c r="S4306"/>
    </row>
    <row r="4307" spans="17:19" x14ac:dyDescent="0.25">
      <c r="Q4307"/>
      <c r="R4307"/>
      <c r="S4307"/>
    </row>
    <row r="4308" spans="17:19" x14ac:dyDescent="0.25">
      <c r="Q4308"/>
      <c r="R4308"/>
      <c r="S4308"/>
    </row>
    <row r="4309" spans="17:19" x14ac:dyDescent="0.25">
      <c r="Q4309"/>
      <c r="R4309"/>
      <c r="S4309"/>
    </row>
    <row r="4310" spans="17:19" x14ac:dyDescent="0.25">
      <c r="Q4310"/>
      <c r="R4310"/>
      <c r="S4310"/>
    </row>
    <row r="4311" spans="17:19" x14ac:dyDescent="0.25">
      <c r="Q4311"/>
      <c r="R4311"/>
      <c r="S4311"/>
    </row>
    <row r="4312" spans="17:19" x14ac:dyDescent="0.25">
      <c r="Q4312"/>
      <c r="R4312"/>
      <c r="S4312"/>
    </row>
    <row r="4313" spans="17:19" x14ac:dyDescent="0.25">
      <c r="Q4313"/>
      <c r="R4313"/>
      <c r="S4313"/>
    </row>
    <row r="4314" spans="17:19" x14ac:dyDescent="0.25">
      <c r="Q4314"/>
      <c r="R4314"/>
      <c r="S4314"/>
    </row>
    <row r="4315" spans="17:19" x14ac:dyDescent="0.25">
      <c r="Q4315"/>
      <c r="R4315"/>
      <c r="S4315"/>
    </row>
    <row r="4316" spans="17:19" x14ac:dyDescent="0.25">
      <c r="Q4316"/>
      <c r="R4316"/>
      <c r="S4316"/>
    </row>
    <row r="4317" spans="17:19" x14ac:dyDescent="0.25">
      <c r="Q4317"/>
      <c r="R4317"/>
      <c r="S4317"/>
    </row>
    <row r="4318" spans="17:19" x14ac:dyDescent="0.25">
      <c r="Q4318"/>
      <c r="R4318"/>
      <c r="S4318"/>
    </row>
    <row r="4319" spans="17:19" x14ac:dyDescent="0.25">
      <c r="Q4319"/>
      <c r="R4319"/>
      <c r="S4319"/>
    </row>
    <row r="4320" spans="17:19" x14ac:dyDescent="0.25">
      <c r="Q4320"/>
      <c r="R4320"/>
      <c r="S4320"/>
    </row>
    <row r="4321" spans="17:19" x14ac:dyDescent="0.25">
      <c r="Q4321"/>
      <c r="R4321"/>
      <c r="S4321"/>
    </row>
    <row r="4322" spans="17:19" x14ac:dyDescent="0.25">
      <c r="Q4322"/>
      <c r="R4322"/>
      <c r="S4322"/>
    </row>
    <row r="4323" spans="17:19" x14ac:dyDescent="0.25">
      <c r="Q4323"/>
      <c r="R4323"/>
      <c r="S4323"/>
    </row>
    <row r="4324" spans="17:19" x14ac:dyDescent="0.25">
      <c r="Q4324"/>
      <c r="R4324"/>
      <c r="S4324"/>
    </row>
    <row r="4325" spans="17:19" x14ac:dyDescent="0.25">
      <c r="Q4325"/>
      <c r="R4325"/>
      <c r="S4325"/>
    </row>
    <row r="4326" spans="17:19" x14ac:dyDescent="0.25">
      <c r="Q4326"/>
      <c r="R4326"/>
      <c r="S4326"/>
    </row>
    <row r="4327" spans="17:19" x14ac:dyDescent="0.25">
      <c r="Q4327"/>
      <c r="R4327"/>
      <c r="S4327"/>
    </row>
    <row r="4328" spans="17:19" x14ac:dyDescent="0.25">
      <c r="Q4328"/>
      <c r="R4328"/>
      <c r="S4328"/>
    </row>
    <row r="4329" spans="17:19" x14ac:dyDescent="0.25">
      <c r="Q4329"/>
      <c r="R4329"/>
      <c r="S4329"/>
    </row>
    <row r="4330" spans="17:19" x14ac:dyDescent="0.25">
      <c r="Q4330"/>
      <c r="R4330"/>
      <c r="S4330"/>
    </row>
    <row r="4331" spans="17:19" x14ac:dyDescent="0.25">
      <c r="Q4331"/>
      <c r="R4331"/>
      <c r="S4331"/>
    </row>
    <row r="4332" spans="17:19" x14ac:dyDescent="0.25">
      <c r="Q4332"/>
      <c r="R4332"/>
      <c r="S4332"/>
    </row>
    <row r="4333" spans="17:19" x14ac:dyDescent="0.25">
      <c r="Q4333"/>
      <c r="R4333"/>
      <c r="S4333"/>
    </row>
    <row r="4334" spans="17:19" x14ac:dyDescent="0.25">
      <c r="Q4334"/>
      <c r="R4334"/>
      <c r="S4334"/>
    </row>
    <row r="4335" spans="17:19" x14ac:dyDescent="0.25">
      <c r="Q4335"/>
      <c r="R4335"/>
      <c r="S4335"/>
    </row>
    <row r="4336" spans="17:19" x14ac:dyDescent="0.25">
      <c r="Q4336"/>
      <c r="R4336"/>
      <c r="S4336"/>
    </row>
    <row r="4337" spans="17:19" x14ac:dyDescent="0.25">
      <c r="Q4337"/>
      <c r="R4337"/>
      <c r="S4337"/>
    </row>
    <row r="4338" spans="17:19" x14ac:dyDescent="0.25">
      <c r="Q4338"/>
      <c r="R4338"/>
      <c r="S4338"/>
    </row>
    <row r="4339" spans="17:19" x14ac:dyDescent="0.25">
      <c r="Q4339"/>
      <c r="R4339"/>
      <c r="S4339"/>
    </row>
    <row r="4340" spans="17:19" x14ac:dyDescent="0.25">
      <c r="Q4340"/>
      <c r="R4340"/>
      <c r="S4340"/>
    </row>
    <row r="4341" spans="17:19" x14ac:dyDescent="0.25">
      <c r="Q4341"/>
      <c r="R4341"/>
      <c r="S4341"/>
    </row>
    <row r="4342" spans="17:19" x14ac:dyDescent="0.25">
      <c r="Q4342"/>
      <c r="R4342"/>
      <c r="S4342"/>
    </row>
    <row r="4343" spans="17:19" x14ac:dyDescent="0.25">
      <c r="Q4343"/>
      <c r="R4343"/>
      <c r="S4343"/>
    </row>
    <row r="4344" spans="17:19" x14ac:dyDescent="0.25">
      <c r="Q4344"/>
      <c r="R4344"/>
      <c r="S4344"/>
    </row>
    <row r="4345" spans="17:19" x14ac:dyDescent="0.25">
      <c r="Q4345"/>
      <c r="R4345"/>
      <c r="S4345"/>
    </row>
    <row r="4346" spans="17:19" x14ac:dyDescent="0.25">
      <c r="Q4346"/>
      <c r="R4346"/>
      <c r="S4346"/>
    </row>
    <row r="4347" spans="17:19" x14ac:dyDescent="0.25">
      <c r="Q4347"/>
      <c r="R4347"/>
      <c r="S4347"/>
    </row>
    <row r="4348" spans="17:19" x14ac:dyDescent="0.25">
      <c r="Q4348"/>
      <c r="R4348"/>
      <c r="S4348"/>
    </row>
    <row r="4349" spans="17:19" x14ac:dyDescent="0.25">
      <c r="Q4349"/>
      <c r="R4349"/>
      <c r="S4349"/>
    </row>
    <row r="4350" spans="17:19" x14ac:dyDescent="0.25">
      <c r="Q4350"/>
      <c r="R4350"/>
      <c r="S4350"/>
    </row>
    <row r="4351" spans="17:19" x14ac:dyDescent="0.25">
      <c r="Q4351"/>
      <c r="R4351"/>
      <c r="S4351"/>
    </row>
    <row r="4352" spans="17:19" x14ac:dyDescent="0.25">
      <c r="Q4352"/>
      <c r="R4352"/>
      <c r="S4352"/>
    </row>
    <row r="4353" spans="17:19" x14ac:dyDescent="0.25">
      <c r="Q4353"/>
      <c r="R4353"/>
      <c r="S4353"/>
    </row>
    <row r="4354" spans="17:19" x14ac:dyDescent="0.25">
      <c r="Q4354"/>
      <c r="R4354"/>
      <c r="S4354"/>
    </row>
    <row r="4355" spans="17:19" x14ac:dyDescent="0.25">
      <c r="Q4355"/>
      <c r="R4355"/>
      <c r="S4355"/>
    </row>
    <row r="4356" spans="17:19" x14ac:dyDescent="0.25">
      <c r="Q4356"/>
      <c r="R4356"/>
      <c r="S4356"/>
    </row>
    <row r="4357" spans="17:19" x14ac:dyDescent="0.25">
      <c r="Q4357"/>
      <c r="R4357"/>
      <c r="S4357"/>
    </row>
    <row r="4358" spans="17:19" x14ac:dyDescent="0.25">
      <c r="Q4358"/>
      <c r="R4358"/>
      <c r="S4358"/>
    </row>
    <row r="4359" spans="17:19" x14ac:dyDescent="0.25">
      <c r="Q4359"/>
      <c r="R4359"/>
      <c r="S4359"/>
    </row>
    <row r="4360" spans="17:19" x14ac:dyDescent="0.25">
      <c r="Q4360"/>
      <c r="R4360"/>
      <c r="S4360"/>
    </row>
    <row r="4361" spans="17:19" x14ac:dyDescent="0.25">
      <c r="Q4361"/>
      <c r="R4361"/>
      <c r="S4361"/>
    </row>
    <row r="4362" spans="17:19" x14ac:dyDescent="0.25">
      <c r="Q4362"/>
      <c r="R4362"/>
      <c r="S4362"/>
    </row>
    <row r="4363" spans="17:19" x14ac:dyDescent="0.25">
      <c r="Q4363"/>
      <c r="R4363"/>
      <c r="S4363"/>
    </row>
    <row r="4364" spans="17:19" x14ac:dyDescent="0.25">
      <c r="Q4364"/>
      <c r="R4364"/>
      <c r="S4364"/>
    </row>
    <row r="4365" spans="17:19" x14ac:dyDescent="0.25">
      <c r="Q4365"/>
      <c r="R4365"/>
      <c r="S4365"/>
    </row>
    <row r="4366" spans="17:19" x14ac:dyDescent="0.25">
      <c r="Q4366"/>
      <c r="R4366"/>
      <c r="S4366"/>
    </row>
    <row r="4367" spans="17:19" x14ac:dyDescent="0.25">
      <c r="Q4367"/>
      <c r="R4367"/>
      <c r="S4367"/>
    </row>
    <row r="4368" spans="17:19" x14ac:dyDescent="0.25">
      <c r="Q4368"/>
      <c r="R4368"/>
      <c r="S4368"/>
    </row>
    <row r="4369" spans="17:19" x14ac:dyDescent="0.25">
      <c r="Q4369"/>
      <c r="R4369"/>
      <c r="S4369"/>
    </row>
    <row r="4370" spans="17:19" x14ac:dyDescent="0.25">
      <c r="Q4370"/>
      <c r="R4370"/>
      <c r="S4370"/>
    </row>
    <row r="4371" spans="17:19" x14ac:dyDescent="0.25">
      <c r="Q4371"/>
      <c r="R4371"/>
      <c r="S4371"/>
    </row>
    <row r="4372" spans="17:19" x14ac:dyDescent="0.25">
      <c r="Q4372"/>
      <c r="R4372"/>
      <c r="S4372"/>
    </row>
    <row r="4373" spans="17:19" x14ac:dyDescent="0.25">
      <c r="Q4373"/>
      <c r="R4373"/>
      <c r="S4373"/>
    </row>
    <row r="4374" spans="17:19" x14ac:dyDescent="0.25">
      <c r="Q4374"/>
      <c r="R4374"/>
      <c r="S4374"/>
    </row>
    <row r="4375" spans="17:19" x14ac:dyDescent="0.25">
      <c r="Q4375"/>
      <c r="R4375"/>
      <c r="S4375"/>
    </row>
    <row r="4376" spans="17:19" x14ac:dyDescent="0.25">
      <c r="Q4376"/>
      <c r="R4376"/>
      <c r="S4376"/>
    </row>
    <row r="4377" spans="17:19" x14ac:dyDescent="0.25">
      <c r="Q4377"/>
      <c r="R4377"/>
      <c r="S4377"/>
    </row>
    <row r="4378" spans="17:19" x14ac:dyDescent="0.25">
      <c r="Q4378"/>
      <c r="R4378"/>
      <c r="S4378"/>
    </row>
    <row r="4379" spans="17:19" x14ac:dyDescent="0.25">
      <c r="Q4379"/>
      <c r="R4379"/>
      <c r="S4379"/>
    </row>
    <row r="4380" spans="17:19" x14ac:dyDescent="0.25">
      <c r="Q4380"/>
      <c r="R4380"/>
      <c r="S4380"/>
    </row>
    <row r="4381" spans="17:19" x14ac:dyDescent="0.25">
      <c r="Q4381"/>
      <c r="R4381"/>
      <c r="S4381"/>
    </row>
    <row r="4382" spans="17:19" x14ac:dyDescent="0.25">
      <c r="Q4382"/>
      <c r="R4382"/>
      <c r="S4382"/>
    </row>
    <row r="4383" spans="17:19" x14ac:dyDescent="0.25">
      <c r="Q4383"/>
      <c r="R4383"/>
      <c r="S4383"/>
    </row>
    <row r="4384" spans="17:19" x14ac:dyDescent="0.25">
      <c r="Q4384"/>
      <c r="R4384"/>
      <c r="S4384"/>
    </row>
    <row r="4385" spans="17:19" x14ac:dyDescent="0.25">
      <c r="Q4385"/>
      <c r="R4385"/>
      <c r="S4385"/>
    </row>
    <row r="4386" spans="17:19" x14ac:dyDescent="0.25">
      <c r="Q4386"/>
      <c r="R4386"/>
      <c r="S4386"/>
    </row>
    <row r="4387" spans="17:19" x14ac:dyDescent="0.25">
      <c r="Q4387"/>
      <c r="R4387"/>
      <c r="S4387"/>
    </row>
    <row r="4388" spans="17:19" x14ac:dyDescent="0.25">
      <c r="Q4388"/>
      <c r="R4388"/>
      <c r="S4388"/>
    </row>
    <row r="4389" spans="17:19" x14ac:dyDescent="0.25">
      <c r="Q4389"/>
      <c r="R4389"/>
      <c r="S4389"/>
    </row>
    <row r="4390" spans="17:19" x14ac:dyDescent="0.25">
      <c r="Q4390"/>
      <c r="R4390"/>
      <c r="S4390"/>
    </row>
    <row r="4391" spans="17:19" x14ac:dyDescent="0.25">
      <c r="Q4391"/>
      <c r="R4391"/>
      <c r="S4391"/>
    </row>
    <row r="4392" spans="17:19" x14ac:dyDescent="0.25">
      <c r="Q4392"/>
      <c r="R4392"/>
      <c r="S4392"/>
    </row>
    <row r="4393" spans="17:19" x14ac:dyDescent="0.25">
      <c r="Q4393"/>
      <c r="R4393"/>
      <c r="S4393"/>
    </row>
    <row r="4394" spans="17:19" x14ac:dyDescent="0.25">
      <c r="Q4394"/>
      <c r="R4394"/>
      <c r="S4394"/>
    </row>
    <row r="4395" spans="17:19" x14ac:dyDescent="0.25">
      <c r="Q4395"/>
      <c r="R4395"/>
      <c r="S4395"/>
    </row>
    <row r="4396" spans="17:19" x14ac:dyDescent="0.25">
      <c r="Q4396"/>
      <c r="R4396"/>
      <c r="S4396"/>
    </row>
    <row r="4397" spans="17:19" x14ac:dyDescent="0.25">
      <c r="Q4397"/>
      <c r="R4397"/>
      <c r="S4397"/>
    </row>
    <row r="4398" spans="17:19" x14ac:dyDescent="0.25">
      <c r="Q4398"/>
      <c r="R4398"/>
      <c r="S4398"/>
    </row>
    <row r="4399" spans="17:19" x14ac:dyDescent="0.25">
      <c r="Q4399"/>
      <c r="R4399"/>
      <c r="S4399"/>
    </row>
    <row r="4400" spans="17:19" x14ac:dyDescent="0.25">
      <c r="Q4400"/>
      <c r="R4400"/>
      <c r="S4400"/>
    </row>
    <row r="4401" spans="17:19" x14ac:dyDescent="0.25">
      <c r="Q4401"/>
      <c r="R4401"/>
      <c r="S4401"/>
    </row>
    <row r="4402" spans="17:19" x14ac:dyDescent="0.25">
      <c r="Q4402"/>
      <c r="R4402"/>
      <c r="S4402"/>
    </row>
    <row r="4403" spans="17:19" x14ac:dyDescent="0.25">
      <c r="Q4403"/>
      <c r="R4403"/>
      <c r="S4403"/>
    </row>
    <row r="4404" spans="17:19" x14ac:dyDescent="0.25">
      <c r="Q4404"/>
      <c r="R4404"/>
      <c r="S4404"/>
    </row>
    <row r="4405" spans="17:19" x14ac:dyDescent="0.25">
      <c r="Q4405"/>
      <c r="R4405"/>
      <c r="S4405"/>
    </row>
    <row r="4406" spans="17:19" x14ac:dyDescent="0.25">
      <c r="Q4406"/>
      <c r="R4406"/>
      <c r="S4406"/>
    </row>
    <row r="4407" spans="17:19" x14ac:dyDescent="0.25">
      <c r="Q4407"/>
      <c r="R4407"/>
      <c r="S4407"/>
    </row>
    <row r="4408" spans="17:19" x14ac:dyDescent="0.25">
      <c r="Q4408"/>
      <c r="R4408"/>
      <c r="S4408"/>
    </row>
    <row r="4409" spans="17:19" x14ac:dyDescent="0.25">
      <c r="Q4409"/>
      <c r="R4409"/>
      <c r="S4409"/>
    </row>
    <row r="4410" spans="17:19" x14ac:dyDescent="0.25">
      <c r="Q4410"/>
      <c r="R4410"/>
      <c r="S4410"/>
    </row>
    <row r="4411" spans="17:19" x14ac:dyDescent="0.25">
      <c r="Q4411"/>
      <c r="R4411"/>
      <c r="S4411"/>
    </row>
    <row r="4412" spans="17:19" x14ac:dyDescent="0.25">
      <c r="Q4412"/>
      <c r="R4412"/>
      <c r="S4412"/>
    </row>
    <row r="4413" spans="17:19" x14ac:dyDescent="0.25">
      <c r="Q4413"/>
      <c r="R4413"/>
      <c r="S4413"/>
    </row>
    <row r="4414" spans="17:19" x14ac:dyDescent="0.25">
      <c r="Q4414"/>
      <c r="R4414"/>
      <c r="S4414"/>
    </row>
    <row r="4415" spans="17:19" x14ac:dyDescent="0.25">
      <c r="Q4415"/>
      <c r="R4415"/>
      <c r="S4415"/>
    </row>
    <row r="4416" spans="17:19" x14ac:dyDescent="0.25">
      <c r="Q4416"/>
      <c r="R4416"/>
      <c r="S4416"/>
    </row>
    <row r="4417" spans="17:19" x14ac:dyDescent="0.25">
      <c r="Q4417"/>
      <c r="R4417"/>
      <c r="S4417"/>
    </row>
    <row r="4418" spans="17:19" x14ac:dyDescent="0.25">
      <c r="Q4418"/>
      <c r="R4418"/>
      <c r="S4418"/>
    </row>
    <row r="4419" spans="17:19" x14ac:dyDescent="0.25">
      <c r="Q4419"/>
      <c r="R4419"/>
      <c r="S4419"/>
    </row>
    <row r="4420" spans="17:19" x14ac:dyDescent="0.25">
      <c r="Q4420"/>
      <c r="R4420"/>
      <c r="S4420"/>
    </row>
    <row r="4421" spans="17:19" x14ac:dyDescent="0.25">
      <c r="Q4421"/>
      <c r="R4421"/>
      <c r="S4421"/>
    </row>
    <row r="4422" spans="17:19" x14ac:dyDescent="0.25">
      <c r="Q4422"/>
      <c r="R4422"/>
      <c r="S4422"/>
    </row>
    <row r="4423" spans="17:19" x14ac:dyDescent="0.25">
      <c r="Q4423"/>
      <c r="R4423"/>
      <c r="S4423"/>
    </row>
    <row r="4424" spans="17:19" x14ac:dyDescent="0.25">
      <c r="Q4424"/>
      <c r="R4424"/>
      <c r="S4424"/>
    </row>
    <row r="4425" spans="17:19" x14ac:dyDescent="0.25">
      <c r="Q4425"/>
      <c r="R4425"/>
      <c r="S4425"/>
    </row>
    <row r="4426" spans="17:19" x14ac:dyDescent="0.25">
      <c r="Q4426"/>
      <c r="R4426"/>
      <c r="S4426"/>
    </row>
    <row r="4427" spans="17:19" x14ac:dyDescent="0.25">
      <c r="Q4427"/>
      <c r="R4427"/>
      <c r="S4427"/>
    </row>
    <row r="4428" spans="17:19" x14ac:dyDescent="0.25">
      <c r="Q4428"/>
      <c r="R4428"/>
      <c r="S4428"/>
    </row>
    <row r="4429" spans="17:19" x14ac:dyDescent="0.25">
      <c r="Q4429"/>
      <c r="R4429"/>
      <c r="S4429"/>
    </row>
    <row r="4430" spans="17:19" x14ac:dyDescent="0.25">
      <c r="Q4430"/>
      <c r="R4430"/>
      <c r="S4430"/>
    </row>
    <row r="4431" spans="17:19" x14ac:dyDescent="0.25">
      <c r="Q4431"/>
      <c r="R4431"/>
      <c r="S4431"/>
    </row>
    <row r="4432" spans="17:19" x14ac:dyDescent="0.25">
      <c r="Q4432"/>
      <c r="R4432"/>
      <c r="S4432"/>
    </row>
    <row r="4433" spans="17:19" x14ac:dyDescent="0.25">
      <c r="Q4433"/>
      <c r="R4433"/>
      <c r="S4433"/>
    </row>
    <row r="4434" spans="17:19" x14ac:dyDescent="0.25">
      <c r="Q4434"/>
      <c r="R4434"/>
      <c r="S4434"/>
    </row>
    <row r="4435" spans="17:19" x14ac:dyDescent="0.25">
      <c r="Q4435"/>
      <c r="R4435"/>
      <c r="S4435"/>
    </row>
    <row r="4436" spans="17:19" x14ac:dyDescent="0.25">
      <c r="Q4436"/>
      <c r="R4436"/>
      <c r="S4436"/>
    </row>
    <row r="4437" spans="17:19" x14ac:dyDescent="0.25">
      <c r="Q4437"/>
      <c r="R4437"/>
      <c r="S4437"/>
    </row>
    <row r="4438" spans="17:19" x14ac:dyDescent="0.25">
      <c r="Q4438"/>
      <c r="R4438"/>
      <c r="S4438"/>
    </row>
    <row r="4439" spans="17:19" x14ac:dyDescent="0.25">
      <c r="Q4439"/>
      <c r="R4439"/>
      <c r="S4439"/>
    </row>
    <row r="4440" spans="17:19" x14ac:dyDescent="0.25">
      <c r="Q4440"/>
      <c r="R4440"/>
      <c r="S4440"/>
    </row>
    <row r="4441" spans="17:19" x14ac:dyDescent="0.25">
      <c r="Q4441"/>
      <c r="R4441"/>
      <c r="S4441"/>
    </row>
    <row r="4442" spans="17:19" x14ac:dyDescent="0.25">
      <c r="Q4442"/>
      <c r="R4442"/>
      <c r="S4442"/>
    </row>
    <row r="4443" spans="17:19" x14ac:dyDescent="0.25">
      <c r="Q4443"/>
      <c r="R4443"/>
      <c r="S4443"/>
    </row>
    <row r="4444" spans="17:19" x14ac:dyDescent="0.25">
      <c r="Q4444"/>
      <c r="R4444"/>
      <c r="S4444"/>
    </row>
    <row r="4445" spans="17:19" x14ac:dyDescent="0.25">
      <c r="Q4445"/>
      <c r="R4445"/>
      <c r="S4445"/>
    </row>
    <row r="4446" spans="17:19" x14ac:dyDescent="0.25">
      <c r="Q4446"/>
      <c r="R4446"/>
      <c r="S4446"/>
    </row>
    <row r="4447" spans="17:19" x14ac:dyDescent="0.25">
      <c r="Q4447"/>
      <c r="R4447"/>
      <c r="S4447"/>
    </row>
    <row r="4448" spans="17:19" x14ac:dyDescent="0.25">
      <c r="Q4448"/>
      <c r="R4448"/>
      <c r="S4448"/>
    </row>
    <row r="4449" spans="17:19" x14ac:dyDescent="0.25">
      <c r="Q4449"/>
      <c r="R4449"/>
      <c r="S4449"/>
    </row>
    <row r="4450" spans="17:19" x14ac:dyDescent="0.25">
      <c r="Q4450"/>
      <c r="R4450"/>
      <c r="S4450"/>
    </row>
    <row r="4451" spans="17:19" x14ac:dyDescent="0.25">
      <c r="Q4451"/>
      <c r="R4451"/>
      <c r="S4451"/>
    </row>
    <row r="4452" spans="17:19" x14ac:dyDescent="0.25">
      <c r="Q4452"/>
      <c r="R4452"/>
      <c r="S4452"/>
    </row>
    <row r="4453" spans="17:19" x14ac:dyDescent="0.25">
      <c r="Q4453"/>
      <c r="R4453"/>
      <c r="S4453"/>
    </row>
    <row r="4454" spans="17:19" x14ac:dyDescent="0.25">
      <c r="Q4454"/>
      <c r="R4454"/>
      <c r="S4454"/>
    </row>
    <row r="4455" spans="17:19" x14ac:dyDescent="0.25">
      <c r="Q4455"/>
      <c r="R4455"/>
      <c r="S4455"/>
    </row>
    <row r="4456" spans="17:19" x14ac:dyDescent="0.25">
      <c r="Q4456"/>
      <c r="R4456"/>
      <c r="S4456"/>
    </row>
    <row r="4457" spans="17:19" x14ac:dyDescent="0.25">
      <c r="Q4457"/>
      <c r="R4457"/>
      <c r="S4457"/>
    </row>
    <row r="4458" spans="17:19" x14ac:dyDescent="0.25">
      <c r="Q4458"/>
      <c r="R4458"/>
      <c r="S4458"/>
    </row>
    <row r="4459" spans="17:19" x14ac:dyDescent="0.25">
      <c r="Q4459"/>
      <c r="R4459"/>
      <c r="S4459"/>
    </row>
    <row r="4460" spans="17:19" x14ac:dyDescent="0.25">
      <c r="Q4460"/>
      <c r="R4460"/>
      <c r="S4460"/>
    </row>
    <row r="4461" spans="17:19" x14ac:dyDescent="0.25">
      <c r="Q4461"/>
      <c r="R4461"/>
      <c r="S4461"/>
    </row>
    <row r="4462" spans="17:19" x14ac:dyDescent="0.25">
      <c r="Q4462"/>
      <c r="R4462"/>
      <c r="S4462"/>
    </row>
    <row r="4463" spans="17:19" x14ac:dyDescent="0.25">
      <c r="Q4463"/>
      <c r="R4463"/>
      <c r="S4463"/>
    </row>
    <row r="4464" spans="17:19" x14ac:dyDescent="0.25">
      <c r="Q4464"/>
      <c r="R4464"/>
      <c r="S4464"/>
    </row>
    <row r="4465" spans="17:19" x14ac:dyDescent="0.25">
      <c r="Q4465"/>
      <c r="R4465"/>
      <c r="S4465"/>
    </row>
    <row r="4466" spans="17:19" x14ac:dyDescent="0.25">
      <c r="Q4466"/>
      <c r="R4466"/>
      <c r="S4466"/>
    </row>
    <row r="4467" spans="17:19" x14ac:dyDescent="0.25">
      <c r="Q4467"/>
      <c r="R4467"/>
      <c r="S4467"/>
    </row>
    <row r="4468" spans="17:19" x14ac:dyDescent="0.25">
      <c r="Q4468"/>
      <c r="R4468"/>
      <c r="S4468"/>
    </row>
    <row r="4469" spans="17:19" x14ac:dyDescent="0.25">
      <c r="Q4469"/>
      <c r="R4469"/>
      <c r="S4469"/>
    </row>
    <row r="4470" spans="17:19" x14ac:dyDescent="0.25">
      <c r="Q4470"/>
      <c r="R4470"/>
      <c r="S4470"/>
    </row>
    <row r="4471" spans="17:19" x14ac:dyDescent="0.25">
      <c r="Q4471"/>
      <c r="R4471"/>
      <c r="S4471"/>
    </row>
    <row r="4472" spans="17:19" x14ac:dyDescent="0.25">
      <c r="Q4472"/>
      <c r="R4472"/>
      <c r="S4472"/>
    </row>
    <row r="4473" spans="17:19" x14ac:dyDescent="0.25">
      <c r="Q4473"/>
      <c r="R4473"/>
      <c r="S4473"/>
    </row>
    <row r="4474" spans="17:19" x14ac:dyDescent="0.25">
      <c r="Q4474"/>
      <c r="R4474"/>
      <c r="S4474"/>
    </row>
    <row r="4475" spans="17:19" x14ac:dyDescent="0.25">
      <c r="Q4475"/>
      <c r="R4475"/>
      <c r="S4475"/>
    </row>
    <row r="4476" spans="17:19" x14ac:dyDescent="0.25">
      <c r="Q4476"/>
      <c r="R4476"/>
      <c r="S4476"/>
    </row>
    <row r="4477" spans="17:19" x14ac:dyDescent="0.25">
      <c r="Q4477"/>
      <c r="R4477"/>
      <c r="S4477"/>
    </row>
    <row r="4478" spans="17:19" x14ac:dyDescent="0.25">
      <c r="Q4478"/>
      <c r="R4478"/>
      <c r="S4478"/>
    </row>
    <row r="4479" spans="17:19" x14ac:dyDescent="0.25">
      <c r="Q4479"/>
      <c r="R4479"/>
      <c r="S4479"/>
    </row>
    <row r="4480" spans="17:19" x14ac:dyDescent="0.25">
      <c r="Q4480"/>
      <c r="R4480"/>
      <c r="S4480"/>
    </row>
    <row r="4481" spans="17:19" x14ac:dyDescent="0.25">
      <c r="Q4481"/>
      <c r="R4481"/>
      <c r="S4481"/>
    </row>
    <row r="4482" spans="17:19" x14ac:dyDescent="0.25">
      <c r="Q4482"/>
      <c r="R4482"/>
      <c r="S4482"/>
    </row>
    <row r="4483" spans="17:19" x14ac:dyDescent="0.25">
      <c r="Q4483"/>
      <c r="R4483"/>
      <c r="S4483"/>
    </row>
    <row r="4484" spans="17:19" x14ac:dyDescent="0.25">
      <c r="Q4484"/>
      <c r="R4484"/>
      <c r="S4484"/>
    </row>
    <row r="4485" spans="17:19" x14ac:dyDescent="0.25">
      <c r="Q4485"/>
      <c r="R4485"/>
      <c r="S4485"/>
    </row>
    <row r="4486" spans="17:19" x14ac:dyDescent="0.25">
      <c r="Q4486"/>
      <c r="R4486"/>
      <c r="S4486"/>
    </row>
    <row r="4487" spans="17:19" x14ac:dyDescent="0.25">
      <c r="Q4487"/>
      <c r="R4487"/>
      <c r="S4487"/>
    </row>
    <row r="4488" spans="17:19" x14ac:dyDescent="0.25">
      <c r="Q4488"/>
      <c r="R4488"/>
      <c r="S4488"/>
    </row>
    <row r="4489" spans="17:19" x14ac:dyDescent="0.25">
      <c r="Q4489"/>
      <c r="R4489"/>
      <c r="S4489"/>
    </row>
    <row r="4490" spans="17:19" x14ac:dyDescent="0.25">
      <c r="Q4490"/>
      <c r="R4490"/>
      <c r="S4490"/>
    </row>
    <row r="4491" spans="17:19" x14ac:dyDescent="0.25">
      <c r="Q4491"/>
      <c r="R4491"/>
      <c r="S4491"/>
    </row>
    <row r="4492" spans="17:19" x14ac:dyDescent="0.25">
      <c r="Q4492"/>
      <c r="R4492"/>
      <c r="S4492"/>
    </row>
    <row r="4493" spans="17:19" x14ac:dyDescent="0.25">
      <c r="Q4493"/>
      <c r="R4493"/>
      <c r="S4493"/>
    </row>
    <row r="4494" spans="17:19" x14ac:dyDescent="0.25">
      <c r="Q4494"/>
      <c r="R4494"/>
      <c r="S4494"/>
    </row>
    <row r="4495" spans="17:19" x14ac:dyDescent="0.25">
      <c r="Q4495"/>
      <c r="R4495"/>
      <c r="S4495"/>
    </row>
    <row r="4496" spans="17:19" x14ac:dyDescent="0.25">
      <c r="Q4496"/>
      <c r="R4496"/>
      <c r="S4496"/>
    </row>
    <row r="4497" spans="17:19" x14ac:dyDescent="0.25">
      <c r="Q4497"/>
      <c r="R4497"/>
      <c r="S4497"/>
    </row>
    <row r="4498" spans="17:19" x14ac:dyDescent="0.25">
      <c r="Q4498"/>
      <c r="R4498"/>
      <c r="S4498"/>
    </row>
    <row r="4499" spans="17:19" x14ac:dyDescent="0.25">
      <c r="Q4499"/>
      <c r="R4499"/>
      <c r="S4499"/>
    </row>
    <row r="4500" spans="17:19" x14ac:dyDescent="0.25">
      <c r="Q4500"/>
      <c r="R4500"/>
      <c r="S4500"/>
    </row>
    <row r="4501" spans="17:19" x14ac:dyDescent="0.25">
      <c r="Q4501"/>
      <c r="R4501"/>
      <c r="S4501"/>
    </row>
    <row r="4502" spans="17:19" x14ac:dyDescent="0.25">
      <c r="Q4502"/>
      <c r="R4502"/>
      <c r="S4502"/>
    </row>
    <row r="4503" spans="17:19" x14ac:dyDescent="0.25">
      <c r="Q4503"/>
      <c r="R4503"/>
      <c r="S4503"/>
    </row>
    <row r="4504" spans="17:19" x14ac:dyDescent="0.25">
      <c r="Q4504"/>
      <c r="R4504"/>
      <c r="S4504"/>
    </row>
    <row r="4505" spans="17:19" x14ac:dyDescent="0.25">
      <c r="Q4505"/>
      <c r="R4505"/>
      <c r="S4505"/>
    </row>
    <row r="4506" spans="17:19" x14ac:dyDescent="0.25">
      <c r="Q4506"/>
      <c r="R4506"/>
      <c r="S4506"/>
    </row>
    <row r="4507" spans="17:19" x14ac:dyDescent="0.25">
      <c r="Q4507"/>
      <c r="R4507"/>
      <c r="S4507"/>
    </row>
    <row r="4508" spans="17:19" x14ac:dyDescent="0.25">
      <c r="Q4508"/>
      <c r="R4508"/>
      <c r="S4508"/>
    </row>
    <row r="4509" spans="17:19" x14ac:dyDescent="0.25">
      <c r="Q4509"/>
      <c r="R4509"/>
      <c r="S4509"/>
    </row>
    <row r="4510" spans="17:19" x14ac:dyDescent="0.25">
      <c r="Q4510"/>
      <c r="R4510"/>
      <c r="S4510"/>
    </row>
    <row r="4511" spans="17:19" x14ac:dyDescent="0.25">
      <c r="Q4511"/>
      <c r="R4511"/>
      <c r="S4511"/>
    </row>
    <row r="4512" spans="17:19" x14ac:dyDescent="0.25">
      <c r="Q4512"/>
      <c r="R4512"/>
      <c r="S4512"/>
    </row>
    <row r="4513" spans="17:19" x14ac:dyDescent="0.25">
      <c r="Q4513"/>
      <c r="R4513"/>
      <c r="S4513"/>
    </row>
    <row r="4514" spans="17:19" x14ac:dyDescent="0.25">
      <c r="Q4514"/>
      <c r="R4514"/>
      <c r="S4514"/>
    </row>
    <row r="4515" spans="17:19" x14ac:dyDescent="0.25">
      <c r="Q4515"/>
      <c r="R4515"/>
      <c r="S4515"/>
    </row>
    <row r="4516" spans="17:19" x14ac:dyDescent="0.25">
      <c r="Q4516"/>
      <c r="R4516"/>
      <c r="S4516"/>
    </row>
    <row r="4517" spans="17:19" x14ac:dyDescent="0.25">
      <c r="Q4517"/>
      <c r="R4517"/>
      <c r="S4517"/>
    </row>
    <row r="4518" spans="17:19" x14ac:dyDescent="0.25">
      <c r="Q4518"/>
      <c r="R4518"/>
      <c r="S4518"/>
    </row>
    <row r="4519" spans="17:19" x14ac:dyDescent="0.25">
      <c r="Q4519"/>
      <c r="R4519"/>
      <c r="S4519"/>
    </row>
    <row r="4520" spans="17:19" x14ac:dyDescent="0.25">
      <c r="Q4520"/>
      <c r="R4520"/>
      <c r="S4520"/>
    </row>
    <row r="4521" spans="17:19" x14ac:dyDescent="0.25">
      <c r="Q4521"/>
      <c r="R4521"/>
      <c r="S4521"/>
    </row>
    <row r="4522" spans="17:19" x14ac:dyDescent="0.25">
      <c r="Q4522"/>
      <c r="R4522"/>
      <c r="S4522"/>
    </row>
    <row r="4523" spans="17:19" x14ac:dyDescent="0.25">
      <c r="Q4523"/>
      <c r="R4523"/>
      <c r="S4523"/>
    </row>
    <row r="4524" spans="17:19" x14ac:dyDescent="0.25">
      <c r="Q4524"/>
      <c r="R4524"/>
      <c r="S4524"/>
    </row>
    <row r="4525" spans="17:19" x14ac:dyDescent="0.25">
      <c r="Q4525"/>
      <c r="R4525"/>
      <c r="S4525"/>
    </row>
    <row r="4526" spans="17:19" x14ac:dyDescent="0.25">
      <c r="Q4526"/>
      <c r="R4526"/>
      <c r="S4526"/>
    </row>
    <row r="4527" spans="17:19" x14ac:dyDescent="0.25">
      <c r="Q4527"/>
      <c r="R4527"/>
      <c r="S4527"/>
    </row>
    <row r="4528" spans="17:19" x14ac:dyDescent="0.25">
      <c r="Q4528"/>
      <c r="R4528"/>
      <c r="S4528"/>
    </row>
    <row r="4529" spans="17:19" x14ac:dyDescent="0.25">
      <c r="Q4529"/>
      <c r="R4529"/>
      <c r="S4529"/>
    </row>
    <row r="4530" spans="17:19" x14ac:dyDescent="0.25">
      <c r="Q4530"/>
      <c r="R4530"/>
      <c r="S4530"/>
    </row>
    <row r="4531" spans="17:19" x14ac:dyDescent="0.25">
      <c r="Q4531"/>
      <c r="R4531"/>
      <c r="S4531"/>
    </row>
    <row r="4532" spans="17:19" x14ac:dyDescent="0.25">
      <c r="Q4532"/>
      <c r="R4532"/>
      <c r="S4532"/>
    </row>
    <row r="4533" spans="17:19" x14ac:dyDescent="0.25">
      <c r="Q4533"/>
      <c r="R4533"/>
      <c r="S4533"/>
    </row>
    <row r="4534" spans="17:19" x14ac:dyDescent="0.25">
      <c r="Q4534"/>
      <c r="R4534"/>
      <c r="S4534"/>
    </row>
    <row r="4535" spans="17:19" x14ac:dyDescent="0.25">
      <c r="Q4535"/>
      <c r="R4535"/>
      <c r="S4535"/>
    </row>
    <row r="4536" spans="17:19" x14ac:dyDescent="0.25">
      <c r="Q4536"/>
      <c r="R4536"/>
      <c r="S4536"/>
    </row>
    <row r="4537" spans="17:19" x14ac:dyDescent="0.25">
      <c r="Q4537"/>
      <c r="R4537"/>
      <c r="S4537"/>
    </row>
    <row r="4538" spans="17:19" x14ac:dyDescent="0.25">
      <c r="Q4538"/>
      <c r="R4538"/>
      <c r="S4538"/>
    </row>
    <row r="4539" spans="17:19" x14ac:dyDescent="0.25">
      <c r="Q4539"/>
      <c r="R4539"/>
      <c r="S4539"/>
    </row>
    <row r="4540" spans="17:19" x14ac:dyDescent="0.25">
      <c r="Q4540"/>
      <c r="R4540"/>
      <c r="S4540"/>
    </row>
    <row r="4541" spans="17:19" x14ac:dyDescent="0.25">
      <c r="Q4541"/>
      <c r="R4541"/>
      <c r="S4541"/>
    </row>
    <row r="4542" spans="17:19" x14ac:dyDescent="0.25">
      <c r="Q4542"/>
      <c r="R4542"/>
      <c r="S4542"/>
    </row>
    <row r="4543" spans="17:19" x14ac:dyDescent="0.25">
      <c r="Q4543"/>
      <c r="R4543"/>
      <c r="S4543"/>
    </row>
    <row r="4544" spans="17:19" x14ac:dyDescent="0.25">
      <c r="Q4544"/>
      <c r="R4544"/>
      <c r="S4544"/>
    </row>
    <row r="4545" spans="17:19" x14ac:dyDescent="0.25">
      <c r="Q4545"/>
      <c r="R4545"/>
      <c r="S4545"/>
    </row>
    <row r="4546" spans="17:19" x14ac:dyDescent="0.25">
      <c r="Q4546"/>
      <c r="R4546"/>
      <c r="S4546"/>
    </row>
    <row r="4547" spans="17:19" x14ac:dyDescent="0.25">
      <c r="Q4547"/>
      <c r="R4547"/>
      <c r="S4547"/>
    </row>
    <row r="4548" spans="17:19" x14ac:dyDescent="0.25">
      <c r="Q4548"/>
      <c r="R4548"/>
      <c r="S4548"/>
    </row>
    <row r="4549" spans="17:19" x14ac:dyDescent="0.25">
      <c r="Q4549"/>
      <c r="R4549"/>
      <c r="S4549"/>
    </row>
    <row r="4550" spans="17:19" x14ac:dyDescent="0.25">
      <c r="Q4550"/>
      <c r="R4550"/>
      <c r="S4550"/>
    </row>
    <row r="4551" spans="17:19" x14ac:dyDescent="0.25">
      <c r="Q4551"/>
      <c r="R4551"/>
      <c r="S4551"/>
    </row>
    <row r="4552" spans="17:19" x14ac:dyDescent="0.25">
      <c r="Q4552"/>
      <c r="R4552"/>
      <c r="S4552"/>
    </row>
    <row r="4553" spans="17:19" x14ac:dyDescent="0.25">
      <c r="Q4553"/>
      <c r="R4553"/>
      <c r="S4553"/>
    </row>
    <row r="4554" spans="17:19" x14ac:dyDescent="0.25">
      <c r="Q4554"/>
      <c r="R4554"/>
      <c r="S4554"/>
    </row>
    <row r="4555" spans="17:19" x14ac:dyDescent="0.25">
      <c r="Q4555"/>
      <c r="R4555"/>
      <c r="S4555"/>
    </row>
    <row r="4556" spans="17:19" x14ac:dyDescent="0.25">
      <c r="Q4556"/>
      <c r="R4556"/>
      <c r="S4556"/>
    </row>
    <row r="4557" spans="17:19" x14ac:dyDescent="0.25">
      <c r="Q4557"/>
      <c r="R4557"/>
      <c r="S4557"/>
    </row>
    <row r="4558" spans="17:19" x14ac:dyDescent="0.25">
      <c r="Q4558"/>
      <c r="R4558"/>
      <c r="S4558"/>
    </row>
    <row r="4559" spans="17:19" x14ac:dyDescent="0.25">
      <c r="Q4559"/>
      <c r="R4559"/>
      <c r="S4559"/>
    </row>
    <row r="4560" spans="17:19" x14ac:dyDescent="0.25">
      <c r="Q4560"/>
      <c r="R4560"/>
      <c r="S4560"/>
    </row>
    <row r="4561" spans="17:19" x14ac:dyDescent="0.25">
      <c r="Q4561"/>
      <c r="R4561"/>
      <c r="S4561"/>
    </row>
    <row r="4562" spans="17:19" x14ac:dyDescent="0.25">
      <c r="Q4562"/>
      <c r="R4562"/>
      <c r="S4562"/>
    </row>
    <row r="4563" spans="17:19" x14ac:dyDescent="0.25">
      <c r="Q4563"/>
      <c r="R4563"/>
      <c r="S4563"/>
    </row>
    <row r="4564" spans="17:19" x14ac:dyDescent="0.25">
      <c r="Q4564"/>
      <c r="R4564"/>
      <c r="S4564"/>
    </row>
    <row r="4565" spans="17:19" x14ac:dyDescent="0.25">
      <c r="Q4565"/>
      <c r="R4565"/>
      <c r="S4565"/>
    </row>
    <row r="4566" spans="17:19" x14ac:dyDescent="0.25">
      <c r="Q4566"/>
      <c r="R4566"/>
      <c r="S4566"/>
    </row>
    <row r="4567" spans="17:19" x14ac:dyDescent="0.25">
      <c r="Q4567"/>
      <c r="R4567"/>
      <c r="S4567"/>
    </row>
    <row r="4568" spans="17:19" x14ac:dyDescent="0.25">
      <c r="Q4568"/>
      <c r="R4568"/>
      <c r="S4568"/>
    </row>
    <row r="4569" spans="17:19" x14ac:dyDescent="0.25">
      <c r="Q4569"/>
      <c r="R4569"/>
      <c r="S4569"/>
    </row>
    <row r="4570" spans="17:19" x14ac:dyDescent="0.25">
      <c r="Q4570"/>
      <c r="R4570"/>
      <c r="S4570"/>
    </row>
    <row r="4571" spans="17:19" x14ac:dyDescent="0.25">
      <c r="Q4571"/>
      <c r="R4571"/>
      <c r="S4571"/>
    </row>
    <row r="4572" spans="17:19" x14ac:dyDescent="0.25">
      <c r="Q4572"/>
      <c r="R4572"/>
      <c r="S4572"/>
    </row>
    <row r="4573" spans="17:19" x14ac:dyDescent="0.25">
      <c r="Q4573"/>
      <c r="R4573"/>
      <c r="S4573"/>
    </row>
    <row r="4574" spans="17:19" x14ac:dyDescent="0.25">
      <c r="Q4574"/>
      <c r="R4574"/>
      <c r="S4574"/>
    </row>
    <row r="4575" spans="17:19" x14ac:dyDescent="0.25">
      <c r="Q4575"/>
      <c r="R4575"/>
      <c r="S4575"/>
    </row>
    <row r="4576" spans="17:19" x14ac:dyDescent="0.25">
      <c r="Q4576"/>
      <c r="R4576"/>
      <c r="S4576"/>
    </row>
    <row r="4577" spans="17:19" x14ac:dyDescent="0.25">
      <c r="Q4577"/>
      <c r="R4577"/>
      <c r="S4577"/>
    </row>
    <row r="4578" spans="17:19" x14ac:dyDescent="0.25">
      <c r="Q4578"/>
      <c r="R4578"/>
      <c r="S4578"/>
    </row>
    <row r="4579" spans="17:19" x14ac:dyDescent="0.25">
      <c r="Q4579"/>
      <c r="R4579"/>
      <c r="S4579"/>
    </row>
    <row r="4580" spans="17:19" x14ac:dyDescent="0.25">
      <c r="Q4580"/>
      <c r="R4580"/>
      <c r="S4580"/>
    </row>
    <row r="4581" spans="17:19" x14ac:dyDescent="0.25">
      <c r="Q4581"/>
      <c r="R4581"/>
      <c r="S4581"/>
    </row>
    <row r="4582" spans="17:19" x14ac:dyDescent="0.25">
      <c r="Q4582"/>
      <c r="R4582"/>
      <c r="S4582"/>
    </row>
    <row r="4583" spans="17:19" x14ac:dyDescent="0.25">
      <c r="Q4583"/>
      <c r="R4583"/>
      <c r="S4583"/>
    </row>
    <row r="4584" spans="17:19" x14ac:dyDescent="0.25">
      <c r="Q4584"/>
      <c r="R4584"/>
      <c r="S4584"/>
    </row>
    <row r="4585" spans="17:19" x14ac:dyDescent="0.25">
      <c r="Q4585"/>
      <c r="R4585"/>
      <c r="S4585"/>
    </row>
    <row r="4586" spans="17:19" x14ac:dyDescent="0.25">
      <c r="Q4586"/>
      <c r="R4586"/>
      <c r="S4586"/>
    </row>
    <row r="4587" spans="17:19" x14ac:dyDescent="0.25">
      <c r="Q4587"/>
      <c r="R4587"/>
      <c r="S4587"/>
    </row>
    <row r="4588" spans="17:19" x14ac:dyDescent="0.25">
      <c r="Q4588"/>
      <c r="R4588"/>
      <c r="S4588"/>
    </row>
    <row r="4589" spans="17:19" x14ac:dyDescent="0.25">
      <c r="Q4589"/>
      <c r="R4589"/>
      <c r="S4589"/>
    </row>
    <row r="4590" spans="17:19" x14ac:dyDescent="0.25">
      <c r="Q4590"/>
      <c r="R4590"/>
      <c r="S4590"/>
    </row>
    <row r="4591" spans="17:19" x14ac:dyDescent="0.25">
      <c r="Q4591"/>
      <c r="R4591"/>
      <c r="S4591"/>
    </row>
    <row r="4592" spans="17:19" x14ac:dyDescent="0.25">
      <c r="Q4592"/>
      <c r="R4592"/>
      <c r="S4592"/>
    </row>
    <row r="4593" spans="17:19" x14ac:dyDescent="0.25">
      <c r="Q4593"/>
      <c r="R4593"/>
      <c r="S4593"/>
    </row>
    <row r="4594" spans="17:19" x14ac:dyDescent="0.25">
      <c r="Q4594"/>
      <c r="R4594"/>
      <c r="S4594"/>
    </row>
    <row r="4595" spans="17:19" x14ac:dyDescent="0.25">
      <c r="Q4595"/>
      <c r="R4595"/>
      <c r="S4595"/>
    </row>
    <row r="4596" spans="17:19" x14ac:dyDescent="0.25">
      <c r="Q4596"/>
      <c r="R4596"/>
      <c r="S4596"/>
    </row>
    <row r="4597" spans="17:19" x14ac:dyDescent="0.25">
      <c r="Q4597"/>
      <c r="R4597"/>
      <c r="S4597"/>
    </row>
    <row r="4598" spans="17:19" x14ac:dyDescent="0.25">
      <c r="Q4598"/>
      <c r="R4598"/>
      <c r="S4598"/>
    </row>
    <row r="4599" spans="17:19" x14ac:dyDescent="0.25">
      <c r="Q4599"/>
      <c r="R4599"/>
      <c r="S4599"/>
    </row>
    <row r="4600" spans="17:19" x14ac:dyDescent="0.25">
      <c r="Q4600"/>
      <c r="R4600"/>
      <c r="S4600"/>
    </row>
    <row r="4601" spans="17:19" x14ac:dyDescent="0.25">
      <c r="Q4601"/>
      <c r="R4601"/>
      <c r="S4601"/>
    </row>
    <row r="4602" spans="17:19" x14ac:dyDescent="0.25">
      <c r="Q4602"/>
      <c r="R4602"/>
      <c r="S4602"/>
    </row>
    <row r="4603" spans="17:19" x14ac:dyDescent="0.25">
      <c r="Q4603"/>
      <c r="R4603"/>
      <c r="S4603"/>
    </row>
    <row r="4604" spans="17:19" x14ac:dyDescent="0.25">
      <c r="Q4604"/>
      <c r="R4604"/>
      <c r="S4604"/>
    </row>
    <row r="4605" spans="17:19" x14ac:dyDescent="0.25">
      <c r="Q4605"/>
      <c r="R4605"/>
      <c r="S4605"/>
    </row>
    <row r="4606" spans="17:19" x14ac:dyDescent="0.25">
      <c r="Q4606"/>
      <c r="R4606"/>
      <c r="S4606"/>
    </row>
    <row r="4607" spans="17:19" x14ac:dyDescent="0.25">
      <c r="Q4607"/>
      <c r="R4607"/>
      <c r="S4607"/>
    </row>
    <row r="4608" spans="17:19" x14ac:dyDescent="0.25">
      <c r="Q4608"/>
      <c r="R4608"/>
      <c r="S4608"/>
    </row>
    <row r="4609" spans="17:19" x14ac:dyDescent="0.25">
      <c r="Q4609"/>
      <c r="R4609"/>
      <c r="S4609"/>
    </row>
    <row r="4610" spans="17:19" x14ac:dyDescent="0.25">
      <c r="Q4610"/>
      <c r="R4610"/>
      <c r="S4610"/>
    </row>
    <row r="4611" spans="17:19" x14ac:dyDescent="0.25">
      <c r="Q4611"/>
      <c r="R4611"/>
      <c r="S4611"/>
    </row>
    <row r="4612" spans="17:19" x14ac:dyDescent="0.25">
      <c r="Q4612"/>
      <c r="R4612"/>
      <c r="S4612"/>
    </row>
    <row r="4613" spans="17:19" x14ac:dyDescent="0.25">
      <c r="Q4613"/>
      <c r="R4613"/>
      <c r="S4613"/>
    </row>
    <row r="4614" spans="17:19" x14ac:dyDescent="0.25">
      <c r="Q4614"/>
      <c r="R4614"/>
      <c r="S4614"/>
    </row>
    <row r="4615" spans="17:19" x14ac:dyDescent="0.25">
      <c r="Q4615"/>
      <c r="R4615"/>
      <c r="S4615"/>
    </row>
    <row r="4616" spans="17:19" x14ac:dyDescent="0.25">
      <c r="Q4616"/>
      <c r="R4616"/>
      <c r="S4616"/>
    </row>
    <row r="4617" spans="17:19" x14ac:dyDescent="0.25">
      <c r="Q4617"/>
      <c r="R4617"/>
      <c r="S4617"/>
    </row>
    <row r="4618" spans="17:19" x14ac:dyDescent="0.25">
      <c r="Q4618"/>
      <c r="R4618"/>
      <c r="S4618"/>
    </row>
    <row r="4619" spans="17:19" x14ac:dyDescent="0.25">
      <c r="Q4619"/>
      <c r="R4619"/>
      <c r="S4619"/>
    </row>
    <row r="4620" spans="17:19" x14ac:dyDescent="0.25">
      <c r="Q4620"/>
      <c r="R4620"/>
      <c r="S4620"/>
    </row>
    <row r="4621" spans="17:19" x14ac:dyDescent="0.25">
      <c r="Q4621"/>
      <c r="R4621"/>
      <c r="S4621"/>
    </row>
    <row r="4622" spans="17:19" x14ac:dyDescent="0.25">
      <c r="Q4622"/>
      <c r="R4622"/>
      <c r="S4622"/>
    </row>
    <row r="4623" spans="17:19" x14ac:dyDescent="0.25">
      <c r="Q4623"/>
      <c r="R4623"/>
      <c r="S4623"/>
    </row>
    <row r="4624" spans="17:19" x14ac:dyDescent="0.25">
      <c r="Q4624"/>
      <c r="R4624"/>
      <c r="S4624"/>
    </row>
    <row r="4625" spans="17:19" x14ac:dyDescent="0.25">
      <c r="Q4625"/>
      <c r="R4625"/>
      <c r="S4625"/>
    </row>
    <row r="4626" spans="17:19" x14ac:dyDescent="0.25">
      <c r="Q4626"/>
      <c r="R4626"/>
      <c r="S4626"/>
    </row>
    <row r="4627" spans="17:19" x14ac:dyDescent="0.25">
      <c r="Q4627"/>
      <c r="R4627"/>
      <c r="S4627"/>
    </row>
    <row r="4628" spans="17:19" x14ac:dyDescent="0.25">
      <c r="Q4628"/>
      <c r="R4628"/>
      <c r="S4628"/>
    </row>
    <row r="4629" spans="17:19" x14ac:dyDescent="0.25">
      <c r="Q4629"/>
      <c r="R4629"/>
      <c r="S4629"/>
    </row>
    <row r="4630" spans="17:19" x14ac:dyDescent="0.25">
      <c r="Q4630"/>
      <c r="R4630"/>
      <c r="S4630"/>
    </row>
    <row r="4631" spans="17:19" x14ac:dyDescent="0.25">
      <c r="Q4631"/>
      <c r="R4631"/>
      <c r="S4631"/>
    </row>
    <row r="4632" spans="17:19" x14ac:dyDescent="0.25">
      <c r="Q4632"/>
      <c r="R4632"/>
      <c r="S4632"/>
    </row>
    <row r="4633" spans="17:19" x14ac:dyDescent="0.25">
      <c r="Q4633"/>
      <c r="R4633"/>
      <c r="S4633"/>
    </row>
    <row r="4634" spans="17:19" x14ac:dyDescent="0.25">
      <c r="Q4634"/>
      <c r="R4634"/>
      <c r="S4634"/>
    </row>
    <row r="4635" spans="17:19" x14ac:dyDescent="0.25">
      <c r="Q4635"/>
      <c r="R4635"/>
      <c r="S4635"/>
    </row>
    <row r="4636" spans="17:19" x14ac:dyDescent="0.25">
      <c r="Q4636"/>
      <c r="R4636"/>
      <c r="S4636"/>
    </row>
    <row r="4637" spans="17:19" x14ac:dyDescent="0.25">
      <c r="Q4637"/>
      <c r="R4637"/>
      <c r="S4637"/>
    </row>
    <row r="4638" spans="17:19" x14ac:dyDescent="0.25">
      <c r="Q4638"/>
      <c r="R4638"/>
      <c r="S4638"/>
    </row>
    <row r="4639" spans="17:19" x14ac:dyDescent="0.25">
      <c r="Q4639"/>
      <c r="R4639"/>
      <c r="S4639"/>
    </row>
    <row r="4640" spans="17:19" x14ac:dyDescent="0.25">
      <c r="Q4640"/>
      <c r="R4640"/>
      <c r="S4640"/>
    </row>
    <row r="4641" spans="17:19" x14ac:dyDescent="0.25">
      <c r="Q4641"/>
      <c r="R4641"/>
      <c r="S4641"/>
    </row>
    <row r="4642" spans="17:19" x14ac:dyDescent="0.25">
      <c r="Q4642"/>
      <c r="R4642"/>
      <c r="S4642"/>
    </row>
    <row r="4643" spans="17:19" x14ac:dyDescent="0.25">
      <c r="Q4643"/>
      <c r="R4643"/>
      <c r="S4643"/>
    </row>
    <row r="4644" spans="17:19" x14ac:dyDescent="0.25">
      <c r="Q4644"/>
      <c r="R4644"/>
      <c r="S4644"/>
    </row>
    <row r="4645" spans="17:19" x14ac:dyDescent="0.25">
      <c r="Q4645"/>
      <c r="R4645"/>
      <c r="S4645"/>
    </row>
    <row r="4646" spans="17:19" x14ac:dyDescent="0.25">
      <c r="Q4646"/>
      <c r="R4646"/>
      <c r="S4646"/>
    </row>
    <row r="4647" spans="17:19" x14ac:dyDescent="0.25">
      <c r="Q4647"/>
      <c r="R4647"/>
      <c r="S4647"/>
    </row>
    <row r="4648" spans="17:19" x14ac:dyDescent="0.25">
      <c r="Q4648"/>
      <c r="R4648"/>
      <c r="S4648"/>
    </row>
    <row r="4649" spans="17:19" x14ac:dyDescent="0.25">
      <c r="Q4649"/>
      <c r="R4649"/>
      <c r="S4649"/>
    </row>
    <row r="4650" spans="17:19" x14ac:dyDescent="0.25">
      <c r="Q4650"/>
      <c r="R4650"/>
      <c r="S4650"/>
    </row>
    <row r="4651" spans="17:19" x14ac:dyDescent="0.25">
      <c r="Q4651"/>
      <c r="R4651"/>
      <c r="S4651"/>
    </row>
    <row r="4652" spans="17:19" x14ac:dyDescent="0.25">
      <c r="Q4652"/>
      <c r="R4652"/>
      <c r="S4652"/>
    </row>
    <row r="4653" spans="17:19" x14ac:dyDescent="0.25">
      <c r="Q4653"/>
      <c r="R4653"/>
      <c r="S4653"/>
    </row>
    <row r="4654" spans="17:19" x14ac:dyDescent="0.25">
      <c r="Q4654"/>
      <c r="R4654"/>
      <c r="S4654"/>
    </row>
    <row r="4655" spans="17:19" x14ac:dyDescent="0.25">
      <c r="Q4655"/>
      <c r="R4655"/>
      <c r="S4655"/>
    </row>
    <row r="4656" spans="17:19" x14ac:dyDescent="0.25">
      <c r="Q4656"/>
      <c r="R4656"/>
      <c r="S4656"/>
    </row>
    <row r="4657" spans="17:19" x14ac:dyDescent="0.25">
      <c r="Q4657"/>
      <c r="R4657"/>
      <c r="S4657"/>
    </row>
    <row r="4658" spans="17:19" x14ac:dyDescent="0.25">
      <c r="Q4658"/>
      <c r="R4658"/>
      <c r="S4658"/>
    </row>
    <row r="4659" spans="17:19" x14ac:dyDescent="0.25">
      <c r="Q4659"/>
      <c r="R4659"/>
      <c r="S4659"/>
    </row>
    <row r="4660" spans="17:19" x14ac:dyDescent="0.25">
      <c r="Q4660"/>
      <c r="R4660"/>
      <c r="S4660"/>
    </row>
    <row r="4661" spans="17:19" x14ac:dyDescent="0.25">
      <c r="Q4661"/>
      <c r="R4661"/>
      <c r="S4661"/>
    </row>
    <row r="4662" spans="17:19" x14ac:dyDescent="0.25">
      <c r="Q4662"/>
      <c r="R4662"/>
      <c r="S4662"/>
    </row>
    <row r="4663" spans="17:19" x14ac:dyDescent="0.25">
      <c r="Q4663"/>
      <c r="R4663"/>
      <c r="S4663"/>
    </row>
    <row r="4664" spans="17:19" x14ac:dyDescent="0.25">
      <c r="Q4664"/>
      <c r="R4664"/>
      <c r="S4664"/>
    </row>
    <row r="4665" spans="17:19" x14ac:dyDescent="0.25">
      <c r="Q4665"/>
      <c r="R4665"/>
      <c r="S4665"/>
    </row>
    <row r="4666" spans="17:19" x14ac:dyDescent="0.25">
      <c r="Q4666"/>
      <c r="R4666"/>
      <c r="S4666"/>
    </row>
    <row r="4667" spans="17:19" x14ac:dyDescent="0.25">
      <c r="Q4667"/>
      <c r="R4667"/>
      <c r="S4667"/>
    </row>
    <row r="4668" spans="17:19" x14ac:dyDescent="0.25">
      <c r="Q4668"/>
      <c r="R4668"/>
      <c r="S4668"/>
    </row>
    <row r="4669" spans="17:19" x14ac:dyDescent="0.25">
      <c r="Q4669"/>
      <c r="R4669"/>
      <c r="S4669"/>
    </row>
    <row r="4670" spans="17:19" x14ac:dyDescent="0.25">
      <c r="Q4670"/>
      <c r="R4670"/>
      <c r="S4670"/>
    </row>
    <row r="4671" spans="17:19" x14ac:dyDescent="0.25">
      <c r="Q4671"/>
      <c r="R4671"/>
      <c r="S4671"/>
    </row>
    <row r="4672" spans="17:19" x14ac:dyDescent="0.25">
      <c r="Q4672"/>
      <c r="R4672"/>
      <c r="S4672"/>
    </row>
    <row r="4673" spans="17:19" x14ac:dyDescent="0.25">
      <c r="Q4673"/>
      <c r="R4673"/>
      <c r="S4673"/>
    </row>
    <row r="4674" spans="17:19" x14ac:dyDescent="0.25">
      <c r="Q4674"/>
      <c r="R4674"/>
      <c r="S4674"/>
    </row>
    <row r="4675" spans="17:19" x14ac:dyDescent="0.25">
      <c r="Q4675"/>
      <c r="R4675"/>
      <c r="S4675"/>
    </row>
    <row r="4676" spans="17:19" x14ac:dyDescent="0.25">
      <c r="Q4676"/>
      <c r="R4676"/>
      <c r="S4676"/>
    </row>
    <row r="4677" spans="17:19" x14ac:dyDescent="0.25">
      <c r="Q4677"/>
      <c r="R4677"/>
      <c r="S4677"/>
    </row>
    <row r="4678" spans="17:19" x14ac:dyDescent="0.25">
      <c r="Q4678"/>
      <c r="R4678"/>
      <c r="S4678"/>
    </row>
    <row r="4679" spans="17:19" x14ac:dyDescent="0.25">
      <c r="Q4679"/>
      <c r="R4679"/>
      <c r="S4679"/>
    </row>
    <row r="4680" spans="17:19" x14ac:dyDescent="0.25">
      <c r="Q4680"/>
      <c r="R4680"/>
      <c r="S4680"/>
    </row>
    <row r="4681" spans="17:19" x14ac:dyDescent="0.25">
      <c r="Q4681"/>
      <c r="R4681"/>
      <c r="S4681"/>
    </row>
    <row r="4682" spans="17:19" x14ac:dyDescent="0.25">
      <c r="Q4682"/>
      <c r="R4682"/>
      <c r="S4682"/>
    </row>
    <row r="4683" spans="17:19" x14ac:dyDescent="0.25">
      <c r="Q4683"/>
      <c r="R4683"/>
      <c r="S4683"/>
    </row>
    <row r="4684" spans="17:19" x14ac:dyDescent="0.25">
      <c r="Q4684"/>
      <c r="R4684"/>
      <c r="S4684"/>
    </row>
    <row r="4685" spans="17:19" x14ac:dyDescent="0.25">
      <c r="Q4685"/>
      <c r="R4685"/>
      <c r="S4685"/>
    </row>
    <row r="4686" spans="17:19" x14ac:dyDescent="0.25">
      <c r="Q4686"/>
      <c r="R4686"/>
      <c r="S4686"/>
    </row>
    <row r="4687" spans="17:19" x14ac:dyDescent="0.25">
      <c r="Q4687"/>
      <c r="R4687"/>
      <c r="S4687"/>
    </row>
    <row r="4688" spans="17:19" x14ac:dyDescent="0.25">
      <c r="Q4688"/>
      <c r="R4688"/>
      <c r="S4688"/>
    </row>
    <row r="4689" spans="17:19" x14ac:dyDescent="0.25">
      <c r="Q4689"/>
      <c r="R4689"/>
      <c r="S4689"/>
    </row>
    <row r="4690" spans="17:19" x14ac:dyDescent="0.25">
      <c r="Q4690"/>
      <c r="R4690"/>
      <c r="S4690"/>
    </row>
    <row r="4691" spans="17:19" x14ac:dyDescent="0.25">
      <c r="Q4691"/>
      <c r="R4691"/>
      <c r="S4691"/>
    </row>
    <row r="4692" spans="17:19" x14ac:dyDescent="0.25">
      <c r="Q4692"/>
      <c r="R4692"/>
      <c r="S4692"/>
    </row>
    <row r="4693" spans="17:19" x14ac:dyDescent="0.25">
      <c r="Q4693"/>
      <c r="R4693"/>
      <c r="S4693"/>
    </row>
    <row r="4694" spans="17:19" x14ac:dyDescent="0.25">
      <c r="Q4694"/>
      <c r="R4694"/>
      <c r="S4694"/>
    </row>
    <row r="4695" spans="17:19" x14ac:dyDescent="0.25">
      <c r="Q4695"/>
      <c r="R4695"/>
      <c r="S4695"/>
    </row>
    <row r="4696" spans="17:19" x14ac:dyDescent="0.25">
      <c r="Q4696"/>
      <c r="R4696"/>
      <c r="S4696"/>
    </row>
    <row r="4697" spans="17:19" x14ac:dyDescent="0.25">
      <c r="Q4697"/>
      <c r="R4697"/>
      <c r="S4697"/>
    </row>
    <row r="4698" spans="17:19" x14ac:dyDescent="0.25">
      <c r="Q4698"/>
      <c r="R4698"/>
      <c r="S4698"/>
    </row>
    <row r="4699" spans="17:19" x14ac:dyDescent="0.25">
      <c r="Q4699"/>
      <c r="R4699"/>
      <c r="S4699"/>
    </row>
    <row r="4700" spans="17:19" x14ac:dyDescent="0.25">
      <c r="Q4700"/>
      <c r="R4700"/>
      <c r="S4700"/>
    </row>
    <row r="4701" spans="17:19" x14ac:dyDescent="0.25">
      <c r="Q4701"/>
      <c r="R4701"/>
      <c r="S4701"/>
    </row>
    <row r="4702" spans="17:19" x14ac:dyDescent="0.25">
      <c r="Q4702"/>
      <c r="R4702"/>
      <c r="S4702"/>
    </row>
    <row r="4703" spans="17:19" x14ac:dyDescent="0.25">
      <c r="Q4703"/>
      <c r="R4703"/>
      <c r="S4703"/>
    </row>
    <row r="4704" spans="17:19" x14ac:dyDescent="0.25">
      <c r="Q4704"/>
      <c r="R4704"/>
      <c r="S4704"/>
    </row>
    <row r="4705" spans="17:19" x14ac:dyDescent="0.25">
      <c r="Q4705"/>
      <c r="R4705"/>
      <c r="S4705"/>
    </row>
    <row r="4706" spans="17:19" x14ac:dyDescent="0.25">
      <c r="Q4706"/>
      <c r="R4706"/>
      <c r="S4706"/>
    </row>
    <row r="4707" spans="17:19" x14ac:dyDescent="0.25">
      <c r="Q4707"/>
      <c r="R4707"/>
      <c r="S4707"/>
    </row>
    <row r="4708" spans="17:19" x14ac:dyDescent="0.25">
      <c r="Q4708"/>
      <c r="R4708"/>
      <c r="S4708"/>
    </row>
    <row r="4709" spans="17:19" x14ac:dyDescent="0.25">
      <c r="Q4709"/>
      <c r="R4709"/>
      <c r="S4709"/>
    </row>
    <row r="4710" spans="17:19" x14ac:dyDescent="0.25">
      <c r="Q4710"/>
      <c r="R4710"/>
      <c r="S4710"/>
    </row>
    <row r="4711" spans="17:19" x14ac:dyDescent="0.25">
      <c r="Q4711"/>
      <c r="R4711"/>
      <c r="S4711"/>
    </row>
    <row r="4712" spans="17:19" x14ac:dyDescent="0.25">
      <c r="Q4712"/>
      <c r="R4712"/>
      <c r="S4712"/>
    </row>
    <row r="4713" spans="17:19" x14ac:dyDescent="0.25">
      <c r="Q4713"/>
      <c r="R4713"/>
      <c r="S4713"/>
    </row>
    <row r="4714" spans="17:19" x14ac:dyDescent="0.25">
      <c r="Q4714"/>
      <c r="R4714"/>
      <c r="S4714"/>
    </row>
    <row r="4715" spans="17:19" x14ac:dyDescent="0.25">
      <c r="Q4715"/>
      <c r="R4715"/>
      <c r="S4715"/>
    </row>
    <row r="4716" spans="17:19" x14ac:dyDescent="0.25">
      <c r="Q4716"/>
      <c r="R4716"/>
      <c r="S4716"/>
    </row>
    <row r="4717" spans="17:19" x14ac:dyDescent="0.25">
      <c r="Q4717"/>
      <c r="R4717"/>
      <c r="S4717"/>
    </row>
    <row r="4718" spans="17:19" x14ac:dyDescent="0.25">
      <c r="Q4718"/>
      <c r="R4718"/>
      <c r="S4718"/>
    </row>
    <row r="4719" spans="17:19" x14ac:dyDescent="0.25">
      <c r="Q4719"/>
      <c r="R4719"/>
      <c r="S4719"/>
    </row>
    <row r="4720" spans="17:19" x14ac:dyDescent="0.25">
      <c r="Q4720"/>
      <c r="R4720"/>
      <c r="S4720"/>
    </row>
    <row r="4721" spans="17:19" x14ac:dyDescent="0.25">
      <c r="Q4721"/>
      <c r="R4721"/>
      <c r="S4721"/>
    </row>
    <row r="4722" spans="17:19" x14ac:dyDescent="0.25">
      <c r="Q4722"/>
      <c r="R4722"/>
      <c r="S4722"/>
    </row>
    <row r="4723" spans="17:19" x14ac:dyDescent="0.25">
      <c r="Q4723"/>
      <c r="R4723"/>
      <c r="S4723"/>
    </row>
    <row r="4724" spans="17:19" x14ac:dyDescent="0.25">
      <c r="Q4724"/>
      <c r="R4724"/>
      <c r="S4724"/>
    </row>
    <row r="4725" spans="17:19" x14ac:dyDescent="0.25">
      <c r="Q4725"/>
      <c r="R4725"/>
      <c r="S4725"/>
    </row>
    <row r="4726" spans="17:19" x14ac:dyDescent="0.25">
      <c r="Q4726"/>
      <c r="R4726"/>
      <c r="S4726"/>
    </row>
    <row r="4727" spans="17:19" x14ac:dyDescent="0.25">
      <c r="Q4727"/>
      <c r="R4727"/>
      <c r="S4727"/>
    </row>
    <row r="4728" spans="17:19" x14ac:dyDescent="0.25">
      <c r="Q4728"/>
      <c r="R4728"/>
      <c r="S4728"/>
    </row>
    <row r="4729" spans="17:19" x14ac:dyDescent="0.25">
      <c r="Q4729"/>
      <c r="R4729"/>
      <c r="S4729"/>
    </row>
    <row r="4730" spans="17:19" x14ac:dyDescent="0.25">
      <c r="Q4730"/>
      <c r="R4730"/>
      <c r="S4730"/>
    </row>
    <row r="4731" spans="17:19" x14ac:dyDescent="0.25">
      <c r="Q4731"/>
      <c r="R4731"/>
      <c r="S4731"/>
    </row>
    <row r="4732" spans="17:19" x14ac:dyDescent="0.25">
      <c r="Q4732"/>
      <c r="R4732"/>
      <c r="S4732"/>
    </row>
    <row r="4733" spans="17:19" x14ac:dyDescent="0.25">
      <c r="Q4733"/>
      <c r="R4733"/>
      <c r="S4733"/>
    </row>
    <row r="4734" spans="17:19" x14ac:dyDescent="0.25">
      <c r="Q4734"/>
      <c r="R4734"/>
      <c r="S4734"/>
    </row>
    <row r="4735" spans="17:19" x14ac:dyDescent="0.25">
      <c r="Q4735"/>
      <c r="R4735"/>
      <c r="S4735"/>
    </row>
    <row r="4736" spans="17:19" x14ac:dyDescent="0.25">
      <c r="Q4736"/>
      <c r="R4736"/>
      <c r="S4736"/>
    </row>
    <row r="4737" spans="17:19" x14ac:dyDescent="0.25">
      <c r="Q4737"/>
      <c r="R4737"/>
      <c r="S4737"/>
    </row>
    <row r="4738" spans="17:19" x14ac:dyDescent="0.25">
      <c r="Q4738"/>
      <c r="R4738"/>
      <c r="S4738"/>
    </row>
    <row r="4739" spans="17:19" x14ac:dyDescent="0.25">
      <c r="Q4739"/>
      <c r="R4739"/>
      <c r="S4739"/>
    </row>
    <row r="4740" spans="17:19" x14ac:dyDescent="0.25">
      <c r="Q4740"/>
      <c r="R4740"/>
      <c r="S4740"/>
    </row>
    <row r="4741" spans="17:19" x14ac:dyDescent="0.25">
      <c r="Q4741"/>
      <c r="R4741"/>
      <c r="S4741"/>
    </row>
    <row r="4742" spans="17:19" x14ac:dyDescent="0.25">
      <c r="Q4742"/>
      <c r="R4742"/>
      <c r="S4742"/>
    </row>
    <row r="4743" spans="17:19" x14ac:dyDescent="0.25">
      <c r="Q4743"/>
      <c r="R4743"/>
      <c r="S4743"/>
    </row>
    <row r="4744" spans="17:19" x14ac:dyDescent="0.25">
      <c r="Q4744"/>
      <c r="R4744"/>
      <c r="S4744"/>
    </row>
    <row r="4745" spans="17:19" x14ac:dyDescent="0.25">
      <c r="Q4745"/>
      <c r="R4745"/>
      <c r="S4745"/>
    </row>
    <row r="4746" spans="17:19" x14ac:dyDescent="0.25">
      <c r="Q4746"/>
      <c r="R4746"/>
      <c r="S4746"/>
    </row>
    <row r="4747" spans="17:19" x14ac:dyDescent="0.25">
      <c r="Q4747"/>
      <c r="R4747"/>
      <c r="S4747"/>
    </row>
    <row r="4748" spans="17:19" x14ac:dyDescent="0.25">
      <c r="Q4748"/>
      <c r="R4748"/>
      <c r="S4748"/>
    </row>
    <row r="4749" spans="17:19" x14ac:dyDescent="0.25">
      <c r="Q4749"/>
      <c r="R4749"/>
      <c r="S4749"/>
    </row>
    <row r="4750" spans="17:19" x14ac:dyDescent="0.25">
      <c r="Q4750"/>
      <c r="R4750"/>
      <c r="S4750"/>
    </row>
    <row r="4751" spans="17:19" x14ac:dyDescent="0.25">
      <c r="Q4751"/>
      <c r="R4751"/>
      <c r="S4751"/>
    </row>
    <row r="4752" spans="17:19" x14ac:dyDescent="0.25">
      <c r="Q4752"/>
      <c r="R4752"/>
      <c r="S4752"/>
    </row>
    <row r="4753" spans="17:19" x14ac:dyDescent="0.25">
      <c r="Q4753"/>
      <c r="R4753"/>
      <c r="S4753"/>
    </row>
    <row r="4754" spans="17:19" x14ac:dyDescent="0.25">
      <c r="Q4754"/>
      <c r="R4754"/>
      <c r="S4754"/>
    </row>
    <row r="4755" spans="17:19" x14ac:dyDescent="0.25">
      <c r="Q4755"/>
      <c r="R4755"/>
      <c r="S4755"/>
    </row>
    <row r="4756" spans="17:19" x14ac:dyDescent="0.25">
      <c r="Q4756"/>
      <c r="R4756"/>
      <c r="S4756"/>
    </row>
    <row r="4757" spans="17:19" x14ac:dyDescent="0.25">
      <c r="Q4757"/>
      <c r="R4757"/>
      <c r="S4757"/>
    </row>
    <row r="4758" spans="17:19" x14ac:dyDescent="0.25">
      <c r="Q4758"/>
      <c r="R4758"/>
      <c r="S4758"/>
    </row>
    <row r="4759" spans="17:19" x14ac:dyDescent="0.25">
      <c r="Q4759"/>
      <c r="R4759"/>
      <c r="S4759"/>
    </row>
    <row r="4760" spans="17:19" x14ac:dyDescent="0.25">
      <c r="Q4760"/>
      <c r="R4760"/>
      <c r="S4760"/>
    </row>
    <row r="4761" spans="17:19" x14ac:dyDescent="0.25">
      <c r="Q4761"/>
      <c r="R4761"/>
      <c r="S4761"/>
    </row>
    <row r="4762" spans="17:19" x14ac:dyDescent="0.25">
      <c r="Q4762"/>
      <c r="R4762"/>
      <c r="S4762"/>
    </row>
    <row r="4763" spans="17:19" x14ac:dyDescent="0.25">
      <c r="Q4763"/>
      <c r="R4763"/>
      <c r="S4763"/>
    </row>
    <row r="4764" spans="17:19" x14ac:dyDescent="0.25">
      <c r="Q4764"/>
      <c r="R4764"/>
      <c r="S4764"/>
    </row>
    <row r="4765" spans="17:19" x14ac:dyDescent="0.25">
      <c r="Q4765"/>
      <c r="R4765"/>
      <c r="S4765"/>
    </row>
    <row r="4766" spans="17:19" x14ac:dyDescent="0.25">
      <c r="Q4766"/>
      <c r="R4766"/>
      <c r="S4766"/>
    </row>
    <row r="4767" spans="17:19" x14ac:dyDescent="0.25">
      <c r="Q4767"/>
      <c r="R4767"/>
      <c r="S4767"/>
    </row>
    <row r="4768" spans="17:19" x14ac:dyDescent="0.25">
      <c r="Q4768"/>
      <c r="R4768"/>
      <c r="S4768"/>
    </row>
    <row r="4769" spans="17:19" x14ac:dyDescent="0.25">
      <c r="Q4769"/>
      <c r="R4769"/>
      <c r="S4769"/>
    </row>
    <row r="4770" spans="17:19" x14ac:dyDescent="0.25">
      <c r="Q4770"/>
      <c r="R4770"/>
      <c r="S4770"/>
    </row>
    <row r="4771" spans="17:19" x14ac:dyDescent="0.25">
      <c r="Q4771"/>
      <c r="R4771"/>
      <c r="S4771"/>
    </row>
    <row r="4772" spans="17:19" x14ac:dyDescent="0.25">
      <c r="Q4772"/>
      <c r="R4772"/>
      <c r="S4772"/>
    </row>
    <row r="4773" spans="17:19" x14ac:dyDescent="0.25">
      <c r="Q4773"/>
      <c r="R4773"/>
      <c r="S4773"/>
    </row>
    <row r="4774" spans="17:19" x14ac:dyDescent="0.25">
      <c r="Q4774"/>
      <c r="R4774"/>
      <c r="S4774"/>
    </row>
    <row r="4775" spans="17:19" x14ac:dyDescent="0.25">
      <c r="Q4775"/>
      <c r="R4775"/>
      <c r="S4775"/>
    </row>
    <row r="4776" spans="17:19" x14ac:dyDescent="0.25">
      <c r="Q4776"/>
      <c r="R4776"/>
      <c r="S4776"/>
    </row>
    <row r="4777" spans="17:19" x14ac:dyDescent="0.25">
      <c r="Q4777"/>
      <c r="R4777"/>
      <c r="S4777"/>
    </row>
    <row r="4778" spans="17:19" x14ac:dyDescent="0.25">
      <c r="Q4778"/>
      <c r="R4778"/>
      <c r="S4778"/>
    </row>
    <row r="4779" spans="17:19" x14ac:dyDescent="0.25">
      <c r="Q4779"/>
      <c r="R4779"/>
      <c r="S4779"/>
    </row>
    <row r="4780" spans="17:19" x14ac:dyDescent="0.25">
      <c r="Q4780"/>
      <c r="R4780"/>
      <c r="S4780"/>
    </row>
    <row r="4781" spans="17:19" x14ac:dyDescent="0.25">
      <c r="Q4781"/>
      <c r="R4781"/>
      <c r="S4781"/>
    </row>
    <row r="4782" spans="17:19" x14ac:dyDescent="0.25">
      <c r="Q4782"/>
      <c r="R4782"/>
      <c r="S4782"/>
    </row>
    <row r="4783" spans="17:19" x14ac:dyDescent="0.25">
      <c r="Q4783"/>
      <c r="R4783"/>
      <c r="S4783"/>
    </row>
    <row r="4784" spans="17:19" x14ac:dyDescent="0.25">
      <c r="Q4784"/>
      <c r="R4784"/>
      <c r="S4784"/>
    </row>
    <row r="4785" spans="17:19" x14ac:dyDescent="0.25">
      <c r="Q4785"/>
      <c r="R4785"/>
      <c r="S4785"/>
    </row>
    <row r="4786" spans="17:19" x14ac:dyDescent="0.25">
      <c r="Q4786"/>
      <c r="R4786"/>
      <c r="S4786"/>
    </row>
    <row r="4787" spans="17:19" x14ac:dyDescent="0.25">
      <c r="Q4787"/>
      <c r="R4787"/>
      <c r="S4787"/>
    </row>
    <row r="4788" spans="17:19" x14ac:dyDescent="0.25">
      <c r="Q4788"/>
      <c r="R4788"/>
      <c r="S4788"/>
    </row>
    <row r="4789" spans="17:19" x14ac:dyDescent="0.25">
      <c r="Q4789"/>
      <c r="R4789"/>
      <c r="S4789"/>
    </row>
    <row r="4790" spans="17:19" x14ac:dyDescent="0.25">
      <c r="Q4790"/>
      <c r="R4790"/>
      <c r="S4790"/>
    </row>
    <row r="4791" spans="17:19" x14ac:dyDescent="0.25">
      <c r="Q4791"/>
      <c r="R4791"/>
      <c r="S4791"/>
    </row>
    <row r="4792" spans="17:19" x14ac:dyDescent="0.25">
      <c r="Q4792"/>
      <c r="R4792"/>
      <c r="S4792"/>
    </row>
    <row r="4793" spans="17:19" x14ac:dyDescent="0.25">
      <c r="Q4793"/>
      <c r="R4793"/>
      <c r="S4793"/>
    </row>
    <row r="4794" spans="17:19" x14ac:dyDescent="0.25">
      <c r="Q4794"/>
      <c r="R4794"/>
      <c r="S4794"/>
    </row>
    <row r="4795" spans="17:19" x14ac:dyDescent="0.25">
      <c r="Q4795"/>
      <c r="R4795"/>
      <c r="S4795"/>
    </row>
    <row r="4796" spans="17:19" x14ac:dyDescent="0.25">
      <c r="Q4796"/>
      <c r="R4796"/>
      <c r="S4796"/>
    </row>
    <row r="4797" spans="17:19" x14ac:dyDescent="0.25">
      <c r="Q4797"/>
      <c r="R4797"/>
      <c r="S4797"/>
    </row>
    <row r="4798" spans="17:19" x14ac:dyDescent="0.25">
      <c r="Q4798"/>
      <c r="R4798"/>
      <c r="S4798"/>
    </row>
    <row r="4799" spans="17:19" x14ac:dyDescent="0.25">
      <c r="Q4799"/>
      <c r="R4799"/>
      <c r="S4799"/>
    </row>
    <row r="4800" spans="17:19" x14ac:dyDescent="0.25">
      <c r="Q4800"/>
      <c r="R4800"/>
      <c r="S4800"/>
    </row>
    <row r="4801" spans="17:19" x14ac:dyDescent="0.25">
      <c r="Q4801"/>
      <c r="R4801"/>
      <c r="S4801"/>
    </row>
    <row r="4802" spans="17:19" x14ac:dyDescent="0.25">
      <c r="Q4802"/>
      <c r="R4802"/>
      <c r="S4802"/>
    </row>
    <row r="4803" spans="17:19" x14ac:dyDescent="0.25">
      <c r="Q4803"/>
      <c r="R4803"/>
      <c r="S4803"/>
    </row>
    <row r="4804" spans="17:19" x14ac:dyDescent="0.25">
      <c r="Q4804"/>
      <c r="R4804"/>
      <c r="S4804"/>
    </row>
    <row r="4805" spans="17:19" x14ac:dyDescent="0.25">
      <c r="Q4805"/>
      <c r="R4805"/>
      <c r="S4805"/>
    </row>
    <row r="4806" spans="17:19" x14ac:dyDescent="0.25">
      <c r="Q4806"/>
      <c r="R4806"/>
      <c r="S4806"/>
    </row>
    <row r="4807" spans="17:19" x14ac:dyDescent="0.25">
      <c r="Q4807"/>
      <c r="R4807"/>
      <c r="S4807"/>
    </row>
    <row r="4808" spans="17:19" x14ac:dyDescent="0.25">
      <c r="Q4808"/>
      <c r="R4808"/>
      <c r="S4808"/>
    </row>
    <row r="4809" spans="17:19" x14ac:dyDescent="0.25">
      <c r="Q4809"/>
      <c r="R4809"/>
      <c r="S4809"/>
    </row>
    <row r="4810" spans="17:19" x14ac:dyDescent="0.25">
      <c r="Q4810"/>
      <c r="R4810"/>
      <c r="S4810"/>
    </row>
    <row r="4811" spans="17:19" x14ac:dyDescent="0.25">
      <c r="Q4811"/>
      <c r="R4811"/>
      <c r="S4811"/>
    </row>
    <row r="4812" spans="17:19" x14ac:dyDescent="0.25">
      <c r="Q4812"/>
      <c r="R4812"/>
      <c r="S4812"/>
    </row>
    <row r="4813" spans="17:19" x14ac:dyDescent="0.25">
      <c r="Q4813"/>
      <c r="R4813"/>
      <c r="S4813"/>
    </row>
    <row r="4814" spans="17:19" x14ac:dyDescent="0.25">
      <c r="Q4814"/>
      <c r="R4814"/>
      <c r="S4814"/>
    </row>
    <row r="4815" spans="17:19" x14ac:dyDescent="0.25">
      <c r="Q4815"/>
      <c r="R4815"/>
      <c r="S4815"/>
    </row>
    <row r="4816" spans="17:19" x14ac:dyDescent="0.25">
      <c r="Q4816"/>
      <c r="R4816"/>
      <c r="S4816"/>
    </row>
    <row r="4817" spans="17:19" x14ac:dyDescent="0.25">
      <c r="Q4817"/>
      <c r="R4817"/>
      <c r="S4817"/>
    </row>
    <row r="4818" spans="17:19" x14ac:dyDescent="0.25">
      <c r="Q4818"/>
      <c r="R4818"/>
      <c r="S4818"/>
    </row>
    <row r="4819" spans="17:19" x14ac:dyDescent="0.25">
      <c r="Q4819"/>
      <c r="R4819"/>
      <c r="S4819"/>
    </row>
    <row r="4820" spans="17:19" x14ac:dyDescent="0.25">
      <c r="Q4820"/>
      <c r="R4820"/>
      <c r="S4820"/>
    </row>
    <row r="4821" spans="17:19" x14ac:dyDescent="0.25">
      <c r="Q4821"/>
      <c r="R4821"/>
      <c r="S4821"/>
    </row>
    <row r="4822" spans="17:19" x14ac:dyDescent="0.25">
      <c r="Q4822"/>
      <c r="R4822"/>
      <c r="S4822"/>
    </row>
    <row r="4823" spans="17:19" x14ac:dyDescent="0.25">
      <c r="Q4823"/>
      <c r="R4823"/>
      <c r="S4823"/>
    </row>
    <row r="4824" spans="17:19" x14ac:dyDescent="0.25">
      <c r="Q4824"/>
      <c r="R4824"/>
      <c r="S4824"/>
    </row>
    <row r="4825" spans="17:19" x14ac:dyDescent="0.25">
      <c r="Q4825"/>
      <c r="R4825"/>
      <c r="S4825"/>
    </row>
    <row r="4826" spans="17:19" x14ac:dyDescent="0.25">
      <c r="Q4826"/>
      <c r="R4826"/>
      <c r="S4826"/>
    </row>
    <row r="4827" spans="17:19" x14ac:dyDescent="0.25">
      <c r="Q4827"/>
      <c r="R4827"/>
      <c r="S4827"/>
    </row>
    <row r="4828" spans="17:19" x14ac:dyDescent="0.25">
      <c r="Q4828"/>
      <c r="R4828"/>
      <c r="S4828"/>
    </row>
    <row r="4829" spans="17:19" x14ac:dyDescent="0.25">
      <c r="Q4829"/>
      <c r="R4829"/>
      <c r="S4829"/>
    </row>
    <row r="4830" spans="17:19" x14ac:dyDescent="0.25">
      <c r="Q4830"/>
      <c r="R4830"/>
      <c r="S4830"/>
    </row>
    <row r="4831" spans="17:19" x14ac:dyDescent="0.25">
      <c r="Q4831"/>
      <c r="R4831"/>
      <c r="S4831"/>
    </row>
    <row r="4832" spans="17:19" x14ac:dyDescent="0.25">
      <c r="Q4832"/>
      <c r="R4832"/>
      <c r="S4832"/>
    </row>
    <row r="4833" spans="17:19" x14ac:dyDescent="0.25">
      <c r="Q4833"/>
      <c r="R4833"/>
      <c r="S4833"/>
    </row>
    <row r="4834" spans="17:19" x14ac:dyDescent="0.25">
      <c r="Q4834"/>
      <c r="R4834"/>
      <c r="S4834"/>
    </row>
    <row r="4835" spans="17:19" x14ac:dyDescent="0.25">
      <c r="Q4835"/>
      <c r="R4835"/>
      <c r="S4835"/>
    </row>
    <row r="4836" spans="17:19" x14ac:dyDescent="0.25">
      <c r="Q4836"/>
      <c r="R4836"/>
      <c r="S4836"/>
    </row>
    <row r="4837" spans="17:19" x14ac:dyDescent="0.25">
      <c r="Q4837"/>
      <c r="R4837"/>
      <c r="S4837"/>
    </row>
    <row r="4838" spans="17:19" x14ac:dyDescent="0.25">
      <c r="Q4838"/>
      <c r="R4838"/>
      <c r="S4838"/>
    </row>
    <row r="4839" spans="17:19" x14ac:dyDescent="0.25">
      <c r="Q4839"/>
      <c r="R4839"/>
      <c r="S4839"/>
    </row>
    <row r="4840" spans="17:19" x14ac:dyDescent="0.25">
      <c r="Q4840"/>
      <c r="R4840"/>
      <c r="S4840"/>
    </row>
    <row r="4841" spans="17:19" x14ac:dyDescent="0.25">
      <c r="Q4841"/>
      <c r="R4841"/>
      <c r="S4841"/>
    </row>
    <row r="4842" spans="17:19" x14ac:dyDescent="0.25">
      <c r="Q4842"/>
      <c r="R4842"/>
      <c r="S4842"/>
    </row>
    <row r="4843" spans="17:19" x14ac:dyDescent="0.25">
      <c r="Q4843"/>
      <c r="R4843"/>
      <c r="S4843"/>
    </row>
    <row r="4844" spans="17:19" x14ac:dyDescent="0.25">
      <c r="Q4844"/>
      <c r="R4844"/>
      <c r="S4844"/>
    </row>
    <row r="4845" spans="17:19" x14ac:dyDescent="0.25">
      <c r="Q4845"/>
      <c r="R4845"/>
      <c r="S4845"/>
    </row>
    <row r="4846" spans="17:19" x14ac:dyDescent="0.25">
      <c r="Q4846"/>
      <c r="R4846"/>
      <c r="S4846"/>
    </row>
    <row r="4847" spans="17:19" x14ac:dyDescent="0.25">
      <c r="Q4847"/>
      <c r="R4847"/>
      <c r="S4847"/>
    </row>
    <row r="4848" spans="17:19" x14ac:dyDescent="0.25">
      <c r="Q4848"/>
      <c r="R4848"/>
      <c r="S4848"/>
    </row>
    <row r="4849" spans="17:19" x14ac:dyDescent="0.25">
      <c r="Q4849"/>
      <c r="R4849"/>
      <c r="S4849"/>
    </row>
    <row r="4850" spans="17:19" x14ac:dyDescent="0.25">
      <c r="Q4850"/>
      <c r="R4850"/>
      <c r="S4850"/>
    </row>
    <row r="4851" spans="17:19" x14ac:dyDescent="0.25">
      <c r="Q4851"/>
      <c r="R4851"/>
      <c r="S4851"/>
    </row>
    <row r="4852" spans="17:19" x14ac:dyDescent="0.25">
      <c r="Q4852"/>
      <c r="R4852"/>
      <c r="S4852"/>
    </row>
    <row r="4853" spans="17:19" x14ac:dyDescent="0.25">
      <c r="Q4853"/>
      <c r="R4853"/>
      <c r="S4853"/>
    </row>
    <row r="4854" spans="17:19" x14ac:dyDescent="0.25">
      <c r="Q4854"/>
      <c r="R4854"/>
      <c r="S4854"/>
    </row>
    <row r="4855" spans="17:19" x14ac:dyDescent="0.25">
      <c r="Q4855"/>
      <c r="R4855"/>
      <c r="S4855"/>
    </row>
    <row r="4856" spans="17:19" x14ac:dyDescent="0.25">
      <c r="Q4856"/>
      <c r="R4856"/>
      <c r="S4856"/>
    </row>
    <row r="4857" spans="17:19" x14ac:dyDescent="0.25">
      <c r="Q4857"/>
      <c r="R4857"/>
      <c r="S4857"/>
    </row>
    <row r="4858" spans="17:19" x14ac:dyDescent="0.25">
      <c r="Q4858"/>
      <c r="R4858"/>
      <c r="S4858"/>
    </row>
    <row r="4859" spans="17:19" x14ac:dyDescent="0.25">
      <c r="Q4859"/>
      <c r="R4859"/>
      <c r="S4859"/>
    </row>
    <row r="4860" spans="17:19" x14ac:dyDescent="0.25">
      <c r="Q4860"/>
      <c r="R4860"/>
      <c r="S4860"/>
    </row>
    <row r="4861" spans="17:19" x14ac:dyDescent="0.25">
      <c r="Q4861"/>
      <c r="R4861"/>
      <c r="S4861"/>
    </row>
    <row r="4862" spans="17:19" x14ac:dyDescent="0.25">
      <c r="Q4862"/>
      <c r="R4862"/>
      <c r="S4862"/>
    </row>
    <row r="4863" spans="17:19" x14ac:dyDescent="0.25">
      <c r="Q4863"/>
      <c r="R4863"/>
      <c r="S4863"/>
    </row>
    <row r="4864" spans="17:19" x14ac:dyDescent="0.25">
      <c r="Q4864"/>
      <c r="R4864"/>
      <c r="S4864"/>
    </row>
    <row r="4865" spans="17:19" x14ac:dyDescent="0.25">
      <c r="Q4865"/>
      <c r="R4865"/>
      <c r="S4865"/>
    </row>
    <row r="4866" spans="17:19" x14ac:dyDescent="0.25">
      <c r="Q4866"/>
      <c r="R4866"/>
      <c r="S4866"/>
    </row>
    <row r="4867" spans="17:19" x14ac:dyDescent="0.25">
      <c r="Q4867"/>
      <c r="R4867"/>
      <c r="S4867"/>
    </row>
    <row r="4868" spans="17:19" x14ac:dyDescent="0.25">
      <c r="Q4868"/>
      <c r="R4868"/>
      <c r="S4868"/>
    </row>
    <row r="4869" spans="17:19" x14ac:dyDescent="0.25">
      <c r="Q4869"/>
      <c r="R4869"/>
      <c r="S4869"/>
    </row>
    <row r="4870" spans="17:19" x14ac:dyDescent="0.25">
      <c r="Q4870"/>
      <c r="R4870"/>
      <c r="S4870"/>
    </row>
    <row r="4871" spans="17:19" x14ac:dyDescent="0.25">
      <c r="Q4871"/>
      <c r="R4871"/>
      <c r="S4871"/>
    </row>
    <row r="4872" spans="17:19" x14ac:dyDescent="0.25">
      <c r="Q4872"/>
      <c r="R4872"/>
      <c r="S4872"/>
    </row>
    <row r="4873" spans="17:19" x14ac:dyDescent="0.25">
      <c r="Q4873"/>
      <c r="R4873"/>
      <c r="S4873"/>
    </row>
    <row r="4874" spans="17:19" x14ac:dyDescent="0.25">
      <c r="Q4874"/>
      <c r="R4874"/>
      <c r="S4874"/>
    </row>
    <row r="4875" spans="17:19" x14ac:dyDescent="0.25">
      <c r="Q4875"/>
      <c r="R4875"/>
      <c r="S4875"/>
    </row>
    <row r="4876" spans="17:19" x14ac:dyDescent="0.25">
      <c r="Q4876"/>
      <c r="R4876"/>
      <c r="S4876"/>
    </row>
    <row r="4877" spans="17:19" x14ac:dyDescent="0.25">
      <c r="Q4877"/>
      <c r="R4877"/>
      <c r="S4877"/>
    </row>
    <row r="4878" spans="17:19" x14ac:dyDescent="0.25">
      <c r="Q4878"/>
      <c r="R4878"/>
      <c r="S4878"/>
    </row>
    <row r="4879" spans="17:19" x14ac:dyDescent="0.25">
      <c r="Q4879"/>
      <c r="R4879"/>
      <c r="S4879"/>
    </row>
    <row r="4880" spans="17:19" x14ac:dyDescent="0.25">
      <c r="Q4880"/>
      <c r="R4880"/>
      <c r="S4880"/>
    </row>
    <row r="4881" spans="17:19" x14ac:dyDescent="0.25">
      <c r="Q4881"/>
      <c r="R4881"/>
      <c r="S4881"/>
    </row>
    <row r="4882" spans="17:19" x14ac:dyDescent="0.25">
      <c r="Q4882"/>
      <c r="R4882"/>
      <c r="S4882"/>
    </row>
    <row r="4883" spans="17:19" x14ac:dyDescent="0.25">
      <c r="Q4883"/>
      <c r="R4883"/>
      <c r="S4883"/>
    </row>
    <row r="4884" spans="17:19" x14ac:dyDescent="0.25">
      <c r="Q4884"/>
      <c r="R4884"/>
      <c r="S4884"/>
    </row>
    <row r="4885" spans="17:19" x14ac:dyDescent="0.25">
      <c r="Q4885"/>
      <c r="R4885"/>
      <c r="S4885"/>
    </row>
    <row r="4886" spans="17:19" x14ac:dyDescent="0.25">
      <c r="Q4886"/>
      <c r="R4886"/>
      <c r="S4886"/>
    </row>
    <row r="4887" spans="17:19" x14ac:dyDescent="0.25">
      <c r="Q4887"/>
      <c r="R4887"/>
      <c r="S4887"/>
    </row>
    <row r="4888" spans="17:19" x14ac:dyDescent="0.25">
      <c r="Q4888"/>
      <c r="R4888"/>
      <c r="S4888"/>
    </row>
    <row r="4889" spans="17:19" x14ac:dyDescent="0.25">
      <c r="Q4889"/>
      <c r="R4889"/>
      <c r="S4889"/>
    </row>
    <row r="4890" spans="17:19" x14ac:dyDescent="0.25">
      <c r="Q4890"/>
      <c r="R4890"/>
      <c r="S4890"/>
    </row>
    <row r="4891" spans="17:19" x14ac:dyDescent="0.25">
      <c r="Q4891"/>
      <c r="R4891"/>
      <c r="S4891"/>
    </row>
    <row r="4892" spans="17:19" x14ac:dyDescent="0.25">
      <c r="Q4892"/>
      <c r="R4892"/>
      <c r="S4892"/>
    </row>
    <row r="4893" spans="17:19" x14ac:dyDescent="0.25">
      <c r="Q4893"/>
      <c r="R4893"/>
      <c r="S4893"/>
    </row>
    <row r="4894" spans="17:19" x14ac:dyDescent="0.25">
      <c r="Q4894"/>
      <c r="R4894"/>
      <c r="S4894"/>
    </row>
    <row r="4895" spans="17:19" x14ac:dyDescent="0.25">
      <c r="Q4895"/>
      <c r="R4895"/>
      <c r="S4895"/>
    </row>
    <row r="4896" spans="17:19" x14ac:dyDescent="0.25">
      <c r="Q4896"/>
      <c r="R4896"/>
      <c r="S4896"/>
    </row>
    <row r="4897" spans="17:19" x14ac:dyDescent="0.25">
      <c r="Q4897"/>
      <c r="R4897"/>
      <c r="S4897"/>
    </row>
    <row r="4898" spans="17:19" x14ac:dyDescent="0.25">
      <c r="Q4898"/>
      <c r="R4898"/>
      <c r="S4898"/>
    </row>
    <row r="4899" spans="17:19" x14ac:dyDescent="0.25">
      <c r="Q4899"/>
      <c r="R4899"/>
      <c r="S4899"/>
    </row>
    <row r="4900" spans="17:19" x14ac:dyDescent="0.25">
      <c r="Q4900"/>
      <c r="R4900"/>
      <c r="S4900"/>
    </row>
    <row r="4901" spans="17:19" x14ac:dyDescent="0.25">
      <c r="Q4901"/>
      <c r="R4901"/>
      <c r="S4901"/>
    </row>
    <row r="4902" spans="17:19" x14ac:dyDescent="0.25">
      <c r="Q4902"/>
      <c r="R4902"/>
      <c r="S4902"/>
    </row>
    <row r="4903" spans="17:19" x14ac:dyDescent="0.25">
      <c r="Q4903"/>
      <c r="R4903"/>
      <c r="S4903"/>
    </row>
    <row r="4904" spans="17:19" x14ac:dyDescent="0.25">
      <c r="Q4904"/>
      <c r="R4904"/>
      <c r="S4904"/>
    </row>
    <row r="4905" spans="17:19" x14ac:dyDescent="0.25">
      <c r="Q4905"/>
      <c r="R4905"/>
      <c r="S4905"/>
    </row>
    <row r="4906" spans="17:19" x14ac:dyDescent="0.25">
      <c r="Q4906"/>
      <c r="R4906"/>
      <c r="S4906"/>
    </row>
    <row r="4907" spans="17:19" x14ac:dyDescent="0.25">
      <c r="Q4907"/>
      <c r="R4907"/>
      <c r="S4907"/>
    </row>
    <row r="4908" spans="17:19" x14ac:dyDescent="0.25">
      <c r="Q4908"/>
      <c r="R4908"/>
      <c r="S4908"/>
    </row>
    <row r="4909" spans="17:19" x14ac:dyDescent="0.25">
      <c r="Q4909"/>
      <c r="R4909"/>
      <c r="S4909"/>
    </row>
    <row r="4910" spans="17:19" x14ac:dyDescent="0.25">
      <c r="Q4910"/>
      <c r="R4910"/>
      <c r="S4910"/>
    </row>
    <row r="4911" spans="17:19" x14ac:dyDescent="0.25">
      <c r="Q4911"/>
      <c r="R4911"/>
      <c r="S4911"/>
    </row>
    <row r="4912" spans="17:19" x14ac:dyDescent="0.25">
      <c r="Q4912"/>
      <c r="R4912"/>
      <c r="S4912"/>
    </row>
    <row r="4913" spans="17:19" x14ac:dyDescent="0.25">
      <c r="Q4913"/>
      <c r="R4913"/>
      <c r="S4913"/>
    </row>
    <row r="4914" spans="17:19" x14ac:dyDescent="0.25">
      <c r="Q4914"/>
      <c r="R4914"/>
      <c r="S4914"/>
    </row>
    <row r="4915" spans="17:19" x14ac:dyDescent="0.25">
      <c r="Q4915"/>
      <c r="R4915"/>
      <c r="S4915"/>
    </row>
    <row r="4916" spans="17:19" x14ac:dyDescent="0.25">
      <c r="Q4916"/>
      <c r="R4916"/>
      <c r="S4916"/>
    </row>
    <row r="4917" spans="17:19" x14ac:dyDescent="0.25">
      <c r="Q4917"/>
      <c r="R4917"/>
      <c r="S4917"/>
    </row>
    <row r="4918" spans="17:19" x14ac:dyDescent="0.25">
      <c r="Q4918"/>
      <c r="R4918"/>
      <c r="S4918"/>
    </row>
    <row r="4919" spans="17:19" x14ac:dyDescent="0.25">
      <c r="Q4919"/>
      <c r="R4919"/>
      <c r="S4919"/>
    </row>
    <row r="4920" spans="17:19" x14ac:dyDescent="0.25">
      <c r="Q4920"/>
      <c r="R4920"/>
      <c r="S4920"/>
    </row>
    <row r="4921" spans="17:19" x14ac:dyDescent="0.25">
      <c r="Q4921"/>
      <c r="R4921"/>
      <c r="S4921"/>
    </row>
    <row r="4922" spans="17:19" x14ac:dyDescent="0.25">
      <c r="Q4922"/>
      <c r="R4922"/>
      <c r="S4922"/>
    </row>
    <row r="4923" spans="17:19" x14ac:dyDescent="0.25">
      <c r="Q4923"/>
      <c r="R4923"/>
      <c r="S4923"/>
    </row>
    <row r="4924" spans="17:19" x14ac:dyDescent="0.25">
      <c r="Q4924"/>
      <c r="R4924"/>
      <c r="S4924"/>
    </row>
    <row r="4925" spans="17:19" x14ac:dyDescent="0.25">
      <c r="Q4925"/>
      <c r="R4925"/>
      <c r="S4925"/>
    </row>
    <row r="4926" spans="17:19" x14ac:dyDescent="0.25">
      <c r="Q4926"/>
      <c r="R4926"/>
      <c r="S4926"/>
    </row>
    <row r="4927" spans="17:19" x14ac:dyDescent="0.25">
      <c r="Q4927"/>
      <c r="R4927"/>
      <c r="S4927"/>
    </row>
    <row r="4928" spans="17:19" x14ac:dyDescent="0.25">
      <c r="Q4928"/>
      <c r="R4928"/>
      <c r="S4928"/>
    </row>
    <row r="4929" spans="17:19" x14ac:dyDescent="0.25">
      <c r="Q4929"/>
      <c r="R4929"/>
      <c r="S4929"/>
    </row>
    <row r="4930" spans="17:19" x14ac:dyDescent="0.25">
      <c r="Q4930"/>
      <c r="R4930"/>
      <c r="S4930"/>
    </row>
    <row r="4931" spans="17:19" x14ac:dyDescent="0.25">
      <c r="Q4931"/>
      <c r="R4931"/>
      <c r="S4931"/>
    </row>
    <row r="4932" spans="17:19" x14ac:dyDescent="0.25">
      <c r="Q4932"/>
      <c r="R4932"/>
      <c r="S4932"/>
    </row>
    <row r="4933" spans="17:19" x14ac:dyDescent="0.25">
      <c r="Q4933"/>
      <c r="R4933"/>
      <c r="S4933"/>
    </row>
    <row r="4934" spans="17:19" x14ac:dyDescent="0.25">
      <c r="Q4934"/>
      <c r="R4934"/>
      <c r="S4934"/>
    </row>
    <row r="4935" spans="17:19" x14ac:dyDescent="0.25">
      <c r="Q4935"/>
      <c r="R4935"/>
      <c r="S4935"/>
    </row>
    <row r="4936" spans="17:19" x14ac:dyDescent="0.25">
      <c r="Q4936"/>
      <c r="R4936"/>
      <c r="S4936"/>
    </row>
    <row r="4937" spans="17:19" x14ac:dyDescent="0.25">
      <c r="Q4937"/>
      <c r="R4937"/>
      <c r="S4937"/>
    </row>
    <row r="4938" spans="17:19" x14ac:dyDescent="0.25">
      <c r="Q4938"/>
      <c r="R4938"/>
      <c r="S4938"/>
    </row>
    <row r="4939" spans="17:19" x14ac:dyDescent="0.25">
      <c r="Q4939"/>
      <c r="R4939"/>
      <c r="S4939"/>
    </row>
    <row r="4940" spans="17:19" x14ac:dyDescent="0.25">
      <c r="Q4940"/>
      <c r="R4940"/>
      <c r="S4940"/>
    </row>
    <row r="4941" spans="17:19" x14ac:dyDescent="0.25">
      <c r="Q4941"/>
      <c r="R4941"/>
      <c r="S4941"/>
    </row>
    <row r="4942" spans="17:19" x14ac:dyDescent="0.25">
      <c r="Q4942"/>
      <c r="R4942"/>
      <c r="S4942"/>
    </row>
    <row r="4943" spans="17:19" x14ac:dyDescent="0.25">
      <c r="Q4943"/>
      <c r="R4943"/>
      <c r="S4943"/>
    </row>
    <row r="4944" spans="17:19" x14ac:dyDescent="0.25">
      <c r="Q4944"/>
      <c r="R4944"/>
      <c r="S4944"/>
    </row>
    <row r="4945" spans="17:19" x14ac:dyDescent="0.25">
      <c r="Q4945"/>
      <c r="R4945"/>
      <c r="S4945"/>
    </row>
    <row r="4946" spans="17:19" x14ac:dyDescent="0.25">
      <c r="Q4946"/>
      <c r="R4946"/>
      <c r="S4946"/>
    </row>
    <row r="4947" spans="17:19" x14ac:dyDescent="0.25">
      <c r="Q4947"/>
      <c r="R4947"/>
      <c r="S4947"/>
    </row>
    <row r="4948" spans="17:19" x14ac:dyDescent="0.25">
      <c r="Q4948"/>
      <c r="R4948"/>
      <c r="S4948"/>
    </row>
    <row r="4949" spans="17:19" x14ac:dyDescent="0.25">
      <c r="Q4949"/>
      <c r="R4949"/>
      <c r="S4949"/>
    </row>
    <row r="4950" spans="17:19" x14ac:dyDescent="0.25">
      <c r="Q4950"/>
      <c r="R4950"/>
      <c r="S4950"/>
    </row>
    <row r="4951" spans="17:19" x14ac:dyDescent="0.25">
      <c r="Q4951"/>
      <c r="R4951"/>
      <c r="S4951"/>
    </row>
    <row r="4952" spans="17:19" x14ac:dyDescent="0.25">
      <c r="Q4952"/>
      <c r="R4952"/>
      <c r="S4952"/>
    </row>
    <row r="4953" spans="17:19" x14ac:dyDescent="0.25">
      <c r="Q4953"/>
      <c r="R4953"/>
      <c r="S4953"/>
    </row>
    <row r="4954" spans="17:19" x14ac:dyDescent="0.25">
      <c r="Q4954"/>
      <c r="R4954"/>
      <c r="S4954"/>
    </row>
    <row r="4955" spans="17:19" x14ac:dyDescent="0.25">
      <c r="Q4955"/>
      <c r="R4955"/>
      <c r="S4955"/>
    </row>
    <row r="4956" spans="17:19" x14ac:dyDescent="0.25">
      <c r="Q4956"/>
      <c r="R4956"/>
      <c r="S4956"/>
    </row>
    <row r="4957" spans="17:19" x14ac:dyDescent="0.25">
      <c r="Q4957"/>
      <c r="R4957"/>
      <c r="S4957"/>
    </row>
    <row r="4958" spans="17:19" x14ac:dyDescent="0.25">
      <c r="Q4958"/>
      <c r="R4958"/>
      <c r="S4958"/>
    </row>
    <row r="4959" spans="17:19" x14ac:dyDescent="0.25">
      <c r="Q4959"/>
      <c r="R4959"/>
      <c r="S4959"/>
    </row>
    <row r="4960" spans="17:19" x14ac:dyDescent="0.25">
      <c r="Q4960"/>
      <c r="R4960"/>
      <c r="S4960"/>
    </row>
    <row r="4961" spans="17:19" x14ac:dyDescent="0.25">
      <c r="Q4961"/>
      <c r="R4961"/>
      <c r="S4961"/>
    </row>
    <row r="4962" spans="17:19" x14ac:dyDescent="0.25">
      <c r="Q4962"/>
      <c r="R4962"/>
      <c r="S4962"/>
    </row>
    <row r="4963" spans="17:19" x14ac:dyDescent="0.25">
      <c r="Q4963"/>
      <c r="R4963"/>
      <c r="S4963"/>
    </row>
    <row r="4964" spans="17:19" x14ac:dyDescent="0.25">
      <c r="Q4964"/>
      <c r="R4964"/>
      <c r="S4964"/>
    </row>
    <row r="4965" spans="17:19" x14ac:dyDescent="0.25">
      <c r="Q4965"/>
      <c r="R4965"/>
      <c r="S4965"/>
    </row>
    <row r="4966" spans="17:19" x14ac:dyDescent="0.25">
      <c r="Q4966"/>
      <c r="R4966"/>
      <c r="S4966"/>
    </row>
    <row r="4967" spans="17:19" x14ac:dyDescent="0.25">
      <c r="Q4967"/>
      <c r="R4967"/>
      <c r="S4967"/>
    </row>
    <row r="4968" spans="17:19" x14ac:dyDescent="0.25">
      <c r="Q4968"/>
      <c r="R4968"/>
      <c r="S4968"/>
    </row>
    <row r="4969" spans="17:19" x14ac:dyDescent="0.25">
      <c r="Q4969"/>
      <c r="R4969"/>
      <c r="S4969"/>
    </row>
    <row r="4970" spans="17:19" x14ac:dyDescent="0.25">
      <c r="Q4970"/>
      <c r="R4970"/>
      <c r="S4970"/>
    </row>
    <row r="4971" spans="17:19" x14ac:dyDescent="0.25">
      <c r="Q4971"/>
      <c r="R4971"/>
      <c r="S4971"/>
    </row>
    <row r="4972" spans="17:19" x14ac:dyDescent="0.25">
      <c r="Q4972"/>
      <c r="R4972"/>
      <c r="S4972"/>
    </row>
    <row r="4973" spans="17:19" x14ac:dyDescent="0.25">
      <c r="Q4973"/>
      <c r="R4973"/>
      <c r="S4973"/>
    </row>
    <row r="4974" spans="17:19" x14ac:dyDescent="0.25">
      <c r="Q4974"/>
      <c r="R4974"/>
      <c r="S4974"/>
    </row>
    <row r="4975" spans="17:19" x14ac:dyDescent="0.25">
      <c r="Q4975"/>
      <c r="R4975"/>
      <c r="S4975"/>
    </row>
    <row r="4976" spans="17:19" x14ac:dyDescent="0.25">
      <c r="Q4976"/>
      <c r="R4976"/>
      <c r="S4976"/>
    </row>
    <row r="4977" spans="17:19" x14ac:dyDescent="0.25">
      <c r="Q4977"/>
      <c r="R4977"/>
      <c r="S4977"/>
    </row>
    <row r="4978" spans="17:19" x14ac:dyDescent="0.25">
      <c r="Q4978"/>
      <c r="R4978"/>
      <c r="S4978"/>
    </row>
    <row r="4979" spans="17:19" x14ac:dyDescent="0.25">
      <c r="Q4979"/>
      <c r="R4979"/>
      <c r="S4979"/>
    </row>
    <row r="4980" spans="17:19" x14ac:dyDescent="0.25">
      <c r="Q4980"/>
      <c r="R4980"/>
      <c r="S4980"/>
    </row>
    <row r="4981" spans="17:19" x14ac:dyDescent="0.25">
      <c r="Q4981"/>
      <c r="R4981"/>
      <c r="S4981"/>
    </row>
    <row r="4982" spans="17:19" x14ac:dyDescent="0.25">
      <c r="Q4982"/>
      <c r="R4982"/>
      <c r="S4982"/>
    </row>
    <row r="4983" spans="17:19" x14ac:dyDescent="0.25">
      <c r="Q4983"/>
      <c r="R4983"/>
      <c r="S4983"/>
    </row>
    <row r="4984" spans="17:19" x14ac:dyDescent="0.25">
      <c r="Q4984"/>
      <c r="R4984"/>
      <c r="S4984"/>
    </row>
    <row r="4985" spans="17:19" x14ac:dyDescent="0.25">
      <c r="Q4985"/>
      <c r="R4985"/>
      <c r="S4985"/>
    </row>
    <row r="4986" spans="17:19" x14ac:dyDescent="0.25">
      <c r="Q4986"/>
      <c r="R4986"/>
      <c r="S4986"/>
    </row>
    <row r="4987" spans="17:19" x14ac:dyDescent="0.25">
      <c r="Q4987"/>
      <c r="R4987"/>
      <c r="S4987"/>
    </row>
    <row r="4988" spans="17:19" x14ac:dyDescent="0.25">
      <c r="Q4988"/>
      <c r="R4988"/>
      <c r="S4988"/>
    </row>
    <row r="4989" spans="17:19" x14ac:dyDescent="0.25">
      <c r="Q4989"/>
      <c r="R4989"/>
      <c r="S4989"/>
    </row>
    <row r="4990" spans="17:19" x14ac:dyDescent="0.25">
      <c r="Q4990"/>
      <c r="R4990"/>
      <c r="S4990"/>
    </row>
    <row r="4991" spans="17:19" x14ac:dyDescent="0.25">
      <c r="Q4991"/>
      <c r="R4991"/>
      <c r="S4991"/>
    </row>
    <row r="4992" spans="17:19" x14ac:dyDescent="0.25">
      <c r="Q4992"/>
      <c r="R4992"/>
      <c r="S4992"/>
    </row>
    <row r="4993" spans="17:19" x14ac:dyDescent="0.25">
      <c r="Q4993"/>
      <c r="R4993"/>
      <c r="S4993"/>
    </row>
    <row r="4994" spans="17:19" x14ac:dyDescent="0.25">
      <c r="Q4994"/>
      <c r="R4994"/>
      <c r="S4994"/>
    </row>
    <row r="4995" spans="17:19" x14ac:dyDescent="0.25">
      <c r="Q4995"/>
      <c r="R4995"/>
      <c r="S4995"/>
    </row>
    <row r="4996" spans="17:19" x14ac:dyDescent="0.25">
      <c r="Q4996"/>
      <c r="R4996"/>
      <c r="S4996"/>
    </row>
    <row r="4997" spans="17:19" x14ac:dyDescent="0.25">
      <c r="Q4997"/>
      <c r="R4997"/>
      <c r="S4997"/>
    </row>
    <row r="4998" spans="17:19" x14ac:dyDescent="0.25">
      <c r="Q4998"/>
      <c r="R4998"/>
      <c r="S4998"/>
    </row>
    <row r="4999" spans="17:19" x14ac:dyDescent="0.25">
      <c r="Q4999"/>
      <c r="R4999"/>
      <c r="S4999"/>
    </row>
    <row r="5000" spans="17:19" x14ac:dyDescent="0.25">
      <c r="Q5000"/>
      <c r="R5000"/>
      <c r="S5000"/>
    </row>
    <row r="5001" spans="17:19" x14ac:dyDescent="0.25">
      <c r="Q5001"/>
      <c r="R5001"/>
      <c r="S5001"/>
    </row>
    <row r="5002" spans="17:19" x14ac:dyDescent="0.25">
      <c r="Q5002"/>
      <c r="R5002"/>
      <c r="S5002"/>
    </row>
    <row r="5003" spans="17:19" x14ac:dyDescent="0.25">
      <c r="Q5003"/>
      <c r="R5003"/>
      <c r="S5003"/>
    </row>
    <row r="5004" spans="17:19" x14ac:dyDescent="0.25">
      <c r="Q5004"/>
      <c r="R5004"/>
      <c r="S5004"/>
    </row>
    <row r="5005" spans="17:19" x14ac:dyDescent="0.25">
      <c r="Q5005"/>
      <c r="R5005"/>
      <c r="S5005"/>
    </row>
    <row r="5006" spans="17:19" x14ac:dyDescent="0.25">
      <c r="Q5006"/>
      <c r="R5006"/>
      <c r="S5006"/>
    </row>
    <row r="5007" spans="17:19" x14ac:dyDescent="0.25">
      <c r="Q5007"/>
      <c r="R5007"/>
      <c r="S5007"/>
    </row>
    <row r="5008" spans="17:19" x14ac:dyDescent="0.25">
      <c r="Q5008"/>
      <c r="R5008"/>
      <c r="S5008"/>
    </row>
    <row r="5009" spans="17:19" x14ac:dyDescent="0.25">
      <c r="Q5009"/>
      <c r="R5009"/>
      <c r="S5009"/>
    </row>
    <row r="5010" spans="17:19" x14ac:dyDescent="0.25">
      <c r="Q5010"/>
      <c r="R5010"/>
      <c r="S5010"/>
    </row>
    <row r="5011" spans="17:19" x14ac:dyDescent="0.25">
      <c r="Q5011"/>
      <c r="R5011"/>
      <c r="S5011"/>
    </row>
    <row r="5012" spans="17:19" x14ac:dyDescent="0.25">
      <c r="Q5012"/>
      <c r="R5012"/>
      <c r="S5012"/>
    </row>
    <row r="5013" spans="17:19" x14ac:dyDescent="0.25">
      <c r="Q5013"/>
      <c r="R5013"/>
      <c r="S5013"/>
    </row>
    <row r="5014" spans="17:19" x14ac:dyDescent="0.25">
      <c r="Q5014"/>
      <c r="R5014"/>
      <c r="S5014"/>
    </row>
    <row r="5015" spans="17:19" x14ac:dyDescent="0.25">
      <c r="Q5015"/>
      <c r="R5015"/>
      <c r="S5015"/>
    </row>
    <row r="5016" spans="17:19" x14ac:dyDescent="0.25">
      <c r="Q5016"/>
      <c r="R5016"/>
      <c r="S5016"/>
    </row>
    <row r="5017" spans="17:19" x14ac:dyDescent="0.25">
      <c r="Q5017"/>
      <c r="R5017"/>
      <c r="S5017"/>
    </row>
    <row r="5018" spans="17:19" x14ac:dyDescent="0.25">
      <c r="Q5018"/>
      <c r="R5018"/>
      <c r="S5018"/>
    </row>
    <row r="5019" spans="17:19" x14ac:dyDescent="0.25">
      <c r="Q5019"/>
      <c r="R5019"/>
      <c r="S5019"/>
    </row>
    <row r="5020" spans="17:19" x14ac:dyDescent="0.25">
      <c r="Q5020"/>
      <c r="R5020"/>
      <c r="S5020"/>
    </row>
    <row r="5021" spans="17:19" x14ac:dyDescent="0.25">
      <c r="Q5021"/>
      <c r="R5021"/>
      <c r="S5021"/>
    </row>
    <row r="5022" spans="17:19" x14ac:dyDescent="0.25">
      <c r="Q5022"/>
      <c r="R5022"/>
      <c r="S5022"/>
    </row>
    <row r="5023" spans="17:19" x14ac:dyDescent="0.25">
      <c r="Q5023"/>
      <c r="R5023"/>
      <c r="S5023"/>
    </row>
    <row r="5024" spans="17:19" x14ac:dyDescent="0.25">
      <c r="Q5024"/>
      <c r="R5024"/>
      <c r="S5024"/>
    </row>
    <row r="5025" spans="17:19" x14ac:dyDescent="0.25">
      <c r="Q5025"/>
      <c r="R5025"/>
      <c r="S5025"/>
    </row>
    <row r="5026" spans="17:19" x14ac:dyDescent="0.25">
      <c r="Q5026"/>
      <c r="R5026"/>
      <c r="S5026"/>
    </row>
    <row r="5027" spans="17:19" x14ac:dyDescent="0.25">
      <c r="Q5027"/>
      <c r="R5027"/>
      <c r="S5027"/>
    </row>
    <row r="5028" spans="17:19" x14ac:dyDescent="0.25">
      <c r="Q5028"/>
      <c r="R5028"/>
      <c r="S5028"/>
    </row>
    <row r="5029" spans="17:19" x14ac:dyDescent="0.25">
      <c r="Q5029"/>
      <c r="R5029"/>
      <c r="S5029"/>
    </row>
    <row r="5030" spans="17:19" x14ac:dyDescent="0.25">
      <c r="Q5030"/>
      <c r="R5030"/>
      <c r="S5030"/>
    </row>
    <row r="5031" spans="17:19" x14ac:dyDescent="0.25">
      <c r="Q5031"/>
      <c r="R5031"/>
      <c r="S5031"/>
    </row>
    <row r="5032" spans="17:19" x14ac:dyDescent="0.25">
      <c r="Q5032"/>
      <c r="R5032"/>
      <c r="S5032"/>
    </row>
    <row r="5033" spans="17:19" x14ac:dyDescent="0.25">
      <c r="Q5033"/>
      <c r="R5033"/>
      <c r="S5033"/>
    </row>
    <row r="5034" spans="17:19" x14ac:dyDescent="0.25">
      <c r="Q5034"/>
      <c r="R5034"/>
      <c r="S5034"/>
    </row>
    <row r="5035" spans="17:19" x14ac:dyDescent="0.25">
      <c r="Q5035"/>
      <c r="R5035"/>
      <c r="S5035"/>
    </row>
    <row r="5036" spans="17:19" x14ac:dyDescent="0.25">
      <c r="Q5036"/>
      <c r="R5036"/>
      <c r="S5036"/>
    </row>
    <row r="5037" spans="17:19" x14ac:dyDescent="0.25">
      <c r="Q5037"/>
      <c r="R5037"/>
      <c r="S5037"/>
    </row>
    <row r="5038" spans="17:19" x14ac:dyDescent="0.25">
      <c r="Q5038"/>
      <c r="R5038"/>
      <c r="S5038"/>
    </row>
    <row r="5039" spans="17:19" x14ac:dyDescent="0.25">
      <c r="Q5039"/>
      <c r="R5039"/>
      <c r="S5039"/>
    </row>
    <row r="5040" spans="17:19" x14ac:dyDescent="0.25">
      <c r="Q5040"/>
      <c r="R5040"/>
      <c r="S5040"/>
    </row>
    <row r="5041" spans="17:19" x14ac:dyDescent="0.25">
      <c r="Q5041"/>
      <c r="R5041"/>
      <c r="S5041"/>
    </row>
    <row r="5042" spans="17:19" x14ac:dyDescent="0.25">
      <c r="Q5042"/>
      <c r="R5042"/>
      <c r="S5042"/>
    </row>
    <row r="5043" spans="17:19" x14ac:dyDescent="0.25">
      <c r="Q5043"/>
      <c r="R5043"/>
      <c r="S5043"/>
    </row>
    <row r="5044" spans="17:19" x14ac:dyDescent="0.25">
      <c r="Q5044"/>
      <c r="R5044"/>
      <c r="S5044"/>
    </row>
    <row r="5045" spans="17:19" x14ac:dyDescent="0.25">
      <c r="Q5045"/>
      <c r="R5045"/>
      <c r="S5045"/>
    </row>
    <row r="5046" spans="17:19" x14ac:dyDescent="0.25">
      <c r="Q5046"/>
      <c r="R5046"/>
      <c r="S5046"/>
    </row>
    <row r="5047" spans="17:19" x14ac:dyDescent="0.25">
      <c r="Q5047"/>
      <c r="R5047"/>
      <c r="S5047"/>
    </row>
    <row r="5048" spans="17:19" x14ac:dyDescent="0.25">
      <c r="Q5048"/>
      <c r="R5048"/>
      <c r="S5048"/>
    </row>
    <row r="5049" spans="17:19" x14ac:dyDescent="0.25">
      <c r="Q5049"/>
      <c r="R5049"/>
      <c r="S5049"/>
    </row>
    <row r="5050" spans="17:19" x14ac:dyDescent="0.25">
      <c r="Q5050"/>
      <c r="R5050"/>
      <c r="S5050"/>
    </row>
    <row r="5051" spans="17:19" x14ac:dyDescent="0.25">
      <c r="Q5051"/>
      <c r="R5051"/>
      <c r="S5051"/>
    </row>
    <row r="5052" spans="17:19" x14ac:dyDescent="0.25">
      <c r="Q5052"/>
      <c r="R5052"/>
      <c r="S5052"/>
    </row>
    <row r="5053" spans="17:19" x14ac:dyDescent="0.25">
      <c r="Q5053"/>
      <c r="R5053"/>
      <c r="S5053"/>
    </row>
    <row r="5054" spans="17:19" x14ac:dyDescent="0.25">
      <c r="Q5054"/>
      <c r="R5054"/>
      <c r="S5054"/>
    </row>
    <row r="5055" spans="17:19" x14ac:dyDescent="0.25">
      <c r="Q5055"/>
      <c r="R5055"/>
      <c r="S5055"/>
    </row>
    <row r="5056" spans="17:19" x14ac:dyDescent="0.25">
      <c r="Q5056"/>
      <c r="R5056"/>
      <c r="S5056"/>
    </row>
    <row r="5057" spans="17:19" x14ac:dyDescent="0.25">
      <c r="Q5057"/>
      <c r="R5057"/>
      <c r="S5057"/>
    </row>
    <row r="5058" spans="17:19" x14ac:dyDescent="0.25">
      <c r="Q5058"/>
      <c r="R5058"/>
      <c r="S5058"/>
    </row>
    <row r="5059" spans="17:19" x14ac:dyDescent="0.25">
      <c r="Q5059"/>
      <c r="R5059"/>
      <c r="S5059"/>
    </row>
    <row r="5060" spans="17:19" x14ac:dyDescent="0.25">
      <c r="Q5060"/>
      <c r="R5060"/>
      <c r="S5060"/>
    </row>
    <row r="5061" spans="17:19" x14ac:dyDescent="0.25">
      <c r="Q5061"/>
      <c r="R5061"/>
      <c r="S5061"/>
    </row>
    <row r="5062" spans="17:19" x14ac:dyDescent="0.25">
      <c r="Q5062"/>
      <c r="R5062"/>
      <c r="S5062"/>
    </row>
    <row r="5063" spans="17:19" x14ac:dyDescent="0.25">
      <c r="Q5063"/>
      <c r="R5063"/>
      <c r="S5063"/>
    </row>
    <row r="5064" spans="17:19" x14ac:dyDescent="0.25">
      <c r="Q5064"/>
      <c r="R5064"/>
      <c r="S5064"/>
    </row>
    <row r="5065" spans="17:19" x14ac:dyDescent="0.25">
      <c r="Q5065"/>
      <c r="R5065"/>
      <c r="S5065"/>
    </row>
    <row r="5066" spans="17:19" x14ac:dyDescent="0.25">
      <c r="Q5066"/>
      <c r="R5066"/>
      <c r="S5066"/>
    </row>
    <row r="5067" spans="17:19" x14ac:dyDescent="0.25">
      <c r="Q5067"/>
      <c r="R5067"/>
      <c r="S5067"/>
    </row>
    <row r="5068" spans="17:19" x14ac:dyDescent="0.25">
      <c r="Q5068"/>
      <c r="R5068"/>
      <c r="S5068"/>
    </row>
    <row r="5069" spans="17:19" x14ac:dyDescent="0.25">
      <c r="Q5069"/>
      <c r="R5069"/>
      <c r="S5069"/>
    </row>
    <row r="5070" spans="17:19" x14ac:dyDescent="0.25">
      <c r="Q5070"/>
      <c r="R5070"/>
      <c r="S5070"/>
    </row>
    <row r="5071" spans="17:19" x14ac:dyDescent="0.25">
      <c r="Q5071"/>
      <c r="R5071"/>
      <c r="S5071"/>
    </row>
    <row r="5072" spans="17:19" x14ac:dyDescent="0.25">
      <c r="Q5072"/>
      <c r="R5072"/>
      <c r="S5072"/>
    </row>
    <row r="5073" spans="17:19" x14ac:dyDescent="0.25">
      <c r="Q5073"/>
      <c r="R5073"/>
      <c r="S5073"/>
    </row>
    <row r="5074" spans="17:19" x14ac:dyDescent="0.25">
      <c r="Q5074"/>
      <c r="R5074"/>
      <c r="S5074"/>
    </row>
    <row r="5075" spans="17:19" x14ac:dyDescent="0.25">
      <c r="Q5075"/>
      <c r="R5075"/>
      <c r="S5075"/>
    </row>
    <row r="5076" spans="17:19" x14ac:dyDescent="0.25">
      <c r="Q5076"/>
      <c r="R5076"/>
      <c r="S5076"/>
    </row>
    <row r="5077" spans="17:19" x14ac:dyDescent="0.25">
      <c r="Q5077"/>
      <c r="R5077"/>
      <c r="S5077"/>
    </row>
    <row r="5078" spans="17:19" x14ac:dyDescent="0.25">
      <c r="Q5078"/>
      <c r="R5078"/>
      <c r="S5078"/>
    </row>
    <row r="5079" spans="17:19" x14ac:dyDescent="0.25">
      <c r="Q5079"/>
      <c r="R5079"/>
      <c r="S5079"/>
    </row>
    <row r="5080" spans="17:19" x14ac:dyDescent="0.25">
      <c r="Q5080"/>
      <c r="R5080"/>
      <c r="S5080"/>
    </row>
    <row r="5081" spans="17:19" x14ac:dyDescent="0.25">
      <c r="Q5081"/>
      <c r="R5081"/>
      <c r="S5081"/>
    </row>
    <row r="5082" spans="17:19" x14ac:dyDescent="0.25">
      <c r="Q5082"/>
      <c r="R5082"/>
      <c r="S5082"/>
    </row>
    <row r="5083" spans="17:19" x14ac:dyDescent="0.25">
      <c r="Q5083"/>
      <c r="R5083"/>
      <c r="S5083"/>
    </row>
    <row r="5084" spans="17:19" x14ac:dyDescent="0.25">
      <c r="Q5084"/>
      <c r="R5084"/>
      <c r="S5084"/>
    </row>
    <row r="5085" spans="17:19" x14ac:dyDescent="0.25">
      <c r="Q5085"/>
      <c r="R5085"/>
      <c r="S5085"/>
    </row>
    <row r="5086" spans="17:19" x14ac:dyDescent="0.25">
      <c r="Q5086"/>
      <c r="R5086"/>
      <c r="S5086"/>
    </row>
    <row r="5087" spans="17:19" x14ac:dyDescent="0.25">
      <c r="Q5087"/>
      <c r="R5087"/>
      <c r="S5087"/>
    </row>
    <row r="5088" spans="17:19" x14ac:dyDescent="0.25">
      <c r="Q5088"/>
      <c r="R5088"/>
      <c r="S5088"/>
    </row>
    <row r="5089" spans="17:19" x14ac:dyDescent="0.25">
      <c r="Q5089"/>
      <c r="R5089"/>
      <c r="S5089"/>
    </row>
    <row r="5090" spans="17:19" x14ac:dyDescent="0.25">
      <c r="Q5090"/>
      <c r="R5090"/>
      <c r="S5090"/>
    </row>
    <row r="5091" spans="17:19" x14ac:dyDescent="0.25">
      <c r="Q5091"/>
      <c r="R5091"/>
      <c r="S5091"/>
    </row>
    <row r="5092" spans="17:19" x14ac:dyDescent="0.25">
      <c r="Q5092"/>
      <c r="R5092"/>
      <c r="S5092"/>
    </row>
    <row r="5093" spans="17:19" x14ac:dyDescent="0.25">
      <c r="Q5093"/>
      <c r="R5093"/>
      <c r="S5093"/>
    </row>
    <row r="5094" spans="17:19" x14ac:dyDescent="0.25">
      <c r="Q5094"/>
      <c r="R5094"/>
      <c r="S5094"/>
    </row>
    <row r="5095" spans="17:19" x14ac:dyDescent="0.25">
      <c r="Q5095"/>
      <c r="R5095"/>
      <c r="S5095"/>
    </row>
    <row r="5096" spans="17:19" x14ac:dyDescent="0.25">
      <c r="Q5096"/>
      <c r="R5096"/>
      <c r="S5096"/>
    </row>
    <row r="5097" spans="17:19" x14ac:dyDescent="0.25">
      <c r="Q5097"/>
      <c r="R5097"/>
      <c r="S5097"/>
    </row>
    <row r="5098" spans="17:19" x14ac:dyDescent="0.25">
      <c r="Q5098"/>
      <c r="R5098"/>
      <c r="S5098"/>
    </row>
    <row r="5099" spans="17:19" x14ac:dyDescent="0.25">
      <c r="Q5099"/>
      <c r="R5099"/>
      <c r="S5099"/>
    </row>
    <row r="5100" spans="17:19" x14ac:dyDescent="0.25">
      <c r="Q5100"/>
      <c r="R5100"/>
      <c r="S5100"/>
    </row>
    <row r="5101" spans="17:19" x14ac:dyDescent="0.25">
      <c r="Q5101"/>
      <c r="R5101"/>
      <c r="S5101"/>
    </row>
    <row r="5102" spans="17:19" x14ac:dyDescent="0.25">
      <c r="Q5102"/>
      <c r="R5102"/>
      <c r="S5102"/>
    </row>
    <row r="5103" spans="17:19" x14ac:dyDescent="0.25">
      <c r="Q5103"/>
      <c r="R5103"/>
      <c r="S5103"/>
    </row>
    <row r="5104" spans="17:19" x14ac:dyDescent="0.25">
      <c r="Q5104"/>
      <c r="R5104"/>
      <c r="S5104"/>
    </row>
    <row r="5105" spans="17:19" x14ac:dyDescent="0.25">
      <c r="Q5105"/>
      <c r="R5105"/>
      <c r="S5105"/>
    </row>
    <row r="5106" spans="17:19" x14ac:dyDescent="0.25">
      <c r="Q5106"/>
      <c r="R5106"/>
      <c r="S5106"/>
    </row>
    <row r="5107" spans="17:19" x14ac:dyDescent="0.25">
      <c r="Q5107"/>
      <c r="R5107"/>
      <c r="S5107"/>
    </row>
    <row r="5108" spans="17:19" x14ac:dyDescent="0.25">
      <c r="Q5108"/>
      <c r="R5108"/>
      <c r="S5108"/>
    </row>
    <row r="5109" spans="17:19" x14ac:dyDescent="0.25">
      <c r="Q5109"/>
      <c r="R5109"/>
      <c r="S5109"/>
    </row>
    <row r="5110" spans="17:19" x14ac:dyDescent="0.25">
      <c r="Q5110"/>
      <c r="R5110"/>
      <c r="S5110"/>
    </row>
    <row r="5111" spans="17:19" x14ac:dyDescent="0.25">
      <c r="Q5111"/>
      <c r="R5111"/>
      <c r="S5111"/>
    </row>
    <row r="5112" spans="17:19" x14ac:dyDescent="0.25">
      <c r="Q5112"/>
      <c r="R5112"/>
      <c r="S5112"/>
    </row>
    <row r="5113" spans="17:19" x14ac:dyDescent="0.25">
      <c r="Q5113"/>
      <c r="R5113"/>
      <c r="S5113"/>
    </row>
    <row r="5114" spans="17:19" x14ac:dyDescent="0.25">
      <c r="Q5114"/>
      <c r="R5114"/>
      <c r="S5114"/>
    </row>
    <row r="5115" spans="17:19" x14ac:dyDescent="0.25">
      <c r="Q5115"/>
      <c r="R5115"/>
      <c r="S5115"/>
    </row>
    <row r="5116" spans="17:19" x14ac:dyDescent="0.25">
      <c r="Q5116"/>
      <c r="R5116"/>
      <c r="S5116"/>
    </row>
    <row r="5117" spans="17:19" x14ac:dyDescent="0.25">
      <c r="Q5117"/>
      <c r="R5117"/>
      <c r="S5117"/>
    </row>
    <row r="5118" spans="17:19" x14ac:dyDescent="0.25">
      <c r="Q5118"/>
      <c r="R5118"/>
      <c r="S5118"/>
    </row>
    <row r="5119" spans="17:19" x14ac:dyDescent="0.25">
      <c r="Q5119"/>
      <c r="R5119"/>
      <c r="S5119"/>
    </row>
    <row r="5120" spans="17:19" x14ac:dyDescent="0.25">
      <c r="Q5120"/>
      <c r="R5120"/>
      <c r="S5120"/>
    </row>
    <row r="5121" spans="17:19" x14ac:dyDescent="0.25">
      <c r="Q5121"/>
      <c r="R5121"/>
      <c r="S5121"/>
    </row>
    <row r="5122" spans="17:19" x14ac:dyDescent="0.25">
      <c r="Q5122"/>
      <c r="R5122"/>
      <c r="S5122"/>
    </row>
    <row r="5123" spans="17:19" x14ac:dyDescent="0.25">
      <c r="Q5123"/>
      <c r="R5123"/>
      <c r="S5123"/>
    </row>
    <row r="5124" spans="17:19" x14ac:dyDescent="0.25">
      <c r="Q5124"/>
      <c r="R5124"/>
      <c r="S5124"/>
    </row>
    <row r="5125" spans="17:19" x14ac:dyDescent="0.25">
      <c r="Q5125"/>
      <c r="R5125"/>
      <c r="S5125"/>
    </row>
    <row r="5126" spans="17:19" x14ac:dyDescent="0.25">
      <c r="Q5126"/>
      <c r="R5126"/>
      <c r="S5126"/>
    </row>
    <row r="5127" spans="17:19" x14ac:dyDescent="0.25">
      <c r="Q5127"/>
      <c r="R5127"/>
      <c r="S5127"/>
    </row>
    <row r="5128" spans="17:19" x14ac:dyDescent="0.25">
      <c r="Q5128"/>
      <c r="R5128"/>
      <c r="S5128"/>
    </row>
    <row r="5129" spans="17:19" x14ac:dyDescent="0.25">
      <c r="Q5129"/>
      <c r="R5129"/>
      <c r="S5129"/>
    </row>
    <row r="5130" spans="17:19" x14ac:dyDescent="0.25">
      <c r="Q5130"/>
      <c r="R5130"/>
      <c r="S5130"/>
    </row>
    <row r="5131" spans="17:19" x14ac:dyDescent="0.25">
      <c r="Q5131"/>
      <c r="R5131"/>
      <c r="S5131"/>
    </row>
    <row r="5132" spans="17:19" x14ac:dyDescent="0.25">
      <c r="Q5132"/>
      <c r="R5132"/>
      <c r="S5132"/>
    </row>
    <row r="5133" spans="17:19" x14ac:dyDescent="0.25">
      <c r="Q5133"/>
      <c r="R5133"/>
      <c r="S5133"/>
    </row>
    <row r="5134" spans="17:19" x14ac:dyDescent="0.25">
      <c r="Q5134"/>
      <c r="R5134"/>
      <c r="S5134"/>
    </row>
    <row r="5135" spans="17:19" x14ac:dyDescent="0.25">
      <c r="Q5135"/>
      <c r="R5135"/>
      <c r="S5135"/>
    </row>
    <row r="5136" spans="17:19" x14ac:dyDescent="0.25">
      <c r="Q5136"/>
      <c r="R5136"/>
      <c r="S5136"/>
    </row>
    <row r="5137" spans="17:19" x14ac:dyDescent="0.25">
      <c r="Q5137"/>
      <c r="R5137"/>
      <c r="S5137"/>
    </row>
    <row r="5138" spans="17:19" x14ac:dyDescent="0.25">
      <c r="Q5138"/>
      <c r="R5138"/>
      <c r="S5138"/>
    </row>
    <row r="5139" spans="17:19" x14ac:dyDescent="0.25">
      <c r="Q5139"/>
      <c r="R5139"/>
      <c r="S5139"/>
    </row>
    <row r="5140" spans="17:19" x14ac:dyDescent="0.25">
      <c r="Q5140"/>
      <c r="R5140"/>
      <c r="S5140"/>
    </row>
    <row r="5141" spans="17:19" x14ac:dyDescent="0.25">
      <c r="Q5141"/>
      <c r="R5141"/>
      <c r="S5141"/>
    </row>
    <row r="5142" spans="17:19" x14ac:dyDescent="0.25">
      <c r="Q5142"/>
      <c r="R5142"/>
      <c r="S5142"/>
    </row>
    <row r="5143" spans="17:19" x14ac:dyDescent="0.25">
      <c r="Q5143"/>
      <c r="R5143"/>
      <c r="S5143"/>
    </row>
    <row r="5144" spans="17:19" x14ac:dyDescent="0.25">
      <c r="Q5144"/>
      <c r="R5144"/>
      <c r="S5144"/>
    </row>
    <row r="5145" spans="17:19" x14ac:dyDescent="0.25">
      <c r="Q5145"/>
      <c r="R5145"/>
      <c r="S5145"/>
    </row>
    <row r="5146" spans="17:19" x14ac:dyDescent="0.25">
      <c r="Q5146"/>
      <c r="R5146"/>
      <c r="S5146"/>
    </row>
    <row r="5147" spans="17:19" x14ac:dyDescent="0.25">
      <c r="Q5147"/>
      <c r="R5147"/>
      <c r="S5147"/>
    </row>
    <row r="5148" spans="17:19" x14ac:dyDescent="0.25">
      <c r="Q5148"/>
      <c r="R5148"/>
      <c r="S5148"/>
    </row>
    <row r="5149" spans="17:19" x14ac:dyDescent="0.25">
      <c r="Q5149"/>
      <c r="R5149"/>
      <c r="S5149"/>
    </row>
    <row r="5150" spans="17:19" x14ac:dyDescent="0.25">
      <c r="Q5150"/>
      <c r="R5150"/>
      <c r="S5150"/>
    </row>
    <row r="5151" spans="17:19" x14ac:dyDescent="0.25">
      <c r="Q5151"/>
      <c r="R5151"/>
      <c r="S5151"/>
    </row>
    <row r="5152" spans="17:19" x14ac:dyDescent="0.25">
      <c r="Q5152"/>
      <c r="R5152"/>
      <c r="S5152"/>
    </row>
    <row r="5153" spans="17:19" x14ac:dyDescent="0.25">
      <c r="Q5153"/>
      <c r="R5153"/>
      <c r="S5153"/>
    </row>
    <row r="5154" spans="17:19" x14ac:dyDescent="0.25">
      <c r="Q5154"/>
      <c r="R5154"/>
      <c r="S5154"/>
    </row>
    <row r="5155" spans="17:19" x14ac:dyDescent="0.25">
      <c r="Q5155"/>
      <c r="R5155"/>
      <c r="S5155"/>
    </row>
    <row r="5156" spans="17:19" x14ac:dyDescent="0.25">
      <c r="Q5156"/>
      <c r="R5156"/>
      <c r="S5156"/>
    </row>
    <row r="5157" spans="17:19" x14ac:dyDescent="0.25">
      <c r="Q5157"/>
      <c r="R5157"/>
      <c r="S5157"/>
    </row>
    <row r="5158" spans="17:19" x14ac:dyDescent="0.25">
      <c r="Q5158"/>
      <c r="R5158"/>
      <c r="S5158"/>
    </row>
    <row r="5159" spans="17:19" x14ac:dyDescent="0.25">
      <c r="Q5159"/>
      <c r="R5159"/>
      <c r="S5159"/>
    </row>
    <row r="5160" spans="17:19" x14ac:dyDescent="0.25">
      <c r="Q5160"/>
      <c r="R5160"/>
      <c r="S5160"/>
    </row>
    <row r="5161" spans="17:19" x14ac:dyDescent="0.25">
      <c r="Q5161"/>
      <c r="R5161"/>
      <c r="S5161"/>
    </row>
    <row r="5162" spans="17:19" x14ac:dyDescent="0.25">
      <c r="Q5162"/>
      <c r="R5162"/>
      <c r="S5162"/>
    </row>
    <row r="5163" spans="17:19" x14ac:dyDescent="0.25">
      <c r="Q5163"/>
      <c r="R5163"/>
      <c r="S5163"/>
    </row>
    <row r="5164" spans="17:19" x14ac:dyDescent="0.25">
      <c r="Q5164"/>
      <c r="R5164"/>
      <c r="S5164"/>
    </row>
    <row r="5165" spans="17:19" x14ac:dyDescent="0.25">
      <c r="Q5165"/>
      <c r="R5165"/>
      <c r="S5165"/>
    </row>
    <row r="5166" spans="17:19" x14ac:dyDescent="0.25">
      <c r="Q5166"/>
      <c r="R5166"/>
      <c r="S5166"/>
    </row>
    <row r="5167" spans="17:19" x14ac:dyDescent="0.25">
      <c r="Q5167"/>
      <c r="R5167"/>
      <c r="S5167"/>
    </row>
    <row r="5168" spans="17:19" x14ac:dyDescent="0.25">
      <c r="Q5168"/>
      <c r="R5168"/>
      <c r="S5168"/>
    </row>
    <row r="5169" spans="17:19" x14ac:dyDescent="0.25">
      <c r="Q5169"/>
      <c r="R5169"/>
      <c r="S5169"/>
    </row>
    <row r="5170" spans="17:19" x14ac:dyDescent="0.25">
      <c r="Q5170"/>
      <c r="R5170"/>
      <c r="S5170"/>
    </row>
    <row r="5171" spans="17:19" x14ac:dyDescent="0.25">
      <c r="Q5171"/>
      <c r="R5171"/>
      <c r="S5171"/>
    </row>
    <row r="5172" spans="17:19" x14ac:dyDescent="0.25">
      <c r="Q5172"/>
      <c r="R5172"/>
      <c r="S5172"/>
    </row>
    <row r="5173" spans="17:19" x14ac:dyDescent="0.25">
      <c r="Q5173"/>
      <c r="R5173"/>
      <c r="S5173"/>
    </row>
    <row r="5174" spans="17:19" x14ac:dyDescent="0.25">
      <c r="Q5174"/>
      <c r="R5174"/>
      <c r="S5174"/>
    </row>
    <row r="5175" spans="17:19" x14ac:dyDescent="0.25">
      <c r="Q5175"/>
      <c r="R5175"/>
      <c r="S5175"/>
    </row>
    <row r="5176" spans="17:19" x14ac:dyDescent="0.25">
      <c r="Q5176"/>
      <c r="R5176"/>
      <c r="S5176"/>
    </row>
    <row r="5177" spans="17:19" x14ac:dyDescent="0.25">
      <c r="Q5177"/>
      <c r="R5177"/>
      <c r="S5177"/>
    </row>
    <row r="5178" spans="17:19" x14ac:dyDescent="0.25">
      <c r="Q5178"/>
      <c r="R5178"/>
      <c r="S5178"/>
    </row>
    <row r="5179" spans="17:19" x14ac:dyDescent="0.25">
      <c r="Q5179"/>
      <c r="R5179"/>
      <c r="S5179"/>
    </row>
    <row r="5180" spans="17:19" x14ac:dyDescent="0.25">
      <c r="Q5180"/>
      <c r="R5180"/>
      <c r="S5180"/>
    </row>
    <row r="5181" spans="17:19" x14ac:dyDescent="0.25">
      <c r="Q5181"/>
      <c r="R5181"/>
      <c r="S5181"/>
    </row>
    <row r="5182" spans="17:19" x14ac:dyDescent="0.25">
      <c r="Q5182"/>
      <c r="R5182"/>
      <c r="S5182"/>
    </row>
    <row r="5183" spans="17:19" x14ac:dyDescent="0.25">
      <c r="Q5183"/>
      <c r="R5183"/>
      <c r="S5183"/>
    </row>
    <row r="5184" spans="17:19" x14ac:dyDescent="0.25">
      <c r="Q5184"/>
      <c r="R5184"/>
      <c r="S5184"/>
    </row>
    <row r="5185" spans="17:19" x14ac:dyDescent="0.25">
      <c r="Q5185"/>
      <c r="R5185"/>
      <c r="S5185"/>
    </row>
    <row r="5186" spans="17:19" x14ac:dyDescent="0.25">
      <c r="Q5186"/>
      <c r="R5186"/>
      <c r="S5186"/>
    </row>
    <row r="5187" spans="17:19" x14ac:dyDescent="0.25">
      <c r="Q5187"/>
      <c r="R5187"/>
      <c r="S5187"/>
    </row>
    <row r="5188" spans="17:19" x14ac:dyDescent="0.25">
      <c r="Q5188"/>
      <c r="R5188"/>
      <c r="S5188"/>
    </row>
    <row r="5189" spans="17:19" x14ac:dyDescent="0.25">
      <c r="Q5189"/>
      <c r="R5189"/>
      <c r="S5189"/>
    </row>
    <row r="5190" spans="17:19" x14ac:dyDescent="0.25">
      <c r="Q5190"/>
      <c r="R5190"/>
      <c r="S5190"/>
    </row>
    <row r="5191" spans="17:19" x14ac:dyDescent="0.25">
      <c r="Q5191"/>
      <c r="R5191"/>
      <c r="S5191"/>
    </row>
    <row r="5192" spans="17:19" x14ac:dyDescent="0.25">
      <c r="Q5192"/>
      <c r="R5192"/>
      <c r="S5192"/>
    </row>
    <row r="5193" spans="17:19" x14ac:dyDescent="0.25">
      <c r="Q5193"/>
      <c r="R5193"/>
      <c r="S5193"/>
    </row>
    <row r="5194" spans="17:19" x14ac:dyDescent="0.25">
      <c r="Q5194"/>
      <c r="R5194"/>
      <c r="S5194"/>
    </row>
    <row r="5195" spans="17:19" x14ac:dyDescent="0.25">
      <c r="Q5195"/>
      <c r="R5195"/>
      <c r="S5195"/>
    </row>
    <row r="5196" spans="17:19" x14ac:dyDescent="0.25">
      <c r="Q5196"/>
      <c r="R5196"/>
      <c r="S5196"/>
    </row>
    <row r="5197" spans="17:19" x14ac:dyDescent="0.25">
      <c r="Q5197"/>
      <c r="R5197"/>
      <c r="S5197"/>
    </row>
    <row r="5198" spans="17:19" x14ac:dyDescent="0.25">
      <c r="Q5198"/>
      <c r="R5198"/>
      <c r="S5198"/>
    </row>
    <row r="5199" spans="17:19" x14ac:dyDescent="0.25">
      <c r="Q5199"/>
      <c r="R5199"/>
      <c r="S5199"/>
    </row>
    <row r="5200" spans="17:19" x14ac:dyDescent="0.25">
      <c r="Q5200"/>
      <c r="R5200"/>
      <c r="S5200"/>
    </row>
    <row r="5201" spans="17:19" x14ac:dyDescent="0.25">
      <c r="Q5201"/>
      <c r="R5201"/>
      <c r="S5201"/>
    </row>
    <row r="5202" spans="17:19" x14ac:dyDescent="0.25">
      <c r="Q5202"/>
      <c r="R5202"/>
      <c r="S5202"/>
    </row>
    <row r="5203" spans="17:19" x14ac:dyDescent="0.25">
      <c r="Q5203"/>
      <c r="R5203"/>
      <c r="S5203"/>
    </row>
    <row r="5204" spans="17:19" x14ac:dyDescent="0.25">
      <c r="Q5204"/>
      <c r="R5204"/>
      <c r="S5204"/>
    </row>
    <row r="5205" spans="17:19" x14ac:dyDescent="0.25">
      <c r="Q5205"/>
      <c r="R5205"/>
      <c r="S5205"/>
    </row>
    <row r="5206" spans="17:19" x14ac:dyDescent="0.25">
      <c r="Q5206"/>
      <c r="R5206"/>
      <c r="S5206"/>
    </row>
    <row r="5207" spans="17:19" x14ac:dyDescent="0.25">
      <c r="Q5207"/>
      <c r="R5207"/>
      <c r="S5207"/>
    </row>
    <row r="5208" spans="17:19" x14ac:dyDescent="0.25">
      <c r="Q5208"/>
      <c r="R5208"/>
      <c r="S5208"/>
    </row>
    <row r="5209" spans="17:19" x14ac:dyDescent="0.25">
      <c r="Q5209"/>
      <c r="R5209"/>
      <c r="S5209"/>
    </row>
    <row r="5210" spans="17:19" x14ac:dyDescent="0.25">
      <c r="Q5210"/>
      <c r="R5210"/>
      <c r="S5210"/>
    </row>
    <row r="5211" spans="17:19" x14ac:dyDescent="0.25">
      <c r="Q5211"/>
      <c r="R5211"/>
      <c r="S5211"/>
    </row>
    <row r="5212" spans="17:19" x14ac:dyDescent="0.25">
      <c r="Q5212"/>
      <c r="R5212"/>
      <c r="S5212"/>
    </row>
    <row r="5213" spans="17:19" x14ac:dyDescent="0.25">
      <c r="Q5213"/>
      <c r="R5213"/>
      <c r="S5213"/>
    </row>
    <row r="5214" spans="17:19" x14ac:dyDescent="0.25">
      <c r="Q5214"/>
      <c r="R5214"/>
      <c r="S5214"/>
    </row>
    <row r="5215" spans="17:19" x14ac:dyDescent="0.25">
      <c r="Q5215"/>
      <c r="R5215"/>
      <c r="S5215"/>
    </row>
    <row r="5216" spans="17:19" x14ac:dyDescent="0.25">
      <c r="Q5216"/>
      <c r="R5216"/>
      <c r="S5216"/>
    </row>
    <row r="5217" spans="17:19" x14ac:dyDescent="0.25">
      <c r="Q5217"/>
      <c r="R5217"/>
      <c r="S5217"/>
    </row>
    <row r="5218" spans="17:19" x14ac:dyDescent="0.25">
      <c r="Q5218"/>
      <c r="R5218"/>
      <c r="S5218"/>
    </row>
    <row r="5219" spans="17:19" x14ac:dyDescent="0.25">
      <c r="Q5219"/>
      <c r="R5219"/>
      <c r="S5219"/>
    </row>
    <row r="5220" spans="17:19" x14ac:dyDescent="0.25">
      <c r="Q5220"/>
      <c r="R5220"/>
      <c r="S5220"/>
    </row>
    <row r="5221" spans="17:19" x14ac:dyDescent="0.25">
      <c r="Q5221"/>
      <c r="R5221"/>
      <c r="S5221"/>
    </row>
    <row r="5222" spans="17:19" x14ac:dyDescent="0.25">
      <c r="Q5222"/>
      <c r="R5222"/>
      <c r="S5222"/>
    </row>
    <row r="5223" spans="17:19" x14ac:dyDescent="0.25">
      <c r="Q5223"/>
      <c r="R5223"/>
      <c r="S5223"/>
    </row>
    <row r="5224" spans="17:19" x14ac:dyDescent="0.25">
      <c r="Q5224"/>
      <c r="R5224"/>
      <c r="S5224"/>
    </row>
    <row r="5225" spans="17:19" x14ac:dyDescent="0.25">
      <c r="Q5225"/>
      <c r="R5225"/>
      <c r="S5225"/>
    </row>
    <row r="5226" spans="17:19" x14ac:dyDescent="0.25">
      <c r="Q5226"/>
      <c r="R5226"/>
      <c r="S5226"/>
    </row>
    <row r="5227" spans="17:19" x14ac:dyDescent="0.25">
      <c r="Q5227"/>
      <c r="R5227"/>
      <c r="S5227"/>
    </row>
    <row r="5228" spans="17:19" x14ac:dyDescent="0.25">
      <c r="Q5228"/>
      <c r="R5228"/>
      <c r="S5228"/>
    </row>
    <row r="5229" spans="17:19" x14ac:dyDescent="0.25">
      <c r="Q5229"/>
      <c r="R5229"/>
      <c r="S5229"/>
    </row>
    <row r="5230" spans="17:19" x14ac:dyDescent="0.25">
      <c r="Q5230"/>
      <c r="R5230"/>
      <c r="S5230"/>
    </row>
    <row r="5231" spans="17:19" x14ac:dyDescent="0.25">
      <c r="Q5231"/>
      <c r="R5231"/>
      <c r="S5231"/>
    </row>
    <row r="5232" spans="17:19" x14ac:dyDescent="0.25">
      <c r="Q5232"/>
      <c r="R5232"/>
      <c r="S5232"/>
    </row>
    <row r="5233" spans="17:19" x14ac:dyDescent="0.25">
      <c r="Q5233"/>
      <c r="R5233"/>
      <c r="S5233"/>
    </row>
    <row r="5234" spans="17:19" x14ac:dyDescent="0.25">
      <c r="Q5234"/>
      <c r="R5234"/>
      <c r="S5234"/>
    </row>
    <row r="5235" spans="17:19" x14ac:dyDescent="0.25">
      <c r="Q5235"/>
      <c r="R5235"/>
      <c r="S5235"/>
    </row>
    <row r="5236" spans="17:19" x14ac:dyDescent="0.25">
      <c r="Q5236"/>
      <c r="R5236"/>
      <c r="S5236"/>
    </row>
    <row r="5237" spans="17:19" x14ac:dyDescent="0.25">
      <c r="Q5237"/>
      <c r="R5237"/>
      <c r="S5237"/>
    </row>
    <row r="5238" spans="17:19" x14ac:dyDescent="0.25">
      <c r="Q5238"/>
      <c r="R5238"/>
      <c r="S5238"/>
    </row>
    <row r="5239" spans="17:19" x14ac:dyDescent="0.25">
      <c r="Q5239"/>
      <c r="R5239"/>
      <c r="S5239"/>
    </row>
    <row r="5240" spans="17:19" x14ac:dyDescent="0.25">
      <c r="Q5240"/>
      <c r="R5240"/>
      <c r="S5240"/>
    </row>
    <row r="5241" spans="17:19" x14ac:dyDescent="0.25">
      <c r="Q5241"/>
      <c r="R5241"/>
      <c r="S5241"/>
    </row>
    <row r="5242" spans="17:19" x14ac:dyDescent="0.25">
      <c r="Q5242"/>
      <c r="R5242"/>
      <c r="S5242"/>
    </row>
    <row r="5243" spans="17:19" x14ac:dyDescent="0.25">
      <c r="Q5243"/>
      <c r="R5243"/>
      <c r="S5243"/>
    </row>
    <row r="5244" spans="17:19" x14ac:dyDescent="0.25">
      <c r="Q5244"/>
      <c r="R5244"/>
      <c r="S5244"/>
    </row>
    <row r="5245" spans="17:19" x14ac:dyDescent="0.25">
      <c r="Q5245"/>
      <c r="R5245"/>
      <c r="S5245"/>
    </row>
    <row r="5246" spans="17:19" x14ac:dyDescent="0.25">
      <c r="Q5246"/>
      <c r="R5246"/>
      <c r="S5246"/>
    </row>
    <row r="5247" spans="17:19" x14ac:dyDescent="0.25">
      <c r="Q5247"/>
      <c r="R5247"/>
      <c r="S5247"/>
    </row>
    <row r="5248" spans="17:19" x14ac:dyDescent="0.25">
      <c r="Q5248"/>
      <c r="R5248"/>
      <c r="S5248"/>
    </row>
    <row r="5249" spans="17:19" x14ac:dyDescent="0.25">
      <c r="Q5249"/>
      <c r="R5249"/>
      <c r="S5249"/>
    </row>
    <row r="5250" spans="17:19" x14ac:dyDescent="0.25">
      <c r="Q5250"/>
      <c r="R5250"/>
      <c r="S5250"/>
    </row>
    <row r="5251" spans="17:19" x14ac:dyDescent="0.25">
      <c r="Q5251"/>
      <c r="R5251"/>
      <c r="S5251"/>
    </row>
    <row r="5252" spans="17:19" x14ac:dyDescent="0.25">
      <c r="Q5252"/>
      <c r="R5252"/>
      <c r="S5252"/>
    </row>
    <row r="5253" spans="17:19" x14ac:dyDescent="0.25">
      <c r="Q5253"/>
      <c r="R5253"/>
      <c r="S5253"/>
    </row>
    <row r="5254" spans="17:19" x14ac:dyDescent="0.25">
      <c r="Q5254"/>
      <c r="R5254"/>
      <c r="S5254"/>
    </row>
    <row r="5255" spans="17:19" x14ac:dyDescent="0.25">
      <c r="Q5255"/>
      <c r="R5255"/>
      <c r="S5255"/>
    </row>
    <row r="5256" spans="17:19" x14ac:dyDescent="0.25">
      <c r="Q5256"/>
      <c r="R5256"/>
      <c r="S5256"/>
    </row>
    <row r="5257" spans="17:19" x14ac:dyDescent="0.25">
      <c r="Q5257"/>
      <c r="R5257"/>
      <c r="S5257"/>
    </row>
    <row r="5258" spans="17:19" x14ac:dyDescent="0.25">
      <c r="Q5258"/>
      <c r="R5258"/>
      <c r="S5258"/>
    </row>
    <row r="5259" spans="17:19" x14ac:dyDescent="0.25">
      <c r="Q5259"/>
      <c r="R5259"/>
      <c r="S5259"/>
    </row>
    <row r="5260" spans="17:19" x14ac:dyDescent="0.25">
      <c r="Q5260"/>
      <c r="R5260"/>
      <c r="S5260"/>
    </row>
    <row r="5261" spans="17:19" x14ac:dyDescent="0.25">
      <c r="Q5261"/>
      <c r="R5261"/>
      <c r="S5261"/>
    </row>
    <row r="5262" spans="17:19" x14ac:dyDescent="0.25">
      <c r="Q5262"/>
      <c r="R5262"/>
      <c r="S5262"/>
    </row>
    <row r="5263" spans="17:19" x14ac:dyDescent="0.25">
      <c r="Q5263"/>
      <c r="R5263"/>
      <c r="S5263"/>
    </row>
    <row r="5264" spans="17:19" x14ac:dyDescent="0.25">
      <c r="Q5264"/>
      <c r="R5264"/>
      <c r="S5264"/>
    </row>
    <row r="5265" spans="17:19" x14ac:dyDescent="0.25">
      <c r="Q5265"/>
      <c r="R5265"/>
      <c r="S5265"/>
    </row>
    <row r="5266" spans="17:19" x14ac:dyDescent="0.25">
      <c r="Q5266"/>
      <c r="R5266"/>
      <c r="S5266"/>
    </row>
    <row r="5267" spans="17:19" x14ac:dyDescent="0.25">
      <c r="Q5267"/>
      <c r="R5267"/>
      <c r="S5267"/>
    </row>
    <row r="5268" spans="17:19" x14ac:dyDescent="0.25">
      <c r="Q5268"/>
      <c r="R5268"/>
      <c r="S5268"/>
    </row>
    <row r="5269" spans="17:19" x14ac:dyDescent="0.25">
      <c r="Q5269"/>
      <c r="R5269"/>
      <c r="S5269"/>
    </row>
    <row r="5270" spans="17:19" x14ac:dyDescent="0.25">
      <c r="Q5270"/>
      <c r="R5270"/>
      <c r="S5270"/>
    </row>
    <row r="5271" spans="17:19" x14ac:dyDescent="0.25">
      <c r="Q5271"/>
      <c r="R5271"/>
      <c r="S5271"/>
    </row>
    <row r="5272" spans="17:19" x14ac:dyDescent="0.25">
      <c r="Q5272"/>
      <c r="R5272"/>
      <c r="S5272"/>
    </row>
    <row r="5273" spans="17:19" x14ac:dyDescent="0.25">
      <c r="Q5273"/>
      <c r="R5273"/>
      <c r="S5273"/>
    </row>
    <row r="5274" spans="17:19" x14ac:dyDescent="0.25">
      <c r="Q5274"/>
      <c r="R5274"/>
      <c r="S5274"/>
    </row>
    <row r="5275" spans="17:19" x14ac:dyDescent="0.25">
      <c r="Q5275"/>
      <c r="R5275"/>
      <c r="S5275"/>
    </row>
    <row r="5276" spans="17:19" x14ac:dyDescent="0.25">
      <c r="Q5276"/>
      <c r="R5276"/>
      <c r="S5276"/>
    </row>
    <row r="5277" spans="17:19" x14ac:dyDescent="0.25">
      <c r="Q5277"/>
      <c r="R5277"/>
      <c r="S5277"/>
    </row>
    <row r="5278" spans="17:19" x14ac:dyDescent="0.25">
      <c r="Q5278"/>
      <c r="R5278"/>
      <c r="S5278"/>
    </row>
    <row r="5279" spans="17:19" x14ac:dyDescent="0.25">
      <c r="Q5279"/>
      <c r="R5279"/>
      <c r="S5279"/>
    </row>
    <row r="5280" spans="17:19" x14ac:dyDescent="0.25">
      <c r="Q5280"/>
      <c r="R5280"/>
      <c r="S5280"/>
    </row>
    <row r="5281" spans="17:19" x14ac:dyDescent="0.25">
      <c r="Q5281"/>
      <c r="R5281"/>
      <c r="S5281"/>
    </row>
    <row r="5282" spans="17:19" x14ac:dyDescent="0.25">
      <c r="Q5282"/>
      <c r="R5282"/>
      <c r="S5282"/>
    </row>
    <row r="5283" spans="17:19" x14ac:dyDescent="0.25">
      <c r="Q5283"/>
      <c r="R5283"/>
      <c r="S5283"/>
    </row>
    <row r="5284" spans="17:19" x14ac:dyDescent="0.25">
      <c r="Q5284"/>
      <c r="R5284"/>
      <c r="S5284"/>
    </row>
    <row r="5285" spans="17:19" x14ac:dyDescent="0.25">
      <c r="Q5285"/>
      <c r="R5285"/>
      <c r="S5285"/>
    </row>
    <row r="5286" spans="17:19" x14ac:dyDescent="0.25">
      <c r="Q5286"/>
      <c r="R5286"/>
      <c r="S5286"/>
    </row>
    <row r="5287" spans="17:19" x14ac:dyDescent="0.25">
      <c r="Q5287"/>
      <c r="R5287"/>
      <c r="S5287"/>
    </row>
    <row r="5288" spans="17:19" x14ac:dyDescent="0.25">
      <c r="Q5288"/>
      <c r="R5288"/>
      <c r="S5288"/>
    </row>
    <row r="5289" spans="17:19" x14ac:dyDescent="0.25">
      <c r="Q5289"/>
      <c r="R5289"/>
      <c r="S5289"/>
    </row>
    <row r="5290" spans="17:19" x14ac:dyDescent="0.25">
      <c r="Q5290"/>
      <c r="R5290"/>
      <c r="S5290"/>
    </row>
    <row r="5291" spans="17:19" x14ac:dyDescent="0.25">
      <c r="Q5291"/>
      <c r="R5291"/>
      <c r="S5291"/>
    </row>
    <row r="5292" spans="17:19" x14ac:dyDescent="0.25">
      <c r="Q5292"/>
      <c r="R5292"/>
      <c r="S5292"/>
    </row>
    <row r="5293" spans="17:19" x14ac:dyDescent="0.25">
      <c r="Q5293"/>
      <c r="R5293"/>
      <c r="S5293"/>
    </row>
    <row r="5294" spans="17:19" x14ac:dyDescent="0.25">
      <c r="Q5294"/>
      <c r="R5294"/>
      <c r="S5294"/>
    </row>
    <row r="5295" spans="17:19" x14ac:dyDescent="0.25">
      <c r="Q5295"/>
      <c r="R5295"/>
      <c r="S5295"/>
    </row>
    <row r="5296" spans="17:19" x14ac:dyDescent="0.25">
      <c r="Q5296"/>
      <c r="R5296"/>
      <c r="S5296"/>
    </row>
    <row r="5297" spans="17:19" x14ac:dyDescent="0.25">
      <c r="Q5297"/>
      <c r="R5297"/>
      <c r="S5297"/>
    </row>
    <row r="5298" spans="17:19" x14ac:dyDescent="0.25">
      <c r="Q5298"/>
      <c r="R5298"/>
      <c r="S5298"/>
    </row>
    <row r="5299" spans="17:19" x14ac:dyDescent="0.25">
      <c r="Q5299"/>
      <c r="R5299"/>
      <c r="S5299"/>
    </row>
    <row r="5300" spans="17:19" x14ac:dyDescent="0.25">
      <c r="Q5300"/>
      <c r="R5300"/>
      <c r="S5300"/>
    </row>
    <row r="5301" spans="17:19" x14ac:dyDescent="0.25">
      <c r="Q5301"/>
      <c r="R5301"/>
      <c r="S5301"/>
    </row>
    <row r="5302" spans="17:19" x14ac:dyDescent="0.25">
      <c r="Q5302"/>
      <c r="R5302"/>
      <c r="S5302"/>
    </row>
    <row r="5303" spans="17:19" x14ac:dyDescent="0.25">
      <c r="Q5303"/>
      <c r="R5303"/>
      <c r="S5303"/>
    </row>
    <row r="5304" spans="17:19" x14ac:dyDescent="0.25">
      <c r="Q5304"/>
      <c r="R5304"/>
      <c r="S5304"/>
    </row>
    <row r="5305" spans="17:19" x14ac:dyDescent="0.25">
      <c r="Q5305"/>
      <c r="R5305"/>
      <c r="S5305"/>
    </row>
    <row r="5306" spans="17:19" x14ac:dyDescent="0.25">
      <c r="Q5306"/>
      <c r="R5306"/>
      <c r="S5306"/>
    </row>
    <row r="5307" spans="17:19" x14ac:dyDescent="0.25">
      <c r="Q5307"/>
      <c r="R5307"/>
      <c r="S5307"/>
    </row>
    <row r="5308" spans="17:19" x14ac:dyDescent="0.25">
      <c r="Q5308"/>
      <c r="R5308"/>
      <c r="S5308"/>
    </row>
    <row r="5309" spans="17:19" x14ac:dyDescent="0.25">
      <c r="Q5309"/>
      <c r="R5309"/>
      <c r="S5309"/>
    </row>
    <row r="5310" spans="17:19" x14ac:dyDescent="0.25">
      <c r="Q5310"/>
      <c r="R5310"/>
      <c r="S5310"/>
    </row>
    <row r="5311" spans="17:19" x14ac:dyDescent="0.25">
      <c r="Q5311"/>
      <c r="R5311"/>
      <c r="S5311"/>
    </row>
    <row r="5312" spans="17:19" x14ac:dyDescent="0.25">
      <c r="Q5312"/>
      <c r="R5312"/>
      <c r="S5312"/>
    </row>
    <row r="5313" spans="17:19" x14ac:dyDescent="0.25">
      <c r="Q5313"/>
      <c r="R5313"/>
      <c r="S5313"/>
    </row>
    <row r="5314" spans="17:19" x14ac:dyDescent="0.25">
      <c r="Q5314"/>
      <c r="R5314"/>
      <c r="S5314"/>
    </row>
    <row r="5315" spans="17:19" x14ac:dyDescent="0.25">
      <c r="Q5315"/>
      <c r="R5315"/>
      <c r="S5315"/>
    </row>
    <row r="5316" spans="17:19" x14ac:dyDescent="0.25">
      <c r="Q5316"/>
      <c r="R5316"/>
      <c r="S5316"/>
    </row>
    <row r="5317" spans="17:19" x14ac:dyDescent="0.25">
      <c r="Q5317"/>
      <c r="R5317"/>
      <c r="S5317"/>
    </row>
    <row r="5318" spans="17:19" x14ac:dyDescent="0.25">
      <c r="Q5318"/>
      <c r="R5318"/>
      <c r="S5318"/>
    </row>
    <row r="5319" spans="17:19" x14ac:dyDescent="0.25">
      <c r="Q5319"/>
      <c r="R5319"/>
      <c r="S5319"/>
    </row>
    <row r="5320" spans="17:19" x14ac:dyDescent="0.25">
      <c r="Q5320"/>
      <c r="R5320"/>
      <c r="S5320"/>
    </row>
    <row r="5321" spans="17:19" x14ac:dyDescent="0.25">
      <c r="Q5321"/>
      <c r="R5321"/>
      <c r="S5321"/>
    </row>
    <row r="5322" spans="17:19" x14ac:dyDescent="0.25">
      <c r="Q5322"/>
      <c r="R5322"/>
      <c r="S5322"/>
    </row>
    <row r="5323" spans="17:19" x14ac:dyDescent="0.25">
      <c r="Q5323"/>
      <c r="R5323"/>
      <c r="S5323"/>
    </row>
    <row r="5324" spans="17:19" x14ac:dyDescent="0.25">
      <c r="Q5324"/>
      <c r="R5324"/>
      <c r="S5324"/>
    </row>
    <row r="5325" spans="17:19" x14ac:dyDescent="0.25">
      <c r="Q5325"/>
      <c r="R5325"/>
      <c r="S5325"/>
    </row>
    <row r="5326" spans="17:19" x14ac:dyDescent="0.25">
      <c r="Q5326"/>
      <c r="R5326"/>
      <c r="S5326"/>
    </row>
    <row r="5327" spans="17:19" x14ac:dyDescent="0.25">
      <c r="Q5327"/>
      <c r="R5327"/>
      <c r="S5327"/>
    </row>
    <row r="5328" spans="17:19" x14ac:dyDescent="0.25">
      <c r="Q5328"/>
      <c r="R5328"/>
      <c r="S5328"/>
    </row>
    <row r="5329" spans="17:19" x14ac:dyDescent="0.25">
      <c r="Q5329"/>
      <c r="R5329"/>
      <c r="S5329"/>
    </row>
    <row r="5330" spans="17:19" x14ac:dyDescent="0.25">
      <c r="Q5330"/>
      <c r="R5330"/>
      <c r="S5330"/>
    </row>
    <row r="5331" spans="17:19" x14ac:dyDescent="0.25">
      <c r="Q5331"/>
      <c r="R5331"/>
      <c r="S5331"/>
    </row>
    <row r="5332" spans="17:19" x14ac:dyDescent="0.25">
      <c r="Q5332"/>
      <c r="R5332"/>
      <c r="S5332"/>
    </row>
    <row r="5333" spans="17:19" x14ac:dyDescent="0.25">
      <c r="Q5333"/>
      <c r="R5333"/>
      <c r="S5333"/>
    </row>
    <row r="5334" spans="17:19" x14ac:dyDescent="0.25">
      <c r="Q5334"/>
      <c r="R5334"/>
      <c r="S5334"/>
    </row>
    <row r="5335" spans="17:19" x14ac:dyDescent="0.25">
      <c r="Q5335"/>
      <c r="R5335"/>
      <c r="S5335"/>
    </row>
    <row r="5336" spans="17:19" x14ac:dyDescent="0.25">
      <c r="Q5336"/>
      <c r="R5336"/>
      <c r="S5336"/>
    </row>
    <row r="5337" spans="17:19" x14ac:dyDescent="0.25">
      <c r="Q5337"/>
      <c r="R5337"/>
      <c r="S5337"/>
    </row>
    <row r="5338" spans="17:19" x14ac:dyDescent="0.25">
      <c r="Q5338"/>
      <c r="R5338"/>
      <c r="S5338"/>
    </row>
    <row r="5339" spans="17:19" x14ac:dyDescent="0.25">
      <c r="Q5339"/>
      <c r="R5339"/>
      <c r="S5339"/>
    </row>
    <row r="5340" spans="17:19" x14ac:dyDescent="0.25">
      <c r="Q5340"/>
      <c r="R5340"/>
      <c r="S5340"/>
    </row>
    <row r="5341" spans="17:19" x14ac:dyDescent="0.25">
      <c r="Q5341"/>
      <c r="R5341"/>
      <c r="S5341"/>
    </row>
    <row r="5342" spans="17:19" x14ac:dyDescent="0.25">
      <c r="Q5342"/>
      <c r="R5342"/>
      <c r="S5342"/>
    </row>
    <row r="5343" spans="17:19" x14ac:dyDescent="0.25">
      <c r="Q5343"/>
      <c r="R5343"/>
      <c r="S5343"/>
    </row>
    <row r="5344" spans="17:19" x14ac:dyDescent="0.25">
      <c r="Q5344"/>
      <c r="R5344"/>
      <c r="S5344"/>
    </row>
    <row r="5345" spans="17:19" x14ac:dyDescent="0.25">
      <c r="Q5345"/>
      <c r="R5345"/>
      <c r="S5345"/>
    </row>
    <row r="5346" spans="17:19" x14ac:dyDescent="0.25">
      <c r="Q5346"/>
      <c r="R5346"/>
      <c r="S5346"/>
    </row>
    <row r="5347" spans="17:19" x14ac:dyDescent="0.25">
      <c r="Q5347"/>
      <c r="R5347"/>
      <c r="S5347"/>
    </row>
    <row r="5348" spans="17:19" x14ac:dyDescent="0.25">
      <c r="Q5348"/>
      <c r="R5348"/>
      <c r="S5348"/>
    </row>
    <row r="5349" spans="17:19" x14ac:dyDescent="0.25">
      <c r="Q5349"/>
      <c r="R5349"/>
      <c r="S5349"/>
    </row>
    <row r="5350" spans="17:19" x14ac:dyDescent="0.25">
      <c r="Q5350"/>
      <c r="R5350"/>
      <c r="S5350"/>
    </row>
    <row r="5351" spans="17:19" x14ac:dyDescent="0.25">
      <c r="Q5351"/>
      <c r="R5351"/>
      <c r="S5351"/>
    </row>
    <row r="5352" spans="17:19" x14ac:dyDescent="0.25">
      <c r="Q5352"/>
      <c r="R5352"/>
      <c r="S5352"/>
    </row>
    <row r="5353" spans="17:19" x14ac:dyDescent="0.25">
      <c r="Q5353"/>
      <c r="R5353"/>
      <c r="S5353"/>
    </row>
    <row r="5354" spans="17:19" x14ac:dyDescent="0.25">
      <c r="Q5354"/>
      <c r="R5354"/>
      <c r="S5354"/>
    </row>
    <row r="5355" spans="17:19" x14ac:dyDescent="0.25">
      <c r="Q5355"/>
      <c r="R5355"/>
      <c r="S5355"/>
    </row>
    <row r="5356" spans="17:19" x14ac:dyDescent="0.25">
      <c r="Q5356"/>
      <c r="R5356"/>
      <c r="S5356"/>
    </row>
    <row r="5357" spans="17:19" x14ac:dyDescent="0.25">
      <c r="Q5357"/>
      <c r="R5357"/>
      <c r="S5357"/>
    </row>
    <row r="5358" spans="17:19" x14ac:dyDescent="0.25">
      <c r="Q5358"/>
      <c r="R5358"/>
      <c r="S5358"/>
    </row>
    <row r="5359" spans="17:19" x14ac:dyDescent="0.25">
      <c r="Q5359"/>
      <c r="R5359"/>
      <c r="S5359"/>
    </row>
    <row r="5360" spans="17:19" x14ac:dyDescent="0.25">
      <c r="Q5360"/>
      <c r="R5360"/>
      <c r="S5360"/>
    </row>
    <row r="5361" spans="17:19" x14ac:dyDescent="0.25">
      <c r="Q5361"/>
      <c r="R5361"/>
      <c r="S5361"/>
    </row>
    <row r="5362" spans="17:19" x14ac:dyDescent="0.25">
      <c r="Q5362"/>
      <c r="R5362"/>
      <c r="S5362"/>
    </row>
    <row r="5363" spans="17:19" x14ac:dyDescent="0.25">
      <c r="Q5363"/>
      <c r="R5363"/>
      <c r="S5363"/>
    </row>
    <row r="5364" spans="17:19" x14ac:dyDescent="0.25">
      <c r="Q5364"/>
      <c r="R5364"/>
      <c r="S5364"/>
    </row>
    <row r="5365" spans="17:19" x14ac:dyDescent="0.25">
      <c r="Q5365"/>
      <c r="R5365"/>
      <c r="S5365"/>
    </row>
    <row r="5366" spans="17:19" x14ac:dyDescent="0.25">
      <c r="Q5366"/>
      <c r="R5366"/>
      <c r="S5366"/>
    </row>
    <row r="5367" spans="17:19" x14ac:dyDescent="0.25">
      <c r="Q5367"/>
      <c r="R5367"/>
      <c r="S5367"/>
    </row>
    <row r="5368" spans="17:19" x14ac:dyDescent="0.25">
      <c r="Q5368"/>
      <c r="R5368"/>
      <c r="S5368"/>
    </row>
    <row r="5369" spans="17:19" x14ac:dyDescent="0.25">
      <c r="Q5369"/>
      <c r="R5369"/>
      <c r="S5369"/>
    </row>
    <row r="5370" spans="17:19" x14ac:dyDescent="0.25">
      <c r="Q5370"/>
      <c r="R5370"/>
      <c r="S5370"/>
    </row>
    <row r="5371" spans="17:19" x14ac:dyDescent="0.25">
      <c r="Q5371"/>
      <c r="R5371"/>
      <c r="S5371"/>
    </row>
    <row r="5372" spans="17:19" x14ac:dyDescent="0.25">
      <c r="Q5372"/>
      <c r="R5372"/>
      <c r="S5372"/>
    </row>
    <row r="5373" spans="17:19" x14ac:dyDescent="0.25">
      <c r="Q5373"/>
      <c r="R5373"/>
      <c r="S5373"/>
    </row>
    <row r="5374" spans="17:19" x14ac:dyDescent="0.25">
      <c r="Q5374"/>
      <c r="R5374"/>
      <c r="S5374"/>
    </row>
    <row r="5375" spans="17:19" x14ac:dyDescent="0.25">
      <c r="Q5375"/>
      <c r="R5375"/>
      <c r="S5375"/>
    </row>
    <row r="5376" spans="17:19" x14ac:dyDescent="0.25">
      <c r="Q5376"/>
      <c r="R5376"/>
      <c r="S5376"/>
    </row>
    <row r="5377" spans="17:19" x14ac:dyDescent="0.25">
      <c r="Q5377"/>
      <c r="R5377"/>
      <c r="S5377"/>
    </row>
    <row r="5378" spans="17:19" x14ac:dyDescent="0.25">
      <c r="Q5378"/>
      <c r="R5378"/>
      <c r="S5378"/>
    </row>
    <row r="5379" spans="17:19" x14ac:dyDescent="0.25">
      <c r="Q5379"/>
      <c r="R5379"/>
      <c r="S5379"/>
    </row>
    <row r="5380" spans="17:19" x14ac:dyDescent="0.25">
      <c r="Q5380"/>
      <c r="R5380"/>
      <c r="S5380"/>
    </row>
    <row r="5381" spans="17:19" x14ac:dyDescent="0.25">
      <c r="Q5381"/>
      <c r="R5381"/>
      <c r="S5381"/>
    </row>
    <row r="5382" spans="17:19" x14ac:dyDescent="0.25">
      <c r="Q5382"/>
      <c r="R5382"/>
      <c r="S5382"/>
    </row>
    <row r="5383" spans="17:19" x14ac:dyDescent="0.25">
      <c r="Q5383"/>
      <c r="R5383"/>
      <c r="S5383"/>
    </row>
    <row r="5384" spans="17:19" x14ac:dyDescent="0.25">
      <c r="Q5384"/>
      <c r="R5384"/>
      <c r="S5384"/>
    </row>
    <row r="5385" spans="17:19" x14ac:dyDescent="0.25">
      <c r="Q5385"/>
      <c r="R5385"/>
      <c r="S5385"/>
    </row>
    <row r="5386" spans="17:19" x14ac:dyDescent="0.25">
      <c r="Q5386"/>
      <c r="R5386"/>
      <c r="S5386"/>
    </row>
    <row r="5387" spans="17:19" x14ac:dyDescent="0.25">
      <c r="Q5387"/>
      <c r="R5387"/>
      <c r="S5387"/>
    </row>
    <row r="5388" spans="17:19" x14ac:dyDescent="0.25">
      <c r="Q5388"/>
      <c r="R5388"/>
      <c r="S5388"/>
    </row>
    <row r="5389" spans="17:19" x14ac:dyDescent="0.25">
      <c r="Q5389"/>
      <c r="R5389"/>
      <c r="S5389"/>
    </row>
    <row r="5390" spans="17:19" x14ac:dyDescent="0.25">
      <c r="Q5390"/>
      <c r="R5390"/>
      <c r="S5390"/>
    </row>
    <row r="5391" spans="17:19" x14ac:dyDescent="0.25">
      <c r="Q5391"/>
      <c r="R5391"/>
      <c r="S5391"/>
    </row>
    <row r="5392" spans="17:19" x14ac:dyDescent="0.25">
      <c r="Q5392"/>
      <c r="R5392"/>
      <c r="S5392"/>
    </row>
    <row r="5393" spans="17:19" x14ac:dyDescent="0.25">
      <c r="Q5393"/>
      <c r="R5393"/>
      <c r="S5393"/>
    </row>
    <row r="5394" spans="17:19" x14ac:dyDescent="0.25">
      <c r="Q5394"/>
      <c r="R5394"/>
      <c r="S5394"/>
    </row>
    <row r="5395" spans="17:19" x14ac:dyDescent="0.25">
      <c r="Q5395"/>
      <c r="R5395"/>
      <c r="S5395"/>
    </row>
    <row r="5396" spans="17:19" x14ac:dyDescent="0.25">
      <c r="Q5396"/>
      <c r="R5396"/>
      <c r="S5396"/>
    </row>
    <row r="5397" spans="17:19" x14ac:dyDescent="0.25">
      <c r="Q5397"/>
      <c r="R5397"/>
      <c r="S5397"/>
    </row>
    <row r="5398" spans="17:19" x14ac:dyDescent="0.25">
      <c r="Q5398"/>
      <c r="R5398"/>
      <c r="S5398"/>
    </row>
    <row r="5399" spans="17:19" x14ac:dyDescent="0.25">
      <c r="Q5399"/>
      <c r="R5399"/>
      <c r="S5399"/>
    </row>
    <row r="5400" spans="17:19" x14ac:dyDescent="0.25">
      <c r="Q5400"/>
      <c r="R5400"/>
      <c r="S5400"/>
    </row>
    <row r="5401" spans="17:19" x14ac:dyDescent="0.25">
      <c r="Q5401"/>
      <c r="R5401"/>
      <c r="S5401"/>
    </row>
    <row r="5402" spans="17:19" x14ac:dyDescent="0.25">
      <c r="Q5402"/>
      <c r="R5402"/>
      <c r="S5402"/>
    </row>
    <row r="5403" spans="17:19" x14ac:dyDescent="0.25">
      <c r="Q5403"/>
      <c r="R5403"/>
      <c r="S5403"/>
    </row>
    <row r="5404" spans="17:19" x14ac:dyDescent="0.25">
      <c r="Q5404"/>
      <c r="R5404"/>
      <c r="S5404"/>
    </row>
    <row r="5405" spans="17:19" x14ac:dyDescent="0.25">
      <c r="Q5405"/>
      <c r="R5405"/>
      <c r="S5405"/>
    </row>
    <row r="5406" spans="17:19" x14ac:dyDescent="0.25">
      <c r="Q5406"/>
      <c r="R5406"/>
      <c r="S5406"/>
    </row>
    <row r="5407" spans="17:19" x14ac:dyDescent="0.25">
      <c r="Q5407"/>
      <c r="R5407"/>
      <c r="S5407"/>
    </row>
    <row r="5408" spans="17:19" x14ac:dyDescent="0.25">
      <c r="Q5408"/>
      <c r="R5408"/>
      <c r="S5408"/>
    </row>
    <row r="5409" spans="17:19" x14ac:dyDescent="0.25">
      <c r="Q5409"/>
      <c r="R5409"/>
      <c r="S5409"/>
    </row>
    <row r="5410" spans="17:19" x14ac:dyDescent="0.25">
      <c r="Q5410"/>
      <c r="R5410"/>
      <c r="S5410"/>
    </row>
    <row r="5411" spans="17:19" x14ac:dyDescent="0.25">
      <c r="Q5411"/>
      <c r="R5411"/>
      <c r="S5411"/>
    </row>
    <row r="5412" spans="17:19" x14ac:dyDescent="0.25">
      <c r="Q5412"/>
      <c r="R5412"/>
      <c r="S5412"/>
    </row>
    <row r="5413" spans="17:19" x14ac:dyDescent="0.25">
      <c r="Q5413"/>
      <c r="R5413"/>
      <c r="S5413"/>
    </row>
    <row r="5414" spans="17:19" x14ac:dyDescent="0.25">
      <c r="Q5414"/>
      <c r="R5414"/>
      <c r="S5414"/>
    </row>
    <row r="5415" spans="17:19" x14ac:dyDescent="0.25">
      <c r="Q5415"/>
      <c r="R5415"/>
      <c r="S5415"/>
    </row>
    <row r="5416" spans="17:19" x14ac:dyDescent="0.25">
      <c r="Q5416"/>
      <c r="R5416"/>
      <c r="S5416"/>
    </row>
    <row r="5417" spans="17:19" x14ac:dyDescent="0.25">
      <c r="Q5417"/>
      <c r="R5417"/>
      <c r="S5417"/>
    </row>
    <row r="5418" spans="17:19" x14ac:dyDescent="0.25">
      <c r="Q5418"/>
      <c r="R5418"/>
      <c r="S5418"/>
    </row>
    <row r="5419" spans="17:19" x14ac:dyDescent="0.25">
      <c r="Q5419"/>
      <c r="R5419"/>
      <c r="S5419"/>
    </row>
    <row r="5420" spans="17:19" x14ac:dyDescent="0.25">
      <c r="Q5420"/>
      <c r="R5420"/>
      <c r="S5420"/>
    </row>
    <row r="5421" spans="17:19" x14ac:dyDescent="0.25">
      <c r="Q5421"/>
      <c r="R5421"/>
      <c r="S5421"/>
    </row>
    <row r="5422" spans="17:19" x14ac:dyDescent="0.25">
      <c r="Q5422"/>
      <c r="R5422"/>
      <c r="S5422"/>
    </row>
    <row r="5423" spans="17:19" x14ac:dyDescent="0.25">
      <c r="Q5423"/>
      <c r="R5423"/>
      <c r="S5423"/>
    </row>
    <row r="5424" spans="17:19" x14ac:dyDescent="0.25">
      <c r="Q5424"/>
      <c r="R5424"/>
      <c r="S5424"/>
    </row>
    <row r="5425" spans="17:19" x14ac:dyDescent="0.25">
      <c r="Q5425"/>
      <c r="R5425"/>
      <c r="S5425"/>
    </row>
    <row r="5426" spans="17:19" x14ac:dyDescent="0.25">
      <c r="Q5426"/>
      <c r="R5426"/>
      <c r="S5426"/>
    </row>
    <row r="5427" spans="17:19" x14ac:dyDescent="0.25">
      <c r="Q5427"/>
      <c r="R5427"/>
      <c r="S5427"/>
    </row>
    <row r="5428" spans="17:19" x14ac:dyDescent="0.25">
      <c r="Q5428"/>
      <c r="R5428"/>
      <c r="S5428"/>
    </row>
    <row r="5429" spans="17:19" x14ac:dyDescent="0.25">
      <c r="Q5429"/>
      <c r="R5429"/>
      <c r="S5429"/>
    </row>
    <row r="5430" spans="17:19" x14ac:dyDescent="0.25">
      <c r="Q5430"/>
      <c r="R5430"/>
      <c r="S5430"/>
    </row>
    <row r="5431" spans="17:19" x14ac:dyDescent="0.25">
      <c r="Q5431"/>
      <c r="R5431"/>
      <c r="S5431"/>
    </row>
    <row r="5432" spans="17:19" x14ac:dyDescent="0.25">
      <c r="Q5432"/>
      <c r="R5432"/>
      <c r="S5432"/>
    </row>
    <row r="5433" spans="17:19" x14ac:dyDescent="0.25">
      <c r="Q5433"/>
      <c r="R5433"/>
      <c r="S5433"/>
    </row>
    <row r="5434" spans="17:19" x14ac:dyDescent="0.25">
      <c r="Q5434"/>
      <c r="R5434"/>
      <c r="S5434"/>
    </row>
    <row r="5435" spans="17:19" x14ac:dyDescent="0.25">
      <c r="Q5435"/>
      <c r="R5435"/>
      <c r="S5435"/>
    </row>
    <row r="5436" spans="17:19" x14ac:dyDescent="0.25">
      <c r="Q5436"/>
      <c r="R5436"/>
      <c r="S5436"/>
    </row>
    <row r="5437" spans="17:19" x14ac:dyDescent="0.25">
      <c r="Q5437"/>
      <c r="R5437"/>
      <c r="S5437"/>
    </row>
    <row r="5438" spans="17:19" x14ac:dyDescent="0.25">
      <c r="Q5438"/>
      <c r="R5438"/>
      <c r="S5438"/>
    </row>
    <row r="5439" spans="17:19" x14ac:dyDescent="0.25">
      <c r="Q5439"/>
      <c r="R5439"/>
      <c r="S5439"/>
    </row>
    <row r="5440" spans="17:19" x14ac:dyDescent="0.25">
      <c r="Q5440"/>
      <c r="R5440"/>
      <c r="S5440"/>
    </row>
    <row r="5441" spans="17:19" x14ac:dyDescent="0.25">
      <c r="Q5441"/>
      <c r="R5441"/>
      <c r="S5441"/>
    </row>
    <row r="5442" spans="17:19" x14ac:dyDescent="0.25">
      <c r="Q5442"/>
      <c r="R5442"/>
      <c r="S5442"/>
    </row>
    <row r="5443" spans="17:19" x14ac:dyDescent="0.25">
      <c r="Q5443"/>
      <c r="R5443"/>
      <c r="S5443"/>
    </row>
    <row r="5444" spans="17:19" x14ac:dyDescent="0.25">
      <c r="Q5444"/>
      <c r="R5444"/>
      <c r="S5444"/>
    </row>
    <row r="5445" spans="17:19" x14ac:dyDescent="0.25">
      <c r="Q5445"/>
      <c r="R5445"/>
      <c r="S5445"/>
    </row>
    <row r="5446" spans="17:19" x14ac:dyDescent="0.25">
      <c r="Q5446"/>
      <c r="R5446"/>
      <c r="S5446"/>
    </row>
    <row r="5447" spans="17:19" x14ac:dyDescent="0.25">
      <c r="Q5447"/>
      <c r="R5447"/>
      <c r="S5447"/>
    </row>
    <row r="5448" spans="17:19" x14ac:dyDescent="0.25">
      <c r="Q5448"/>
      <c r="R5448"/>
      <c r="S5448"/>
    </row>
    <row r="5449" spans="17:19" x14ac:dyDescent="0.25">
      <c r="Q5449"/>
      <c r="R5449"/>
      <c r="S5449"/>
    </row>
    <row r="5450" spans="17:19" x14ac:dyDescent="0.25">
      <c r="Q5450"/>
      <c r="R5450"/>
      <c r="S5450"/>
    </row>
    <row r="5451" spans="17:19" x14ac:dyDescent="0.25">
      <c r="Q5451"/>
      <c r="R5451"/>
      <c r="S5451"/>
    </row>
    <row r="5452" spans="17:19" x14ac:dyDescent="0.25">
      <c r="Q5452"/>
      <c r="R5452"/>
      <c r="S5452"/>
    </row>
    <row r="5453" spans="17:19" x14ac:dyDescent="0.25">
      <c r="Q5453"/>
      <c r="R5453"/>
      <c r="S5453"/>
    </row>
    <row r="5454" spans="17:19" x14ac:dyDescent="0.25">
      <c r="Q5454"/>
      <c r="R5454"/>
      <c r="S5454"/>
    </row>
    <row r="5455" spans="17:19" x14ac:dyDescent="0.25">
      <c r="Q5455"/>
      <c r="R5455"/>
      <c r="S5455"/>
    </row>
    <row r="5456" spans="17:19" x14ac:dyDescent="0.25">
      <c r="Q5456"/>
      <c r="R5456"/>
      <c r="S5456"/>
    </row>
    <row r="5457" spans="17:19" x14ac:dyDescent="0.25">
      <c r="Q5457"/>
      <c r="R5457"/>
      <c r="S5457"/>
    </row>
    <row r="5458" spans="17:19" x14ac:dyDescent="0.25">
      <c r="Q5458"/>
      <c r="R5458"/>
      <c r="S5458"/>
    </row>
    <row r="5459" spans="17:19" x14ac:dyDescent="0.25">
      <c r="Q5459"/>
      <c r="R5459"/>
      <c r="S5459"/>
    </row>
    <row r="5460" spans="17:19" x14ac:dyDescent="0.25">
      <c r="Q5460"/>
      <c r="R5460"/>
      <c r="S5460"/>
    </row>
    <row r="5461" spans="17:19" x14ac:dyDescent="0.25">
      <c r="Q5461"/>
      <c r="R5461"/>
      <c r="S5461"/>
    </row>
    <row r="5462" spans="17:19" x14ac:dyDescent="0.25">
      <c r="Q5462"/>
      <c r="R5462"/>
      <c r="S5462"/>
    </row>
    <row r="5463" spans="17:19" x14ac:dyDescent="0.25">
      <c r="Q5463"/>
      <c r="R5463"/>
      <c r="S5463"/>
    </row>
    <row r="5464" spans="17:19" x14ac:dyDescent="0.25">
      <c r="Q5464"/>
      <c r="R5464"/>
      <c r="S5464"/>
    </row>
    <row r="5465" spans="17:19" x14ac:dyDescent="0.25">
      <c r="Q5465"/>
      <c r="R5465"/>
      <c r="S5465"/>
    </row>
    <row r="5466" spans="17:19" x14ac:dyDescent="0.25">
      <c r="Q5466"/>
      <c r="R5466"/>
      <c r="S5466"/>
    </row>
    <row r="5467" spans="17:19" x14ac:dyDescent="0.25">
      <c r="Q5467"/>
      <c r="R5467"/>
      <c r="S5467"/>
    </row>
    <row r="5468" spans="17:19" x14ac:dyDescent="0.25">
      <c r="Q5468"/>
      <c r="R5468"/>
      <c r="S5468"/>
    </row>
    <row r="5469" spans="17:19" x14ac:dyDescent="0.25">
      <c r="Q5469"/>
      <c r="R5469"/>
      <c r="S5469"/>
    </row>
    <row r="5470" spans="17:19" x14ac:dyDescent="0.25">
      <c r="Q5470"/>
      <c r="R5470"/>
      <c r="S5470"/>
    </row>
    <row r="5471" spans="17:19" x14ac:dyDescent="0.25">
      <c r="Q5471"/>
      <c r="R5471"/>
      <c r="S5471"/>
    </row>
    <row r="5472" spans="17:19" x14ac:dyDescent="0.25">
      <c r="Q5472"/>
      <c r="R5472"/>
      <c r="S5472"/>
    </row>
    <row r="5473" spans="17:19" x14ac:dyDescent="0.25">
      <c r="Q5473"/>
      <c r="R5473"/>
      <c r="S5473"/>
    </row>
    <row r="5474" spans="17:19" x14ac:dyDescent="0.25">
      <c r="Q5474"/>
      <c r="R5474"/>
      <c r="S5474"/>
    </row>
    <row r="5475" spans="17:19" x14ac:dyDescent="0.25">
      <c r="Q5475"/>
      <c r="R5475"/>
      <c r="S5475"/>
    </row>
    <row r="5476" spans="17:19" x14ac:dyDescent="0.25">
      <c r="Q5476"/>
      <c r="R5476"/>
      <c r="S5476"/>
    </row>
    <row r="5477" spans="17:19" x14ac:dyDescent="0.25">
      <c r="Q5477"/>
      <c r="R5477"/>
      <c r="S5477"/>
    </row>
    <row r="5478" spans="17:19" x14ac:dyDescent="0.25">
      <c r="Q5478"/>
      <c r="R5478"/>
      <c r="S5478"/>
    </row>
    <row r="5479" spans="17:19" x14ac:dyDescent="0.25">
      <c r="Q5479"/>
      <c r="R5479"/>
      <c r="S5479"/>
    </row>
    <row r="5480" spans="17:19" x14ac:dyDescent="0.25">
      <c r="Q5480"/>
      <c r="R5480"/>
      <c r="S5480"/>
    </row>
    <row r="5481" spans="17:19" x14ac:dyDescent="0.25">
      <c r="Q5481"/>
      <c r="R5481"/>
      <c r="S5481"/>
    </row>
    <row r="5482" spans="17:19" x14ac:dyDescent="0.25">
      <c r="Q5482"/>
      <c r="R5482"/>
      <c r="S5482"/>
    </row>
    <row r="5483" spans="17:19" x14ac:dyDescent="0.25">
      <c r="Q5483"/>
      <c r="R5483"/>
      <c r="S5483"/>
    </row>
    <row r="5484" spans="17:19" x14ac:dyDescent="0.25">
      <c r="Q5484"/>
      <c r="R5484"/>
      <c r="S5484"/>
    </row>
    <row r="5485" spans="17:19" x14ac:dyDescent="0.25">
      <c r="Q5485"/>
      <c r="R5485"/>
      <c r="S5485"/>
    </row>
    <row r="5486" spans="17:19" x14ac:dyDescent="0.25">
      <c r="Q5486"/>
      <c r="R5486"/>
      <c r="S5486"/>
    </row>
    <row r="5487" spans="17:19" x14ac:dyDescent="0.25">
      <c r="Q5487"/>
      <c r="R5487"/>
      <c r="S5487"/>
    </row>
    <row r="5488" spans="17:19" x14ac:dyDescent="0.25">
      <c r="Q5488"/>
      <c r="R5488"/>
      <c r="S5488"/>
    </row>
    <row r="5489" spans="17:19" x14ac:dyDescent="0.25">
      <c r="Q5489"/>
      <c r="R5489"/>
      <c r="S5489"/>
    </row>
    <row r="5490" spans="17:19" x14ac:dyDescent="0.25">
      <c r="Q5490"/>
      <c r="R5490"/>
      <c r="S5490"/>
    </row>
    <row r="5491" spans="17:19" x14ac:dyDescent="0.25">
      <c r="Q5491"/>
      <c r="R5491"/>
      <c r="S5491"/>
    </row>
    <row r="5492" spans="17:19" x14ac:dyDescent="0.25">
      <c r="Q5492"/>
      <c r="R5492"/>
      <c r="S5492"/>
    </row>
    <row r="5493" spans="17:19" x14ac:dyDescent="0.25">
      <c r="Q5493"/>
      <c r="R5493"/>
      <c r="S5493"/>
    </row>
    <row r="5494" spans="17:19" x14ac:dyDescent="0.25">
      <c r="Q5494"/>
      <c r="R5494"/>
      <c r="S5494"/>
    </row>
    <row r="5495" spans="17:19" x14ac:dyDescent="0.25">
      <c r="Q5495"/>
      <c r="R5495"/>
      <c r="S5495"/>
    </row>
    <row r="5496" spans="17:19" x14ac:dyDescent="0.25">
      <c r="Q5496"/>
      <c r="R5496"/>
      <c r="S5496"/>
    </row>
    <row r="5497" spans="17:19" x14ac:dyDescent="0.25">
      <c r="Q5497"/>
      <c r="R5497"/>
      <c r="S5497"/>
    </row>
    <row r="5498" spans="17:19" x14ac:dyDescent="0.25">
      <c r="Q5498"/>
      <c r="R5498"/>
      <c r="S5498"/>
    </row>
    <row r="5499" spans="17:19" x14ac:dyDescent="0.25">
      <c r="Q5499"/>
      <c r="R5499"/>
      <c r="S5499"/>
    </row>
    <row r="5500" spans="17:19" x14ac:dyDescent="0.25">
      <c r="Q5500"/>
      <c r="R5500"/>
      <c r="S5500"/>
    </row>
    <row r="5501" spans="17:19" x14ac:dyDescent="0.25">
      <c r="Q5501"/>
      <c r="R5501"/>
      <c r="S5501"/>
    </row>
    <row r="5502" spans="17:19" x14ac:dyDescent="0.25">
      <c r="Q5502"/>
      <c r="R5502"/>
      <c r="S5502"/>
    </row>
    <row r="5503" spans="17:19" x14ac:dyDescent="0.25">
      <c r="Q5503"/>
      <c r="R5503"/>
      <c r="S5503"/>
    </row>
    <row r="5504" spans="17:19" x14ac:dyDescent="0.25">
      <c r="Q5504"/>
      <c r="R5504"/>
      <c r="S5504"/>
    </row>
    <row r="5505" spans="17:19" x14ac:dyDescent="0.25">
      <c r="Q5505"/>
      <c r="R5505"/>
      <c r="S5505"/>
    </row>
    <row r="5506" spans="17:19" x14ac:dyDescent="0.25">
      <c r="Q5506"/>
      <c r="R5506"/>
      <c r="S5506"/>
    </row>
    <row r="5507" spans="17:19" x14ac:dyDescent="0.25">
      <c r="Q5507"/>
      <c r="R5507"/>
      <c r="S5507"/>
    </row>
    <row r="5508" spans="17:19" x14ac:dyDescent="0.25">
      <c r="Q5508"/>
      <c r="R5508"/>
      <c r="S5508"/>
    </row>
    <row r="5509" spans="17:19" x14ac:dyDescent="0.25">
      <c r="Q5509"/>
      <c r="R5509"/>
      <c r="S5509"/>
    </row>
    <row r="5510" spans="17:19" x14ac:dyDescent="0.25">
      <c r="Q5510"/>
      <c r="R5510"/>
      <c r="S5510"/>
    </row>
    <row r="5511" spans="17:19" x14ac:dyDescent="0.25">
      <c r="Q5511"/>
      <c r="R5511"/>
      <c r="S5511"/>
    </row>
    <row r="5512" spans="17:19" x14ac:dyDescent="0.25">
      <c r="Q5512"/>
      <c r="R5512"/>
      <c r="S5512"/>
    </row>
    <row r="5513" spans="17:19" x14ac:dyDescent="0.25">
      <c r="Q5513"/>
      <c r="R5513"/>
      <c r="S5513"/>
    </row>
    <row r="5514" spans="17:19" x14ac:dyDescent="0.25">
      <c r="Q5514"/>
      <c r="R5514"/>
      <c r="S5514"/>
    </row>
    <row r="5515" spans="17:19" x14ac:dyDescent="0.25">
      <c r="Q5515"/>
      <c r="R5515"/>
      <c r="S5515"/>
    </row>
    <row r="5516" spans="17:19" x14ac:dyDescent="0.25">
      <c r="Q5516"/>
      <c r="R5516"/>
      <c r="S5516"/>
    </row>
    <row r="5517" spans="17:19" x14ac:dyDescent="0.25">
      <c r="Q5517"/>
      <c r="R5517"/>
      <c r="S5517"/>
    </row>
    <row r="5518" spans="17:19" x14ac:dyDescent="0.25">
      <c r="Q5518"/>
      <c r="R5518"/>
      <c r="S5518"/>
    </row>
    <row r="5519" spans="17:19" x14ac:dyDescent="0.25">
      <c r="Q5519"/>
      <c r="R5519"/>
      <c r="S5519"/>
    </row>
    <row r="5520" spans="17:19" x14ac:dyDescent="0.25">
      <c r="Q5520"/>
      <c r="R5520"/>
      <c r="S5520"/>
    </row>
    <row r="5521" spans="17:19" x14ac:dyDescent="0.25">
      <c r="Q5521"/>
      <c r="R5521"/>
      <c r="S5521"/>
    </row>
    <row r="5522" spans="17:19" x14ac:dyDescent="0.25">
      <c r="Q5522"/>
      <c r="R5522"/>
      <c r="S5522"/>
    </row>
    <row r="5523" spans="17:19" x14ac:dyDescent="0.25">
      <c r="Q5523"/>
      <c r="R5523"/>
      <c r="S5523"/>
    </row>
    <row r="5524" spans="17:19" x14ac:dyDescent="0.25">
      <c r="Q5524"/>
      <c r="R5524"/>
      <c r="S5524"/>
    </row>
    <row r="5525" spans="17:19" x14ac:dyDescent="0.25">
      <c r="Q5525"/>
      <c r="R5525"/>
      <c r="S5525"/>
    </row>
    <row r="5526" spans="17:19" x14ac:dyDescent="0.25">
      <c r="Q5526"/>
      <c r="R5526"/>
      <c r="S5526"/>
    </row>
    <row r="5527" spans="17:19" x14ac:dyDescent="0.25">
      <c r="Q5527"/>
      <c r="R5527"/>
      <c r="S5527"/>
    </row>
    <row r="5528" spans="17:19" x14ac:dyDescent="0.25">
      <c r="Q5528"/>
      <c r="R5528"/>
      <c r="S5528"/>
    </row>
    <row r="5529" spans="17:19" x14ac:dyDescent="0.25">
      <c r="Q5529"/>
      <c r="R5529"/>
      <c r="S5529"/>
    </row>
    <row r="5530" spans="17:19" x14ac:dyDescent="0.25">
      <c r="Q5530"/>
      <c r="R5530"/>
      <c r="S5530"/>
    </row>
    <row r="5531" spans="17:19" x14ac:dyDescent="0.25">
      <c r="Q5531"/>
      <c r="R5531"/>
      <c r="S5531"/>
    </row>
    <row r="5532" spans="17:19" x14ac:dyDescent="0.25">
      <c r="Q5532"/>
      <c r="R5532"/>
      <c r="S5532"/>
    </row>
    <row r="5533" spans="17:19" x14ac:dyDescent="0.25">
      <c r="Q5533"/>
      <c r="R5533"/>
      <c r="S5533"/>
    </row>
    <row r="5534" spans="17:19" x14ac:dyDescent="0.25">
      <c r="Q5534"/>
      <c r="R5534"/>
      <c r="S5534"/>
    </row>
    <row r="5535" spans="17:19" x14ac:dyDescent="0.25">
      <c r="Q5535"/>
      <c r="R5535"/>
      <c r="S5535"/>
    </row>
    <row r="5536" spans="17:19" x14ac:dyDescent="0.25">
      <c r="Q5536"/>
      <c r="R5536"/>
      <c r="S5536"/>
    </row>
    <row r="5537" spans="17:19" x14ac:dyDescent="0.25">
      <c r="Q5537"/>
      <c r="R5537"/>
      <c r="S5537"/>
    </row>
    <row r="5538" spans="17:19" x14ac:dyDescent="0.25">
      <c r="Q5538"/>
      <c r="R5538"/>
      <c r="S5538"/>
    </row>
    <row r="5539" spans="17:19" x14ac:dyDescent="0.25">
      <c r="Q5539"/>
      <c r="R5539"/>
      <c r="S5539"/>
    </row>
    <row r="5540" spans="17:19" x14ac:dyDescent="0.25">
      <c r="Q5540"/>
      <c r="R5540"/>
      <c r="S5540"/>
    </row>
    <row r="5541" spans="17:19" x14ac:dyDescent="0.25">
      <c r="Q5541"/>
      <c r="R5541"/>
      <c r="S5541"/>
    </row>
    <row r="5542" spans="17:19" x14ac:dyDescent="0.25">
      <c r="Q5542"/>
      <c r="R5542"/>
      <c r="S5542"/>
    </row>
    <row r="5543" spans="17:19" x14ac:dyDescent="0.25">
      <c r="Q5543"/>
      <c r="R5543"/>
      <c r="S5543"/>
    </row>
    <row r="5544" spans="17:19" x14ac:dyDescent="0.25">
      <c r="Q5544"/>
      <c r="R5544"/>
      <c r="S5544"/>
    </row>
    <row r="5545" spans="17:19" x14ac:dyDescent="0.25">
      <c r="Q5545"/>
      <c r="R5545"/>
      <c r="S5545"/>
    </row>
    <row r="5546" spans="17:19" x14ac:dyDescent="0.25">
      <c r="Q5546"/>
      <c r="R5546"/>
      <c r="S5546"/>
    </row>
    <row r="5547" spans="17:19" x14ac:dyDescent="0.25">
      <c r="Q5547"/>
      <c r="R5547"/>
      <c r="S5547"/>
    </row>
    <row r="5548" spans="17:19" x14ac:dyDescent="0.25">
      <c r="Q5548"/>
      <c r="R5548"/>
      <c r="S5548"/>
    </row>
    <row r="5549" spans="17:19" x14ac:dyDescent="0.25">
      <c r="Q5549"/>
      <c r="R5549"/>
      <c r="S5549"/>
    </row>
    <row r="5550" spans="17:19" x14ac:dyDescent="0.25">
      <c r="Q5550"/>
      <c r="R5550"/>
      <c r="S5550"/>
    </row>
    <row r="5551" spans="17:19" x14ac:dyDescent="0.25">
      <c r="Q5551"/>
      <c r="R5551"/>
      <c r="S5551"/>
    </row>
    <row r="5552" spans="17:19" x14ac:dyDescent="0.25">
      <c r="Q5552"/>
      <c r="R5552"/>
      <c r="S5552"/>
    </row>
    <row r="5553" spans="17:19" x14ac:dyDescent="0.25">
      <c r="Q5553"/>
      <c r="R5553"/>
      <c r="S5553"/>
    </row>
    <row r="5554" spans="17:19" x14ac:dyDescent="0.25">
      <c r="Q5554"/>
      <c r="R5554"/>
      <c r="S5554"/>
    </row>
    <row r="5555" spans="17:19" x14ac:dyDescent="0.25">
      <c r="Q5555"/>
      <c r="R5555"/>
      <c r="S5555"/>
    </row>
    <row r="5556" spans="17:19" x14ac:dyDescent="0.25">
      <c r="Q5556"/>
      <c r="R5556"/>
      <c r="S5556"/>
    </row>
    <row r="5557" spans="17:19" x14ac:dyDescent="0.25">
      <c r="Q5557"/>
      <c r="R5557"/>
      <c r="S5557"/>
    </row>
    <row r="5558" spans="17:19" x14ac:dyDescent="0.25">
      <c r="Q5558"/>
      <c r="R5558"/>
      <c r="S5558"/>
    </row>
    <row r="5559" spans="17:19" x14ac:dyDescent="0.25">
      <c r="Q5559"/>
      <c r="R5559"/>
      <c r="S5559"/>
    </row>
    <row r="5560" spans="17:19" x14ac:dyDescent="0.25">
      <c r="Q5560"/>
      <c r="R5560"/>
      <c r="S5560"/>
    </row>
    <row r="5561" spans="17:19" x14ac:dyDescent="0.25">
      <c r="Q5561"/>
      <c r="R5561"/>
      <c r="S5561"/>
    </row>
    <row r="5562" spans="17:19" x14ac:dyDescent="0.25">
      <c r="Q5562"/>
      <c r="R5562"/>
      <c r="S5562"/>
    </row>
    <row r="5563" spans="17:19" x14ac:dyDescent="0.25">
      <c r="Q5563"/>
      <c r="R5563"/>
      <c r="S5563"/>
    </row>
    <row r="5564" spans="17:19" x14ac:dyDescent="0.25">
      <c r="Q5564"/>
      <c r="R5564"/>
      <c r="S5564"/>
    </row>
    <row r="5565" spans="17:19" x14ac:dyDescent="0.25">
      <c r="Q5565"/>
      <c r="R5565"/>
      <c r="S5565"/>
    </row>
    <row r="5566" spans="17:19" x14ac:dyDescent="0.25">
      <c r="Q5566"/>
      <c r="R5566"/>
      <c r="S5566"/>
    </row>
    <row r="5567" spans="17:19" x14ac:dyDescent="0.25">
      <c r="Q5567"/>
      <c r="R5567"/>
      <c r="S5567"/>
    </row>
    <row r="5568" spans="17:19" x14ac:dyDescent="0.25">
      <c r="Q5568"/>
      <c r="R5568"/>
      <c r="S5568"/>
    </row>
    <row r="5569" spans="17:19" x14ac:dyDescent="0.25">
      <c r="Q5569"/>
      <c r="R5569"/>
      <c r="S5569"/>
    </row>
    <row r="5570" spans="17:19" x14ac:dyDescent="0.25">
      <c r="Q5570"/>
      <c r="R5570"/>
      <c r="S5570"/>
    </row>
    <row r="5571" spans="17:19" x14ac:dyDescent="0.25">
      <c r="Q5571"/>
      <c r="R5571"/>
      <c r="S5571"/>
    </row>
    <row r="5572" spans="17:19" x14ac:dyDescent="0.25">
      <c r="Q5572"/>
      <c r="R5572"/>
      <c r="S5572"/>
    </row>
    <row r="5573" spans="17:19" x14ac:dyDescent="0.25">
      <c r="Q5573"/>
      <c r="R5573"/>
      <c r="S5573"/>
    </row>
    <row r="5574" spans="17:19" x14ac:dyDescent="0.25">
      <c r="Q5574"/>
      <c r="R5574"/>
      <c r="S5574"/>
    </row>
    <row r="5575" spans="17:19" x14ac:dyDescent="0.25">
      <c r="Q5575"/>
      <c r="R5575"/>
      <c r="S5575"/>
    </row>
    <row r="5576" spans="17:19" x14ac:dyDescent="0.25">
      <c r="Q5576"/>
      <c r="R5576"/>
      <c r="S5576"/>
    </row>
    <row r="5577" spans="17:19" x14ac:dyDescent="0.25">
      <c r="Q5577"/>
      <c r="R5577"/>
      <c r="S5577"/>
    </row>
    <row r="5578" spans="17:19" x14ac:dyDescent="0.25">
      <c r="Q5578"/>
      <c r="R5578"/>
      <c r="S5578"/>
    </row>
    <row r="5579" spans="17:19" x14ac:dyDescent="0.25">
      <c r="Q5579"/>
      <c r="R5579"/>
      <c r="S5579"/>
    </row>
    <row r="5580" spans="17:19" x14ac:dyDescent="0.25">
      <c r="Q5580"/>
      <c r="R5580"/>
      <c r="S5580"/>
    </row>
    <row r="5581" spans="17:19" x14ac:dyDescent="0.25">
      <c r="Q5581"/>
      <c r="R5581"/>
      <c r="S5581"/>
    </row>
    <row r="5582" spans="17:19" x14ac:dyDescent="0.25">
      <c r="Q5582"/>
      <c r="R5582"/>
      <c r="S5582"/>
    </row>
    <row r="5583" spans="17:19" x14ac:dyDescent="0.25">
      <c r="Q5583"/>
      <c r="R5583"/>
      <c r="S5583"/>
    </row>
    <row r="5584" spans="17:19" x14ac:dyDescent="0.25">
      <c r="Q5584"/>
      <c r="R5584"/>
      <c r="S5584"/>
    </row>
    <row r="5585" spans="17:19" x14ac:dyDescent="0.25">
      <c r="Q5585"/>
      <c r="R5585"/>
      <c r="S5585"/>
    </row>
    <row r="5586" spans="17:19" x14ac:dyDescent="0.25">
      <c r="Q5586"/>
      <c r="R5586"/>
      <c r="S5586"/>
    </row>
    <row r="5587" spans="17:19" x14ac:dyDescent="0.25">
      <c r="Q5587"/>
      <c r="R5587"/>
      <c r="S5587"/>
    </row>
    <row r="5588" spans="17:19" x14ac:dyDescent="0.25">
      <c r="Q5588"/>
      <c r="R5588"/>
      <c r="S5588"/>
    </row>
    <row r="5589" spans="17:19" x14ac:dyDescent="0.25">
      <c r="Q5589"/>
      <c r="R5589"/>
      <c r="S5589"/>
    </row>
    <row r="5590" spans="17:19" x14ac:dyDescent="0.25">
      <c r="Q5590"/>
      <c r="R5590"/>
      <c r="S5590"/>
    </row>
    <row r="5591" spans="17:19" x14ac:dyDescent="0.25">
      <c r="Q5591"/>
      <c r="R5591"/>
      <c r="S5591"/>
    </row>
    <row r="5592" spans="17:19" x14ac:dyDescent="0.25">
      <c r="Q5592"/>
      <c r="R5592"/>
      <c r="S5592"/>
    </row>
    <row r="5593" spans="17:19" x14ac:dyDescent="0.25">
      <c r="Q5593"/>
      <c r="R5593"/>
      <c r="S5593"/>
    </row>
    <row r="5594" spans="17:19" x14ac:dyDescent="0.25">
      <c r="Q5594"/>
      <c r="R5594"/>
      <c r="S5594"/>
    </row>
    <row r="5595" spans="17:19" x14ac:dyDescent="0.25">
      <c r="Q5595"/>
      <c r="R5595"/>
      <c r="S5595"/>
    </row>
    <row r="5596" spans="17:19" x14ac:dyDescent="0.25">
      <c r="Q5596"/>
      <c r="R5596"/>
      <c r="S5596"/>
    </row>
    <row r="5597" spans="17:19" x14ac:dyDescent="0.25">
      <c r="Q5597"/>
      <c r="R5597"/>
      <c r="S5597"/>
    </row>
    <row r="5598" spans="17:19" x14ac:dyDescent="0.25">
      <c r="Q5598"/>
      <c r="R5598"/>
      <c r="S5598"/>
    </row>
    <row r="5599" spans="17:19" x14ac:dyDescent="0.25">
      <c r="Q5599"/>
      <c r="R5599"/>
      <c r="S5599"/>
    </row>
    <row r="5600" spans="17:19" x14ac:dyDescent="0.25">
      <c r="Q5600"/>
      <c r="R5600"/>
      <c r="S5600"/>
    </row>
    <row r="5601" spans="17:19" x14ac:dyDescent="0.25">
      <c r="Q5601"/>
      <c r="R5601"/>
      <c r="S5601"/>
    </row>
    <row r="5602" spans="17:19" x14ac:dyDescent="0.25">
      <c r="Q5602"/>
      <c r="R5602"/>
      <c r="S5602"/>
    </row>
    <row r="5603" spans="17:19" x14ac:dyDescent="0.25">
      <c r="Q5603"/>
      <c r="R5603"/>
      <c r="S5603"/>
    </row>
    <row r="5604" spans="17:19" x14ac:dyDescent="0.25">
      <c r="Q5604"/>
      <c r="R5604"/>
      <c r="S5604"/>
    </row>
    <row r="5605" spans="17:19" x14ac:dyDescent="0.25">
      <c r="Q5605"/>
      <c r="R5605"/>
      <c r="S5605"/>
    </row>
    <row r="5606" spans="17:19" x14ac:dyDescent="0.25">
      <c r="Q5606"/>
      <c r="R5606"/>
      <c r="S5606"/>
    </row>
    <row r="5607" spans="17:19" x14ac:dyDescent="0.25">
      <c r="Q5607"/>
      <c r="R5607"/>
      <c r="S5607"/>
    </row>
    <row r="5608" spans="17:19" x14ac:dyDescent="0.25">
      <c r="Q5608"/>
      <c r="R5608"/>
      <c r="S5608"/>
    </row>
    <row r="5609" spans="17:19" x14ac:dyDescent="0.25">
      <c r="Q5609"/>
      <c r="R5609"/>
      <c r="S5609"/>
    </row>
    <row r="5610" spans="17:19" x14ac:dyDescent="0.25">
      <c r="Q5610"/>
      <c r="R5610"/>
      <c r="S5610"/>
    </row>
    <row r="5611" spans="17:19" x14ac:dyDescent="0.25">
      <c r="Q5611"/>
      <c r="R5611"/>
      <c r="S5611"/>
    </row>
    <row r="5612" spans="17:19" x14ac:dyDescent="0.25">
      <c r="Q5612"/>
      <c r="R5612"/>
      <c r="S5612"/>
    </row>
    <row r="5613" spans="17:19" x14ac:dyDescent="0.25">
      <c r="Q5613"/>
      <c r="R5613"/>
      <c r="S5613"/>
    </row>
    <row r="5614" spans="17:19" x14ac:dyDescent="0.25">
      <c r="Q5614"/>
      <c r="R5614"/>
      <c r="S5614"/>
    </row>
    <row r="5615" spans="17:19" x14ac:dyDescent="0.25">
      <c r="Q5615"/>
      <c r="R5615"/>
      <c r="S5615"/>
    </row>
    <row r="5616" spans="17:19" x14ac:dyDescent="0.25">
      <c r="Q5616"/>
      <c r="R5616"/>
      <c r="S5616"/>
    </row>
    <row r="5617" spans="17:19" x14ac:dyDescent="0.25">
      <c r="Q5617"/>
      <c r="R5617"/>
      <c r="S5617"/>
    </row>
    <row r="5618" spans="17:19" x14ac:dyDescent="0.25">
      <c r="Q5618"/>
      <c r="R5618"/>
      <c r="S5618"/>
    </row>
    <row r="5619" spans="17:19" x14ac:dyDescent="0.25">
      <c r="Q5619"/>
      <c r="R5619"/>
      <c r="S5619"/>
    </row>
    <row r="5620" spans="17:19" x14ac:dyDescent="0.25">
      <c r="Q5620"/>
      <c r="R5620"/>
      <c r="S5620"/>
    </row>
    <row r="5621" spans="17:19" x14ac:dyDescent="0.25">
      <c r="Q5621"/>
      <c r="R5621"/>
      <c r="S5621"/>
    </row>
    <row r="5622" spans="17:19" x14ac:dyDescent="0.25">
      <c r="Q5622"/>
      <c r="R5622"/>
      <c r="S5622"/>
    </row>
    <row r="5623" spans="17:19" x14ac:dyDescent="0.25">
      <c r="Q5623"/>
      <c r="R5623"/>
      <c r="S5623"/>
    </row>
    <row r="5624" spans="17:19" x14ac:dyDescent="0.25">
      <c r="Q5624"/>
      <c r="R5624"/>
      <c r="S5624"/>
    </row>
    <row r="5625" spans="17:19" x14ac:dyDescent="0.25">
      <c r="Q5625"/>
      <c r="R5625"/>
      <c r="S5625"/>
    </row>
    <row r="5626" spans="17:19" x14ac:dyDescent="0.25">
      <c r="Q5626"/>
      <c r="R5626"/>
      <c r="S5626"/>
    </row>
    <row r="5627" spans="17:19" x14ac:dyDescent="0.25">
      <c r="Q5627"/>
      <c r="R5627"/>
      <c r="S5627"/>
    </row>
    <row r="5628" spans="17:19" x14ac:dyDescent="0.25">
      <c r="Q5628"/>
      <c r="R5628"/>
      <c r="S5628"/>
    </row>
    <row r="5629" spans="17:19" x14ac:dyDescent="0.25">
      <c r="Q5629"/>
      <c r="R5629"/>
      <c r="S5629"/>
    </row>
    <row r="5630" spans="17:19" x14ac:dyDescent="0.25">
      <c r="Q5630"/>
      <c r="R5630"/>
      <c r="S5630"/>
    </row>
    <row r="5631" spans="17:19" x14ac:dyDescent="0.25">
      <c r="Q5631"/>
      <c r="R5631"/>
      <c r="S5631"/>
    </row>
    <row r="5632" spans="17:19" x14ac:dyDescent="0.25">
      <c r="Q5632"/>
      <c r="R5632"/>
      <c r="S5632"/>
    </row>
    <row r="5633" spans="17:19" x14ac:dyDescent="0.25">
      <c r="Q5633"/>
      <c r="R5633"/>
      <c r="S5633"/>
    </row>
    <row r="5634" spans="17:19" x14ac:dyDescent="0.25">
      <c r="Q5634"/>
      <c r="R5634"/>
      <c r="S5634"/>
    </row>
    <row r="5635" spans="17:19" x14ac:dyDescent="0.25">
      <c r="Q5635"/>
      <c r="R5635"/>
      <c r="S5635"/>
    </row>
    <row r="5636" spans="17:19" x14ac:dyDescent="0.25">
      <c r="Q5636"/>
      <c r="R5636"/>
      <c r="S5636"/>
    </row>
    <row r="5637" spans="17:19" x14ac:dyDescent="0.25">
      <c r="Q5637"/>
      <c r="R5637"/>
      <c r="S5637"/>
    </row>
    <row r="5638" spans="17:19" x14ac:dyDescent="0.25">
      <c r="Q5638"/>
      <c r="R5638"/>
      <c r="S5638"/>
    </row>
    <row r="5639" spans="17:19" x14ac:dyDescent="0.25">
      <c r="Q5639"/>
      <c r="R5639"/>
      <c r="S5639"/>
    </row>
    <row r="5640" spans="17:19" x14ac:dyDescent="0.25">
      <c r="Q5640"/>
      <c r="R5640"/>
      <c r="S5640"/>
    </row>
    <row r="5641" spans="17:19" x14ac:dyDescent="0.25">
      <c r="Q5641"/>
      <c r="R5641"/>
      <c r="S5641"/>
    </row>
    <row r="5642" spans="17:19" x14ac:dyDescent="0.25">
      <c r="Q5642"/>
      <c r="R5642"/>
      <c r="S5642"/>
    </row>
    <row r="5643" spans="17:19" x14ac:dyDescent="0.25">
      <c r="Q5643"/>
      <c r="R5643"/>
      <c r="S5643"/>
    </row>
    <row r="5644" spans="17:19" x14ac:dyDescent="0.25">
      <c r="Q5644"/>
      <c r="R5644"/>
      <c r="S5644"/>
    </row>
    <row r="5645" spans="17:19" x14ac:dyDescent="0.25">
      <c r="Q5645"/>
      <c r="R5645"/>
      <c r="S5645"/>
    </row>
    <row r="5646" spans="17:19" x14ac:dyDescent="0.25">
      <c r="Q5646"/>
      <c r="R5646"/>
      <c r="S5646"/>
    </row>
    <row r="5647" spans="17:19" x14ac:dyDescent="0.25">
      <c r="Q5647"/>
      <c r="R5647"/>
      <c r="S5647"/>
    </row>
    <row r="5648" spans="17:19" x14ac:dyDescent="0.25">
      <c r="Q5648"/>
      <c r="R5648"/>
      <c r="S5648"/>
    </row>
    <row r="5649" spans="17:19" x14ac:dyDescent="0.25">
      <c r="Q5649"/>
      <c r="R5649"/>
      <c r="S5649"/>
    </row>
    <row r="5650" spans="17:19" x14ac:dyDescent="0.25">
      <c r="Q5650"/>
      <c r="R5650"/>
      <c r="S5650"/>
    </row>
    <row r="5651" spans="17:19" x14ac:dyDescent="0.25">
      <c r="Q5651"/>
      <c r="R5651"/>
      <c r="S5651"/>
    </row>
    <row r="5652" spans="17:19" x14ac:dyDescent="0.25">
      <c r="Q5652"/>
      <c r="R5652"/>
      <c r="S5652"/>
    </row>
    <row r="5653" spans="17:19" x14ac:dyDescent="0.25">
      <c r="Q5653"/>
      <c r="R5653"/>
      <c r="S5653"/>
    </row>
    <row r="5654" spans="17:19" x14ac:dyDescent="0.25">
      <c r="Q5654"/>
      <c r="R5654"/>
      <c r="S5654"/>
    </row>
    <row r="5655" spans="17:19" x14ac:dyDescent="0.25">
      <c r="Q5655"/>
      <c r="R5655"/>
      <c r="S5655"/>
    </row>
    <row r="5656" spans="17:19" x14ac:dyDescent="0.25">
      <c r="Q5656"/>
      <c r="R5656"/>
      <c r="S5656"/>
    </row>
    <row r="5657" spans="17:19" x14ac:dyDescent="0.25">
      <c r="Q5657"/>
      <c r="R5657"/>
      <c r="S5657"/>
    </row>
    <row r="5658" spans="17:19" x14ac:dyDescent="0.25">
      <c r="Q5658"/>
      <c r="R5658"/>
      <c r="S5658"/>
    </row>
    <row r="5659" spans="17:19" x14ac:dyDescent="0.25">
      <c r="Q5659"/>
      <c r="R5659"/>
      <c r="S5659"/>
    </row>
    <row r="5660" spans="17:19" x14ac:dyDescent="0.25">
      <c r="Q5660"/>
      <c r="R5660"/>
      <c r="S5660"/>
    </row>
    <row r="5661" spans="17:19" x14ac:dyDescent="0.25">
      <c r="Q5661"/>
      <c r="R5661"/>
      <c r="S5661"/>
    </row>
    <row r="5662" spans="17:19" x14ac:dyDescent="0.25">
      <c r="Q5662"/>
      <c r="R5662"/>
      <c r="S5662"/>
    </row>
    <row r="5663" spans="17:19" x14ac:dyDescent="0.25">
      <c r="Q5663"/>
      <c r="R5663"/>
      <c r="S5663"/>
    </row>
    <row r="5664" spans="17:19" x14ac:dyDescent="0.25">
      <c r="Q5664"/>
      <c r="R5664"/>
      <c r="S5664"/>
    </row>
    <row r="5665" spans="17:19" x14ac:dyDescent="0.25">
      <c r="Q5665"/>
      <c r="R5665"/>
      <c r="S5665"/>
    </row>
    <row r="5666" spans="17:19" x14ac:dyDescent="0.25">
      <c r="Q5666"/>
      <c r="R5666"/>
      <c r="S5666"/>
    </row>
    <row r="5667" spans="17:19" x14ac:dyDescent="0.25">
      <c r="Q5667"/>
      <c r="R5667"/>
      <c r="S5667"/>
    </row>
    <row r="5668" spans="17:19" x14ac:dyDescent="0.25">
      <c r="Q5668"/>
      <c r="R5668"/>
      <c r="S5668"/>
    </row>
    <row r="5669" spans="17:19" x14ac:dyDescent="0.25">
      <c r="Q5669"/>
      <c r="R5669"/>
      <c r="S5669"/>
    </row>
    <row r="5670" spans="17:19" x14ac:dyDescent="0.25">
      <c r="Q5670"/>
      <c r="R5670"/>
      <c r="S5670"/>
    </row>
    <row r="5671" spans="17:19" x14ac:dyDescent="0.25">
      <c r="Q5671"/>
      <c r="R5671"/>
      <c r="S5671"/>
    </row>
    <row r="5672" spans="17:19" x14ac:dyDescent="0.25">
      <c r="Q5672"/>
      <c r="R5672"/>
      <c r="S5672"/>
    </row>
    <row r="5673" spans="17:19" x14ac:dyDescent="0.25">
      <c r="Q5673"/>
      <c r="R5673"/>
      <c r="S5673"/>
    </row>
    <row r="5674" spans="17:19" x14ac:dyDescent="0.25">
      <c r="Q5674"/>
      <c r="R5674"/>
      <c r="S5674"/>
    </row>
    <row r="5675" spans="17:19" x14ac:dyDescent="0.25">
      <c r="Q5675"/>
      <c r="R5675"/>
      <c r="S5675"/>
    </row>
    <row r="5676" spans="17:19" x14ac:dyDescent="0.25">
      <c r="Q5676"/>
      <c r="R5676"/>
      <c r="S5676"/>
    </row>
    <row r="5677" spans="17:19" x14ac:dyDescent="0.25">
      <c r="Q5677"/>
      <c r="R5677"/>
      <c r="S5677"/>
    </row>
    <row r="5678" spans="17:19" x14ac:dyDescent="0.25">
      <c r="Q5678"/>
      <c r="R5678"/>
      <c r="S5678"/>
    </row>
    <row r="5679" spans="17:19" x14ac:dyDescent="0.25">
      <c r="Q5679"/>
      <c r="R5679"/>
      <c r="S5679"/>
    </row>
    <row r="5680" spans="17:19" x14ac:dyDescent="0.25">
      <c r="Q5680"/>
      <c r="R5680"/>
      <c r="S5680"/>
    </row>
    <row r="5681" spans="17:19" x14ac:dyDescent="0.25">
      <c r="Q5681"/>
      <c r="R5681"/>
      <c r="S5681"/>
    </row>
    <row r="5682" spans="17:19" x14ac:dyDescent="0.25">
      <c r="Q5682"/>
      <c r="R5682"/>
      <c r="S5682"/>
    </row>
    <row r="5683" spans="17:19" x14ac:dyDescent="0.25">
      <c r="Q5683"/>
      <c r="R5683"/>
      <c r="S5683"/>
    </row>
    <row r="5684" spans="17:19" x14ac:dyDescent="0.25">
      <c r="Q5684"/>
      <c r="R5684"/>
      <c r="S5684"/>
    </row>
    <row r="5685" spans="17:19" x14ac:dyDescent="0.25">
      <c r="Q5685"/>
      <c r="R5685"/>
      <c r="S5685"/>
    </row>
    <row r="5686" spans="17:19" x14ac:dyDescent="0.25">
      <c r="Q5686"/>
      <c r="R5686"/>
      <c r="S5686"/>
    </row>
    <row r="5687" spans="17:19" x14ac:dyDescent="0.25">
      <c r="Q5687"/>
      <c r="R5687"/>
      <c r="S5687"/>
    </row>
    <row r="5688" spans="17:19" x14ac:dyDescent="0.25">
      <c r="Q5688"/>
      <c r="R5688"/>
      <c r="S5688"/>
    </row>
    <row r="5689" spans="17:19" x14ac:dyDescent="0.25">
      <c r="Q5689"/>
      <c r="R5689"/>
      <c r="S5689"/>
    </row>
    <row r="5690" spans="17:19" x14ac:dyDescent="0.25">
      <c r="Q5690"/>
      <c r="R5690"/>
      <c r="S5690"/>
    </row>
    <row r="5691" spans="17:19" x14ac:dyDescent="0.25">
      <c r="Q5691"/>
      <c r="R5691"/>
      <c r="S5691"/>
    </row>
    <row r="5692" spans="17:19" x14ac:dyDescent="0.25">
      <c r="Q5692"/>
      <c r="R5692"/>
      <c r="S5692"/>
    </row>
    <row r="5693" spans="17:19" x14ac:dyDescent="0.25">
      <c r="Q5693"/>
      <c r="R5693"/>
      <c r="S5693"/>
    </row>
    <row r="5694" spans="17:19" x14ac:dyDescent="0.25">
      <c r="Q5694"/>
      <c r="R5694"/>
      <c r="S5694"/>
    </row>
    <row r="5695" spans="17:19" x14ac:dyDescent="0.25">
      <c r="Q5695"/>
      <c r="R5695"/>
      <c r="S5695"/>
    </row>
    <row r="5696" spans="17:19" x14ac:dyDescent="0.25">
      <c r="Q5696"/>
      <c r="R5696"/>
      <c r="S5696"/>
    </row>
    <row r="5697" spans="17:19" x14ac:dyDescent="0.25">
      <c r="Q5697"/>
      <c r="R5697"/>
      <c r="S5697"/>
    </row>
    <row r="5698" spans="17:19" x14ac:dyDescent="0.25">
      <c r="Q5698"/>
      <c r="R5698"/>
      <c r="S5698"/>
    </row>
    <row r="5699" spans="17:19" x14ac:dyDescent="0.25">
      <c r="Q5699"/>
      <c r="R5699"/>
      <c r="S5699"/>
    </row>
    <row r="5700" spans="17:19" x14ac:dyDescent="0.25">
      <c r="Q5700"/>
      <c r="R5700"/>
      <c r="S5700"/>
    </row>
    <row r="5701" spans="17:19" x14ac:dyDescent="0.25">
      <c r="Q5701"/>
      <c r="R5701"/>
      <c r="S5701"/>
    </row>
    <row r="5702" spans="17:19" x14ac:dyDescent="0.25">
      <c r="Q5702"/>
      <c r="R5702"/>
      <c r="S5702"/>
    </row>
    <row r="5703" spans="17:19" x14ac:dyDescent="0.25">
      <c r="Q5703"/>
      <c r="R5703"/>
      <c r="S5703"/>
    </row>
    <row r="5704" spans="17:19" x14ac:dyDescent="0.25">
      <c r="Q5704"/>
      <c r="R5704"/>
      <c r="S5704"/>
    </row>
    <row r="5705" spans="17:19" x14ac:dyDescent="0.25">
      <c r="Q5705"/>
      <c r="R5705"/>
      <c r="S5705"/>
    </row>
    <row r="5706" spans="17:19" x14ac:dyDescent="0.25">
      <c r="Q5706"/>
      <c r="R5706"/>
      <c r="S5706"/>
    </row>
    <row r="5707" spans="17:19" x14ac:dyDescent="0.25">
      <c r="Q5707"/>
      <c r="R5707"/>
      <c r="S5707"/>
    </row>
    <row r="5708" spans="17:19" x14ac:dyDescent="0.25">
      <c r="Q5708"/>
      <c r="R5708"/>
      <c r="S5708"/>
    </row>
    <row r="5709" spans="17:19" x14ac:dyDescent="0.25">
      <c r="Q5709"/>
      <c r="R5709"/>
      <c r="S5709"/>
    </row>
    <row r="5710" spans="17:19" x14ac:dyDescent="0.25">
      <c r="Q5710"/>
      <c r="R5710"/>
      <c r="S5710"/>
    </row>
    <row r="5711" spans="17:19" x14ac:dyDescent="0.25">
      <c r="Q5711"/>
      <c r="R5711"/>
      <c r="S5711"/>
    </row>
    <row r="5712" spans="17:19" x14ac:dyDescent="0.25">
      <c r="Q5712"/>
      <c r="R5712"/>
      <c r="S5712"/>
    </row>
    <row r="5713" spans="17:19" x14ac:dyDescent="0.25">
      <c r="Q5713"/>
      <c r="R5713"/>
      <c r="S5713"/>
    </row>
    <row r="5714" spans="17:19" x14ac:dyDescent="0.25">
      <c r="Q5714"/>
      <c r="R5714"/>
      <c r="S5714"/>
    </row>
    <row r="5715" spans="17:19" x14ac:dyDescent="0.25">
      <c r="Q5715"/>
      <c r="R5715"/>
      <c r="S5715"/>
    </row>
    <row r="5716" spans="17:19" x14ac:dyDescent="0.25">
      <c r="Q5716"/>
      <c r="R5716"/>
      <c r="S5716"/>
    </row>
    <row r="5717" spans="17:19" x14ac:dyDescent="0.25">
      <c r="Q5717"/>
      <c r="R5717"/>
      <c r="S5717"/>
    </row>
    <row r="5718" spans="17:19" x14ac:dyDescent="0.25">
      <c r="Q5718"/>
      <c r="R5718"/>
      <c r="S5718"/>
    </row>
    <row r="5719" spans="17:19" x14ac:dyDescent="0.25">
      <c r="Q5719"/>
      <c r="R5719"/>
      <c r="S5719"/>
    </row>
    <row r="5720" spans="17:19" x14ac:dyDescent="0.25">
      <c r="Q5720"/>
      <c r="R5720"/>
      <c r="S5720"/>
    </row>
    <row r="5721" spans="17:19" x14ac:dyDescent="0.25">
      <c r="Q5721"/>
      <c r="R5721"/>
      <c r="S5721"/>
    </row>
    <row r="5722" spans="17:19" x14ac:dyDescent="0.25">
      <c r="Q5722"/>
      <c r="R5722"/>
      <c r="S5722"/>
    </row>
    <row r="5723" spans="17:19" x14ac:dyDescent="0.25">
      <c r="Q5723"/>
      <c r="R5723"/>
      <c r="S5723"/>
    </row>
    <row r="5724" spans="17:19" x14ac:dyDescent="0.25">
      <c r="Q5724"/>
      <c r="R5724"/>
      <c r="S5724"/>
    </row>
    <row r="5725" spans="17:19" x14ac:dyDescent="0.25">
      <c r="Q5725"/>
      <c r="R5725"/>
      <c r="S5725"/>
    </row>
    <row r="5726" spans="17:19" x14ac:dyDescent="0.25">
      <c r="Q5726"/>
      <c r="R5726"/>
      <c r="S5726"/>
    </row>
    <row r="5727" spans="17:19" x14ac:dyDescent="0.25">
      <c r="Q5727"/>
      <c r="R5727"/>
      <c r="S5727"/>
    </row>
    <row r="5728" spans="17:19" x14ac:dyDescent="0.25">
      <c r="Q5728"/>
      <c r="R5728"/>
      <c r="S5728"/>
    </row>
    <row r="5729" spans="17:19" x14ac:dyDescent="0.25">
      <c r="Q5729"/>
      <c r="R5729"/>
      <c r="S5729"/>
    </row>
    <row r="5730" spans="17:19" x14ac:dyDescent="0.25">
      <c r="Q5730"/>
      <c r="R5730"/>
      <c r="S5730"/>
    </row>
    <row r="5731" spans="17:19" x14ac:dyDescent="0.25">
      <c r="Q5731"/>
      <c r="R5731"/>
      <c r="S5731"/>
    </row>
    <row r="5732" spans="17:19" x14ac:dyDescent="0.25">
      <c r="Q5732"/>
      <c r="R5732"/>
      <c r="S5732"/>
    </row>
    <row r="5733" spans="17:19" x14ac:dyDescent="0.25">
      <c r="Q5733"/>
      <c r="R5733"/>
      <c r="S5733"/>
    </row>
    <row r="5734" spans="17:19" x14ac:dyDescent="0.25">
      <c r="Q5734"/>
      <c r="R5734"/>
      <c r="S5734"/>
    </row>
    <row r="5735" spans="17:19" x14ac:dyDescent="0.25">
      <c r="Q5735"/>
      <c r="R5735"/>
      <c r="S5735"/>
    </row>
    <row r="5736" spans="17:19" x14ac:dyDescent="0.25">
      <c r="Q5736"/>
      <c r="R5736"/>
      <c r="S5736"/>
    </row>
    <row r="5737" spans="17:19" x14ac:dyDescent="0.25">
      <c r="Q5737"/>
      <c r="R5737"/>
      <c r="S5737"/>
    </row>
    <row r="5738" spans="17:19" x14ac:dyDescent="0.25">
      <c r="Q5738"/>
      <c r="R5738"/>
      <c r="S5738"/>
    </row>
    <row r="5739" spans="17:19" x14ac:dyDescent="0.25">
      <c r="Q5739"/>
      <c r="R5739"/>
      <c r="S5739"/>
    </row>
    <row r="5740" spans="17:19" x14ac:dyDescent="0.25">
      <c r="Q5740"/>
      <c r="R5740"/>
      <c r="S5740"/>
    </row>
    <row r="5741" spans="17:19" x14ac:dyDescent="0.25">
      <c r="Q5741"/>
      <c r="R5741"/>
      <c r="S5741"/>
    </row>
    <row r="5742" spans="17:19" x14ac:dyDescent="0.25">
      <c r="Q5742"/>
      <c r="R5742"/>
      <c r="S5742"/>
    </row>
    <row r="5743" spans="17:19" x14ac:dyDescent="0.25">
      <c r="Q5743"/>
      <c r="R5743"/>
      <c r="S5743"/>
    </row>
    <row r="5744" spans="17:19" x14ac:dyDescent="0.25">
      <c r="Q5744"/>
      <c r="R5744"/>
      <c r="S5744"/>
    </row>
    <row r="5745" spans="17:19" x14ac:dyDescent="0.25">
      <c r="Q5745"/>
      <c r="R5745"/>
      <c r="S5745"/>
    </row>
    <row r="5746" spans="17:19" x14ac:dyDescent="0.25">
      <c r="Q5746"/>
      <c r="R5746"/>
      <c r="S5746"/>
    </row>
    <row r="5747" spans="17:19" x14ac:dyDescent="0.25">
      <c r="Q5747"/>
      <c r="R5747"/>
      <c r="S5747"/>
    </row>
    <row r="5748" spans="17:19" x14ac:dyDescent="0.25">
      <c r="Q5748"/>
      <c r="R5748"/>
      <c r="S5748"/>
    </row>
    <row r="5749" spans="17:19" x14ac:dyDescent="0.25">
      <c r="Q5749"/>
      <c r="R5749"/>
      <c r="S5749"/>
    </row>
    <row r="5750" spans="17:19" x14ac:dyDescent="0.25">
      <c r="Q5750"/>
      <c r="R5750"/>
      <c r="S5750"/>
    </row>
    <row r="5751" spans="17:19" x14ac:dyDescent="0.25">
      <c r="Q5751"/>
      <c r="R5751"/>
      <c r="S5751"/>
    </row>
    <row r="5752" spans="17:19" x14ac:dyDescent="0.25">
      <c r="Q5752"/>
      <c r="R5752"/>
      <c r="S5752"/>
    </row>
    <row r="5753" spans="17:19" x14ac:dyDescent="0.25">
      <c r="Q5753"/>
      <c r="R5753"/>
      <c r="S5753"/>
    </row>
    <row r="5754" spans="17:19" x14ac:dyDescent="0.25">
      <c r="Q5754"/>
      <c r="R5754"/>
      <c r="S5754"/>
    </row>
    <row r="5755" spans="17:19" x14ac:dyDescent="0.25">
      <c r="Q5755"/>
      <c r="R5755"/>
      <c r="S5755"/>
    </row>
    <row r="5756" spans="17:19" x14ac:dyDescent="0.25">
      <c r="Q5756"/>
      <c r="R5756"/>
      <c r="S5756"/>
    </row>
    <row r="5757" spans="17:19" x14ac:dyDescent="0.25">
      <c r="Q5757"/>
      <c r="R5757"/>
      <c r="S5757"/>
    </row>
    <row r="5758" spans="17:19" x14ac:dyDescent="0.25">
      <c r="Q5758"/>
      <c r="R5758"/>
      <c r="S5758"/>
    </row>
    <row r="5759" spans="17:19" x14ac:dyDescent="0.25">
      <c r="Q5759"/>
      <c r="R5759"/>
      <c r="S5759"/>
    </row>
    <row r="5760" spans="17:19" x14ac:dyDescent="0.25">
      <c r="Q5760"/>
      <c r="R5760"/>
      <c r="S5760"/>
    </row>
    <row r="5761" spans="17:19" x14ac:dyDescent="0.25">
      <c r="Q5761"/>
      <c r="R5761"/>
      <c r="S5761"/>
    </row>
    <row r="5762" spans="17:19" x14ac:dyDescent="0.25">
      <c r="Q5762"/>
      <c r="R5762"/>
      <c r="S5762"/>
    </row>
    <row r="5763" spans="17:19" x14ac:dyDescent="0.25">
      <c r="Q5763"/>
      <c r="R5763"/>
      <c r="S5763"/>
    </row>
    <row r="5764" spans="17:19" x14ac:dyDescent="0.25">
      <c r="Q5764"/>
      <c r="R5764"/>
      <c r="S5764"/>
    </row>
    <row r="5765" spans="17:19" x14ac:dyDescent="0.25">
      <c r="Q5765"/>
      <c r="R5765"/>
      <c r="S5765"/>
    </row>
    <row r="5766" spans="17:19" x14ac:dyDescent="0.25">
      <c r="Q5766"/>
      <c r="R5766"/>
      <c r="S5766"/>
    </row>
    <row r="5767" spans="17:19" x14ac:dyDescent="0.25">
      <c r="Q5767"/>
      <c r="R5767"/>
      <c r="S5767"/>
    </row>
    <row r="5768" spans="17:19" x14ac:dyDescent="0.25">
      <c r="Q5768"/>
      <c r="R5768"/>
      <c r="S5768"/>
    </row>
    <row r="5769" spans="17:19" x14ac:dyDescent="0.25">
      <c r="Q5769"/>
      <c r="R5769"/>
      <c r="S5769"/>
    </row>
    <row r="5770" spans="17:19" x14ac:dyDescent="0.25">
      <c r="Q5770"/>
      <c r="R5770"/>
      <c r="S5770"/>
    </row>
    <row r="5771" spans="17:19" x14ac:dyDescent="0.25">
      <c r="Q5771"/>
      <c r="R5771"/>
      <c r="S5771"/>
    </row>
    <row r="5772" spans="17:19" x14ac:dyDescent="0.25">
      <c r="Q5772"/>
      <c r="R5772"/>
      <c r="S5772"/>
    </row>
    <row r="5773" spans="17:19" x14ac:dyDescent="0.25">
      <c r="Q5773"/>
      <c r="R5773"/>
      <c r="S5773"/>
    </row>
    <row r="5774" spans="17:19" x14ac:dyDescent="0.25">
      <c r="Q5774"/>
      <c r="R5774"/>
      <c r="S5774"/>
    </row>
    <row r="5775" spans="17:19" x14ac:dyDescent="0.25">
      <c r="Q5775"/>
      <c r="R5775"/>
      <c r="S5775"/>
    </row>
    <row r="5776" spans="17:19" x14ac:dyDescent="0.25">
      <c r="Q5776"/>
      <c r="R5776"/>
      <c r="S5776"/>
    </row>
    <row r="5777" spans="17:19" x14ac:dyDescent="0.25">
      <c r="Q5777"/>
      <c r="R5777"/>
      <c r="S5777"/>
    </row>
    <row r="5778" spans="17:19" x14ac:dyDescent="0.25">
      <c r="Q5778"/>
      <c r="R5778"/>
      <c r="S5778"/>
    </row>
    <row r="5779" spans="17:19" x14ac:dyDescent="0.25">
      <c r="Q5779"/>
      <c r="R5779"/>
      <c r="S5779"/>
    </row>
    <row r="5780" spans="17:19" x14ac:dyDescent="0.25">
      <c r="Q5780"/>
      <c r="R5780"/>
      <c r="S5780"/>
    </row>
    <row r="5781" spans="17:19" x14ac:dyDescent="0.25">
      <c r="Q5781"/>
      <c r="R5781"/>
      <c r="S5781"/>
    </row>
    <row r="5782" spans="17:19" x14ac:dyDescent="0.25">
      <c r="Q5782"/>
      <c r="R5782"/>
      <c r="S5782"/>
    </row>
    <row r="5783" spans="17:19" x14ac:dyDescent="0.25">
      <c r="Q5783"/>
      <c r="R5783"/>
      <c r="S5783"/>
    </row>
    <row r="5784" spans="17:19" x14ac:dyDescent="0.25">
      <c r="Q5784"/>
      <c r="R5784"/>
      <c r="S5784"/>
    </row>
    <row r="5785" spans="17:19" x14ac:dyDescent="0.25">
      <c r="Q5785"/>
      <c r="R5785"/>
      <c r="S5785"/>
    </row>
    <row r="5786" spans="17:19" x14ac:dyDescent="0.25">
      <c r="Q5786"/>
      <c r="R5786"/>
      <c r="S5786"/>
    </row>
    <row r="5787" spans="17:19" x14ac:dyDescent="0.25">
      <c r="Q5787"/>
      <c r="R5787"/>
      <c r="S5787"/>
    </row>
    <row r="5788" spans="17:19" x14ac:dyDescent="0.25">
      <c r="Q5788"/>
      <c r="R5788"/>
      <c r="S5788"/>
    </row>
    <row r="5789" spans="17:19" x14ac:dyDescent="0.25">
      <c r="Q5789"/>
      <c r="R5789"/>
      <c r="S5789"/>
    </row>
    <row r="5790" spans="17:19" x14ac:dyDescent="0.25">
      <c r="Q5790"/>
      <c r="R5790"/>
      <c r="S5790"/>
    </row>
    <row r="5791" spans="17:19" x14ac:dyDescent="0.25">
      <c r="Q5791"/>
      <c r="R5791"/>
      <c r="S5791"/>
    </row>
    <row r="5792" spans="17:19" x14ac:dyDescent="0.25">
      <c r="Q5792"/>
      <c r="R5792"/>
      <c r="S5792"/>
    </row>
    <row r="5793" spans="17:19" x14ac:dyDescent="0.25">
      <c r="Q5793"/>
      <c r="R5793"/>
      <c r="S5793"/>
    </row>
    <row r="5794" spans="17:19" x14ac:dyDescent="0.25">
      <c r="Q5794"/>
      <c r="R5794"/>
      <c r="S5794"/>
    </row>
    <row r="5795" spans="17:19" x14ac:dyDescent="0.25">
      <c r="Q5795"/>
      <c r="R5795"/>
      <c r="S5795"/>
    </row>
    <row r="5796" spans="17:19" x14ac:dyDescent="0.25">
      <c r="Q5796"/>
      <c r="R5796"/>
      <c r="S5796"/>
    </row>
    <row r="5797" spans="17:19" x14ac:dyDescent="0.25">
      <c r="Q5797"/>
      <c r="R5797"/>
      <c r="S5797"/>
    </row>
    <row r="5798" spans="17:19" x14ac:dyDescent="0.25">
      <c r="Q5798"/>
      <c r="R5798"/>
      <c r="S5798"/>
    </row>
    <row r="5799" spans="17:19" x14ac:dyDescent="0.25">
      <c r="Q5799"/>
      <c r="R5799"/>
      <c r="S5799"/>
    </row>
    <row r="5800" spans="17:19" x14ac:dyDescent="0.25">
      <c r="Q5800"/>
      <c r="R5800"/>
      <c r="S5800"/>
    </row>
    <row r="5801" spans="17:19" x14ac:dyDescent="0.25">
      <c r="Q5801"/>
      <c r="R5801"/>
      <c r="S5801"/>
    </row>
    <row r="5802" spans="17:19" x14ac:dyDescent="0.25">
      <c r="Q5802"/>
      <c r="R5802"/>
      <c r="S5802"/>
    </row>
    <row r="5803" spans="17:19" x14ac:dyDescent="0.25">
      <c r="Q5803"/>
      <c r="R5803"/>
      <c r="S5803"/>
    </row>
    <row r="5804" spans="17:19" x14ac:dyDescent="0.25">
      <c r="Q5804"/>
      <c r="R5804"/>
      <c r="S5804"/>
    </row>
    <row r="5805" spans="17:19" x14ac:dyDescent="0.25">
      <c r="Q5805"/>
      <c r="R5805"/>
      <c r="S5805"/>
    </row>
    <row r="5806" spans="17:19" x14ac:dyDescent="0.25">
      <c r="Q5806"/>
      <c r="R5806"/>
      <c r="S5806"/>
    </row>
    <row r="5807" spans="17:19" x14ac:dyDescent="0.25">
      <c r="Q5807"/>
      <c r="R5807"/>
      <c r="S5807"/>
    </row>
    <row r="5808" spans="17:19" x14ac:dyDescent="0.25">
      <c r="Q5808"/>
      <c r="R5808"/>
      <c r="S5808"/>
    </row>
    <row r="5809" spans="17:19" x14ac:dyDescent="0.25">
      <c r="Q5809"/>
      <c r="R5809"/>
      <c r="S5809"/>
    </row>
    <row r="5810" spans="17:19" x14ac:dyDescent="0.25">
      <c r="Q5810"/>
      <c r="R5810"/>
      <c r="S5810"/>
    </row>
    <row r="5811" spans="17:19" x14ac:dyDescent="0.25">
      <c r="Q5811"/>
      <c r="R5811"/>
      <c r="S5811"/>
    </row>
    <row r="5812" spans="17:19" x14ac:dyDescent="0.25">
      <c r="Q5812"/>
      <c r="R5812"/>
      <c r="S5812"/>
    </row>
    <row r="5813" spans="17:19" x14ac:dyDescent="0.25">
      <c r="Q5813"/>
      <c r="R5813"/>
      <c r="S5813"/>
    </row>
    <row r="5814" spans="17:19" x14ac:dyDescent="0.25">
      <c r="Q5814"/>
      <c r="R5814"/>
      <c r="S5814"/>
    </row>
    <row r="5815" spans="17:19" x14ac:dyDescent="0.25">
      <c r="Q5815"/>
      <c r="R5815"/>
      <c r="S5815"/>
    </row>
    <row r="5816" spans="17:19" x14ac:dyDescent="0.25">
      <c r="Q5816"/>
      <c r="R5816"/>
      <c r="S5816"/>
    </row>
    <row r="5817" spans="17:19" x14ac:dyDescent="0.25">
      <c r="Q5817"/>
      <c r="R5817"/>
      <c r="S5817"/>
    </row>
    <row r="5818" spans="17:19" x14ac:dyDescent="0.25">
      <c r="Q5818"/>
      <c r="R5818"/>
      <c r="S5818"/>
    </row>
    <row r="5819" spans="17:19" x14ac:dyDescent="0.25">
      <c r="Q5819"/>
      <c r="R5819"/>
      <c r="S5819"/>
    </row>
    <row r="5820" spans="17:19" x14ac:dyDescent="0.25">
      <c r="Q5820"/>
      <c r="R5820"/>
      <c r="S5820"/>
    </row>
    <row r="5821" spans="17:19" x14ac:dyDescent="0.25">
      <c r="Q5821"/>
      <c r="R5821"/>
      <c r="S5821"/>
    </row>
    <row r="5822" spans="17:19" x14ac:dyDescent="0.25">
      <c r="Q5822"/>
      <c r="R5822"/>
      <c r="S5822"/>
    </row>
    <row r="5823" spans="17:19" x14ac:dyDescent="0.25">
      <c r="Q5823"/>
      <c r="R5823"/>
      <c r="S5823"/>
    </row>
    <row r="5824" spans="17:19" x14ac:dyDescent="0.25">
      <c r="Q5824"/>
      <c r="R5824"/>
      <c r="S5824"/>
    </row>
    <row r="5825" spans="17:19" x14ac:dyDescent="0.25">
      <c r="Q5825"/>
      <c r="R5825"/>
      <c r="S5825"/>
    </row>
    <row r="5826" spans="17:19" x14ac:dyDescent="0.25">
      <c r="Q5826"/>
      <c r="R5826"/>
      <c r="S5826"/>
    </row>
    <row r="5827" spans="17:19" x14ac:dyDescent="0.25">
      <c r="Q5827"/>
      <c r="R5827"/>
      <c r="S5827"/>
    </row>
    <row r="5828" spans="17:19" x14ac:dyDescent="0.25">
      <c r="Q5828"/>
      <c r="R5828"/>
      <c r="S5828"/>
    </row>
    <row r="5829" spans="17:19" x14ac:dyDescent="0.25">
      <c r="Q5829"/>
      <c r="R5829"/>
      <c r="S5829"/>
    </row>
    <row r="5830" spans="17:19" x14ac:dyDescent="0.25">
      <c r="Q5830"/>
      <c r="R5830"/>
      <c r="S5830"/>
    </row>
    <row r="5831" spans="17:19" x14ac:dyDescent="0.25">
      <c r="Q5831"/>
      <c r="R5831"/>
      <c r="S5831"/>
    </row>
    <row r="5832" spans="17:19" x14ac:dyDescent="0.25">
      <c r="Q5832"/>
      <c r="R5832"/>
      <c r="S5832"/>
    </row>
    <row r="5833" spans="17:19" x14ac:dyDescent="0.25">
      <c r="Q5833"/>
      <c r="R5833"/>
      <c r="S5833"/>
    </row>
    <row r="5834" spans="17:19" x14ac:dyDescent="0.25">
      <c r="Q5834"/>
      <c r="R5834"/>
      <c r="S5834"/>
    </row>
    <row r="5835" spans="17:19" x14ac:dyDescent="0.25">
      <c r="Q5835"/>
      <c r="R5835"/>
      <c r="S5835"/>
    </row>
    <row r="5836" spans="17:19" x14ac:dyDescent="0.25">
      <c r="Q5836"/>
      <c r="R5836"/>
      <c r="S5836"/>
    </row>
    <row r="5837" spans="17:19" x14ac:dyDescent="0.25">
      <c r="Q5837"/>
      <c r="R5837"/>
      <c r="S5837"/>
    </row>
    <row r="5838" spans="17:19" x14ac:dyDescent="0.25">
      <c r="Q5838"/>
      <c r="R5838"/>
      <c r="S5838"/>
    </row>
    <row r="5839" spans="17:19" x14ac:dyDescent="0.25">
      <c r="Q5839"/>
      <c r="R5839"/>
      <c r="S5839"/>
    </row>
    <row r="5840" spans="17:19" x14ac:dyDescent="0.25">
      <c r="Q5840"/>
      <c r="R5840"/>
      <c r="S5840"/>
    </row>
    <row r="5841" spans="17:19" x14ac:dyDescent="0.25">
      <c r="Q5841"/>
      <c r="R5841"/>
      <c r="S5841"/>
    </row>
    <row r="5842" spans="17:19" x14ac:dyDescent="0.25">
      <c r="Q5842"/>
      <c r="R5842"/>
      <c r="S5842"/>
    </row>
    <row r="5843" spans="17:19" x14ac:dyDescent="0.25">
      <c r="Q5843"/>
      <c r="R5843"/>
      <c r="S5843"/>
    </row>
    <row r="5844" spans="17:19" x14ac:dyDescent="0.25">
      <c r="Q5844"/>
      <c r="R5844"/>
      <c r="S5844"/>
    </row>
    <row r="5845" spans="17:19" x14ac:dyDescent="0.25">
      <c r="Q5845"/>
      <c r="R5845"/>
      <c r="S5845"/>
    </row>
    <row r="5846" spans="17:19" x14ac:dyDescent="0.25">
      <c r="Q5846"/>
      <c r="R5846"/>
      <c r="S5846"/>
    </row>
    <row r="5847" spans="17:19" x14ac:dyDescent="0.25">
      <c r="Q5847"/>
      <c r="R5847"/>
      <c r="S5847"/>
    </row>
    <row r="5848" spans="17:19" x14ac:dyDescent="0.25">
      <c r="Q5848"/>
      <c r="R5848"/>
      <c r="S5848"/>
    </row>
    <row r="5849" spans="17:19" x14ac:dyDescent="0.25">
      <c r="Q5849"/>
      <c r="R5849"/>
      <c r="S5849"/>
    </row>
    <row r="5850" spans="17:19" x14ac:dyDescent="0.25">
      <c r="Q5850"/>
      <c r="R5850"/>
      <c r="S5850"/>
    </row>
    <row r="5851" spans="17:19" x14ac:dyDescent="0.25">
      <c r="Q5851"/>
      <c r="R5851"/>
      <c r="S5851"/>
    </row>
    <row r="5852" spans="17:19" x14ac:dyDescent="0.25">
      <c r="Q5852"/>
      <c r="R5852"/>
      <c r="S5852"/>
    </row>
    <row r="5853" spans="17:19" x14ac:dyDescent="0.25">
      <c r="Q5853"/>
      <c r="R5853"/>
      <c r="S5853"/>
    </row>
    <row r="5854" spans="17:19" x14ac:dyDescent="0.25">
      <c r="Q5854"/>
      <c r="R5854"/>
      <c r="S5854"/>
    </row>
    <row r="5855" spans="17:19" x14ac:dyDescent="0.25">
      <c r="Q5855"/>
      <c r="R5855"/>
      <c r="S5855"/>
    </row>
    <row r="5856" spans="17:19" x14ac:dyDescent="0.25">
      <c r="Q5856"/>
      <c r="R5856"/>
      <c r="S5856"/>
    </row>
    <row r="5857" spans="17:19" x14ac:dyDescent="0.25">
      <c r="Q5857"/>
      <c r="R5857"/>
      <c r="S5857"/>
    </row>
    <row r="5858" spans="17:19" x14ac:dyDescent="0.25">
      <c r="Q5858"/>
      <c r="R5858"/>
      <c r="S5858"/>
    </row>
    <row r="5859" spans="17:19" x14ac:dyDescent="0.25">
      <c r="Q5859"/>
      <c r="R5859"/>
      <c r="S5859"/>
    </row>
    <row r="5860" spans="17:19" x14ac:dyDescent="0.25">
      <c r="Q5860"/>
      <c r="R5860"/>
      <c r="S5860"/>
    </row>
    <row r="5861" spans="17:19" x14ac:dyDescent="0.25">
      <c r="Q5861"/>
      <c r="R5861"/>
      <c r="S5861"/>
    </row>
    <row r="5862" spans="17:19" x14ac:dyDescent="0.25">
      <c r="Q5862"/>
      <c r="R5862"/>
      <c r="S5862"/>
    </row>
    <row r="5863" spans="17:19" x14ac:dyDescent="0.25">
      <c r="Q5863"/>
      <c r="R5863"/>
      <c r="S5863"/>
    </row>
    <row r="5864" spans="17:19" x14ac:dyDescent="0.25">
      <c r="Q5864"/>
      <c r="R5864"/>
      <c r="S5864"/>
    </row>
    <row r="5865" spans="17:19" x14ac:dyDescent="0.25">
      <c r="Q5865"/>
      <c r="R5865"/>
      <c r="S5865"/>
    </row>
    <row r="5866" spans="17:19" x14ac:dyDescent="0.25">
      <c r="Q5866"/>
      <c r="R5866"/>
      <c r="S5866"/>
    </row>
    <row r="5867" spans="17:19" x14ac:dyDescent="0.25">
      <c r="Q5867"/>
      <c r="R5867"/>
      <c r="S5867"/>
    </row>
    <row r="5868" spans="17:19" x14ac:dyDescent="0.25">
      <c r="Q5868"/>
      <c r="R5868"/>
      <c r="S5868"/>
    </row>
    <row r="5869" spans="17:19" x14ac:dyDescent="0.25">
      <c r="Q5869"/>
      <c r="R5869"/>
      <c r="S5869"/>
    </row>
    <row r="5870" spans="17:19" x14ac:dyDescent="0.25">
      <c r="Q5870"/>
      <c r="R5870"/>
      <c r="S5870"/>
    </row>
    <row r="5871" spans="17:19" x14ac:dyDescent="0.25">
      <c r="Q5871"/>
      <c r="R5871"/>
      <c r="S5871"/>
    </row>
    <row r="5872" spans="17:19" x14ac:dyDescent="0.25">
      <c r="Q5872"/>
      <c r="R5872"/>
      <c r="S5872"/>
    </row>
    <row r="5873" spans="17:19" x14ac:dyDescent="0.25">
      <c r="Q5873"/>
      <c r="R5873"/>
      <c r="S5873"/>
    </row>
    <row r="5874" spans="17:19" x14ac:dyDescent="0.25">
      <c r="Q5874"/>
      <c r="R5874"/>
      <c r="S5874"/>
    </row>
    <row r="5875" spans="17:19" x14ac:dyDescent="0.25">
      <c r="Q5875"/>
      <c r="R5875"/>
      <c r="S5875"/>
    </row>
    <row r="5876" spans="17:19" x14ac:dyDescent="0.25">
      <c r="Q5876"/>
      <c r="R5876"/>
      <c r="S5876"/>
    </row>
    <row r="5877" spans="17:19" x14ac:dyDescent="0.25">
      <c r="Q5877"/>
      <c r="R5877"/>
      <c r="S5877"/>
    </row>
    <row r="5878" spans="17:19" x14ac:dyDescent="0.25">
      <c r="Q5878"/>
      <c r="R5878"/>
      <c r="S5878"/>
    </row>
    <row r="5879" spans="17:19" x14ac:dyDescent="0.25">
      <c r="Q5879"/>
      <c r="R5879"/>
      <c r="S5879"/>
    </row>
    <row r="5880" spans="17:19" x14ac:dyDescent="0.25">
      <c r="Q5880"/>
      <c r="R5880"/>
      <c r="S5880"/>
    </row>
    <row r="5881" spans="17:19" x14ac:dyDescent="0.25">
      <c r="Q5881"/>
      <c r="R5881"/>
      <c r="S5881"/>
    </row>
    <row r="5882" spans="17:19" x14ac:dyDescent="0.25">
      <c r="Q5882"/>
      <c r="R5882"/>
      <c r="S5882"/>
    </row>
    <row r="5883" spans="17:19" x14ac:dyDescent="0.25">
      <c r="Q5883"/>
      <c r="R5883"/>
      <c r="S5883"/>
    </row>
    <row r="5884" spans="17:19" x14ac:dyDescent="0.25">
      <c r="Q5884"/>
      <c r="R5884"/>
      <c r="S5884"/>
    </row>
    <row r="5885" spans="17:19" x14ac:dyDescent="0.25">
      <c r="Q5885"/>
      <c r="R5885"/>
      <c r="S5885"/>
    </row>
    <row r="5886" spans="17:19" x14ac:dyDescent="0.25">
      <c r="Q5886"/>
      <c r="R5886"/>
      <c r="S5886"/>
    </row>
    <row r="5887" spans="17:19" x14ac:dyDescent="0.25">
      <c r="Q5887"/>
      <c r="R5887"/>
      <c r="S5887"/>
    </row>
    <row r="5888" spans="17:19" x14ac:dyDescent="0.25">
      <c r="Q5888"/>
      <c r="R5888"/>
      <c r="S5888"/>
    </row>
    <row r="5889" spans="17:19" x14ac:dyDescent="0.25">
      <c r="Q5889"/>
      <c r="R5889"/>
      <c r="S5889"/>
    </row>
    <row r="5890" spans="17:19" x14ac:dyDescent="0.25">
      <c r="Q5890"/>
      <c r="R5890"/>
      <c r="S5890"/>
    </row>
    <row r="5891" spans="17:19" x14ac:dyDescent="0.25">
      <c r="Q5891"/>
      <c r="R5891"/>
      <c r="S5891"/>
    </row>
    <row r="5892" spans="17:19" x14ac:dyDescent="0.25">
      <c r="Q5892"/>
      <c r="R5892"/>
      <c r="S5892"/>
    </row>
    <row r="5893" spans="17:19" x14ac:dyDescent="0.25">
      <c r="Q5893"/>
      <c r="R5893"/>
      <c r="S5893"/>
    </row>
    <row r="5894" spans="17:19" x14ac:dyDescent="0.25">
      <c r="Q5894"/>
      <c r="R5894"/>
      <c r="S5894"/>
    </row>
    <row r="5895" spans="17:19" x14ac:dyDescent="0.25">
      <c r="Q5895"/>
      <c r="R5895"/>
      <c r="S5895"/>
    </row>
    <row r="5896" spans="17:19" x14ac:dyDescent="0.25">
      <c r="Q5896"/>
      <c r="R5896"/>
      <c r="S5896"/>
    </row>
    <row r="5897" spans="17:19" x14ac:dyDescent="0.25">
      <c r="Q5897"/>
      <c r="R5897"/>
      <c r="S5897"/>
    </row>
    <row r="5898" spans="17:19" x14ac:dyDescent="0.25">
      <c r="Q5898"/>
      <c r="R5898"/>
      <c r="S5898"/>
    </row>
    <row r="5899" spans="17:19" x14ac:dyDescent="0.25">
      <c r="Q5899"/>
      <c r="R5899"/>
      <c r="S5899"/>
    </row>
    <row r="5900" spans="17:19" x14ac:dyDescent="0.25">
      <c r="Q5900"/>
      <c r="R5900"/>
      <c r="S5900"/>
    </row>
    <row r="5901" spans="17:19" x14ac:dyDescent="0.25">
      <c r="Q5901"/>
      <c r="R5901"/>
      <c r="S5901"/>
    </row>
    <row r="5902" spans="17:19" x14ac:dyDescent="0.25">
      <c r="Q5902"/>
      <c r="R5902"/>
      <c r="S5902"/>
    </row>
    <row r="5903" spans="17:19" x14ac:dyDescent="0.25">
      <c r="Q5903"/>
      <c r="R5903"/>
      <c r="S5903"/>
    </row>
    <row r="5904" spans="17:19" x14ac:dyDescent="0.25">
      <c r="Q5904"/>
      <c r="R5904"/>
      <c r="S5904"/>
    </row>
    <row r="5905" spans="17:19" x14ac:dyDescent="0.25">
      <c r="Q5905"/>
      <c r="R5905"/>
      <c r="S5905"/>
    </row>
    <row r="5906" spans="17:19" x14ac:dyDescent="0.25">
      <c r="Q5906"/>
      <c r="R5906"/>
      <c r="S5906"/>
    </row>
    <row r="5907" spans="17:19" x14ac:dyDescent="0.25">
      <c r="Q5907"/>
      <c r="R5907"/>
      <c r="S5907"/>
    </row>
    <row r="5908" spans="17:19" x14ac:dyDescent="0.25">
      <c r="Q5908"/>
      <c r="R5908"/>
      <c r="S5908"/>
    </row>
    <row r="5909" spans="17:19" x14ac:dyDescent="0.25">
      <c r="Q5909"/>
      <c r="R5909"/>
      <c r="S5909"/>
    </row>
    <row r="5910" spans="17:19" x14ac:dyDescent="0.25">
      <c r="Q5910"/>
      <c r="R5910"/>
      <c r="S5910"/>
    </row>
    <row r="5911" spans="17:19" x14ac:dyDescent="0.25">
      <c r="Q5911"/>
      <c r="R5911"/>
      <c r="S5911"/>
    </row>
    <row r="5912" spans="17:19" x14ac:dyDescent="0.25">
      <c r="Q5912"/>
      <c r="R5912"/>
      <c r="S5912"/>
    </row>
    <row r="5913" spans="17:19" x14ac:dyDescent="0.25">
      <c r="Q5913"/>
      <c r="R5913"/>
      <c r="S5913"/>
    </row>
    <row r="5914" spans="17:19" x14ac:dyDescent="0.25">
      <c r="Q5914"/>
      <c r="R5914"/>
      <c r="S5914"/>
    </row>
    <row r="5915" spans="17:19" x14ac:dyDescent="0.25">
      <c r="Q5915"/>
      <c r="R5915"/>
      <c r="S5915"/>
    </row>
    <row r="5916" spans="17:19" x14ac:dyDescent="0.25">
      <c r="Q5916"/>
      <c r="R5916"/>
      <c r="S5916"/>
    </row>
    <row r="5917" spans="17:19" x14ac:dyDescent="0.25">
      <c r="Q5917"/>
      <c r="R5917"/>
      <c r="S5917"/>
    </row>
    <row r="5918" spans="17:19" x14ac:dyDescent="0.25">
      <c r="Q5918"/>
      <c r="R5918"/>
      <c r="S5918"/>
    </row>
    <row r="5919" spans="17:19" x14ac:dyDescent="0.25">
      <c r="Q5919"/>
      <c r="R5919"/>
      <c r="S5919"/>
    </row>
    <row r="5920" spans="17:19" x14ac:dyDescent="0.25">
      <c r="Q5920"/>
      <c r="R5920"/>
      <c r="S5920"/>
    </row>
    <row r="5921" spans="17:19" x14ac:dyDescent="0.25">
      <c r="Q5921"/>
      <c r="R5921"/>
      <c r="S5921"/>
    </row>
    <row r="5922" spans="17:19" x14ac:dyDescent="0.25">
      <c r="Q5922"/>
      <c r="R5922"/>
      <c r="S5922"/>
    </row>
    <row r="5923" spans="17:19" x14ac:dyDescent="0.25">
      <c r="Q5923"/>
      <c r="R5923"/>
      <c r="S5923"/>
    </row>
    <row r="5924" spans="17:19" x14ac:dyDescent="0.25">
      <c r="Q5924"/>
      <c r="R5924"/>
      <c r="S5924"/>
    </row>
    <row r="5925" spans="17:19" x14ac:dyDescent="0.25">
      <c r="Q5925"/>
      <c r="R5925"/>
      <c r="S5925"/>
    </row>
    <row r="5926" spans="17:19" x14ac:dyDescent="0.25">
      <c r="Q5926"/>
      <c r="R5926"/>
      <c r="S5926"/>
    </row>
    <row r="5927" spans="17:19" x14ac:dyDescent="0.25">
      <c r="Q5927"/>
      <c r="R5927"/>
      <c r="S5927"/>
    </row>
    <row r="5928" spans="17:19" x14ac:dyDescent="0.25">
      <c r="Q5928"/>
      <c r="R5928"/>
      <c r="S5928"/>
    </row>
    <row r="5929" spans="17:19" x14ac:dyDescent="0.25">
      <c r="Q5929"/>
      <c r="R5929"/>
      <c r="S5929"/>
    </row>
    <row r="5930" spans="17:19" x14ac:dyDescent="0.25">
      <c r="Q5930"/>
      <c r="R5930"/>
      <c r="S5930"/>
    </row>
    <row r="5931" spans="17:19" x14ac:dyDescent="0.25">
      <c r="Q5931"/>
      <c r="R5931"/>
      <c r="S5931"/>
    </row>
    <row r="5932" spans="17:19" x14ac:dyDescent="0.25">
      <c r="Q5932"/>
      <c r="R5932"/>
      <c r="S5932"/>
    </row>
    <row r="5933" spans="17:19" x14ac:dyDescent="0.25">
      <c r="Q5933"/>
      <c r="R5933"/>
      <c r="S5933"/>
    </row>
    <row r="5934" spans="17:19" x14ac:dyDescent="0.25">
      <c r="Q5934"/>
      <c r="R5934"/>
      <c r="S5934"/>
    </row>
    <row r="5935" spans="17:19" x14ac:dyDescent="0.25">
      <c r="Q5935"/>
      <c r="R5935"/>
      <c r="S5935"/>
    </row>
    <row r="5936" spans="17:19" x14ac:dyDescent="0.25">
      <c r="Q5936"/>
      <c r="R5936"/>
      <c r="S5936"/>
    </row>
    <row r="5937" spans="17:19" x14ac:dyDescent="0.25">
      <c r="Q5937"/>
      <c r="R5937"/>
      <c r="S5937"/>
    </row>
    <row r="5938" spans="17:19" x14ac:dyDescent="0.25">
      <c r="Q5938"/>
      <c r="R5938"/>
      <c r="S5938"/>
    </row>
    <row r="5939" spans="17:19" x14ac:dyDescent="0.25">
      <c r="Q5939"/>
      <c r="R5939"/>
      <c r="S5939"/>
    </row>
    <row r="5940" spans="17:19" x14ac:dyDescent="0.25">
      <c r="Q5940"/>
      <c r="R5940"/>
      <c r="S5940"/>
    </row>
    <row r="5941" spans="17:19" x14ac:dyDescent="0.25">
      <c r="Q5941"/>
      <c r="R5941"/>
      <c r="S5941"/>
    </row>
    <row r="5942" spans="17:19" x14ac:dyDescent="0.25">
      <c r="Q5942"/>
      <c r="R5942"/>
      <c r="S5942"/>
    </row>
    <row r="5943" spans="17:19" x14ac:dyDescent="0.25">
      <c r="Q5943"/>
      <c r="R5943"/>
      <c r="S5943"/>
    </row>
    <row r="5944" spans="17:19" x14ac:dyDescent="0.25">
      <c r="Q5944"/>
      <c r="R5944"/>
      <c r="S5944"/>
    </row>
    <row r="5945" spans="17:19" x14ac:dyDescent="0.25">
      <c r="Q5945"/>
      <c r="R5945"/>
      <c r="S5945"/>
    </row>
    <row r="5946" spans="17:19" x14ac:dyDescent="0.25">
      <c r="Q5946"/>
      <c r="R5946"/>
      <c r="S5946"/>
    </row>
    <row r="5947" spans="17:19" x14ac:dyDescent="0.25">
      <c r="Q5947"/>
      <c r="R5947"/>
      <c r="S5947"/>
    </row>
    <row r="5948" spans="17:19" x14ac:dyDescent="0.25">
      <c r="Q5948"/>
      <c r="R5948"/>
      <c r="S5948"/>
    </row>
    <row r="5949" spans="17:19" x14ac:dyDescent="0.25">
      <c r="Q5949"/>
      <c r="R5949"/>
      <c r="S5949"/>
    </row>
    <row r="5950" spans="17:19" x14ac:dyDescent="0.25">
      <c r="Q5950"/>
      <c r="R5950"/>
      <c r="S5950"/>
    </row>
    <row r="5951" spans="17:19" x14ac:dyDescent="0.25">
      <c r="Q5951"/>
      <c r="R5951"/>
      <c r="S5951"/>
    </row>
    <row r="5952" spans="17:19" x14ac:dyDescent="0.25">
      <c r="Q5952"/>
      <c r="R5952"/>
      <c r="S5952"/>
    </row>
    <row r="5953" spans="17:19" x14ac:dyDescent="0.25">
      <c r="Q5953"/>
      <c r="R5953"/>
      <c r="S5953"/>
    </row>
    <row r="5954" spans="17:19" x14ac:dyDescent="0.25">
      <c r="Q5954"/>
      <c r="R5954"/>
      <c r="S5954"/>
    </row>
    <row r="5955" spans="17:19" x14ac:dyDescent="0.25">
      <c r="Q5955"/>
      <c r="R5955"/>
      <c r="S5955"/>
    </row>
    <row r="5956" spans="17:19" x14ac:dyDescent="0.25">
      <c r="Q5956"/>
      <c r="R5956"/>
      <c r="S5956"/>
    </row>
    <row r="5957" spans="17:19" x14ac:dyDescent="0.25">
      <c r="Q5957"/>
      <c r="R5957"/>
      <c r="S5957"/>
    </row>
    <row r="5958" spans="17:19" x14ac:dyDescent="0.25">
      <c r="Q5958"/>
      <c r="R5958"/>
      <c r="S5958"/>
    </row>
    <row r="5959" spans="17:19" x14ac:dyDescent="0.25">
      <c r="Q5959"/>
      <c r="R5959"/>
      <c r="S5959"/>
    </row>
    <row r="5960" spans="17:19" x14ac:dyDescent="0.25">
      <c r="Q5960"/>
      <c r="R5960"/>
      <c r="S5960"/>
    </row>
    <row r="5961" spans="17:19" x14ac:dyDescent="0.25">
      <c r="Q5961"/>
      <c r="R5961"/>
      <c r="S5961"/>
    </row>
    <row r="5962" spans="17:19" x14ac:dyDescent="0.25">
      <c r="Q5962"/>
      <c r="R5962"/>
      <c r="S5962"/>
    </row>
    <row r="5963" spans="17:19" x14ac:dyDescent="0.25">
      <c r="Q5963"/>
      <c r="R5963"/>
      <c r="S5963"/>
    </row>
    <row r="5964" spans="17:19" x14ac:dyDescent="0.25">
      <c r="Q5964"/>
      <c r="R5964"/>
      <c r="S5964"/>
    </row>
    <row r="5965" spans="17:19" x14ac:dyDescent="0.25">
      <c r="Q5965"/>
      <c r="R5965"/>
      <c r="S5965"/>
    </row>
    <row r="5966" spans="17:19" x14ac:dyDescent="0.25">
      <c r="Q5966"/>
      <c r="R5966"/>
      <c r="S5966"/>
    </row>
    <row r="5967" spans="17:19" x14ac:dyDescent="0.25">
      <c r="Q5967"/>
      <c r="R5967"/>
      <c r="S5967"/>
    </row>
    <row r="5968" spans="17:19" x14ac:dyDescent="0.25">
      <c r="Q5968"/>
      <c r="R5968"/>
      <c r="S5968"/>
    </row>
    <row r="5969" spans="17:19" x14ac:dyDescent="0.25">
      <c r="Q5969"/>
      <c r="R5969"/>
      <c r="S5969"/>
    </row>
    <row r="5970" spans="17:19" x14ac:dyDescent="0.25">
      <c r="Q5970"/>
      <c r="R5970"/>
      <c r="S5970"/>
    </row>
    <row r="5971" spans="17:19" x14ac:dyDescent="0.25">
      <c r="Q5971"/>
      <c r="R5971"/>
      <c r="S5971"/>
    </row>
    <row r="5972" spans="17:19" x14ac:dyDescent="0.25">
      <c r="Q5972"/>
      <c r="R5972"/>
      <c r="S5972"/>
    </row>
    <row r="5973" spans="17:19" x14ac:dyDescent="0.25">
      <c r="Q5973"/>
      <c r="R5973"/>
      <c r="S5973"/>
    </row>
    <row r="5974" spans="17:19" x14ac:dyDescent="0.25">
      <c r="Q5974"/>
      <c r="R5974"/>
      <c r="S5974"/>
    </row>
    <row r="5975" spans="17:19" x14ac:dyDescent="0.25">
      <c r="Q5975"/>
      <c r="R5975"/>
      <c r="S5975"/>
    </row>
    <row r="5976" spans="17:19" x14ac:dyDescent="0.25">
      <c r="Q5976"/>
      <c r="R5976"/>
      <c r="S5976"/>
    </row>
    <row r="5977" spans="17:19" x14ac:dyDescent="0.25">
      <c r="Q5977"/>
      <c r="R5977"/>
      <c r="S5977"/>
    </row>
    <row r="5978" spans="17:19" x14ac:dyDescent="0.25">
      <c r="Q5978"/>
      <c r="R5978"/>
      <c r="S5978"/>
    </row>
    <row r="5979" spans="17:19" x14ac:dyDescent="0.25">
      <c r="Q5979"/>
      <c r="R5979"/>
      <c r="S5979"/>
    </row>
    <row r="5980" spans="17:19" x14ac:dyDescent="0.25">
      <c r="Q5980"/>
      <c r="R5980"/>
      <c r="S5980"/>
    </row>
    <row r="5981" spans="17:19" x14ac:dyDescent="0.25">
      <c r="Q5981"/>
      <c r="R5981"/>
      <c r="S5981"/>
    </row>
    <row r="5982" spans="17:19" x14ac:dyDescent="0.25">
      <c r="Q5982"/>
      <c r="R5982"/>
      <c r="S5982"/>
    </row>
    <row r="5983" spans="17:19" x14ac:dyDescent="0.25">
      <c r="Q5983"/>
      <c r="R5983"/>
      <c r="S5983"/>
    </row>
    <row r="5984" spans="17:19" x14ac:dyDescent="0.25">
      <c r="Q5984"/>
      <c r="R5984"/>
      <c r="S5984"/>
    </row>
    <row r="5985" spans="17:19" x14ac:dyDescent="0.25">
      <c r="Q5985"/>
      <c r="R5985"/>
      <c r="S5985"/>
    </row>
    <row r="5986" spans="17:19" x14ac:dyDescent="0.25">
      <c r="Q5986"/>
      <c r="R5986"/>
      <c r="S5986"/>
    </row>
    <row r="5987" spans="17:19" x14ac:dyDescent="0.25">
      <c r="Q5987"/>
      <c r="R5987"/>
      <c r="S5987"/>
    </row>
    <row r="5988" spans="17:19" x14ac:dyDescent="0.25">
      <c r="Q5988"/>
      <c r="R5988"/>
      <c r="S5988"/>
    </row>
    <row r="5989" spans="17:19" x14ac:dyDescent="0.25">
      <c r="Q5989"/>
      <c r="R5989"/>
      <c r="S5989"/>
    </row>
    <row r="5990" spans="17:19" x14ac:dyDescent="0.25">
      <c r="Q5990"/>
      <c r="R5990"/>
      <c r="S5990"/>
    </row>
    <row r="5991" spans="17:19" x14ac:dyDescent="0.25">
      <c r="Q5991"/>
      <c r="R5991"/>
      <c r="S5991"/>
    </row>
    <row r="5992" spans="17:19" x14ac:dyDescent="0.25">
      <c r="Q5992"/>
      <c r="R5992"/>
      <c r="S5992"/>
    </row>
    <row r="5993" spans="17:19" x14ac:dyDescent="0.25">
      <c r="Q5993"/>
      <c r="R5993"/>
      <c r="S5993"/>
    </row>
    <row r="5994" spans="17:19" x14ac:dyDescent="0.25">
      <c r="Q5994"/>
      <c r="R5994"/>
      <c r="S5994"/>
    </row>
    <row r="5995" spans="17:19" x14ac:dyDescent="0.25">
      <c r="Q5995"/>
      <c r="R5995"/>
      <c r="S5995"/>
    </row>
    <row r="5996" spans="17:19" x14ac:dyDescent="0.25">
      <c r="Q5996"/>
      <c r="R5996"/>
      <c r="S5996"/>
    </row>
    <row r="5997" spans="17:19" x14ac:dyDescent="0.25">
      <c r="Q5997"/>
      <c r="R5997"/>
      <c r="S5997"/>
    </row>
    <row r="5998" spans="17:19" x14ac:dyDescent="0.25">
      <c r="Q5998"/>
      <c r="R5998"/>
      <c r="S5998"/>
    </row>
    <row r="5999" spans="17:19" x14ac:dyDescent="0.25">
      <c r="Q5999"/>
      <c r="R5999"/>
      <c r="S5999"/>
    </row>
    <row r="6000" spans="17:19" x14ac:dyDescent="0.25">
      <c r="Q6000"/>
      <c r="R6000"/>
      <c r="S6000"/>
    </row>
    <row r="6001" spans="17:19" x14ac:dyDescent="0.25">
      <c r="Q6001"/>
      <c r="R6001"/>
      <c r="S6001"/>
    </row>
    <row r="6002" spans="17:19" x14ac:dyDescent="0.25">
      <c r="Q6002"/>
      <c r="R6002"/>
      <c r="S6002"/>
    </row>
    <row r="6003" spans="17:19" x14ac:dyDescent="0.25">
      <c r="Q6003"/>
      <c r="R6003"/>
      <c r="S6003"/>
    </row>
    <row r="6004" spans="17:19" x14ac:dyDescent="0.25">
      <c r="Q6004"/>
      <c r="R6004"/>
      <c r="S6004"/>
    </row>
    <row r="6005" spans="17:19" x14ac:dyDescent="0.25">
      <c r="Q6005"/>
      <c r="R6005"/>
      <c r="S6005"/>
    </row>
    <row r="6006" spans="17:19" x14ac:dyDescent="0.25">
      <c r="Q6006"/>
      <c r="R6006"/>
      <c r="S6006"/>
    </row>
    <row r="6007" spans="17:19" x14ac:dyDescent="0.25">
      <c r="Q6007"/>
      <c r="R6007"/>
      <c r="S6007"/>
    </row>
    <row r="6008" spans="17:19" x14ac:dyDescent="0.25">
      <c r="Q6008"/>
      <c r="R6008"/>
      <c r="S6008"/>
    </row>
    <row r="6009" spans="17:19" x14ac:dyDescent="0.25">
      <c r="Q6009"/>
      <c r="R6009"/>
      <c r="S6009"/>
    </row>
    <row r="6010" spans="17:19" x14ac:dyDescent="0.25">
      <c r="Q6010"/>
      <c r="R6010"/>
      <c r="S6010"/>
    </row>
    <row r="6011" spans="17:19" x14ac:dyDescent="0.25">
      <c r="Q6011"/>
      <c r="R6011"/>
      <c r="S6011"/>
    </row>
    <row r="6012" spans="17:19" x14ac:dyDescent="0.25">
      <c r="Q6012"/>
      <c r="R6012"/>
      <c r="S6012"/>
    </row>
    <row r="6013" spans="17:19" x14ac:dyDescent="0.25">
      <c r="Q6013"/>
      <c r="R6013"/>
      <c r="S6013"/>
    </row>
    <row r="6014" spans="17:19" x14ac:dyDescent="0.25">
      <c r="Q6014"/>
      <c r="R6014"/>
      <c r="S6014"/>
    </row>
    <row r="6015" spans="17:19" x14ac:dyDescent="0.25">
      <c r="Q6015"/>
      <c r="R6015"/>
      <c r="S6015"/>
    </row>
    <row r="6016" spans="17:19" x14ac:dyDescent="0.25">
      <c r="Q6016"/>
      <c r="R6016"/>
      <c r="S6016"/>
    </row>
    <row r="6017" spans="17:19" x14ac:dyDescent="0.25">
      <c r="Q6017"/>
      <c r="R6017"/>
      <c r="S6017"/>
    </row>
    <row r="6018" spans="17:19" x14ac:dyDescent="0.25">
      <c r="Q6018"/>
      <c r="R6018"/>
      <c r="S6018"/>
    </row>
    <row r="6019" spans="17:19" x14ac:dyDescent="0.25">
      <c r="Q6019"/>
      <c r="R6019"/>
      <c r="S6019"/>
    </row>
    <row r="6020" spans="17:19" x14ac:dyDescent="0.25">
      <c r="Q6020"/>
      <c r="R6020"/>
      <c r="S6020"/>
    </row>
    <row r="6021" spans="17:19" x14ac:dyDescent="0.25">
      <c r="Q6021"/>
      <c r="R6021"/>
      <c r="S6021"/>
    </row>
    <row r="6022" spans="17:19" x14ac:dyDescent="0.25">
      <c r="Q6022"/>
      <c r="R6022"/>
      <c r="S6022"/>
    </row>
    <row r="6023" spans="17:19" x14ac:dyDescent="0.25">
      <c r="Q6023"/>
      <c r="R6023"/>
      <c r="S6023"/>
    </row>
    <row r="6024" spans="17:19" x14ac:dyDescent="0.25">
      <c r="Q6024"/>
      <c r="R6024"/>
      <c r="S6024"/>
    </row>
    <row r="6025" spans="17:19" x14ac:dyDescent="0.25">
      <c r="Q6025"/>
      <c r="R6025"/>
      <c r="S6025"/>
    </row>
    <row r="6026" spans="17:19" x14ac:dyDescent="0.25">
      <c r="Q6026"/>
      <c r="R6026"/>
      <c r="S6026"/>
    </row>
    <row r="6027" spans="17:19" x14ac:dyDescent="0.25">
      <c r="Q6027"/>
      <c r="R6027"/>
      <c r="S6027"/>
    </row>
    <row r="6028" spans="17:19" x14ac:dyDescent="0.25">
      <c r="Q6028"/>
      <c r="R6028"/>
      <c r="S6028"/>
    </row>
    <row r="6029" spans="17:19" x14ac:dyDescent="0.25">
      <c r="Q6029"/>
      <c r="R6029"/>
      <c r="S6029"/>
    </row>
    <row r="6030" spans="17:19" x14ac:dyDescent="0.25">
      <c r="Q6030"/>
      <c r="R6030"/>
      <c r="S6030"/>
    </row>
    <row r="6031" spans="17:19" x14ac:dyDescent="0.25">
      <c r="Q6031"/>
      <c r="R6031"/>
      <c r="S6031"/>
    </row>
    <row r="6032" spans="17:19" x14ac:dyDescent="0.25">
      <c r="Q6032"/>
      <c r="R6032"/>
      <c r="S6032"/>
    </row>
    <row r="6033" spans="17:19" x14ac:dyDescent="0.25">
      <c r="Q6033"/>
      <c r="R6033"/>
      <c r="S6033"/>
    </row>
    <row r="6034" spans="17:19" x14ac:dyDescent="0.25">
      <c r="Q6034"/>
      <c r="R6034"/>
      <c r="S6034"/>
    </row>
    <row r="6035" spans="17:19" x14ac:dyDescent="0.25">
      <c r="Q6035"/>
      <c r="R6035"/>
      <c r="S6035"/>
    </row>
    <row r="6036" spans="17:19" x14ac:dyDescent="0.25">
      <c r="Q6036"/>
      <c r="R6036"/>
      <c r="S6036"/>
    </row>
    <row r="6037" spans="17:19" x14ac:dyDescent="0.25">
      <c r="Q6037"/>
      <c r="R6037"/>
      <c r="S6037"/>
    </row>
    <row r="6038" spans="17:19" x14ac:dyDescent="0.25">
      <c r="Q6038"/>
      <c r="R6038"/>
      <c r="S6038"/>
    </row>
    <row r="6039" spans="17:19" x14ac:dyDescent="0.25">
      <c r="Q6039"/>
      <c r="R6039"/>
      <c r="S6039"/>
    </row>
    <row r="6040" spans="17:19" x14ac:dyDescent="0.25">
      <c r="Q6040"/>
      <c r="R6040"/>
      <c r="S6040"/>
    </row>
    <row r="6041" spans="17:19" x14ac:dyDescent="0.25">
      <c r="Q6041"/>
      <c r="R6041"/>
      <c r="S6041"/>
    </row>
    <row r="6042" spans="17:19" x14ac:dyDescent="0.25">
      <c r="Q6042"/>
      <c r="R6042"/>
      <c r="S6042"/>
    </row>
    <row r="6043" spans="17:19" x14ac:dyDescent="0.25">
      <c r="Q6043"/>
      <c r="R6043"/>
      <c r="S6043"/>
    </row>
    <row r="6044" spans="17:19" x14ac:dyDescent="0.25">
      <c r="Q6044"/>
      <c r="R6044"/>
      <c r="S6044"/>
    </row>
    <row r="6045" spans="17:19" x14ac:dyDescent="0.25">
      <c r="Q6045"/>
      <c r="R6045"/>
      <c r="S6045"/>
    </row>
    <row r="6046" spans="17:19" x14ac:dyDescent="0.25">
      <c r="Q6046"/>
      <c r="R6046"/>
      <c r="S6046"/>
    </row>
    <row r="6047" spans="17:19" x14ac:dyDescent="0.25">
      <c r="Q6047"/>
      <c r="R6047"/>
      <c r="S6047"/>
    </row>
    <row r="6048" spans="17:19" x14ac:dyDescent="0.25">
      <c r="Q6048"/>
      <c r="R6048"/>
      <c r="S6048"/>
    </row>
    <row r="6049" spans="17:19" x14ac:dyDescent="0.25">
      <c r="Q6049"/>
      <c r="R6049"/>
      <c r="S6049"/>
    </row>
    <row r="6050" spans="17:19" x14ac:dyDescent="0.25">
      <c r="Q6050"/>
      <c r="R6050"/>
      <c r="S6050"/>
    </row>
    <row r="6051" spans="17:19" x14ac:dyDescent="0.25">
      <c r="Q6051"/>
      <c r="R6051"/>
      <c r="S6051"/>
    </row>
    <row r="6052" spans="17:19" x14ac:dyDescent="0.25">
      <c r="Q6052"/>
      <c r="R6052"/>
      <c r="S6052"/>
    </row>
    <row r="6053" spans="17:19" x14ac:dyDescent="0.25">
      <c r="Q6053"/>
      <c r="R6053"/>
      <c r="S6053"/>
    </row>
    <row r="6054" spans="17:19" x14ac:dyDescent="0.25">
      <c r="Q6054"/>
      <c r="R6054"/>
      <c r="S6054"/>
    </row>
    <row r="6055" spans="17:19" x14ac:dyDescent="0.25">
      <c r="Q6055"/>
      <c r="R6055"/>
      <c r="S6055"/>
    </row>
    <row r="6056" spans="17:19" x14ac:dyDescent="0.25">
      <c r="Q6056"/>
      <c r="R6056"/>
      <c r="S6056"/>
    </row>
    <row r="6057" spans="17:19" x14ac:dyDescent="0.25">
      <c r="Q6057"/>
      <c r="R6057"/>
      <c r="S6057"/>
    </row>
    <row r="6058" spans="17:19" x14ac:dyDescent="0.25">
      <c r="Q6058"/>
      <c r="R6058"/>
      <c r="S6058"/>
    </row>
    <row r="6059" spans="17:19" x14ac:dyDescent="0.25">
      <c r="Q6059"/>
      <c r="R6059"/>
      <c r="S6059"/>
    </row>
    <row r="6060" spans="17:19" x14ac:dyDescent="0.25">
      <c r="Q6060"/>
      <c r="R6060"/>
      <c r="S6060"/>
    </row>
    <row r="6061" spans="17:19" x14ac:dyDescent="0.25">
      <c r="Q6061"/>
      <c r="R6061"/>
      <c r="S6061"/>
    </row>
    <row r="6062" spans="17:19" x14ac:dyDescent="0.25">
      <c r="Q6062"/>
      <c r="R6062"/>
      <c r="S6062"/>
    </row>
    <row r="6063" spans="17:19" x14ac:dyDescent="0.25">
      <c r="Q6063"/>
      <c r="R6063"/>
      <c r="S6063"/>
    </row>
    <row r="6064" spans="17:19" x14ac:dyDescent="0.25">
      <c r="Q6064"/>
      <c r="R6064"/>
      <c r="S6064"/>
    </row>
    <row r="6065" spans="17:19" x14ac:dyDescent="0.25">
      <c r="Q6065"/>
      <c r="R6065"/>
      <c r="S6065"/>
    </row>
    <row r="6066" spans="17:19" x14ac:dyDescent="0.25">
      <c r="Q6066"/>
      <c r="R6066"/>
      <c r="S6066"/>
    </row>
    <row r="6067" spans="17:19" x14ac:dyDescent="0.25">
      <c r="Q6067"/>
      <c r="R6067"/>
      <c r="S6067"/>
    </row>
    <row r="6068" spans="17:19" x14ac:dyDescent="0.25">
      <c r="Q6068"/>
      <c r="R6068"/>
      <c r="S6068"/>
    </row>
    <row r="6069" spans="17:19" x14ac:dyDescent="0.25">
      <c r="Q6069"/>
      <c r="R6069"/>
      <c r="S6069"/>
    </row>
    <row r="6070" spans="17:19" x14ac:dyDescent="0.25">
      <c r="Q6070"/>
      <c r="R6070"/>
      <c r="S6070"/>
    </row>
    <row r="6071" spans="17:19" x14ac:dyDescent="0.25">
      <c r="Q6071"/>
      <c r="R6071"/>
      <c r="S6071"/>
    </row>
    <row r="6072" spans="17:19" x14ac:dyDescent="0.25">
      <c r="Q6072"/>
      <c r="R6072"/>
      <c r="S6072"/>
    </row>
    <row r="6073" spans="17:19" x14ac:dyDescent="0.25">
      <c r="Q6073"/>
      <c r="R6073"/>
      <c r="S6073"/>
    </row>
    <row r="6074" spans="17:19" x14ac:dyDescent="0.25">
      <c r="Q6074"/>
      <c r="R6074"/>
      <c r="S6074"/>
    </row>
    <row r="6075" spans="17:19" x14ac:dyDescent="0.25">
      <c r="Q6075"/>
      <c r="R6075"/>
      <c r="S6075"/>
    </row>
    <row r="6076" spans="17:19" x14ac:dyDescent="0.25">
      <c r="Q6076"/>
      <c r="R6076"/>
      <c r="S6076"/>
    </row>
    <row r="6077" spans="17:19" x14ac:dyDescent="0.25">
      <c r="Q6077"/>
      <c r="R6077"/>
      <c r="S6077"/>
    </row>
    <row r="6078" spans="17:19" x14ac:dyDescent="0.25">
      <c r="Q6078"/>
      <c r="R6078"/>
      <c r="S6078"/>
    </row>
    <row r="6079" spans="17:19" x14ac:dyDescent="0.25">
      <c r="Q6079"/>
      <c r="R6079"/>
      <c r="S6079"/>
    </row>
    <row r="6080" spans="17:19" x14ac:dyDescent="0.25">
      <c r="Q6080"/>
      <c r="R6080"/>
      <c r="S6080"/>
    </row>
    <row r="6081" spans="17:19" x14ac:dyDescent="0.25">
      <c r="Q6081"/>
      <c r="R6081"/>
      <c r="S6081"/>
    </row>
    <row r="6082" spans="17:19" x14ac:dyDescent="0.25">
      <c r="Q6082"/>
      <c r="R6082"/>
      <c r="S6082"/>
    </row>
    <row r="6083" spans="17:19" x14ac:dyDescent="0.25">
      <c r="Q6083"/>
      <c r="R6083"/>
      <c r="S6083"/>
    </row>
    <row r="6084" spans="17:19" x14ac:dyDescent="0.25">
      <c r="Q6084"/>
      <c r="R6084"/>
      <c r="S6084"/>
    </row>
    <row r="6085" spans="17:19" x14ac:dyDescent="0.25">
      <c r="Q6085"/>
      <c r="R6085"/>
      <c r="S6085"/>
    </row>
    <row r="6086" spans="17:19" x14ac:dyDescent="0.25">
      <c r="Q6086"/>
      <c r="R6086"/>
      <c r="S6086"/>
    </row>
    <row r="6087" spans="17:19" x14ac:dyDescent="0.25">
      <c r="Q6087"/>
      <c r="R6087"/>
      <c r="S6087"/>
    </row>
    <row r="6088" spans="17:19" x14ac:dyDescent="0.25">
      <c r="Q6088"/>
      <c r="R6088"/>
      <c r="S6088"/>
    </row>
    <row r="6089" spans="17:19" x14ac:dyDescent="0.25">
      <c r="Q6089"/>
      <c r="R6089"/>
      <c r="S6089"/>
    </row>
    <row r="6090" spans="17:19" x14ac:dyDescent="0.25">
      <c r="Q6090"/>
      <c r="R6090"/>
      <c r="S6090"/>
    </row>
    <row r="6091" spans="17:19" x14ac:dyDescent="0.25">
      <c r="Q6091"/>
      <c r="R6091"/>
      <c r="S6091"/>
    </row>
    <row r="6092" spans="17:19" x14ac:dyDescent="0.25">
      <c r="Q6092"/>
      <c r="R6092"/>
      <c r="S6092"/>
    </row>
    <row r="6093" spans="17:19" x14ac:dyDescent="0.25">
      <c r="Q6093"/>
      <c r="R6093"/>
      <c r="S6093"/>
    </row>
    <row r="6094" spans="17:19" x14ac:dyDescent="0.25">
      <c r="Q6094"/>
      <c r="R6094"/>
      <c r="S6094"/>
    </row>
    <row r="6095" spans="17:19" x14ac:dyDescent="0.25">
      <c r="Q6095"/>
      <c r="R6095"/>
      <c r="S6095"/>
    </row>
    <row r="6096" spans="17:19" x14ac:dyDescent="0.25">
      <c r="Q6096"/>
      <c r="R6096"/>
      <c r="S6096"/>
    </row>
    <row r="6097" spans="17:19" x14ac:dyDescent="0.25">
      <c r="Q6097"/>
      <c r="R6097"/>
      <c r="S6097"/>
    </row>
    <row r="6098" spans="17:19" x14ac:dyDescent="0.25">
      <c r="Q6098"/>
      <c r="R6098"/>
      <c r="S6098"/>
    </row>
    <row r="6099" spans="17:19" x14ac:dyDescent="0.25">
      <c r="Q6099"/>
      <c r="R6099"/>
      <c r="S6099"/>
    </row>
    <row r="6100" spans="17:19" x14ac:dyDescent="0.25">
      <c r="Q6100"/>
      <c r="R6100"/>
      <c r="S6100"/>
    </row>
    <row r="6101" spans="17:19" x14ac:dyDescent="0.25">
      <c r="Q6101"/>
      <c r="R6101"/>
      <c r="S6101"/>
    </row>
    <row r="6102" spans="17:19" x14ac:dyDescent="0.25">
      <c r="Q6102"/>
      <c r="R6102"/>
      <c r="S6102"/>
    </row>
    <row r="6103" spans="17:19" x14ac:dyDescent="0.25">
      <c r="Q6103"/>
      <c r="R6103"/>
      <c r="S6103"/>
    </row>
    <row r="6104" spans="17:19" x14ac:dyDescent="0.25">
      <c r="Q6104"/>
      <c r="R6104"/>
      <c r="S6104"/>
    </row>
    <row r="6105" spans="17:19" x14ac:dyDescent="0.25">
      <c r="Q6105"/>
      <c r="R6105"/>
      <c r="S6105"/>
    </row>
    <row r="6106" spans="17:19" x14ac:dyDescent="0.25">
      <c r="Q6106"/>
      <c r="R6106"/>
      <c r="S6106"/>
    </row>
    <row r="6107" spans="17:19" x14ac:dyDescent="0.25">
      <c r="Q6107"/>
      <c r="R6107"/>
      <c r="S6107"/>
    </row>
    <row r="6108" spans="17:19" x14ac:dyDescent="0.25">
      <c r="Q6108"/>
      <c r="R6108"/>
      <c r="S6108"/>
    </row>
    <row r="6109" spans="17:19" x14ac:dyDescent="0.25">
      <c r="Q6109"/>
      <c r="R6109"/>
      <c r="S6109"/>
    </row>
    <row r="6110" spans="17:19" x14ac:dyDescent="0.25">
      <c r="Q6110"/>
      <c r="R6110"/>
      <c r="S6110"/>
    </row>
    <row r="6111" spans="17:19" x14ac:dyDescent="0.25">
      <c r="Q6111"/>
      <c r="R6111"/>
      <c r="S6111"/>
    </row>
    <row r="6112" spans="17:19" x14ac:dyDescent="0.25">
      <c r="Q6112"/>
      <c r="R6112"/>
      <c r="S6112"/>
    </row>
    <row r="6113" spans="17:19" x14ac:dyDescent="0.25">
      <c r="Q6113"/>
      <c r="R6113"/>
      <c r="S6113"/>
    </row>
    <row r="6114" spans="17:19" x14ac:dyDescent="0.25">
      <c r="Q6114"/>
      <c r="R6114"/>
      <c r="S6114"/>
    </row>
    <row r="6115" spans="17:19" x14ac:dyDescent="0.25">
      <c r="Q6115"/>
      <c r="R6115"/>
      <c r="S6115"/>
    </row>
    <row r="6116" spans="17:19" x14ac:dyDescent="0.25">
      <c r="Q6116"/>
      <c r="R6116"/>
      <c r="S6116"/>
    </row>
    <row r="6117" spans="17:19" x14ac:dyDescent="0.25">
      <c r="Q6117"/>
      <c r="R6117"/>
      <c r="S6117"/>
    </row>
    <row r="6118" spans="17:19" x14ac:dyDescent="0.25">
      <c r="Q6118"/>
      <c r="R6118"/>
      <c r="S6118"/>
    </row>
    <row r="6119" spans="17:19" x14ac:dyDescent="0.25">
      <c r="Q6119"/>
      <c r="R6119"/>
      <c r="S6119"/>
    </row>
    <row r="6120" spans="17:19" x14ac:dyDescent="0.25">
      <c r="Q6120"/>
      <c r="R6120"/>
      <c r="S6120"/>
    </row>
    <row r="6121" spans="17:19" x14ac:dyDescent="0.25">
      <c r="Q6121"/>
      <c r="R6121"/>
      <c r="S6121"/>
    </row>
    <row r="6122" spans="17:19" x14ac:dyDescent="0.25">
      <c r="Q6122"/>
      <c r="R6122"/>
      <c r="S6122"/>
    </row>
    <row r="6123" spans="17:19" x14ac:dyDescent="0.25">
      <c r="Q6123"/>
      <c r="R6123"/>
      <c r="S6123"/>
    </row>
    <row r="6124" spans="17:19" x14ac:dyDescent="0.25">
      <c r="Q6124"/>
      <c r="R6124"/>
      <c r="S6124"/>
    </row>
    <row r="6125" spans="17:19" x14ac:dyDescent="0.25">
      <c r="Q6125"/>
      <c r="R6125"/>
      <c r="S6125"/>
    </row>
    <row r="6126" spans="17:19" x14ac:dyDescent="0.25">
      <c r="Q6126"/>
      <c r="R6126"/>
      <c r="S6126"/>
    </row>
    <row r="6127" spans="17:19" x14ac:dyDescent="0.25">
      <c r="Q6127"/>
      <c r="R6127"/>
      <c r="S6127"/>
    </row>
    <row r="6128" spans="17:19" x14ac:dyDescent="0.25">
      <c r="Q6128"/>
      <c r="R6128"/>
      <c r="S6128"/>
    </row>
    <row r="6129" spans="17:19" x14ac:dyDescent="0.25">
      <c r="Q6129"/>
      <c r="R6129"/>
      <c r="S6129"/>
    </row>
    <row r="6130" spans="17:19" x14ac:dyDescent="0.25">
      <c r="Q6130"/>
      <c r="R6130"/>
      <c r="S6130"/>
    </row>
    <row r="6131" spans="17:19" x14ac:dyDescent="0.25">
      <c r="Q6131"/>
      <c r="R6131"/>
      <c r="S6131"/>
    </row>
    <row r="6132" spans="17:19" x14ac:dyDescent="0.25">
      <c r="Q6132"/>
      <c r="R6132"/>
      <c r="S6132"/>
    </row>
    <row r="6133" spans="17:19" x14ac:dyDescent="0.25">
      <c r="Q6133"/>
      <c r="R6133"/>
      <c r="S6133"/>
    </row>
    <row r="6134" spans="17:19" x14ac:dyDescent="0.25">
      <c r="Q6134"/>
      <c r="R6134"/>
      <c r="S6134"/>
    </row>
    <row r="6135" spans="17:19" x14ac:dyDescent="0.25">
      <c r="Q6135"/>
      <c r="R6135"/>
      <c r="S6135"/>
    </row>
    <row r="6136" spans="17:19" x14ac:dyDescent="0.25">
      <c r="Q6136"/>
      <c r="R6136"/>
      <c r="S6136"/>
    </row>
    <row r="6137" spans="17:19" x14ac:dyDescent="0.25">
      <c r="Q6137"/>
      <c r="R6137"/>
      <c r="S6137"/>
    </row>
    <row r="6138" spans="17:19" x14ac:dyDescent="0.25">
      <c r="Q6138"/>
      <c r="R6138"/>
      <c r="S6138"/>
    </row>
    <row r="6139" spans="17:19" x14ac:dyDescent="0.25">
      <c r="Q6139"/>
      <c r="R6139"/>
      <c r="S6139"/>
    </row>
    <row r="6140" spans="17:19" x14ac:dyDescent="0.25">
      <c r="Q6140"/>
      <c r="R6140"/>
      <c r="S6140"/>
    </row>
    <row r="6141" spans="17:19" x14ac:dyDescent="0.25">
      <c r="Q6141"/>
      <c r="R6141"/>
      <c r="S6141"/>
    </row>
    <row r="6142" spans="17:19" x14ac:dyDescent="0.25">
      <c r="Q6142"/>
      <c r="R6142"/>
      <c r="S6142"/>
    </row>
    <row r="6143" spans="17:19" x14ac:dyDescent="0.25">
      <c r="Q6143"/>
      <c r="R6143"/>
      <c r="S6143"/>
    </row>
    <row r="6144" spans="17:19" x14ac:dyDescent="0.25">
      <c r="Q6144"/>
      <c r="R6144"/>
      <c r="S6144"/>
    </row>
    <row r="6145" spans="17:19" x14ac:dyDescent="0.25">
      <c r="Q6145"/>
      <c r="R6145"/>
      <c r="S6145"/>
    </row>
    <row r="6146" spans="17:19" x14ac:dyDescent="0.25">
      <c r="Q6146"/>
      <c r="R6146"/>
      <c r="S6146"/>
    </row>
    <row r="6147" spans="17:19" x14ac:dyDescent="0.25">
      <c r="Q6147"/>
      <c r="R6147"/>
      <c r="S6147"/>
    </row>
    <row r="6148" spans="17:19" x14ac:dyDescent="0.25">
      <c r="Q6148"/>
      <c r="R6148"/>
      <c r="S6148"/>
    </row>
    <row r="6149" spans="17:19" x14ac:dyDescent="0.25">
      <c r="Q6149"/>
      <c r="R6149"/>
      <c r="S6149"/>
    </row>
    <row r="6150" spans="17:19" x14ac:dyDescent="0.25">
      <c r="Q6150"/>
      <c r="R6150"/>
      <c r="S6150"/>
    </row>
    <row r="6151" spans="17:19" x14ac:dyDescent="0.25">
      <c r="Q6151"/>
      <c r="R6151"/>
      <c r="S6151"/>
    </row>
    <row r="6152" spans="17:19" x14ac:dyDescent="0.25">
      <c r="Q6152"/>
      <c r="R6152"/>
      <c r="S6152"/>
    </row>
    <row r="6153" spans="17:19" x14ac:dyDescent="0.25">
      <c r="Q6153"/>
      <c r="R6153"/>
      <c r="S6153"/>
    </row>
    <row r="6154" spans="17:19" x14ac:dyDescent="0.25">
      <c r="Q6154"/>
      <c r="R6154"/>
      <c r="S6154"/>
    </row>
    <row r="6155" spans="17:19" x14ac:dyDescent="0.25">
      <c r="Q6155"/>
      <c r="R6155"/>
      <c r="S6155"/>
    </row>
    <row r="6156" spans="17:19" x14ac:dyDescent="0.25">
      <c r="Q6156"/>
      <c r="R6156"/>
      <c r="S6156"/>
    </row>
    <row r="6157" spans="17:19" x14ac:dyDescent="0.25">
      <c r="Q6157"/>
      <c r="R6157"/>
      <c r="S6157"/>
    </row>
    <row r="6158" spans="17:19" x14ac:dyDescent="0.25">
      <c r="Q6158"/>
      <c r="R6158"/>
      <c r="S6158"/>
    </row>
    <row r="6159" spans="17:19" x14ac:dyDescent="0.25">
      <c r="Q6159"/>
      <c r="R6159"/>
      <c r="S6159"/>
    </row>
    <row r="6160" spans="17:19" x14ac:dyDescent="0.25">
      <c r="Q6160"/>
      <c r="R6160"/>
      <c r="S6160"/>
    </row>
    <row r="6161" spans="17:19" x14ac:dyDescent="0.25">
      <c r="Q6161"/>
      <c r="R6161"/>
      <c r="S6161"/>
    </row>
    <row r="6162" spans="17:19" x14ac:dyDescent="0.25">
      <c r="Q6162"/>
      <c r="R6162"/>
      <c r="S6162"/>
    </row>
    <row r="6163" spans="17:19" x14ac:dyDescent="0.25">
      <c r="Q6163"/>
      <c r="R6163"/>
      <c r="S6163"/>
    </row>
    <row r="6164" spans="17:19" x14ac:dyDescent="0.25">
      <c r="Q6164"/>
      <c r="R6164"/>
      <c r="S6164"/>
    </row>
    <row r="6165" spans="17:19" x14ac:dyDescent="0.25">
      <c r="Q6165"/>
      <c r="R6165"/>
      <c r="S6165"/>
    </row>
    <row r="6166" spans="17:19" x14ac:dyDescent="0.25">
      <c r="Q6166"/>
      <c r="R6166"/>
      <c r="S6166"/>
    </row>
    <row r="6167" spans="17:19" x14ac:dyDescent="0.25">
      <c r="Q6167"/>
      <c r="R6167"/>
      <c r="S6167"/>
    </row>
    <row r="6168" spans="17:19" x14ac:dyDescent="0.25">
      <c r="Q6168"/>
      <c r="R6168"/>
      <c r="S6168"/>
    </row>
    <row r="6169" spans="17:19" x14ac:dyDescent="0.25">
      <c r="Q6169"/>
      <c r="R6169"/>
      <c r="S6169"/>
    </row>
    <row r="6170" spans="17:19" x14ac:dyDescent="0.25">
      <c r="Q6170"/>
      <c r="R6170"/>
      <c r="S6170"/>
    </row>
    <row r="6171" spans="17:19" x14ac:dyDescent="0.25">
      <c r="Q6171"/>
      <c r="R6171"/>
      <c r="S6171"/>
    </row>
    <row r="6172" spans="17:19" x14ac:dyDescent="0.25">
      <c r="Q6172"/>
      <c r="R6172"/>
      <c r="S6172"/>
    </row>
    <row r="6173" spans="17:19" x14ac:dyDescent="0.25">
      <c r="Q6173"/>
      <c r="R6173"/>
      <c r="S6173"/>
    </row>
    <row r="6174" spans="17:19" x14ac:dyDescent="0.25">
      <c r="Q6174"/>
      <c r="R6174"/>
      <c r="S6174"/>
    </row>
    <row r="6175" spans="17:19" x14ac:dyDescent="0.25">
      <c r="Q6175"/>
      <c r="R6175"/>
      <c r="S6175"/>
    </row>
    <row r="6176" spans="17:19" x14ac:dyDescent="0.25">
      <c r="Q6176"/>
      <c r="R6176"/>
      <c r="S6176"/>
    </row>
    <row r="6177" spans="17:19" x14ac:dyDescent="0.25">
      <c r="Q6177"/>
      <c r="R6177"/>
      <c r="S6177"/>
    </row>
    <row r="6178" spans="17:19" x14ac:dyDescent="0.25">
      <c r="Q6178"/>
      <c r="R6178"/>
      <c r="S6178"/>
    </row>
    <row r="6179" spans="17:19" x14ac:dyDescent="0.25">
      <c r="Q6179"/>
      <c r="R6179"/>
      <c r="S6179"/>
    </row>
    <row r="6180" spans="17:19" x14ac:dyDescent="0.25">
      <c r="Q6180"/>
      <c r="R6180"/>
      <c r="S6180"/>
    </row>
    <row r="6181" spans="17:19" x14ac:dyDescent="0.25">
      <c r="Q6181"/>
      <c r="R6181"/>
      <c r="S6181"/>
    </row>
    <row r="6182" spans="17:19" x14ac:dyDescent="0.25">
      <c r="Q6182"/>
      <c r="R6182"/>
      <c r="S6182"/>
    </row>
    <row r="6183" spans="17:19" x14ac:dyDescent="0.25">
      <c r="Q6183"/>
      <c r="R6183"/>
      <c r="S6183"/>
    </row>
    <row r="6184" spans="17:19" x14ac:dyDescent="0.25">
      <c r="Q6184"/>
      <c r="R6184"/>
      <c r="S6184"/>
    </row>
    <row r="6185" spans="17:19" x14ac:dyDescent="0.25">
      <c r="Q6185"/>
      <c r="R6185"/>
      <c r="S6185"/>
    </row>
    <row r="6186" spans="17:19" x14ac:dyDescent="0.25">
      <c r="Q6186"/>
      <c r="R6186"/>
      <c r="S6186"/>
    </row>
    <row r="6187" spans="17:19" x14ac:dyDescent="0.25">
      <c r="Q6187"/>
      <c r="R6187"/>
      <c r="S6187"/>
    </row>
    <row r="6188" spans="17:19" x14ac:dyDescent="0.25">
      <c r="Q6188"/>
      <c r="R6188"/>
      <c r="S6188"/>
    </row>
    <row r="6189" spans="17:19" x14ac:dyDescent="0.25">
      <c r="Q6189"/>
      <c r="R6189"/>
      <c r="S6189"/>
    </row>
    <row r="6190" spans="17:19" x14ac:dyDescent="0.25">
      <c r="Q6190"/>
      <c r="R6190"/>
      <c r="S6190"/>
    </row>
    <row r="6191" spans="17:19" x14ac:dyDescent="0.25">
      <c r="Q6191"/>
      <c r="R6191"/>
      <c r="S6191"/>
    </row>
    <row r="6192" spans="17:19" x14ac:dyDescent="0.25">
      <c r="Q6192"/>
      <c r="R6192"/>
      <c r="S6192"/>
    </row>
    <row r="6193" spans="17:19" x14ac:dyDescent="0.25">
      <c r="Q6193"/>
      <c r="R6193"/>
      <c r="S6193"/>
    </row>
    <row r="6194" spans="17:19" x14ac:dyDescent="0.25">
      <c r="Q6194"/>
      <c r="R6194"/>
      <c r="S6194"/>
    </row>
    <row r="6195" spans="17:19" x14ac:dyDescent="0.25">
      <c r="Q6195"/>
      <c r="R6195"/>
      <c r="S6195"/>
    </row>
    <row r="6196" spans="17:19" x14ac:dyDescent="0.25">
      <c r="Q6196"/>
      <c r="R6196"/>
      <c r="S6196"/>
    </row>
    <row r="6197" spans="17:19" x14ac:dyDescent="0.25">
      <c r="Q6197"/>
      <c r="R6197"/>
      <c r="S6197"/>
    </row>
    <row r="6198" spans="17:19" x14ac:dyDescent="0.25">
      <c r="Q6198"/>
      <c r="R6198"/>
      <c r="S6198"/>
    </row>
    <row r="6199" spans="17:19" x14ac:dyDescent="0.25">
      <c r="Q6199"/>
      <c r="R6199"/>
      <c r="S6199"/>
    </row>
    <row r="6200" spans="17:19" x14ac:dyDescent="0.25">
      <c r="Q6200"/>
      <c r="R6200"/>
      <c r="S6200"/>
    </row>
    <row r="6201" spans="17:19" x14ac:dyDescent="0.25">
      <c r="Q6201"/>
      <c r="R6201"/>
      <c r="S6201"/>
    </row>
    <row r="6202" spans="17:19" x14ac:dyDescent="0.25">
      <c r="Q6202"/>
      <c r="R6202"/>
      <c r="S6202"/>
    </row>
    <row r="6203" spans="17:19" x14ac:dyDescent="0.25">
      <c r="Q6203"/>
      <c r="R6203"/>
      <c r="S6203"/>
    </row>
    <row r="6204" spans="17:19" x14ac:dyDescent="0.25">
      <c r="Q6204"/>
      <c r="R6204"/>
      <c r="S6204"/>
    </row>
    <row r="6205" spans="17:19" x14ac:dyDescent="0.25">
      <c r="Q6205"/>
      <c r="R6205"/>
      <c r="S6205"/>
    </row>
    <row r="6206" spans="17:19" x14ac:dyDescent="0.25">
      <c r="Q6206"/>
      <c r="R6206"/>
      <c r="S6206"/>
    </row>
    <row r="6207" spans="17:19" x14ac:dyDescent="0.25">
      <c r="Q6207"/>
      <c r="R6207"/>
      <c r="S6207"/>
    </row>
    <row r="6208" spans="17:19" x14ac:dyDescent="0.25">
      <c r="Q6208"/>
      <c r="R6208"/>
      <c r="S6208"/>
    </row>
    <row r="6209" spans="17:19" x14ac:dyDescent="0.25">
      <c r="Q6209"/>
      <c r="R6209"/>
      <c r="S6209"/>
    </row>
    <row r="6210" spans="17:19" x14ac:dyDescent="0.25">
      <c r="Q6210"/>
      <c r="R6210"/>
      <c r="S6210"/>
    </row>
    <row r="6211" spans="17:19" x14ac:dyDescent="0.25">
      <c r="Q6211"/>
      <c r="R6211"/>
      <c r="S6211"/>
    </row>
    <row r="6212" spans="17:19" x14ac:dyDescent="0.25">
      <c r="Q6212"/>
      <c r="R6212"/>
      <c r="S6212"/>
    </row>
    <row r="6213" spans="17:19" x14ac:dyDescent="0.25">
      <c r="Q6213"/>
      <c r="R6213"/>
      <c r="S6213"/>
    </row>
    <row r="6214" spans="17:19" x14ac:dyDescent="0.25">
      <c r="Q6214"/>
      <c r="R6214"/>
      <c r="S6214"/>
    </row>
    <row r="6215" spans="17:19" x14ac:dyDescent="0.25">
      <c r="Q6215"/>
      <c r="R6215"/>
      <c r="S6215"/>
    </row>
    <row r="6216" spans="17:19" x14ac:dyDescent="0.25">
      <c r="Q6216"/>
      <c r="R6216"/>
      <c r="S6216"/>
    </row>
    <row r="6217" spans="17:19" x14ac:dyDescent="0.25">
      <c r="Q6217"/>
      <c r="R6217"/>
      <c r="S6217"/>
    </row>
    <row r="6218" spans="17:19" x14ac:dyDescent="0.25">
      <c r="Q6218"/>
      <c r="R6218"/>
      <c r="S6218"/>
    </row>
    <row r="6219" spans="17:19" x14ac:dyDescent="0.25">
      <c r="Q6219"/>
      <c r="R6219"/>
      <c r="S6219"/>
    </row>
    <row r="6220" spans="17:19" x14ac:dyDescent="0.25">
      <c r="Q6220"/>
      <c r="R6220"/>
      <c r="S6220"/>
    </row>
    <row r="6221" spans="17:19" x14ac:dyDescent="0.25">
      <c r="Q6221"/>
      <c r="R6221"/>
      <c r="S6221"/>
    </row>
    <row r="6222" spans="17:19" x14ac:dyDescent="0.25">
      <c r="Q6222"/>
      <c r="R6222"/>
      <c r="S6222"/>
    </row>
    <row r="6223" spans="17:19" x14ac:dyDescent="0.25">
      <c r="Q6223"/>
      <c r="R6223"/>
      <c r="S6223"/>
    </row>
    <row r="6224" spans="17:19" x14ac:dyDescent="0.25">
      <c r="Q6224"/>
      <c r="R6224"/>
      <c r="S6224"/>
    </row>
    <row r="6225" spans="17:19" x14ac:dyDescent="0.25">
      <c r="Q6225"/>
      <c r="R6225"/>
      <c r="S6225"/>
    </row>
    <row r="6226" spans="17:19" x14ac:dyDescent="0.25">
      <c r="Q6226"/>
      <c r="R6226"/>
      <c r="S6226"/>
    </row>
    <row r="6227" spans="17:19" x14ac:dyDescent="0.25">
      <c r="Q6227"/>
      <c r="R6227"/>
      <c r="S6227"/>
    </row>
    <row r="6228" spans="17:19" x14ac:dyDescent="0.25">
      <c r="Q6228"/>
      <c r="R6228"/>
      <c r="S6228"/>
    </row>
    <row r="6229" spans="17:19" x14ac:dyDescent="0.25">
      <c r="Q6229"/>
      <c r="R6229"/>
      <c r="S6229"/>
    </row>
    <row r="6230" spans="17:19" x14ac:dyDescent="0.25">
      <c r="Q6230"/>
      <c r="R6230"/>
      <c r="S6230"/>
    </row>
    <row r="6231" spans="17:19" x14ac:dyDescent="0.25">
      <c r="Q6231"/>
      <c r="R6231"/>
      <c r="S6231"/>
    </row>
    <row r="6232" spans="17:19" x14ac:dyDescent="0.25">
      <c r="Q6232"/>
      <c r="R6232"/>
      <c r="S6232"/>
    </row>
    <row r="6233" spans="17:19" x14ac:dyDescent="0.25">
      <c r="Q6233"/>
      <c r="R6233"/>
      <c r="S6233"/>
    </row>
    <row r="6234" spans="17:19" x14ac:dyDescent="0.25">
      <c r="Q6234"/>
      <c r="R6234"/>
      <c r="S6234"/>
    </row>
    <row r="6235" spans="17:19" x14ac:dyDescent="0.25">
      <c r="Q6235"/>
      <c r="R6235"/>
      <c r="S6235"/>
    </row>
    <row r="6236" spans="17:19" x14ac:dyDescent="0.25">
      <c r="Q6236"/>
      <c r="R6236"/>
      <c r="S6236"/>
    </row>
    <row r="6237" spans="17:19" x14ac:dyDescent="0.25">
      <c r="Q6237"/>
      <c r="R6237"/>
      <c r="S6237"/>
    </row>
    <row r="6238" spans="17:19" x14ac:dyDescent="0.25">
      <c r="Q6238"/>
      <c r="R6238"/>
      <c r="S6238"/>
    </row>
    <row r="6239" spans="17:19" x14ac:dyDescent="0.25">
      <c r="Q6239"/>
      <c r="R6239"/>
      <c r="S6239"/>
    </row>
    <row r="6240" spans="17:19" x14ac:dyDescent="0.25">
      <c r="Q6240"/>
      <c r="R6240"/>
      <c r="S6240"/>
    </row>
    <row r="6241" spans="17:19" x14ac:dyDescent="0.25">
      <c r="Q6241"/>
      <c r="R6241"/>
      <c r="S6241"/>
    </row>
    <row r="6242" spans="17:19" x14ac:dyDescent="0.25">
      <c r="Q6242"/>
      <c r="R6242"/>
      <c r="S6242"/>
    </row>
    <row r="6243" spans="17:19" x14ac:dyDescent="0.25">
      <c r="Q6243"/>
      <c r="R6243"/>
      <c r="S6243"/>
    </row>
    <row r="6244" spans="17:19" x14ac:dyDescent="0.25">
      <c r="Q6244"/>
      <c r="R6244"/>
      <c r="S6244"/>
    </row>
    <row r="6245" spans="17:19" x14ac:dyDescent="0.25">
      <c r="Q6245"/>
      <c r="R6245"/>
      <c r="S6245"/>
    </row>
    <row r="6246" spans="17:19" x14ac:dyDescent="0.25">
      <c r="Q6246"/>
      <c r="R6246"/>
      <c r="S6246"/>
    </row>
    <row r="6247" spans="17:19" x14ac:dyDescent="0.25">
      <c r="Q6247"/>
      <c r="R6247"/>
      <c r="S6247"/>
    </row>
    <row r="6248" spans="17:19" x14ac:dyDescent="0.25">
      <c r="Q6248"/>
      <c r="R6248"/>
      <c r="S6248"/>
    </row>
    <row r="6249" spans="17:19" x14ac:dyDescent="0.25">
      <c r="Q6249"/>
      <c r="R6249"/>
      <c r="S6249"/>
    </row>
    <row r="6250" spans="17:19" x14ac:dyDescent="0.25">
      <c r="Q6250"/>
      <c r="R6250"/>
      <c r="S6250"/>
    </row>
    <row r="6251" spans="17:19" x14ac:dyDescent="0.25">
      <c r="Q6251"/>
      <c r="R6251"/>
      <c r="S6251"/>
    </row>
    <row r="6252" spans="17:19" x14ac:dyDescent="0.25">
      <c r="Q6252"/>
      <c r="R6252"/>
      <c r="S6252"/>
    </row>
    <row r="6253" spans="17:19" x14ac:dyDescent="0.25">
      <c r="Q6253"/>
      <c r="R6253"/>
      <c r="S6253"/>
    </row>
    <row r="6254" spans="17:19" x14ac:dyDescent="0.25">
      <c r="Q6254"/>
      <c r="R6254"/>
      <c r="S6254"/>
    </row>
    <row r="6255" spans="17:19" x14ac:dyDescent="0.25">
      <c r="Q6255"/>
      <c r="R6255"/>
      <c r="S6255"/>
    </row>
    <row r="6256" spans="17:19" x14ac:dyDescent="0.25">
      <c r="Q6256"/>
      <c r="R6256"/>
      <c r="S6256"/>
    </row>
    <row r="6257" spans="17:19" x14ac:dyDescent="0.25">
      <c r="Q6257"/>
      <c r="R6257"/>
      <c r="S6257"/>
    </row>
    <row r="6258" spans="17:19" x14ac:dyDescent="0.25">
      <c r="Q6258"/>
      <c r="R6258"/>
      <c r="S6258"/>
    </row>
    <row r="6259" spans="17:19" x14ac:dyDescent="0.25">
      <c r="Q6259"/>
      <c r="R6259"/>
      <c r="S6259"/>
    </row>
    <row r="6260" spans="17:19" x14ac:dyDescent="0.25">
      <c r="Q6260"/>
      <c r="R6260"/>
      <c r="S6260"/>
    </row>
    <row r="6261" spans="17:19" x14ac:dyDescent="0.25">
      <c r="Q6261"/>
      <c r="R6261"/>
      <c r="S6261"/>
    </row>
    <row r="6262" spans="17:19" x14ac:dyDescent="0.25">
      <c r="Q6262"/>
      <c r="R6262"/>
      <c r="S6262"/>
    </row>
    <row r="6263" spans="17:19" x14ac:dyDescent="0.25">
      <c r="Q6263"/>
      <c r="R6263"/>
      <c r="S6263"/>
    </row>
    <row r="6264" spans="17:19" x14ac:dyDescent="0.25">
      <c r="Q6264"/>
      <c r="R6264"/>
      <c r="S6264"/>
    </row>
    <row r="6265" spans="17:19" x14ac:dyDescent="0.25">
      <c r="Q6265"/>
      <c r="R6265"/>
      <c r="S6265"/>
    </row>
    <row r="6266" spans="17:19" x14ac:dyDescent="0.25">
      <c r="Q6266"/>
      <c r="R6266"/>
      <c r="S6266"/>
    </row>
    <row r="6267" spans="17:19" x14ac:dyDescent="0.25">
      <c r="Q6267"/>
      <c r="R6267"/>
      <c r="S6267"/>
    </row>
    <row r="6268" spans="17:19" x14ac:dyDescent="0.25">
      <c r="Q6268"/>
      <c r="R6268"/>
      <c r="S6268"/>
    </row>
    <row r="6269" spans="17:19" x14ac:dyDescent="0.25">
      <c r="Q6269"/>
      <c r="R6269"/>
      <c r="S6269"/>
    </row>
    <row r="6270" spans="17:19" x14ac:dyDescent="0.25">
      <c r="Q6270"/>
      <c r="R6270"/>
      <c r="S6270"/>
    </row>
    <row r="6271" spans="17:19" x14ac:dyDescent="0.25">
      <c r="Q6271"/>
      <c r="R6271"/>
      <c r="S6271"/>
    </row>
    <row r="6272" spans="17:19" x14ac:dyDescent="0.25">
      <c r="Q6272"/>
      <c r="R6272"/>
      <c r="S6272"/>
    </row>
    <row r="6273" spans="17:19" x14ac:dyDescent="0.25">
      <c r="Q6273"/>
      <c r="R6273"/>
      <c r="S6273"/>
    </row>
    <row r="6274" spans="17:19" x14ac:dyDescent="0.25">
      <c r="Q6274"/>
      <c r="R6274"/>
      <c r="S6274"/>
    </row>
    <row r="6275" spans="17:19" x14ac:dyDescent="0.25">
      <c r="Q6275"/>
      <c r="R6275"/>
      <c r="S6275"/>
    </row>
    <row r="6276" spans="17:19" x14ac:dyDescent="0.25">
      <c r="Q6276"/>
      <c r="R6276"/>
      <c r="S6276"/>
    </row>
    <row r="6277" spans="17:19" x14ac:dyDescent="0.25">
      <c r="Q6277"/>
      <c r="R6277"/>
      <c r="S6277"/>
    </row>
    <row r="6278" spans="17:19" x14ac:dyDescent="0.25">
      <c r="Q6278"/>
      <c r="R6278"/>
      <c r="S6278"/>
    </row>
    <row r="6279" spans="17:19" x14ac:dyDescent="0.25">
      <c r="Q6279"/>
      <c r="R6279"/>
      <c r="S6279"/>
    </row>
    <row r="6280" spans="17:19" x14ac:dyDescent="0.25">
      <c r="Q6280"/>
      <c r="R6280"/>
      <c r="S6280"/>
    </row>
    <row r="6281" spans="17:19" x14ac:dyDescent="0.25">
      <c r="Q6281"/>
      <c r="R6281"/>
      <c r="S6281"/>
    </row>
    <row r="6282" spans="17:19" x14ac:dyDescent="0.25">
      <c r="Q6282"/>
      <c r="R6282"/>
      <c r="S6282"/>
    </row>
    <row r="6283" spans="17:19" x14ac:dyDescent="0.25">
      <c r="Q6283"/>
      <c r="R6283"/>
      <c r="S6283"/>
    </row>
    <row r="6284" spans="17:19" x14ac:dyDescent="0.25">
      <c r="Q6284"/>
      <c r="R6284"/>
      <c r="S6284"/>
    </row>
    <row r="6285" spans="17:19" x14ac:dyDescent="0.25">
      <c r="Q6285"/>
      <c r="R6285"/>
      <c r="S6285"/>
    </row>
    <row r="6286" spans="17:19" x14ac:dyDescent="0.25">
      <c r="Q6286"/>
      <c r="R6286"/>
      <c r="S6286"/>
    </row>
    <row r="6287" spans="17:19" x14ac:dyDescent="0.25">
      <c r="Q6287"/>
      <c r="R6287"/>
      <c r="S6287"/>
    </row>
    <row r="6288" spans="17:19" x14ac:dyDescent="0.25">
      <c r="Q6288"/>
      <c r="R6288"/>
      <c r="S6288"/>
    </row>
    <row r="6289" spans="17:19" x14ac:dyDescent="0.25">
      <c r="Q6289"/>
      <c r="R6289"/>
      <c r="S6289"/>
    </row>
    <row r="6290" spans="17:19" x14ac:dyDescent="0.25">
      <c r="Q6290"/>
      <c r="R6290"/>
      <c r="S6290"/>
    </row>
    <row r="6291" spans="17:19" x14ac:dyDescent="0.25">
      <c r="Q6291"/>
      <c r="R6291"/>
      <c r="S6291"/>
    </row>
    <row r="6292" spans="17:19" x14ac:dyDescent="0.25">
      <c r="Q6292"/>
      <c r="R6292"/>
      <c r="S6292"/>
    </row>
    <row r="6293" spans="17:19" x14ac:dyDescent="0.25">
      <c r="Q6293"/>
      <c r="R6293"/>
      <c r="S6293"/>
    </row>
    <row r="6294" spans="17:19" x14ac:dyDescent="0.25">
      <c r="Q6294"/>
      <c r="R6294"/>
      <c r="S6294"/>
    </row>
    <row r="6295" spans="17:19" x14ac:dyDescent="0.25">
      <c r="Q6295"/>
      <c r="R6295"/>
      <c r="S6295"/>
    </row>
    <row r="6296" spans="17:19" x14ac:dyDescent="0.25">
      <c r="Q6296"/>
      <c r="R6296"/>
      <c r="S6296"/>
    </row>
    <row r="6297" spans="17:19" x14ac:dyDescent="0.25">
      <c r="Q6297"/>
      <c r="R6297"/>
      <c r="S6297"/>
    </row>
    <row r="6298" spans="17:19" x14ac:dyDescent="0.25">
      <c r="Q6298"/>
      <c r="R6298"/>
      <c r="S6298"/>
    </row>
    <row r="6299" spans="17:19" x14ac:dyDescent="0.25">
      <c r="Q6299"/>
      <c r="R6299"/>
      <c r="S6299"/>
    </row>
    <row r="6300" spans="17:19" x14ac:dyDescent="0.25">
      <c r="Q6300"/>
      <c r="R6300"/>
      <c r="S6300"/>
    </row>
    <row r="6301" spans="17:19" x14ac:dyDescent="0.25">
      <c r="Q6301"/>
      <c r="R6301"/>
      <c r="S6301"/>
    </row>
    <row r="6302" spans="17:19" x14ac:dyDescent="0.25">
      <c r="Q6302"/>
      <c r="R6302"/>
      <c r="S6302"/>
    </row>
    <row r="6303" spans="17:19" x14ac:dyDescent="0.25">
      <c r="Q6303"/>
      <c r="R6303"/>
      <c r="S6303"/>
    </row>
    <row r="6304" spans="17:19" x14ac:dyDescent="0.25">
      <c r="Q6304"/>
      <c r="R6304"/>
      <c r="S6304"/>
    </row>
    <row r="6305" spans="17:19" x14ac:dyDescent="0.25">
      <c r="Q6305"/>
      <c r="R6305"/>
      <c r="S6305"/>
    </row>
    <row r="6306" spans="17:19" x14ac:dyDescent="0.25">
      <c r="Q6306"/>
      <c r="R6306"/>
      <c r="S6306"/>
    </row>
    <row r="6307" spans="17:19" x14ac:dyDescent="0.25">
      <c r="Q6307"/>
      <c r="R6307"/>
      <c r="S6307"/>
    </row>
    <row r="6308" spans="17:19" x14ac:dyDescent="0.25">
      <c r="Q6308"/>
      <c r="R6308"/>
      <c r="S6308"/>
    </row>
    <row r="6309" spans="17:19" x14ac:dyDescent="0.25">
      <c r="Q6309"/>
      <c r="R6309"/>
      <c r="S6309"/>
    </row>
    <row r="6310" spans="17:19" x14ac:dyDescent="0.25">
      <c r="Q6310"/>
      <c r="R6310"/>
      <c r="S6310"/>
    </row>
    <row r="6311" spans="17:19" x14ac:dyDescent="0.25">
      <c r="Q6311"/>
      <c r="R6311"/>
      <c r="S6311"/>
    </row>
    <row r="6312" spans="17:19" x14ac:dyDescent="0.25">
      <c r="Q6312"/>
      <c r="R6312"/>
      <c r="S6312"/>
    </row>
    <row r="6313" spans="17:19" x14ac:dyDescent="0.25">
      <c r="Q6313"/>
      <c r="R6313"/>
      <c r="S6313"/>
    </row>
    <row r="6314" spans="17:19" x14ac:dyDescent="0.25">
      <c r="Q6314"/>
      <c r="R6314"/>
      <c r="S6314"/>
    </row>
    <row r="6315" spans="17:19" x14ac:dyDescent="0.25">
      <c r="Q6315"/>
      <c r="R6315"/>
      <c r="S6315"/>
    </row>
    <row r="6316" spans="17:19" x14ac:dyDescent="0.25">
      <c r="Q6316"/>
      <c r="R6316"/>
      <c r="S6316"/>
    </row>
    <row r="6317" spans="17:19" x14ac:dyDescent="0.25">
      <c r="Q6317"/>
      <c r="R6317"/>
      <c r="S6317"/>
    </row>
    <row r="6318" spans="17:19" x14ac:dyDescent="0.25">
      <c r="Q6318"/>
      <c r="R6318"/>
      <c r="S6318"/>
    </row>
    <row r="6319" spans="17:19" x14ac:dyDescent="0.25">
      <c r="Q6319"/>
      <c r="R6319"/>
      <c r="S6319"/>
    </row>
    <row r="6320" spans="17:19" x14ac:dyDescent="0.25">
      <c r="Q6320"/>
      <c r="R6320"/>
      <c r="S6320"/>
    </row>
    <row r="6321" spans="17:19" x14ac:dyDescent="0.25">
      <c r="Q6321"/>
      <c r="R6321"/>
      <c r="S6321"/>
    </row>
    <row r="6322" spans="17:19" x14ac:dyDescent="0.25">
      <c r="Q6322"/>
      <c r="R6322"/>
      <c r="S6322"/>
    </row>
    <row r="6323" spans="17:19" x14ac:dyDescent="0.25">
      <c r="Q6323"/>
      <c r="R6323"/>
      <c r="S6323"/>
    </row>
    <row r="6324" spans="17:19" x14ac:dyDescent="0.25">
      <c r="Q6324"/>
      <c r="R6324"/>
      <c r="S6324"/>
    </row>
    <row r="6325" spans="17:19" x14ac:dyDescent="0.25">
      <c r="Q6325"/>
      <c r="R6325"/>
      <c r="S6325"/>
    </row>
    <row r="6326" spans="17:19" x14ac:dyDescent="0.25">
      <c r="Q6326"/>
      <c r="R6326"/>
      <c r="S6326"/>
    </row>
    <row r="6327" spans="17:19" x14ac:dyDescent="0.25">
      <c r="Q6327"/>
      <c r="R6327"/>
      <c r="S6327"/>
    </row>
    <row r="6328" spans="17:19" x14ac:dyDescent="0.25">
      <c r="Q6328"/>
      <c r="R6328"/>
      <c r="S6328"/>
    </row>
    <row r="6329" spans="17:19" x14ac:dyDescent="0.25">
      <c r="Q6329"/>
      <c r="R6329"/>
      <c r="S6329"/>
    </row>
    <row r="6330" spans="17:19" x14ac:dyDescent="0.25">
      <c r="Q6330"/>
      <c r="R6330"/>
      <c r="S6330"/>
    </row>
    <row r="6331" spans="17:19" x14ac:dyDescent="0.25">
      <c r="Q6331"/>
      <c r="R6331"/>
      <c r="S6331"/>
    </row>
    <row r="6332" spans="17:19" x14ac:dyDescent="0.25">
      <c r="Q6332"/>
      <c r="R6332"/>
      <c r="S6332"/>
    </row>
    <row r="6333" spans="17:19" x14ac:dyDescent="0.25">
      <c r="Q6333"/>
      <c r="R6333"/>
      <c r="S6333"/>
    </row>
    <row r="6334" spans="17:19" x14ac:dyDescent="0.25">
      <c r="Q6334"/>
      <c r="R6334"/>
      <c r="S6334"/>
    </row>
    <row r="6335" spans="17:19" x14ac:dyDescent="0.25">
      <c r="Q6335"/>
      <c r="R6335"/>
      <c r="S6335"/>
    </row>
    <row r="6336" spans="17:19" x14ac:dyDescent="0.25">
      <c r="Q6336"/>
      <c r="R6336"/>
      <c r="S6336"/>
    </row>
    <row r="6337" spans="17:19" x14ac:dyDescent="0.25">
      <c r="Q6337"/>
      <c r="R6337"/>
      <c r="S6337"/>
    </row>
    <row r="6338" spans="17:19" x14ac:dyDescent="0.25">
      <c r="Q6338"/>
      <c r="R6338"/>
      <c r="S6338"/>
    </row>
    <row r="6339" spans="17:19" x14ac:dyDescent="0.25">
      <c r="Q6339"/>
      <c r="R6339"/>
      <c r="S6339"/>
    </row>
    <row r="6340" spans="17:19" x14ac:dyDescent="0.25">
      <c r="Q6340"/>
      <c r="R6340"/>
      <c r="S6340"/>
    </row>
    <row r="6341" spans="17:19" x14ac:dyDescent="0.25">
      <c r="Q6341"/>
      <c r="R6341"/>
      <c r="S6341"/>
    </row>
    <row r="6342" spans="17:19" x14ac:dyDescent="0.25">
      <c r="Q6342"/>
      <c r="R6342"/>
      <c r="S6342"/>
    </row>
    <row r="6343" spans="17:19" x14ac:dyDescent="0.25">
      <c r="Q6343"/>
      <c r="R6343"/>
      <c r="S6343"/>
    </row>
    <row r="6344" spans="17:19" x14ac:dyDescent="0.25">
      <c r="Q6344"/>
      <c r="R6344"/>
      <c r="S6344"/>
    </row>
    <row r="6345" spans="17:19" x14ac:dyDescent="0.25">
      <c r="Q6345"/>
      <c r="R6345"/>
      <c r="S6345"/>
    </row>
    <row r="6346" spans="17:19" x14ac:dyDescent="0.25">
      <c r="Q6346"/>
      <c r="R6346"/>
      <c r="S6346"/>
    </row>
    <row r="6347" spans="17:19" x14ac:dyDescent="0.25">
      <c r="Q6347"/>
      <c r="R6347"/>
      <c r="S6347"/>
    </row>
    <row r="6348" spans="17:19" x14ac:dyDescent="0.25">
      <c r="Q6348"/>
      <c r="R6348"/>
      <c r="S6348"/>
    </row>
    <row r="6349" spans="17:19" x14ac:dyDescent="0.25">
      <c r="Q6349"/>
      <c r="R6349"/>
      <c r="S6349"/>
    </row>
    <row r="6350" spans="17:19" x14ac:dyDescent="0.25">
      <c r="Q6350"/>
      <c r="R6350"/>
      <c r="S6350"/>
    </row>
    <row r="6351" spans="17:19" x14ac:dyDescent="0.25">
      <c r="Q6351"/>
      <c r="R6351"/>
      <c r="S6351"/>
    </row>
    <row r="6352" spans="17:19" x14ac:dyDescent="0.25">
      <c r="Q6352"/>
      <c r="R6352"/>
      <c r="S6352"/>
    </row>
    <row r="6353" spans="17:19" x14ac:dyDescent="0.25">
      <c r="Q6353"/>
      <c r="R6353"/>
      <c r="S6353"/>
    </row>
    <row r="6354" spans="17:19" x14ac:dyDescent="0.25">
      <c r="Q6354"/>
      <c r="R6354"/>
      <c r="S6354"/>
    </row>
    <row r="6355" spans="17:19" x14ac:dyDescent="0.25">
      <c r="Q6355"/>
      <c r="R6355"/>
      <c r="S6355"/>
    </row>
    <row r="6356" spans="17:19" x14ac:dyDescent="0.25">
      <c r="Q6356"/>
      <c r="R6356"/>
      <c r="S6356"/>
    </row>
    <row r="6357" spans="17:19" x14ac:dyDescent="0.25">
      <c r="Q6357"/>
      <c r="R6357"/>
      <c r="S6357"/>
    </row>
    <row r="6358" spans="17:19" x14ac:dyDescent="0.25">
      <c r="Q6358"/>
      <c r="R6358"/>
      <c r="S6358"/>
    </row>
    <row r="6359" spans="17:19" x14ac:dyDescent="0.25">
      <c r="Q6359"/>
      <c r="R6359"/>
      <c r="S6359"/>
    </row>
    <row r="6360" spans="17:19" x14ac:dyDescent="0.25">
      <c r="Q6360"/>
      <c r="R6360"/>
      <c r="S6360"/>
    </row>
    <row r="6361" spans="17:19" x14ac:dyDescent="0.25">
      <c r="Q6361"/>
      <c r="R6361"/>
      <c r="S6361"/>
    </row>
    <row r="6362" spans="17:19" x14ac:dyDescent="0.25">
      <c r="Q6362"/>
      <c r="R6362"/>
      <c r="S6362"/>
    </row>
    <row r="6363" spans="17:19" x14ac:dyDescent="0.25">
      <c r="Q6363"/>
      <c r="R6363"/>
      <c r="S6363"/>
    </row>
    <row r="6364" spans="17:19" x14ac:dyDescent="0.25">
      <c r="Q6364"/>
      <c r="R6364"/>
      <c r="S6364"/>
    </row>
    <row r="6365" spans="17:19" x14ac:dyDescent="0.25">
      <c r="Q6365"/>
      <c r="R6365"/>
      <c r="S6365"/>
    </row>
    <row r="6366" spans="17:19" x14ac:dyDescent="0.25">
      <c r="Q6366"/>
      <c r="R6366"/>
      <c r="S6366"/>
    </row>
    <row r="6367" spans="17:19" x14ac:dyDescent="0.25">
      <c r="Q6367"/>
      <c r="R6367"/>
      <c r="S6367"/>
    </row>
    <row r="6368" spans="17:19" x14ac:dyDescent="0.25">
      <c r="Q6368"/>
      <c r="R6368"/>
      <c r="S6368"/>
    </row>
    <row r="6369" spans="17:19" x14ac:dyDescent="0.25">
      <c r="Q6369"/>
      <c r="R6369"/>
      <c r="S6369"/>
    </row>
    <row r="6370" spans="17:19" x14ac:dyDescent="0.25">
      <c r="Q6370"/>
      <c r="R6370"/>
      <c r="S6370"/>
    </row>
    <row r="6371" spans="17:19" x14ac:dyDescent="0.25">
      <c r="Q6371"/>
      <c r="R6371"/>
      <c r="S6371"/>
    </row>
    <row r="6372" spans="17:19" x14ac:dyDescent="0.25">
      <c r="Q6372"/>
      <c r="R6372"/>
      <c r="S6372"/>
    </row>
    <row r="6373" spans="17:19" x14ac:dyDescent="0.25">
      <c r="Q6373"/>
      <c r="R6373"/>
      <c r="S6373"/>
    </row>
    <row r="6374" spans="17:19" x14ac:dyDescent="0.25">
      <c r="Q6374"/>
      <c r="R6374"/>
      <c r="S6374"/>
    </row>
    <row r="6375" spans="17:19" x14ac:dyDescent="0.25">
      <c r="Q6375"/>
      <c r="R6375"/>
      <c r="S6375"/>
    </row>
    <row r="6376" spans="17:19" x14ac:dyDescent="0.25">
      <c r="Q6376"/>
      <c r="R6376"/>
      <c r="S6376"/>
    </row>
    <row r="6377" spans="17:19" x14ac:dyDescent="0.25">
      <c r="Q6377"/>
      <c r="R6377"/>
      <c r="S6377"/>
    </row>
    <row r="6378" spans="17:19" x14ac:dyDescent="0.25">
      <c r="Q6378"/>
      <c r="R6378"/>
      <c r="S6378"/>
    </row>
    <row r="6379" spans="17:19" x14ac:dyDescent="0.25">
      <c r="Q6379"/>
      <c r="R6379"/>
      <c r="S6379"/>
    </row>
    <row r="6380" spans="17:19" x14ac:dyDescent="0.25">
      <c r="Q6380"/>
      <c r="R6380"/>
      <c r="S6380"/>
    </row>
    <row r="6381" spans="17:19" x14ac:dyDescent="0.25">
      <c r="Q6381"/>
      <c r="R6381"/>
      <c r="S6381"/>
    </row>
    <row r="6382" spans="17:19" x14ac:dyDescent="0.25">
      <c r="Q6382"/>
      <c r="R6382"/>
      <c r="S6382"/>
    </row>
    <row r="6383" spans="17:19" x14ac:dyDescent="0.25">
      <c r="Q6383"/>
      <c r="R6383"/>
      <c r="S6383"/>
    </row>
    <row r="6384" spans="17:19" x14ac:dyDescent="0.25">
      <c r="Q6384"/>
      <c r="R6384"/>
      <c r="S6384"/>
    </row>
    <row r="6385" spans="17:19" x14ac:dyDescent="0.25">
      <c r="Q6385"/>
      <c r="R6385"/>
      <c r="S6385"/>
    </row>
    <row r="6386" spans="17:19" x14ac:dyDescent="0.25">
      <c r="Q6386"/>
      <c r="R6386"/>
      <c r="S6386"/>
    </row>
    <row r="6387" spans="17:19" x14ac:dyDescent="0.25">
      <c r="Q6387"/>
      <c r="R6387"/>
      <c r="S6387"/>
    </row>
    <row r="6388" spans="17:19" x14ac:dyDescent="0.25">
      <c r="Q6388"/>
      <c r="R6388"/>
      <c r="S6388"/>
    </row>
    <row r="6389" spans="17:19" x14ac:dyDescent="0.25">
      <c r="Q6389"/>
      <c r="R6389"/>
      <c r="S6389"/>
    </row>
    <row r="6390" spans="17:19" x14ac:dyDescent="0.25">
      <c r="Q6390"/>
      <c r="R6390"/>
      <c r="S6390"/>
    </row>
    <row r="6391" spans="17:19" x14ac:dyDescent="0.25">
      <c r="Q6391"/>
      <c r="R6391"/>
      <c r="S6391"/>
    </row>
    <row r="6392" spans="17:19" x14ac:dyDescent="0.25">
      <c r="Q6392"/>
      <c r="R6392"/>
      <c r="S6392"/>
    </row>
    <row r="6393" spans="17:19" x14ac:dyDescent="0.25">
      <c r="Q6393"/>
      <c r="R6393"/>
      <c r="S6393"/>
    </row>
    <row r="6394" spans="17:19" x14ac:dyDescent="0.25">
      <c r="Q6394"/>
      <c r="R6394"/>
      <c r="S6394"/>
    </row>
    <row r="6395" spans="17:19" x14ac:dyDescent="0.25">
      <c r="Q6395"/>
      <c r="R6395"/>
      <c r="S6395"/>
    </row>
    <row r="6396" spans="17:19" x14ac:dyDescent="0.25">
      <c r="Q6396"/>
      <c r="R6396"/>
      <c r="S6396"/>
    </row>
    <row r="6397" spans="17:19" x14ac:dyDescent="0.25">
      <c r="Q6397"/>
      <c r="R6397"/>
      <c r="S6397"/>
    </row>
    <row r="6398" spans="17:19" x14ac:dyDescent="0.25">
      <c r="Q6398"/>
      <c r="R6398"/>
      <c r="S6398"/>
    </row>
    <row r="6399" spans="17:19" x14ac:dyDescent="0.25">
      <c r="Q6399"/>
      <c r="R6399"/>
      <c r="S6399"/>
    </row>
    <row r="6400" spans="17:19" x14ac:dyDescent="0.25">
      <c r="Q6400"/>
      <c r="R6400"/>
      <c r="S6400"/>
    </row>
    <row r="6401" spans="17:19" x14ac:dyDescent="0.25">
      <c r="Q6401"/>
      <c r="R6401"/>
      <c r="S6401"/>
    </row>
    <row r="6402" spans="17:19" x14ac:dyDescent="0.25">
      <c r="Q6402"/>
      <c r="R6402"/>
      <c r="S6402"/>
    </row>
    <row r="6403" spans="17:19" x14ac:dyDescent="0.25">
      <c r="Q6403"/>
      <c r="R6403"/>
      <c r="S6403"/>
    </row>
    <row r="6404" spans="17:19" x14ac:dyDescent="0.25">
      <c r="Q6404"/>
      <c r="R6404"/>
      <c r="S6404"/>
    </row>
    <row r="6405" spans="17:19" x14ac:dyDescent="0.25">
      <c r="Q6405"/>
      <c r="R6405"/>
      <c r="S6405"/>
    </row>
    <row r="6406" spans="17:19" x14ac:dyDescent="0.25">
      <c r="Q6406"/>
      <c r="R6406"/>
      <c r="S6406"/>
    </row>
    <row r="6407" spans="17:19" x14ac:dyDescent="0.25">
      <c r="Q6407"/>
      <c r="R6407"/>
      <c r="S6407"/>
    </row>
    <row r="6408" spans="17:19" x14ac:dyDescent="0.25">
      <c r="Q6408"/>
      <c r="R6408"/>
      <c r="S6408"/>
    </row>
    <row r="6409" spans="17:19" x14ac:dyDescent="0.25">
      <c r="Q6409"/>
      <c r="R6409"/>
      <c r="S6409"/>
    </row>
    <row r="6410" spans="17:19" x14ac:dyDescent="0.25">
      <c r="Q6410"/>
      <c r="R6410"/>
      <c r="S6410"/>
    </row>
    <row r="6411" spans="17:19" x14ac:dyDescent="0.25">
      <c r="Q6411"/>
      <c r="R6411"/>
      <c r="S6411"/>
    </row>
    <row r="6412" spans="17:19" x14ac:dyDescent="0.25">
      <c r="Q6412"/>
      <c r="R6412"/>
      <c r="S6412"/>
    </row>
    <row r="6413" spans="17:19" x14ac:dyDescent="0.25">
      <c r="Q6413"/>
      <c r="R6413"/>
      <c r="S6413"/>
    </row>
    <row r="6414" spans="17:19" x14ac:dyDescent="0.25">
      <c r="Q6414"/>
      <c r="R6414"/>
      <c r="S6414"/>
    </row>
    <row r="6415" spans="17:19" x14ac:dyDescent="0.25">
      <c r="Q6415"/>
      <c r="R6415"/>
      <c r="S6415"/>
    </row>
    <row r="6416" spans="17:19" x14ac:dyDescent="0.25">
      <c r="Q6416"/>
      <c r="R6416"/>
      <c r="S6416"/>
    </row>
    <row r="6417" spans="17:19" x14ac:dyDescent="0.25">
      <c r="Q6417"/>
      <c r="R6417"/>
      <c r="S6417"/>
    </row>
    <row r="6418" spans="17:19" x14ac:dyDescent="0.25">
      <c r="Q6418"/>
      <c r="R6418"/>
      <c r="S6418"/>
    </row>
    <row r="6419" spans="17:19" x14ac:dyDescent="0.25">
      <c r="Q6419"/>
      <c r="R6419"/>
      <c r="S6419"/>
    </row>
    <row r="6420" spans="17:19" x14ac:dyDescent="0.25">
      <c r="Q6420"/>
      <c r="R6420"/>
      <c r="S6420"/>
    </row>
    <row r="6421" spans="17:19" x14ac:dyDescent="0.25">
      <c r="Q6421"/>
      <c r="R6421"/>
      <c r="S6421"/>
    </row>
    <row r="6422" spans="17:19" x14ac:dyDescent="0.25">
      <c r="Q6422"/>
      <c r="R6422"/>
      <c r="S6422"/>
    </row>
    <row r="6423" spans="17:19" x14ac:dyDescent="0.25">
      <c r="Q6423"/>
      <c r="R6423"/>
      <c r="S6423"/>
    </row>
    <row r="6424" spans="17:19" x14ac:dyDescent="0.25">
      <c r="Q6424"/>
      <c r="R6424"/>
      <c r="S6424"/>
    </row>
    <row r="6425" spans="17:19" x14ac:dyDescent="0.25">
      <c r="Q6425"/>
      <c r="R6425"/>
      <c r="S6425"/>
    </row>
    <row r="6426" spans="17:19" x14ac:dyDescent="0.25">
      <c r="Q6426"/>
      <c r="R6426"/>
      <c r="S6426"/>
    </row>
    <row r="6427" spans="17:19" x14ac:dyDescent="0.25">
      <c r="Q6427"/>
      <c r="R6427"/>
      <c r="S6427"/>
    </row>
    <row r="6428" spans="17:19" x14ac:dyDescent="0.25">
      <c r="Q6428"/>
      <c r="R6428"/>
      <c r="S6428"/>
    </row>
    <row r="6429" spans="17:19" x14ac:dyDescent="0.25">
      <c r="Q6429"/>
      <c r="R6429"/>
      <c r="S6429"/>
    </row>
    <row r="6430" spans="17:19" x14ac:dyDescent="0.25">
      <c r="Q6430"/>
      <c r="R6430"/>
      <c r="S6430"/>
    </row>
    <row r="6431" spans="17:19" x14ac:dyDescent="0.25">
      <c r="Q6431"/>
      <c r="R6431"/>
      <c r="S6431"/>
    </row>
    <row r="6432" spans="17:19" x14ac:dyDescent="0.25">
      <c r="Q6432"/>
      <c r="R6432"/>
      <c r="S6432"/>
    </row>
    <row r="6433" spans="17:19" x14ac:dyDescent="0.25">
      <c r="Q6433"/>
      <c r="R6433"/>
      <c r="S6433"/>
    </row>
    <row r="6434" spans="17:19" x14ac:dyDescent="0.25">
      <c r="Q6434"/>
      <c r="R6434"/>
      <c r="S6434"/>
    </row>
    <row r="6435" spans="17:19" x14ac:dyDescent="0.25">
      <c r="Q6435"/>
      <c r="R6435"/>
      <c r="S6435"/>
    </row>
    <row r="6436" spans="17:19" x14ac:dyDescent="0.25">
      <c r="Q6436"/>
      <c r="R6436"/>
      <c r="S6436"/>
    </row>
    <row r="6437" spans="17:19" x14ac:dyDescent="0.25">
      <c r="Q6437"/>
      <c r="R6437"/>
      <c r="S6437"/>
    </row>
    <row r="6438" spans="17:19" x14ac:dyDescent="0.25">
      <c r="Q6438"/>
      <c r="R6438"/>
      <c r="S6438"/>
    </row>
    <row r="6439" spans="17:19" x14ac:dyDescent="0.25">
      <c r="Q6439"/>
      <c r="R6439"/>
      <c r="S6439"/>
    </row>
    <row r="6440" spans="17:19" x14ac:dyDescent="0.25">
      <c r="Q6440"/>
      <c r="R6440"/>
      <c r="S6440"/>
    </row>
    <row r="6441" spans="17:19" x14ac:dyDescent="0.25">
      <c r="Q6441"/>
      <c r="R6441"/>
      <c r="S6441"/>
    </row>
    <row r="6442" spans="17:19" x14ac:dyDescent="0.25">
      <c r="Q6442"/>
      <c r="R6442"/>
      <c r="S6442"/>
    </row>
    <row r="6443" spans="17:19" x14ac:dyDescent="0.25">
      <c r="Q6443"/>
      <c r="R6443"/>
      <c r="S6443"/>
    </row>
    <row r="6444" spans="17:19" x14ac:dyDescent="0.25">
      <c r="Q6444"/>
      <c r="R6444"/>
      <c r="S6444"/>
    </row>
    <row r="6445" spans="17:19" x14ac:dyDescent="0.25">
      <c r="Q6445"/>
      <c r="R6445"/>
      <c r="S6445"/>
    </row>
    <row r="6446" spans="17:19" x14ac:dyDescent="0.25">
      <c r="Q6446"/>
      <c r="R6446"/>
      <c r="S6446"/>
    </row>
    <row r="6447" spans="17:19" x14ac:dyDescent="0.25">
      <c r="Q6447"/>
      <c r="R6447"/>
      <c r="S6447"/>
    </row>
    <row r="6448" spans="17:19" x14ac:dyDescent="0.25">
      <c r="Q6448"/>
      <c r="R6448"/>
      <c r="S6448"/>
    </row>
    <row r="6449" spans="17:19" x14ac:dyDescent="0.25">
      <c r="Q6449"/>
      <c r="R6449"/>
      <c r="S6449"/>
    </row>
    <row r="6450" spans="17:19" x14ac:dyDescent="0.25">
      <c r="Q6450"/>
      <c r="R6450"/>
      <c r="S6450"/>
    </row>
    <row r="6451" spans="17:19" x14ac:dyDescent="0.25">
      <c r="Q6451"/>
      <c r="R6451"/>
      <c r="S6451"/>
    </row>
    <row r="6452" spans="17:19" x14ac:dyDescent="0.25">
      <c r="Q6452"/>
      <c r="R6452"/>
      <c r="S6452"/>
    </row>
    <row r="6453" spans="17:19" x14ac:dyDescent="0.25">
      <c r="Q6453"/>
      <c r="R6453"/>
      <c r="S6453"/>
    </row>
    <row r="6454" spans="17:19" x14ac:dyDescent="0.25">
      <c r="Q6454"/>
      <c r="R6454"/>
      <c r="S6454"/>
    </row>
    <row r="6455" spans="17:19" x14ac:dyDescent="0.25">
      <c r="Q6455"/>
      <c r="R6455"/>
      <c r="S6455"/>
    </row>
    <row r="6456" spans="17:19" x14ac:dyDescent="0.25">
      <c r="Q6456"/>
      <c r="R6456"/>
      <c r="S6456"/>
    </row>
    <row r="6457" spans="17:19" x14ac:dyDescent="0.25">
      <c r="Q6457"/>
      <c r="R6457"/>
      <c r="S6457"/>
    </row>
    <row r="6458" spans="17:19" x14ac:dyDescent="0.25">
      <c r="Q6458"/>
      <c r="R6458"/>
      <c r="S6458"/>
    </row>
    <row r="6459" spans="17:19" x14ac:dyDescent="0.25">
      <c r="Q6459"/>
      <c r="R6459"/>
      <c r="S6459"/>
    </row>
    <row r="6460" spans="17:19" x14ac:dyDescent="0.25">
      <c r="Q6460"/>
      <c r="R6460"/>
      <c r="S6460"/>
    </row>
    <row r="6461" spans="17:19" x14ac:dyDescent="0.25">
      <c r="Q6461"/>
      <c r="R6461"/>
      <c r="S6461"/>
    </row>
    <row r="6462" spans="17:19" x14ac:dyDescent="0.25">
      <c r="Q6462"/>
      <c r="R6462"/>
      <c r="S6462"/>
    </row>
    <row r="6463" spans="17:19" x14ac:dyDescent="0.25">
      <c r="Q6463"/>
      <c r="R6463"/>
      <c r="S6463"/>
    </row>
    <row r="6464" spans="17:19" x14ac:dyDescent="0.25">
      <c r="Q6464"/>
      <c r="R6464"/>
      <c r="S6464"/>
    </row>
    <row r="6465" spans="17:19" x14ac:dyDescent="0.25">
      <c r="Q6465"/>
      <c r="R6465"/>
      <c r="S6465"/>
    </row>
    <row r="6466" spans="17:19" x14ac:dyDescent="0.25">
      <c r="Q6466"/>
      <c r="R6466"/>
      <c r="S6466"/>
    </row>
    <row r="6467" spans="17:19" x14ac:dyDescent="0.25">
      <c r="Q6467"/>
      <c r="R6467"/>
      <c r="S6467"/>
    </row>
    <row r="6468" spans="17:19" x14ac:dyDescent="0.25">
      <c r="Q6468"/>
      <c r="R6468"/>
      <c r="S6468"/>
    </row>
    <row r="6469" spans="17:19" x14ac:dyDescent="0.25">
      <c r="Q6469"/>
      <c r="R6469"/>
      <c r="S6469"/>
    </row>
    <row r="6470" spans="17:19" x14ac:dyDescent="0.25">
      <c r="Q6470"/>
      <c r="R6470"/>
      <c r="S6470"/>
    </row>
    <row r="6471" spans="17:19" x14ac:dyDescent="0.25">
      <c r="Q6471"/>
      <c r="R6471"/>
      <c r="S6471"/>
    </row>
    <row r="6472" spans="17:19" x14ac:dyDescent="0.25">
      <c r="Q6472"/>
      <c r="R6472"/>
      <c r="S6472"/>
    </row>
    <row r="6473" spans="17:19" x14ac:dyDescent="0.25">
      <c r="Q6473"/>
      <c r="R6473"/>
      <c r="S6473"/>
    </row>
    <row r="6474" spans="17:19" x14ac:dyDescent="0.25">
      <c r="Q6474"/>
      <c r="R6474"/>
      <c r="S6474"/>
    </row>
    <row r="6475" spans="17:19" x14ac:dyDescent="0.25">
      <c r="Q6475"/>
      <c r="R6475"/>
      <c r="S6475"/>
    </row>
    <row r="6476" spans="17:19" x14ac:dyDescent="0.25">
      <c r="Q6476"/>
      <c r="R6476"/>
      <c r="S6476"/>
    </row>
    <row r="6477" spans="17:19" x14ac:dyDescent="0.25">
      <c r="Q6477"/>
      <c r="R6477"/>
      <c r="S6477"/>
    </row>
    <row r="6478" spans="17:19" x14ac:dyDescent="0.25">
      <c r="Q6478"/>
      <c r="R6478"/>
      <c r="S6478"/>
    </row>
    <row r="6479" spans="17:19" x14ac:dyDescent="0.25">
      <c r="Q6479"/>
      <c r="R6479"/>
      <c r="S6479"/>
    </row>
    <row r="6480" spans="17:19" x14ac:dyDescent="0.25">
      <c r="Q6480"/>
      <c r="R6480"/>
      <c r="S6480"/>
    </row>
    <row r="6481" spans="17:19" x14ac:dyDescent="0.25">
      <c r="Q6481"/>
      <c r="R6481"/>
      <c r="S6481"/>
    </row>
    <row r="6482" spans="17:19" x14ac:dyDescent="0.25">
      <c r="Q6482"/>
      <c r="R6482"/>
      <c r="S6482"/>
    </row>
    <row r="6483" spans="17:19" x14ac:dyDescent="0.25">
      <c r="Q6483"/>
      <c r="R6483"/>
      <c r="S6483"/>
    </row>
    <row r="6484" spans="17:19" x14ac:dyDescent="0.25">
      <c r="Q6484"/>
      <c r="R6484"/>
      <c r="S6484"/>
    </row>
    <row r="6485" spans="17:19" x14ac:dyDescent="0.25">
      <c r="Q6485"/>
      <c r="R6485"/>
      <c r="S6485"/>
    </row>
    <row r="6486" spans="17:19" x14ac:dyDescent="0.25">
      <c r="Q6486"/>
      <c r="R6486"/>
      <c r="S6486"/>
    </row>
    <row r="6487" spans="17:19" x14ac:dyDescent="0.25">
      <c r="Q6487"/>
      <c r="R6487"/>
      <c r="S6487"/>
    </row>
    <row r="6488" spans="17:19" x14ac:dyDescent="0.25">
      <c r="Q6488"/>
      <c r="R6488"/>
      <c r="S6488"/>
    </row>
    <row r="6489" spans="17:19" x14ac:dyDescent="0.25">
      <c r="Q6489"/>
      <c r="R6489"/>
      <c r="S6489"/>
    </row>
    <row r="6490" spans="17:19" x14ac:dyDescent="0.25">
      <c r="Q6490"/>
      <c r="R6490"/>
      <c r="S6490"/>
    </row>
    <row r="6491" spans="17:19" x14ac:dyDescent="0.25">
      <c r="Q6491"/>
      <c r="R6491"/>
      <c r="S6491"/>
    </row>
    <row r="6492" spans="17:19" x14ac:dyDescent="0.25">
      <c r="Q6492"/>
      <c r="R6492"/>
      <c r="S6492"/>
    </row>
    <row r="6493" spans="17:19" x14ac:dyDescent="0.25">
      <c r="Q6493"/>
      <c r="R6493"/>
      <c r="S6493"/>
    </row>
    <row r="6494" spans="17:19" x14ac:dyDescent="0.25">
      <c r="Q6494"/>
      <c r="R6494"/>
      <c r="S6494"/>
    </row>
    <row r="6495" spans="17:19" x14ac:dyDescent="0.25">
      <c r="Q6495"/>
      <c r="R6495"/>
      <c r="S6495"/>
    </row>
    <row r="6496" spans="17:19" x14ac:dyDescent="0.25">
      <c r="Q6496"/>
      <c r="R6496"/>
      <c r="S6496"/>
    </row>
    <row r="6497" spans="17:19" x14ac:dyDescent="0.25">
      <c r="Q6497"/>
      <c r="R6497"/>
      <c r="S6497"/>
    </row>
    <row r="6498" spans="17:19" x14ac:dyDescent="0.25">
      <c r="Q6498"/>
      <c r="R6498"/>
      <c r="S6498"/>
    </row>
    <row r="6499" spans="17:19" x14ac:dyDescent="0.25">
      <c r="Q6499"/>
      <c r="R6499"/>
      <c r="S6499"/>
    </row>
    <row r="6500" spans="17:19" x14ac:dyDescent="0.25">
      <c r="Q6500"/>
      <c r="R6500"/>
      <c r="S6500"/>
    </row>
    <row r="6501" spans="17:19" x14ac:dyDescent="0.25">
      <c r="Q6501"/>
      <c r="R6501"/>
      <c r="S6501"/>
    </row>
    <row r="6502" spans="17:19" x14ac:dyDescent="0.25">
      <c r="Q6502"/>
      <c r="R6502"/>
      <c r="S6502"/>
    </row>
    <row r="6503" spans="17:19" x14ac:dyDescent="0.25">
      <c r="Q6503"/>
      <c r="R6503"/>
      <c r="S6503"/>
    </row>
    <row r="6504" spans="17:19" x14ac:dyDescent="0.25">
      <c r="Q6504"/>
      <c r="R6504"/>
      <c r="S6504"/>
    </row>
    <row r="6505" spans="17:19" x14ac:dyDescent="0.25">
      <c r="Q6505"/>
      <c r="R6505"/>
      <c r="S6505"/>
    </row>
    <row r="6506" spans="17:19" x14ac:dyDescent="0.25">
      <c r="Q6506"/>
      <c r="R6506"/>
      <c r="S6506"/>
    </row>
    <row r="6507" spans="17:19" x14ac:dyDescent="0.25">
      <c r="Q6507"/>
      <c r="R6507"/>
      <c r="S6507"/>
    </row>
    <row r="6508" spans="17:19" x14ac:dyDescent="0.25">
      <c r="Q6508"/>
      <c r="R6508"/>
      <c r="S6508"/>
    </row>
    <row r="6509" spans="17:19" x14ac:dyDescent="0.25">
      <c r="Q6509"/>
      <c r="R6509"/>
      <c r="S6509"/>
    </row>
    <row r="6510" spans="17:19" x14ac:dyDescent="0.25">
      <c r="Q6510"/>
      <c r="R6510"/>
      <c r="S6510"/>
    </row>
    <row r="6511" spans="17:19" x14ac:dyDescent="0.25">
      <c r="Q6511"/>
      <c r="R6511"/>
      <c r="S6511"/>
    </row>
    <row r="6512" spans="17:19" x14ac:dyDescent="0.25">
      <c r="Q6512"/>
      <c r="R6512"/>
      <c r="S6512"/>
    </row>
    <row r="6513" spans="17:19" x14ac:dyDescent="0.25">
      <c r="Q6513"/>
      <c r="R6513"/>
      <c r="S6513"/>
    </row>
    <row r="6514" spans="17:19" x14ac:dyDescent="0.25">
      <c r="Q6514"/>
      <c r="R6514"/>
      <c r="S6514"/>
    </row>
    <row r="6515" spans="17:19" x14ac:dyDescent="0.25">
      <c r="Q6515"/>
      <c r="R6515"/>
      <c r="S6515"/>
    </row>
    <row r="6516" spans="17:19" x14ac:dyDescent="0.25">
      <c r="Q6516"/>
      <c r="R6516"/>
      <c r="S6516"/>
    </row>
    <row r="6517" spans="17:19" x14ac:dyDescent="0.25">
      <c r="Q6517"/>
      <c r="R6517"/>
      <c r="S6517"/>
    </row>
    <row r="6518" spans="17:19" x14ac:dyDescent="0.25">
      <c r="Q6518"/>
      <c r="R6518"/>
      <c r="S6518"/>
    </row>
    <row r="6519" spans="17:19" x14ac:dyDescent="0.25">
      <c r="Q6519"/>
      <c r="R6519"/>
      <c r="S6519"/>
    </row>
    <row r="6520" spans="17:19" x14ac:dyDescent="0.25">
      <c r="Q6520"/>
      <c r="R6520"/>
      <c r="S6520"/>
    </row>
    <row r="6521" spans="17:19" x14ac:dyDescent="0.25">
      <c r="Q6521"/>
      <c r="R6521"/>
      <c r="S6521"/>
    </row>
    <row r="6522" spans="17:19" x14ac:dyDescent="0.25">
      <c r="Q6522"/>
      <c r="R6522"/>
      <c r="S6522"/>
    </row>
    <row r="6523" spans="17:19" x14ac:dyDescent="0.25">
      <c r="Q6523"/>
      <c r="R6523"/>
      <c r="S6523"/>
    </row>
    <row r="6524" spans="17:19" x14ac:dyDescent="0.25">
      <c r="Q6524"/>
      <c r="R6524"/>
      <c r="S6524"/>
    </row>
    <row r="6525" spans="17:19" x14ac:dyDescent="0.25">
      <c r="Q6525"/>
      <c r="R6525"/>
      <c r="S6525"/>
    </row>
    <row r="6526" spans="17:19" x14ac:dyDescent="0.25">
      <c r="Q6526"/>
      <c r="R6526"/>
      <c r="S6526"/>
    </row>
    <row r="6527" spans="17:19" x14ac:dyDescent="0.25">
      <c r="Q6527"/>
      <c r="R6527"/>
      <c r="S6527"/>
    </row>
    <row r="6528" spans="17:19" x14ac:dyDescent="0.25">
      <c r="Q6528"/>
      <c r="R6528"/>
      <c r="S6528"/>
    </row>
    <row r="6529" spans="17:19" x14ac:dyDescent="0.25">
      <c r="Q6529"/>
      <c r="R6529"/>
      <c r="S6529"/>
    </row>
    <row r="6530" spans="17:19" x14ac:dyDescent="0.25">
      <c r="Q6530"/>
      <c r="R6530"/>
      <c r="S6530"/>
    </row>
    <row r="6531" spans="17:19" x14ac:dyDescent="0.25">
      <c r="Q6531"/>
      <c r="R6531"/>
      <c r="S6531"/>
    </row>
    <row r="6532" spans="17:19" x14ac:dyDescent="0.25">
      <c r="Q6532"/>
      <c r="R6532"/>
      <c r="S6532"/>
    </row>
    <row r="6533" spans="17:19" x14ac:dyDescent="0.25">
      <c r="Q6533"/>
      <c r="R6533"/>
      <c r="S6533"/>
    </row>
    <row r="6534" spans="17:19" x14ac:dyDescent="0.25">
      <c r="Q6534"/>
      <c r="R6534"/>
      <c r="S6534"/>
    </row>
    <row r="6535" spans="17:19" x14ac:dyDescent="0.25">
      <c r="Q6535"/>
      <c r="R6535"/>
      <c r="S6535"/>
    </row>
    <row r="6536" spans="17:19" x14ac:dyDescent="0.25">
      <c r="Q6536"/>
      <c r="R6536"/>
      <c r="S6536"/>
    </row>
    <row r="6537" spans="17:19" x14ac:dyDescent="0.25">
      <c r="Q6537"/>
      <c r="R6537"/>
      <c r="S6537"/>
    </row>
    <row r="6538" spans="17:19" x14ac:dyDescent="0.25">
      <c r="Q6538"/>
      <c r="R6538"/>
      <c r="S6538"/>
    </row>
    <row r="6539" spans="17:19" x14ac:dyDescent="0.25">
      <c r="Q6539"/>
      <c r="R6539"/>
      <c r="S6539"/>
    </row>
    <row r="6540" spans="17:19" x14ac:dyDescent="0.25">
      <c r="Q6540"/>
      <c r="R6540"/>
      <c r="S6540"/>
    </row>
    <row r="6541" spans="17:19" x14ac:dyDescent="0.25">
      <c r="Q6541"/>
      <c r="R6541"/>
      <c r="S6541"/>
    </row>
    <row r="6542" spans="17:19" x14ac:dyDescent="0.25">
      <c r="Q6542"/>
      <c r="R6542"/>
      <c r="S6542"/>
    </row>
    <row r="6543" spans="17:19" x14ac:dyDescent="0.25">
      <c r="Q6543"/>
      <c r="R6543"/>
      <c r="S6543"/>
    </row>
    <row r="6544" spans="17:19" x14ac:dyDescent="0.25">
      <c r="Q6544"/>
      <c r="R6544"/>
      <c r="S6544"/>
    </row>
    <row r="6545" spans="17:19" x14ac:dyDescent="0.25">
      <c r="Q6545"/>
      <c r="R6545"/>
      <c r="S6545"/>
    </row>
    <row r="6546" spans="17:19" x14ac:dyDescent="0.25">
      <c r="Q6546"/>
      <c r="R6546"/>
      <c r="S6546"/>
    </row>
    <row r="6547" spans="17:19" x14ac:dyDescent="0.25">
      <c r="Q6547"/>
      <c r="R6547"/>
      <c r="S6547"/>
    </row>
    <row r="6548" spans="17:19" x14ac:dyDescent="0.25">
      <c r="Q6548"/>
      <c r="R6548"/>
      <c r="S6548"/>
    </row>
    <row r="6549" spans="17:19" x14ac:dyDescent="0.25">
      <c r="Q6549"/>
      <c r="R6549"/>
      <c r="S6549"/>
    </row>
    <row r="6550" spans="17:19" x14ac:dyDescent="0.25">
      <c r="Q6550"/>
      <c r="R6550"/>
      <c r="S6550"/>
    </row>
    <row r="6551" spans="17:19" x14ac:dyDescent="0.25">
      <c r="Q6551"/>
      <c r="R6551"/>
      <c r="S6551"/>
    </row>
    <row r="6552" spans="17:19" x14ac:dyDescent="0.25">
      <c r="Q6552"/>
      <c r="R6552"/>
      <c r="S6552"/>
    </row>
    <row r="6553" spans="17:19" x14ac:dyDescent="0.25">
      <c r="Q6553"/>
      <c r="R6553"/>
      <c r="S6553"/>
    </row>
    <row r="6554" spans="17:19" x14ac:dyDescent="0.25">
      <c r="Q6554"/>
      <c r="R6554"/>
      <c r="S6554"/>
    </row>
    <row r="6555" spans="17:19" x14ac:dyDescent="0.25">
      <c r="Q6555"/>
      <c r="R6555"/>
      <c r="S6555"/>
    </row>
    <row r="6556" spans="17:19" x14ac:dyDescent="0.25">
      <c r="Q6556"/>
      <c r="R6556"/>
      <c r="S6556"/>
    </row>
    <row r="6557" spans="17:19" x14ac:dyDescent="0.25">
      <c r="Q6557"/>
      <c r="R6557"/>
      <c r="S6557"/>
    </row>
    <row r="6558" spans="17:19" x14ac:dyDescent="0.25">
      <c r="Q6558"/>
      <c r="R6558"/>
      <c r="S6558"/>
    </row>
    <row r="6559" spans="17:19" x14ac:dyDescent="0.25">
      <c r="Q6559"/>
      <c r="R6559"/>
      <c r="S6559"/>
    </row>
    <row r="6560" spans="17:19" x14ac:dyDescent="0.25">
      <c r="Q6560"/>
      <c r="R6560"/>
      <c r="S6560"/>
    </row>
    <row r="6561" spans="17:19" x14ac:dyDescent="0.25">
      <c r="Q6561"/>
      <c r="R6561"/>
      <c r="S6561"/>
    </row>
    <row r="6562" spans="17:19" x14ac:dyDescent="0.25">
      <c r="Q6562"/>
      <c r="R6562"/>
      <c r="S6562"/>
    </row>
    <row r="6563" spans="17:19" x14ac:dyDescent="0.25">
      <c r="Q6563"/>
      <c r="R6563"/>
      <c r="S6563"/>
    </row>
    <row r="6564" spans="17:19" x14ac:dyDescent="0.25">
      <c r="Q6564"/>
      <c r="R6564"/>
      <c r="S6564"/>
    </row>
    <row r="6565" spans="17:19" x14ac:dyDescent="0.25">
      <c r="Q6565"/>
      <c r="R6565"/>
      <c r="S6565"/>
    </row>
    <row r="6566" spans="17:19" x14ac:dyDescent="0.25">
      <c r="Q6566"/>
      <c r="R6566"/>
      <c r="S6566"/>
    </row>
    <row r="6567" spans="17:19" x14ac:dyDescent="0.25">
      <c r="Q6567"/>
      <c r="R6567"/>
      <c r="S6567"/>
    </row>
    <row r="6568" spans="17:19" x14ac:dyDescent="0.25">
      <c r="Q6568"/>
      <c r="R6568"/>
      <c r="S6568"/>
    </row>
    <row r="6569" spans="17:19" x14ac:dyDescent="0.25">
      <c r="Q6569"/>
      <c r="R6569"/>
      <c r="S6569"/>
    </row>
    <row r="6570" spans="17:19" x14ac:dyDescent="0.25">
      <c r="Q6570"/>
      <c r="R6570"/>
      <c r="S6570"/>
    </row>
    <row r="6571" spans="17:19" x14ac:dyDescent="0.25">
      <c r="Q6571"/>
      <c r="R6571"/>
      <c r="S6571"/>
    </row>
    <row r="6572" spans="17:19" x14ac:dyDescent="0.25">
      <c r="Q6572"/>
      <c r="R6572"/>
      <c r="S6572"/>
    </row>
    <row r="6573" spans="17:19" x14ac:dyDescent="0.25">
      <c r="Q6573"/>
      <c r="R6573"/>
      <c r="S6573"/>
    </row>
    <row r="6574" spans="17:19" x14ac:dyDescent="0.25">
      <c r="Q6574"/>
      <c r="R6574"/>
      <c r="S6574"/>
    </row>
    <row r="6575" spans="17:19" x14ac:dyDescent="0.25">
      <c r="Q6575"/>
      <c r="R6575"/>
      <c r="S6575"/>
    </row>
    <row r="6576" spans="17:19" x14ac:dyDescent="0.25">
      <c r="Q6576"/>
      <c r="R6576"/>
      <c r="S6576"/>
    </row>
    <row r="6577" spans="17:19" x14ac:dyDescent="0.25">
      <c r="Q6577"/>
      <c r="R6577"/>
      <c r="S6577"/>
    </row>
    <row r="6578" spans="17:19" x14ac:dyDescent="0.25">
      <c r="Q6578"/>
      <c r="R6578"/>
      <c r="S6578"/>
    </row>
    <row r="6579" spans="17:19" x14ac:dyDescent="0.25">
      <c r="Q6579"/>
      <c r="R6579"/>
      <c r="S6579"/>
    </row>
    <row r="6580" spans="17:19" x14ac:dyDescent="0.25">
      <c r="Q6580"/>
      <c r="R6580"/>
      <c r="S6580"/>
    </row>
    <row r="6581" spans="17:19" x14ac:dyDescent="0.25">
      <c r="Q6581"/>
      <c r="R6581"/>
      <c r="S6581"/>
    </row>
    <row r="6582" spans="17:19" x14ac:dyDescent="0.25">
      <c r="Q6582"/>
      <c r="R6582"/>
      <c r="S6582"/>
    </row>
    <row r="6583" spans="17:19" x14ac:dyDescent="0.25">
      <c r="Q6583"/>
      <c r="R6583"/>
      <c r="S6583"/>
    </row>
    <row r="6584" spans="17:19" x14ac:dyDescent="0.25">
      <c r="Q6584"/>
      <c r="R6584"/>
      <c r="S6584"/>
    </row>
    <row r="6585" spans="17:19" x14ac:dyDescent="0.25">
      <c r="Q6585"/>
      <c r="R6585"/>
      <c r="S6585"/>
    </row>
    <row r="6586" spans="17:19" x14ac:dyDescent="0.25">
      <c r="Q6586"/>
      <c r="R6586"/>
      <c r="S6586"/>
    </row>
    <row r="6587" spans="17:19" x14ac:dyDescent="0.25">
      <c r="Q6587"/>
      <c r="R6587"/>
      <c r="S6587"/>
    </row>
    <row r="6588" spans="17:19" x14ac:dyDescent="0.25">
      <c r="Q6588"/>
      <c r="R6588"/>
      <c r="S6588"/>
    </row>
    <row r="6589" spans="17:19" x14ac:dyDescent="0.25">
      <c r="Q6589"/>
      <c r="R6589"/>
      <c r="S6589"/>
    </row>
    <row r="6590" spans="17:19" x14ac:dyDescent="0.25">
      <c r="Q6590"/>
      <c r="R6590"/>
      <c r="S6590"/>
    </row>
    <row r="6591" spans="17:19" x14ac:dyDescent="0.25">
      <c r="Q6591"/>
      <c r="R6591"/>
      <c r="S6591"/>
    </row>
    <row r="6592" spans="17:19" x14ac:dyDescent="0.25">
      <c r="Q6592"/>
      <c r="R6592"/>
      <c r="S6592"/>
    </row>
    <row r="6593" spans="17:19" x14ac:dyDescent="0.25">
      <c r="Q6593"/>
      <c r="R6593"/>
      <c r="S6593"/>
    </row>
    <row r="6594" spans="17:19" x14ac:dyDescent="0.25">
      <c r="Q6594"/>
      <c r="R6594"/>
      <c r="S6594"/>
    </row>
    <row r="6595" spans="17:19" x14ac:dyDescent="0.25">
      <c r="Q6595"/>
      <c r="R6595"/>
      <c r="S6595"/>
    </row>
    <row r="6596" spans="17:19" x14ac:dyDescent="0.25">
      <c r="Q6596"/>
      <c r="R6596"/>
      <c r="S6596"/>
    </row>
    <row r="6597" spans="17:19" x14ac:dyDescent="0.25">
      <c r="Q6597"/>
      <c r="R6597"/>
      <c r="S6597"/>
    </row>
    <row r="6598" spans="17:19" x14ac:dyDescent="0.25">
      <c r="Q6598"/>
      <c r="R6598"/>
      <c r="S6598"/>
    </row>
    <row r="6599" spans="17:19" x14ac:dyDescent="0.25">
      <c r="Q6599"/>
      <c r="R6599"/>
      <c r="S6599"/>
    </row>
    <row r="6600" spans="17:19" x14ac:dyDescent="0.25">
      <c r="Q6600"/>
      <c r="R6600"/>
      <c r="S6600"/>
    </row>
    <row r="6601" spans="17:19" x14ac:dyDescent="0.25">
      <c r="Q6601"/>
      <c r="R6601"/>
      <c r="S6601"/>
    </row>
    <row r="6602" spans="17:19" x14ac:dyDescent="0.25">
      <c r="Q6602"/>
      <c r="R6602"/>
      <c r="S6602"/>
    </row>
    <row r="6603" spans="17:19" x14ac:dyDescent="0.25">
      <c r="Q6603"/>
      <c r="R6603"/>
      <c r="S6603"/>
    </row>
    <row r="6604" spans="17:19" x14ac:dyDescent="0.25">
      <c r="Q6604"/>
      <c r="R6604"/>
      <c r="S6604"/>
    </row>
    <row r="6605" spans="17:19" x14ac:dyDescent="0.25">
      <c r="Q6605"/>
      <c r="R6605"/>
      <c r="S6605"/>
    </row>
    <row r="6606" spans="17:19" x14ac:dyDescent="0.25">
      <c r="Q6606"/>
      <c r="R6606"/>
      <c r="S6606"/>
    </row>
    <row r="6607" spans="17:19" x14ac:dyDescent="0.25">
      <c r="Q6607"/>
      <c r="R6607"/>
      <c r="S6607"/>
    </row>
    <row r="6608" spans="17:19" x14ac:dyDescent="0.25">
      <c r="Q6608"/>
      <c r="R6608"/>
      <c r="S6608"/>
    </row>
    <row r="6609" spans="17:19" x14ac:dyDescent="0.25">
      <c r="Q6609"/>
      <c r="R6609"/>
      <c r="S6609"/>
    </row>
    <row r="6610" spans="17:19" x14ac:dyDescent="0.25">
      <c r="Q6610"/>
      <c r="R6610"/>
      <c r="S6610"/>
    </row>
    <row r="6611" spans="17:19" x14ac:dyDescent="0.25">
      <c r="Q6611"/>
      <c r="R6611"/>
      <c r="S6611"/>
    </row>
    <row r="6612" spans="17:19" x14ac:dyDescent="0.25">
      <c r="Q6612"/>
      <c r="R6612"/>
      <c r="S6612"/>
    </row>
    <row r="6613" spans="17:19" x14ac:dyDescent="0.25">
      <c r="Q6613"/>
      <c r="R6613"/>
      <c r="S6613"/>
    </row>
    <row r="6614" spans="17:19" x14ac:dyDescent="0.25">
      <c r="Q6614"/>
      <c r="R6614"/>
      <c r="S6614"/>
    </row>
    <row r="6615" spans="17:19" x14ac:dyDescent="0.25">
      <c r="Q6615"/>
      <c r="R6615"/>
      <c r="S6615"/>
    </row>
    <row r="6616" spans="17:19" x14ac:dyDescent="0.25">
      <c r="Q6616"/>
      <c r="R6616"/>
      <c r="S6616"/>
    </row>
    <row r="6617" spans="17:19" x14ac:dyDescent="0.25">
      <c r="Q6617"/>
      <c r="R6617"/>
      <c r="S6617"/>
    </row>
    <row r="6618" spans="17:19" x14ac:dyDescent="0.25">
      <c r="Q6618"/>
      <c r="R6618"/>
      <c r="S6618"/>
    </row>
    <row r="6619" spans="17:19" x14ac:dyDescent="0.25">
      <c r="Q6619"/>
      <c r="R6619"/>
      <c r="S6619"/>
    </row>
    <row r="6620" spans="17:19" x14ac:dyDescent="0.25">
      <c r="Q6620"/>
      <c r="R6620"/>
      <c r="S6620"/>
    </row>
    <row r="6621" spans="17:19" x14ac:dyDescent="0.25">
      <c r="Q6621"/>
      <c r="R6621"/>
      <c r="S6621"/>
    </row>
    <row r="6622" spans="17:19" x14ac:dyDescent="0.25">
      <c r="Q6622"/>
      <c r="R6622"/>
      <c r="S6622"/>
    </row>
    <row r="6623" spans="17:19" x14ac:dyDescent="0.25">
      <c r="Q6623"/>
      <c r="R6623"/>
      <c r="S6623"/>
    </row>
    <row r="6624" spans="17:19" x14ac:dyDescent="0.25">
      <c r="Q6624"/>
      <c r="R6624"/>
      <c r="S6624"/>
    </row>
    <row r="6625" spans="17:19" x14ac:dyDescent="0.25">
      <c r="Q6625"/>
      <c r="R6625"/>
      <c r="S6625"/>
    </row>
    <row r="6626" spans="17:19" x14ac:dyDescent="0.25">
      <c r="Q6626"/>
      <c r="R6626"/>
      <c r="S6626"/>
    </row>
    <row r="6627" spans="17:19" x14ac:dyDescent="0.25">
      <c r="Q6627"/>
      <c r="R6627"/>
      <c r="S6627"/>
    </row>
    <row r="6628" spans="17:19" x14ac:dyDescent="0.25">
      <c r="Q6628"/>
      <c r="R6628"/>
      <c r="S6628"/>
    </row>
    <row r="6629" spans="17:19" x14ac:dyDescent="0.25">
      <c r="Q6629"/>
      <c r="R6629"/>
      <c r="S6629"/>
    </row>
    <row r="6630" spans="17:19" x14ac:dyDescent="0.25">
      <c r="Q6630"/>
      <c r="R6630"/>
      <c r="S6630"/>
    </row>
    <row r="6631" spans="17:19" x14ac:dyDescent="0.25">
      <c r="Q6631"/>
      <c r="R6631"/>
      <c r="S6631"/>
    </row>
    <row r="6632" spans="17:19" x14ac:dyDescent="0.25">
      <c r="Q6632"/>
      <c r="R6632"/>
      <c r="S6632"/>
    </row>
    <row r="6633" spans="17:19" x14ac:dyDescent="0.25">
      <c r="Q6633"/>
      <c r="R6633"/>
      <c r="S6633"/>
    </row>
    <row r="6634" spans="17:19" x14ac:dyDescent="0.25">
      <c r="Q6634"/>
      <c r="R6634"/>
      <c r="S6634"/>
    </row>
    <row r="6635" spans="17:19" x14ac:dyDescent="0.25">
      <c r="Q6635"/>
      <c r="R6635"/>
      <c r="S6635"/>
    </row>
    <row r="6636" spans="17:19" x14ac:dyDescent="0.25">
      <c r="Q6636"/>
      <c r="R6636"/>
      <c r="S6636"/>
    </row>
    <row r="6637" spans="17:19" x14ac:dyDescent="0.25">
      <c r="Q6637"/>
      <c r="R6637"/>
      <c r="S6637"/>
    </row>
    <row r="6638" spans="17:19" x14ac:dyDescent="0.25">
      <c r="Q6638"/>
      <c r="R6638"/>
      <c r="S6638"/>
    </row>
    <row r="6639" spans="17:19" x14ac:dyDescent="0.25">
      <c r="Q6639"/>
      <c r="R6639"/>
      <c r="S6639"/>
    </row>
    <row r="6640" spans="17:19" x14ac:dyDescent="0.25">
      <c r="Q6640"/>
      <c r="R6640"/>
      <c r="S6640"/>
    </row>
    <row r="6641" spans="17:19" x14ac:dyDescent="0.25">
      <c r="Q6641"/>
      <c r="R6641"/>
      <c r="S6641"/>
    </row>
    <row r="6642" spans="17:19" x14ac:dyDescent="0.25">
      <c r="Q6642"/>
      <c r="R6642"/>
      <c r="S6642"/>
    </row>
    <row r="6643" spans="17:19" x14ac:dyDescent="0.25">
      <c r="Q6643"/>
      <c r="R6643"/>
      <c r="S6643"/>
    </row>
    <row r="6644" spans="17:19" x14ac:dyDescent="0.25">
      <c r="Q6644"/>
      <c r="R6644"/>
      <c r="S6644"/>
    </row>
    <row r="6645" spans="17:19" x14ac:dyDescent="0.25">
      <c r="Q6645"/>
      <c r="R6645"/>
      <c r="S6645"/>
    </row>
    <row r="6646" spans="17:19" x14ac:dyDescent="0.25">
      <c r="Q6646"/>
      <c r="R6646"/>
      <c r="S6646"/>
    </row>
    <row r="6647" spans="17:19" x14ac:dyDescent="0.25">
      <c r="Q6647"/>
      <c r="R6647"/>
      <c r="S6647"/>
    </row>
    <row r="6648" spans="17:19" x14ac:dyDescent="0.25">
      <c r="Q6648"/>
      <c r="R6648"/>
      <c r="S6648"/>
    </row>
    <row r="6649" spans="17:19" x14ac:dyDescent="0.25">
      <c r="Q6649"/>
      <c r="R6649"/>
      <c r="S6649"/>
    </row>
    <row r="6650" spans="17:19" x14ac:dyDescent="0.25">
      <c r="Q6650"/>
      <c r="R6650"/>
      <c r="S6650"/>
    </row>
    <row r="6651" spans="17:19" x14ac:dyDescent="0.25">
      <c r="Q6651"/>
      <c r="R6651"/>
      <c r="S6651"/>
    </row>
    <row r="6652" spans="17:19" x14ac:dyDescent="0.25">
      <c r="Q6652"/>
      <c r="R6652"/>
      <c r="S6652"/>
    </row>
    <row r="6653" spans="17:19" x14ac:dyDescent="0.25">
      <c r="Q6653"/>
      <c r="R6653"/>
      <c r="S6653"/>
    </row>
    <row r="6654" spans="17:19" x14ac:dyDescent="0.25">
      <c r="Q6654"/>
      <c r="R6654"/>
      <c r="S6654"/>
    </row>
    <row r="6655" spans="17:19" x14ac:dyDescent="0.25">
      <c r="Q6655"/>
      <c r="R6655"/>
      <c r="S6655"/>
    </row>
    <row r="6656" spans="17:19" x14ac:dyDescent="0.25">
      <c r="Q6656"/>
      <c r="R6656"/>
      <c r="S6656"/>
    </row>
    <row r="6657" spans="17:19" x14ac:dyDescent="0.25">
      <c r="Q6657"/>
      <c r="R6657"/>
      <c r="S6657"/>
    </row>
    <row r="6658" spans="17:19" x14ac:dyDescent="0.25">
      <c r="Q6658"/>
      <c r="R6658"/>
      <c r="S6658"/>
    </row>
    <row r="6659" spans="17:19" x14ac:dyDescent="0.25">
      <c r="Q6659"/>
      <c r="R6659"/>
      <c r="S6659"/>
    </row>
    <row r="6660" spans="17:19" x14ac:dyDescent="0.25">
      <c r="Q6660"/>
      <c r="R6660"/>
      <c r="S6660"/>
    </row>
    <row r="6661" spans="17:19" x14ac:dyDescent="0.25">
      <c r="Q6661"/>
      <c r="R6661"/>
      <c r="S6661"/>
    </row>
    <row r="6662" spans="17:19" x14ac:dyDescent="0.25">
      <c r="Q6662"/>
      <c r="R6662"/>
      <c r="S6662"/>
    </row>
    <row r="6663" spans="17:19" x14ac:dyDescent="0.25">
      <c r="Q6663"/>
      <c r="R6663"/>
      <c r="S6663"/>
    </row>
    <row r="6664" spans="17:19" x14ac:dyDescent="0.25">
      <c r="Q6664"/>
      <c r="R6664"/>
      <c r="S6664"/>
    </row>
    <row r="6665" spans="17:19" x14ac:dyDescent="0.25">
      <c r="Q6665"/>
      <c r="R6665"/>
      <c r="S6665"/>
    </row>
    <row r="6666" spans="17:19" x14ac:dyDescent="0.25">
      <c r="Q6666"/>
      <c r="R6666"/>
      <c r="S6666"/>
    </row>
    <row r="6667" spans="17:19" x14ac:dyDescent="0.25">
      <c r="Q6667"/>
      <c r="R6667"/>
      <c r="S6667"/>
    </row>
    <row r="6668" spans="17:19" x14ac:dyDescent="0.25">
      <c r="Q6668"/>
      <c r="R6668"/>
      <c r="S6668"/>
    </row>
    <row r="6669" spans="17:19" x14ac:dyDescent="0.25">
      <c r="Q6669"/>
      <c r="R6669"/>
      <c r="S6669"/>
    </row>
    <row r="6670" spans="17:19" x14ac:dyDescent="0.25">
      <c r="Q6670"/>
      <c r="R6670"/>
      <c r="S6670"/>
    </row>
    <row r="6671" spans="17:19" x14ac:dyDescent="0.25">
      <c r="Q6671"/>
      <c r="R6671"/>
      <c r="S6671"/>
    </row>
    <row r="6672" spans="17:19" x14ac:dyDescent="0.25">
      <c r="Q6672"/>
      <c r="R6672"/>
      <c r="S6672"/>
    </row>
    <row r="6673" spans="17:19" x14ac:dyDescent="0.25">
      <c r="Q6673"/>
      <c r="R6673"/>
      <c r="S6673"/>
    </row>
    <row r="6674" spans="17:19" x14ac:dyDescent="0.25">
      <c r="Q6674"/>
      <c r="R6674"/>
      <c r="S6674"/>
    </row>
    <row r="6675" spans="17:19" x14ac:dyDescent="0.25">
      <c r="Q6675"/>
      <c r="R6675"/>
      <c r="S6675"/>
    </row>
    <row r="6676" spans="17:19" x14ac:dyDescent="0.25">
      <c r="Q6676"/>
      <c r="R6676"/>
      <c r="S6676"/>
    </row>
    <row r="6677" spans="17:19" x14ac:dyDescent="0.25">
      <c r="Q6677"/>
      <c r="R6677"/>
      <c r="S6677"/>
    </row>
    <row r="6678" spans="17:19" x14ac:dyDescent="0.25">
      <c r="Q6678"/>
      <c r="R6678"/>
      <c r="S6678"/>
    </row>
    <row r="6679" spans="17:19" x14ac:dyDescent="0.25">
      <c r="Q6679"/>
      <c r="R6679"/>
      <c r="S6679"/>
    </row>
    <row r="6680" spans="17:19" x14ac:dyDescent="0.25">
      <c r="Q6680"/>
      <c r="R6680"/>
      <c r="S6680"/>
    </row>
    <row r="6681" spans="17:19" x14ac:dyDescent="0.25">
      <c r="Q6681"/>
      <c r="R6681"/>
      <c r="S6681"/>
    </row>
    <row r="6682" spans="17:19" x14ac:dyDescent="0.25">
      <c r="Q6682"/>
      <c r="R6682"/>
      <c r="S6682"/>
    </row>
    <row r="6683" spans="17:19" x14ac:dyDescent="0.25">
      <c r="Q6683"/>
      <c r="R6683"/>
      <c r="S6683"/>
    </row>
    <row r="6684" spans="17:19" x14ac:dyDescent="0.25">
      <c r="Q6684"/>
      <c r="R6684"/>
      <c r="S6684"/>
    </row>
    <row r="6685" spans="17:19" x14ac:dyDescent="0.25">
      <c r="Q6685"/>
      <c r="R6685"/>
      <c r="S6685"/>
    </row>
    <row r="6686" spans="17:19" x14ac:dyDescent="0.25">
      <c r="Q6686"/>
      <c r="R6686"/>
      <c r="S6686"/>
    </row>
    <row r="6687" spans="17:19" x14ac:dyDescent="0.25">
      <c r="Q6687"/>
      <c r="R6687"/>
      <c r="S6687"/>
    </row>
    <row r="6688" spans="17:19" x14ac:dyDescent="0.25">
      <c r="Q6688"/>
      <c r="R6688"/>
      <c r="S6688"/>
    </row>
    <row r="6689" spans="17:19" x14ac:dyDescent="0.25">
      <c r="Q6689"/>
      <c r="R6689"/>
      <c r="S6689"/>
    </row>
    <row r="6690" spans="17:19" x14ac:dyDescent="0.25">
      <c r="Q6690"/>
      <c r="R6690"/>
      <c r="S6690"/>
    </row>
    <row r="6691" spans="17:19" x14ac:dyDescent="0.25">
      <c r="Q6691"/>
      <c r="R6691"/>
      <c r="S6691"/>
    </row>
    <row r="6692" spans="17:19" x14ac:dyDescent="0.25">
      <c r="Q6692"/>
      <c r="R6692"/>
      <c r="S6692"/>
    </row>
    <row r="6693" spans="17:19" x14ac:dyDescent="0.25">
      <c r="Q6693"/>
      <c r="R6693"/>
      <c r="S6693"/>
    </row>
    <row r="6694" spans="17:19" x14ac:dyDescent="0.25">
      <c r="Q6694"/>
      <c r="R6694"/>
      <c r="S6694"/>
    </row>
    <row r="6695" spans="17:19" x14ac:dyDescent="0.25">
      <c r="Q6695"/>
      <c r="R6695"/>
      <c r="S6695"/>
    </row>
    <row r="6696" spans="17:19" x14ac:dyDescent="0.25">
      <c r="Q6696"/>
      <c r="R6696"/>
      <c r="S6696"/>
    </row>
    <row r="6697" spans="17:19" x14ac:dyDescent="0.25">
      <c r="Q6697"/>
      <c r="R6697"/>
      <c r="S6697"/>
    </row>
    <row r="6698" spans="17:19" x14ac:dyDescent="0.25">
      <c r="Q6698"/>
      <c r="R6698"/>
      <c r="S6698"/>
    </row>
    <row r="6699" spans="17:19" x14ac:dyDescent="0.25">
      <c r="Q6699"/>
      <c r="R6699"/>
      <c r="S6699"/>
    </row>
    <row r="6700" spans="17:19" x14ac:dyDescent="0.25">
      <c r="Q6700"/>
      <c r="R6700"/>
      <c r="S6700"/>
    </row>
    <row r="6701" spans="17:19" x14ac:dyDescent="0.25">
      <c r="Q6701"/>
      <c r="R6701"/>
      <c r="S6701"/>
    </row>
    <row r="6702" spans="17:19" x14ac:dyDescent="0.25">
      <c r="Q6702"/>
      <c r="R6702"/>
      <c r="S6702"/>
    </row>
    <row r="6703" spans="17:19" x14ac:dyDescent="0.25">
      <c r="Q6703"/>
      <c r="R6703"/>
      <c r="S6703"/>
    </row>
    <row r="6704" spans="17:19" x14ac:dyDescent="0.25">
      <c r="Q6704"/>
      <c r="R6704"/>
      <c r="S6704"/>
    </row>
    <row r="6705" spans="17:19" x14ac:dyDescent="0.25">
      <c r="Q6705"/>
      <c r="R6705"/>
      <c r="S6705"/>
    </row>
    <row r="6706" spans="17:19" x14ac:dyDescent="0.25">
      <c r="Q6706"/>
      <c r="R6706"/>
      <c r="S6706"/>
    </row>
    <row r="6707" spans="17:19" x14ac:dyDescent="0.25">
      <c r="Q6707"/>
      <c r="R6707"/>
      <c r="S6707"/>
    </row>
    <row r="6708" spans="17:19" x14ac:dyDescent="0.25">
      <c r="Q6708"/>
      <c r="R6708"/>
      <c r="S6708"/>
    </row>
    <row r="6709" spans="17:19" x14ac:dyDescent="0.25">
      <c r="Q6709"/>
      <c r="R6709"/>
      <c r="S6709"/>
    </row>
    <row r="6710" spans="17:19" x14ac:dyDescent="0.25">
      <c r="Q6710"/>
      <c r="R6710"/>
      <c r="S6710"/>
    </row>
    <row r="6711" spans="17:19" x14ac:dyDescent="0.25">
      <c r="Q6711"/>
      <c r="R6711"/>
      <c r="S6711"/>
    </row>
    <row r="6712" spans="17:19" x14ac:dyDescent="0.25">
      <c r="Q6712"/>
      <c r="R6712"/>
      <c r="S6712"/>
    </row>
    <row r="6713" spans="17:19" x14ac:dyDescent="0.25">
      <c r="Q6713"/>
      <c r="R6713"/>
      <c r="S6713"/>
    </row>
    <row r="6714" spans="17:19" x14ac:dyDescent="0.25">
      <c r="Q6714"/>
      <c r="R6714"/>
      <c r="S6714"/>
    </row>
    <row r="6715" spans="17:19" x14ac:dyDescent="0.25">
      <c r="Q6715"/>
      <c r="R6715"/>
      <c r="S6715"/>
    </row>
    <row r="6716" spans="17:19" x14ac:dyDescent="0.25">
      <c r="Q6716"/>
      <c r="R6716"/>
      <c r="S6716"/>
    </row>
    <row r="6717" spans="17:19" x14ac:dyDescent="0.25">
      <c r="Q6717"/>
      <c r="R6717"/>
      <c r="S6717"/>
    </row>
    <row r="6718" spans="17:19" x14ac:dyDescent="0.25">
      <c r="Q6718"/>
      <c r="R6718"/>
      <c r="S6718"/>
    </row>
    <row r="6719" spans="17:19" x14ac:dyDescent="0.25">
      <c r="Q6719"/>
      <c r="R6719"/>
      <c r="S6719"/>
    </row>
    <row r="6720" spans="17:19" x14ac:dyDescent="0.25">
      <c r="Q6720"/>
      <c r="R6720"/>
      <c r="S6720"/>
    </row>
    <row r="6721" spans="17:19" x14ac:dyDescent="0.25">
      <c r="Q6721"/>
      <c r="R6721"/>
      <c r="S6721"/>
    </row>
    <row r="6722" spans="17:19" x14ac:dyDescent="0.25">
      <c r="Q6722"/>
      <c r="R6722"/>
      <c r="S6722"/>
    </row>
    <row r="6723" spans="17:19" x14ac:dyDescent="0.25">
      <c r="Q6723"/>
      <c r="R6723"/>
      <c r="S6723"/>
    </row>
    <row r="6724" spans="17:19" x14ac:dyDescent="0.25">
      <c r="Q6724"/>
      <c r="R6724"/>
      <c r="S6724"/>
    </row>
    <row r="6725" spans="17:19" x14ac:dyDescent="0.25">
      <c r="Q6725"/>
      <c r="R6725"/>
      <c r="S6725"/>
    </row>
    <row r="6726" spans="17:19" x14ac:dyDescent="0.25">
      <c r="Q6726"/>
      <c r="R6726"/>
      <c r="S6726"/>
    </row>
    <row r="6727" spans="17:19" x14ac:dyDescent="0.25">
      <c r="Q6727"/>
      <c r="R6727"/>
      <c r="S6727"/>
    </row>
    <row r="6728" spans="17:19" x14ac:dyDescent="0.25">
      <c r="Q6728"/>
      <c r="R6728"/>
      <c r="S6728"/>
    </row>
    <row r="6729" spans="17:19" x14ac:dyDescent="0.25">
      <c r="Q6729"/>
      <c r="R6729"/>
      <c r="S6729"/>
    </row>
    <row r="6730" spans="17:19" x14ac:dyDescent="0.25">
      <c r="Q6730"/>
      <c r="R6730"/>
      <c r="S6730"/>
    </row>
    <row r="6731" spans="17:19" x14ac:dyDescent="0.25">
      <c r="Q6731"/>
      <c r="R6731"/>
      <c r="S6731"/>
    </row>
    <row r="6732" spans="17:19" x14ac:dyDescent="0.25">
      <c r="Q6732"/>
      <c r="R6732"/>
      <c r="S6732"/>
    </row>
    <row r="6733" spans="17:19" x14ac:dyDescent="0.25">
      <c r="Q6733"/>
      <c r="R6733"/>
      <c r="S6733"/>
    </row>
    <row r="6734" spans="17:19" x14ac:dyDescent="0.25">
      <c r="Q6734"/>
      <c r="R6734"/>
      <c r="S6734"/>
    </row>
    <row r="6735" spans="17:19" x14ac:dyDescent="0.25">
      <c r="Q6735"/>
      <c r="R6735"/>
      <c r="S6735"/>
    </row>
    <row r="6736" spans="17:19" x14ac:dyDescent="0.25">
      <c r="Q6736"/>
      <c r="R6736"/>
      <c r="S6736"/>
    </row>
    <row r="6737" spans="17:19" x14ac:dyDescent="0.25">
      <c r="Q6737"/>
      <c r="R6737"/>
      <c r="S6737"/>
    </row>
    <row r="6738" spans="17:19" x14ac:dyDescent="0.25">
      <c r="Q6738"/>
      <c r="R6738"/>
      <c r="S6738"/>
    </row>
    <row r="6739" spans="17:19" x14ac:dyDescent="0.25">
      <c r="Q6739"/>
      <c r="R6739"/>
      <c r="S6739"/>
    </row>
    <row r="6740" spans="17:19" x14ac:dyDescent="0.25">
      <c r="Q6740"/>
      <c r="R6740"/>
      <c r="S6740"/>
    </row>
    <row r="6741" spans="17:19" x14ac:dyDescent="0.25">
      <c r="Q6741"/>
      <c r="R6741"/>
      <c r="S6741"/>
    </row>
    <row r="6742" spans="17:19" x14ac:dyDescent="0.25">
      <c r="Q6742"/>
      <c r="R6742"/>
      <c r="S6742"/>
    </row>
    <row r="6743" spans="17:19" x14ac:dyDescent="0.25">
      <c r="Q6743"/>
      <c r="R6743"/>
      <c r="S6743"/>
    </row>
    <row r="6744" spans="17:19" x14ac:dyDescent="0.25">
      <c r="Q6744"/>
      <c r="R6744"/>
      <c r="S6744"/>
    </row>
    <row r="6745" spans="17:19" x14ac:dyDescent="0.25">
      <c r="Q6745"/>
      <c r="R6745"/>
      <c r="S6745"/>
    </row>
    <row r="6746" spans="17:19" x14ac:dyDescent="0.25">
      <c r="Q6746"/>
      <c r="R6746"/>
      <c r="S6746"/>
    </row>
    <row r="6747" spans="17:19" x14ac:dyDescent="0.25">
      <c r="Q6747"/>
      <c r="R6747"/>
      <c r="S6747"/>
    </row>
    <row r="6748" spans="17:19" x14ac:dyDescent="0.25">
      <c r="Q6748"/>
      <c r="R6748"/>
      <c r="S6748"/>
    </row>
    <row r="6749" spans="17:19" x14ac:dyDescent="0.25">
      <c r="Q6749"/>
      <c r="R6749"/>
      <c r="S6749"/>
    </row>
    <row r="6750" spans="17:19" x14ac:dyDescent="0.25">
      <c r="Q6750"/>
      <c r="R6750"/>
      <c r="S6750"/>
    </row>
    <row r="6751" spans="17:19" x14ac:dyDescent="0.25">
      <c r="Q6751"/>
      <c r="R6751"/>
      <c r="S6751"/>
    </row>
    <row r="6752" spans="17:19" x14ac:dyDescent="0.25">
      <c r="Q6752"/>
      <c r="R6752"/>
      <c r="S6752"/>
    </row>
    <row r="6753" spans="17:19" x14ac:dyDescent="0.25">
      <c r="Q6753"/>
      <c r="R6753"/>
      <c r="S6753"/>
    </row>
    <row r="6754" spans="17:19" x14ac:dyDescent="0.25">
      <c r="Q6754"/>
      <c r="R6754"/>
      <c r="S6754"/>
    </row>
    <row r="6755" spans="17:19" x14ac:dyDescent="0.25">
      <c r="Q6755"/>
      <c r="R6755"/>
      <c r="S6755"/>
    </row>
    <row r="6756" spans="17:19" x14ac:dyDescent="0.25">
      <c r="Q6756"/>
      <c r="R6756"/>
      <c r="S6756"/>
    </row>
    <row r="6757" spans="17:19" x14ac:dyDescent="0.25">
      <c r="Q6757"/>
      <c r="R6757"/>
      <c r="S6757"/>
    </row>
    <row r="6758" spans="17:19" x14ac:dyDescent="0.25">
      <c r="Q6758"/>
      <c r="R6758"/>
      <c r="S6758"/>
    </row>
    <row r="6759" spans="17:19" x14ac:dyDescent="0.25">
      <c r="Q6759"/>
      <c r="R6759"/>
      <c r="S6759"/>
    </row>
    <row r="6760" spans="17:19" x14ac:dyDescent="0.25">
      <c r="Q6760"/>
      <c r="R6760"/>
      <c r="S6760"/>
    </row>
    <row r="6761" spans="17:19" x14ac:dyDescent="0.25">
      <c r="Q6761"/>
      <c r="R6761"/>
      <c r="S6761"/>
    </row>
    <row r="6762" spans="17:19" x14ac:dyDescent="0.25">
      <c r="Q6762"/>
      <c r="R6762"/>
      <c r="S6762"/>
    </row>
    <row r="6763" spans="17:19" x14ac:dyDescent="0.25">
      <c r="Q6763"/>
      <c r="R6763"/>
      <c r="S6763"/>
    </row>
    <row r="6764" spans="17:19" x14ac:dyDescent="0.25">
      <c r="Q6764"/>
      <c r="R6764"/>
      <c r="S6764"/>
    </row>
    <row r="6765" spans="17:19" x14ac:dyDescent="0.25">
      <c r="Q6765"/>
      <c r="R6765"/>
      <c r="S6765"/>
    </row>
    <row r="6766" spans="17:19" x14ac:dyDescent="0.25">
      <c r="Q6766"/>
      <c r="R6766"/>
      <c r="S6766"/>
    </row>
    <row r="6767" spans="17:19" x14ac:dyDescent="0.25">
      <c r="Q6767"/>
      <c r="R6767"/>
      <c r="S6767"/>
    </row>
    <row r="6768" spans="17:19" x14ac:dyDescent="0.25">
      <c r="Q6768"/>
      <c r="R6768"/>
      <c r="S6768"/>
    </row>
    <row r="6769" spans="17:19" x14ac:dyDescent="0.25">
      <c r="Q6769"/>
      <c r="R6769"/>
      <c r="S6769"/>
    </row>
    <row r="6770" spans="17:19" x14ac:dyDescent="0.25">
      <c r="Q6770"/>
      <c r="R6770"/>
      <c r="S6770"/>
    </row>
    <row r="6771" spans="17:19" x14ac:dyDescent="0.25">
      <c r="Q6771"/>
      <c r="R6771"/>
      <c r="S6771"/>
    </row>
    <row r="6772" spans="17:19" x14ac:dyDescent="0.25">
      <c r="Q6772"/>
      <c r="R6772"/>
      <c r="S6772"/>
    </row>
    <row r="6773" spans="17:19" x14ac:dyDescent="0.25">
      <c r="Q6773"/>
      <c r="R6773"/>
      <c r="S6773"/>
    </row>
    <row r="6774" spans="17:19" x14ac:dyDescent="0.25">
      <c r="Q6774"/>
      <c r="R6774"/>
      <c r="S6774"/>
    </row>
    <row r="6775" spans="17:19" x14ac:dyDescent="0.25">
      <c r="Q6775"/>
      <c r="R6775"/>
      <c r="S6775"/>
    </row>
    <row r="6776" spans="17:19" x14ac:dyDescent="0.25">
      <c r="Q6776"/>
      <c r="R6776"/>
      <c r="S6776"/>
    </row>
    <row r="6777" spans="17:19" x14ac:dyDescent="0.25">
      <c r="Q6777"/>
      <c r="R6777"/>
      <c r="S6777"/>
    </row>
    <row r="6778" spans="17:19" x14ac:dyDescent="0.25">
      <c r="Q6778"/>
      <c r="R6778"/>
      <c r="S6778"/>
    </row>
    <row r="6779" spans="17:19" x14ac:dyDescent="0.25">
      <c r="Q6779"/>
      <c r="R6779"/>
      <c r="S6779"/>
    </row>
    <row r="6780" spans="17:19" x14ac:dyDescent="0.25">
      <c r="Q6780"/>
      <c r="R6780"/>
      <c r="S6780"/>
    </row>
    <row r="6781" spans="17:19" x14ac:dyDescent="0.25">
      <c r="Q6781"/>
      <c r="R6781"/>
      <c r="S6781"/>
    </row>
    <row r="6782" spans="17:19" x14ac:dyDescent="0.25">
      <c r="Q6782"/>
      <c r="R6782"/>
      <c r="S6782"/>
    </row>
    <row r="6783" spans="17:19" x14ac:dyDescent="0.25">
      <c r="Q6783"/>
      <c r="R6783"/>
      <c r="S6783"/>
    </row>
    <row r="6784" spans="17:19" x14ac:dyDescent="0.25">
      <c r="Q6784"/>
      <c r="R6784"/>
      <c r="S6784"/>
    </row>
    <row r="6785" spans="17:19" x14ac:dyDescent="0.25">
      <c r="Q6785"/>
      <c r="R6785"/>
      <c r="S6785"/>
    </row>
    <row r="6786" spans="17:19" x14ac:dyDescent="0.25">
      <c r="Q6786"/>
      <c r="R6786"/>
      <c r="S6786"/>
    </row>
    <row r="6787" spans="17:19" x14ac:dyDescent="0.25">
      <c r="Q6787"/>
      <c r="R6787"/>
      <c r="S6787"/>
    </row>
    <row r="6788" spans="17:19" x14ac:dyDescent="0.25">
      <c r="Q6788"/>
      <c r="R6788"/>
      <c r="S6788"/>
    </row>
    <row r="6789" spans="17:19" x14ac:dyDescent="0.25">
      <c r="Q6789"/>
      <c r="R6789"/>
      <c r="S6789"/>
    </row>
    <row r="6790" spans="17:19" x14ac:dyDescent="0.25">
      <c r="Q6790"/>
      <c r="R6790"/>
      <c r="S6790"/>
    </row>
    <row r="6791" spans="17:19" x14ac:dyDescent="0.25">
      <c r="Q6791"/>
      <c r="R6791"/>
      <c r="S6791"/>
    </row>
    <row r="6792" spans="17:19" x14ac:dyDescent="0.25">
      <c r="Q6792"/>
      <c r="R6792"/>
      <c r="S6792"/>
    </row>
    <row r="6793" spans="17:19" x14ac:dyDescent="0.25">
      <c r="Q6793"/>
      <c r="R6793"/>
      <c r="S6793"/>
    </row>
    <row r="6794" spans="17:19" x14ac:dyDescent="0.25">
      <c r="Q6794"/>
      <c r="R6794"/>
      <c r="S6794"/>
    </row>
    <row r="6795" spans="17:19" x14ac:dyDescent="0.25">
      <c r="Q6795"/>
      <c r="R6795"/>
      <c r="S6795"/>
    </row>
    <row r="6796" spans="17:19" x14ac:dyDescent="0.25">
      <c r="Q6796"/>
      <c r="R6796"/>
      <c r="S6796"/>
    </row>
    <row r="6797" spans="17:19" x14ac:dyDescent="0.25">
      <c r="Q6797"/>
      <c r="R6797"/>
      <c r="S6797"/>
    </row>
    <row r="6798" spans="17:19" x14ac:dyDescent="0.25">
      <c r="Q6798"/>
      <c r="R6798"/>
      <c r="S6798"/>
    </row>
    <row r="6799" spans="17:19" x14ac:dyDescent="0.25">
      <c r="Q6799"/>
      <c r="R6799"/>
      <c r="S6799"/>
    </row>
    <row r="6800" spans="17:19" x14ac:dyDescent="0.25">
      <c r="Q6800"/>
      <c r="R6800"/>
      <c r="S6800"/>
    </row>
    <row r="6801" spans="17:19" x14ac:dyDescent="0.25">
      <c r="Q6801"/>
      <c r="R6801"/>
      <c r="S6801"/>
    </row>
    <row r="6802" spans="17:19" x14ac:dyDescent="0.25">
      <c r="Q6802"/>
      <c r="R6802"/>
      <c r="S6802"/>
    </row>
    <row r="6803" spans="17:19" x14ac:dyDescent="0.25">
      <c r="Q6803"/>
      <c r="R6803"/>
      <c r="S6803"/>
    </row>
    <row r="6804" spans="17:19" x14ac:dyDescent="0.25">
      <c r="Q6804"/>
      <c r="R6804"/>
      <c r="S6804"/>
    </row>
    <row r="6805" spans="17:19" x14ac:dyDescent="0.25">
      <c r="Q6805"/>
      <c r="R6805"/>
      <c r="S6805"/>
    </row>
    <row r="6806" spans="17:19" x14ac:dyDescent="0.25">
      <c r="Q6806"/>
      <c r="R6806"/>
      <c r="S6806"/>
    </row>
    <row r="6807" spans="17:19" x14ac:dyDescent="0.25">
      <c r="Q6807"/>
      <c r="R6807"/>
      <c r="S6807"/>
    </row>
    <row r="6808" spans="17:19" x14ac:dyDescent="0.25">
      <c r="Q6808"/>
      <c r="R6808"/>
      <c r="S6808"/>
    </row>
    <row r="6809" spans="17:19" x14ac:dyDescent="0.25">
      <c r="Q6809"/>
      <c r="R6809"/>
      <c r="S6809"/>
    </row>
    <row r="6810" spans="17:19" x14ac:dyDescent="0.25">
      <c r="Q6810"/>
      <c r="R6810"/>
      <c r="S6810"/>
    </row>
    <row r="6811" spans="17:19" x14ac:dyDescent="0.25">
      <c r="Q6811"/>
      <c r="R6811"/>
      <c r="S6811"/>
    </row>
    <row r="6812" spans="17:19" x14ac:dyDescent="0.25">
      <c r="Q6812"/>
      <c r="R6812"/>
      <c r="S6812"/>
    </row>
    <row r="6813" spans="17:19" x14ac:dyDescent="0.25">
      <c r="Q6813"/>
      <c r="R6813"/>
      <c r="S6813"/>
    </row>
    <row r="6814" spans="17:19" x14ac:dyDescent="0.25">
      <c r="Q6814"/>
      <c r="R6814"/>
      <c r="S6814"/>
    </row>
    <row r="6815" spans="17:19" x14ac:dyDescent="0.25">
      <c r="Q6815"/>
      <c r="R6815"/>
      <c r="S6815"/>
    </row>
    <row r="6816" spans="17:19" x14ac:dyDescent="0.25">
      <c r="Q6816"/>
      <c r="R6816"/>
      <c r="S6816"/>
    </row>
    <row r="6817" spans="17:19" x14ac:dyDescent="0.25">
      <c r="Q6817"/>
      <c r="R6817"/>
      <c r="S6817"/>
    </row>
    <row r="6818" spans="17:19" x14ac:dyDescent="0.25">
      <c r="Q6818"/>
      <c r="R6818"/>
      <c r="S6818"/>
    </row>
    <row r="6819" spans="17:19" x14ac:dyDescent="0.25">
      <c r="Q6819"/>
      <c r="R6819"/>
      <c r="S6819"/>
    </row>
    <row r="6820" spans="17:19" x14ac:dyDescent="0.25">
      <c r="Q6820"/>
      <c r="R6820"/>
      <c r="S6820"/>
    </row>
    <row r="6821" spans="17:19" x14ac:dyDescent="0.25">
      <c r="Q6821"/>
      <c r="R6821"/>
      <c r="S6821"/>
    </row>
    <row r="6822" spans="17:19" x14ac:dyDescent="0.25">
      <c r="Q6822"/>
      <c r="R6822"/>
      <c r="S6822"/>
    </row>
    <row r="6823" spans="17:19" x14ac:dyDescent="0.25">
      <c r="Q6823"/>
      <c r="R6823"/>
      <c r="S6823"/>
    </row>
    <row r="6824" spans="17:19" x14ac:dyDescent="0.25">
      <c r="Q6824"/>
      <c r="R6824"/>
      <c r="S6824"/>
    </row>
    <row r="6825" spans="17:19" x14ac:dyDescent="0.25">
      <c r="Q6825"/>
      <c r="R6825"/>
      <c r="S6825"/>
    </row>
    <row r="6826" spans="17:19" x14ac:dyDescent="0.25">
      <c r="Q6826"/>
      <c r="R6826"/>
      <c r="S6826"/>
    </row>
    <row r="6827" spans="17:19" x14ac:dyDescent="0.25">
      <c r="Q6827"/>
      <c r="R6827"/>
      <c r="S6827"/>
    </row>
    <row r="6828" spans="17:19" x14ac:dyDescent="0.25">
      <c r="Q6828"/>
      <c r="R6828"/>
      <c r="S6828"/>
    </row>
    <row r="6829" spans="17:19" x14ac:dyDescent="0.25">
      <c r="Q6829"/>
      <c r="R6829"/>
      <c r="S6829"/>
    </row>
    <row r="6830" spans="17:19" x14ac:dyDescent="0.25">
      <c r="Q6830"/>
      <c r="R6830"/>
      <c r="S6830"/>
    </row>
    <row r="6831" spans="17:19" x14ac:dyDescent="0.25">
      <c r="Q6831"/>
      <c r="R6831"/>
      <c r="S6831"/>
    </row>
    <row r="6832" spans="17:19" x14ac:dyDescent="0.25">
      <c r="Q6832"/>
      <c r="R6832"/>
      <c r="S6832"/>
    </row>
    <row r="6833" spans="17:19" x14ac:dyDescent="0.25">
      <c r="Q6833"/>
      <c r="R6833"/>
      <c r="S6833"/>
    </row>
    <row r="6834" spans="17:19" x14ac:dyDescent="0.25">
      <c r="Q6834"/>
      <c r="R6834"/>
      <c r="S6834"/>
    </row>
    <row r="6835" spans="17:19" x14ac:dyDescent="0.25">
      <c r="Q6835"/>
      <c r="R6835"/>
      <c r="S6835"/>
    </row>
    <row r="6836" spans="17:19" x14ac:dyDescent="0.25">
      <c r="Q6836"/>
      <c r="R6836"/>
      <c r="S6836"/>
    </row>
    <row r="6837" spans="17:19" x14ac:dyDescent="0.25">
      <c r="Q6837"/>
      <c r="R6837"/>
      <c r="S6837"/>
    </row>
    <row r="6838" spans="17:19" x14ac:dyDescent="0.25">
      <c r="Q6838"/>
      <c r="R6838"/>
      <c r="S6838"/>
    </row>
    <row r="6839" spans="17:19" x14ac:dyDescent="0.25">
      <c r="Q6839"/>
      <c r="R6839"/>
      <c r="S6839"/>
    </row>
    <row r="6840" spans="17:19" x14ac:dyDescent="0.25">
      <c r="Q6840"/>
      <c r="R6840"/>
      <c r="S6840"/>
    </row>
    <row r="6841" spans="17:19" x14ac:dyDescent="0.25">
      <c r="Q6841"/>
      <c r="R6841"/>
      <c r="S6841"/>
    </row>
    <row r="6842" spans="17:19" x14ac:dyDescent="0.25">
      <c r="Q6842"/>
      <c r="R6842"/>
      <c r="S6842"/>
    </row>
    <row r="6843" spans="17:19" x14ac:dyDescent="0.25">
      <c r="Q6843"/>
      <c r="R6843"/>
      <c r="S6843"/>
    </row>
    <row r="6844" spans="17:19" x14ac:dyDescent="0.25">
      <c r="Q6844"/>
      <c r="R6844"/>
      <c r="S6844"/>
    </row>
    <row r="6845" spans="17:19" x14ac:dyDescent="0.25">
      <c r="Q6845"/>
      <c r="R6845"/>
      <c r="S6845"/>
    </row>
    <row r="6846" spans="17:19" x14ac:dyDescent="0.25">
      <c r="Q6846"/>
      <c r="R6846"/>
      <c r="S6846"/>
    </row>
    <row r="6847" spans="17:19" x14ac:dyDescent="0.25">
      <c r="Q6847"/>
      <c r="R6847"/>
      <c r="S6847"/>
    </row>
    <row r="6848" spans="17:19" x14ac:dyDescent="0.25">
      <c r="Q6848"/>
      <c r="R6848"/>
      <c r="S6848"/>
    </row>
    <row r="6849" spans="17:19" x14ac:dyDescent="0.25">
      <c r="Q6849"/>
      <c r="R6849"/>
      <c r="S6849"/>
    </row>
    <row r="6850" spans="17:19" x14ac:dyDescent="0.25">
      <c r="Q6850"/>
      <c r="R6850"/>
      <c r="S6850"/>
    </row>
    <row r="6851" spans="17:19" x14ac:dyDescent="0.25">
      <c r="Q6851"/>
      <c r="R6851"/>
      <c r="S6851"/>
    </row>
    <row r="6852" spans="17:19" x14ac:dyDescent="0.25">
      <c r="Q6852"/>
      <c r="R6852"/>
      <c r="S6852"/>
    </row>
    <row r="6853" spans="17:19" x14ac:dyDescent="0.25">
      <c r="Q6853"/>
      <c r="R6853"/>
      <c r="S6853"/>
    </row>
    <row r="6854" spans="17:19" x14ac:dyDescent="0.25">
      <c r="Q6854"/>
      <c r="R6854"/>
      <c r="S6854"/>
    </row>
    <row r="6855" spans="17:19" x14ac:dyDescent="0.25">
      <c r="Q6855"/>
      <c r="R6855"/>
      <c r="S6855"/>
    </row>
    <row r="6856" spans="17:19" x14ac:dyDescent="0.25">
      <c r="Q6856"/>
      <c r="R6856"/>
      <c r="S6856"/>
    </row>
    <row r="6857" spans="17:19" x14ac:dyDescent="0.25">
      <c r="Q6857"/>
      <c r="R6857"/>
      <c r="S6857"/>
    </row>
    <row r="6858" spans="17:19" x14ac:dyDescent="0.25">
      <c r="Q6858"/>
      <c r="R6858"/>
      <c r="S6858"/>
    </row>
    <row r="6859" spans="17:19" x14ac:dyDescent="0.25">
      <c r="Q6859"/>
      <c r="R6859"/>
      <c r="S6859"/>
    </row>
    <row r="6860" spans="17:19" x14ac:dyDescent="0.25">
      <c r="Q6860"/>
      <c r="R6860"/>
      <c r="S6860"/>
    </row>
    <row r="6861" spans="17:19" x14ac:dyDescent="0.25">
      <c r="Q6861"/>
      <c r="R6861"/>
      <c r="S6861"/>
    </row>
    <row r="6862" spans="17:19" x14ac:dyDescent="0.25">
      <c r="Q6862"/>
      <c r="R6862"/>
      <c r="S6862"/>
    </row>
    <row r="6863" spans="17:19" x14ac:dyDescent="0.25">
      <c r="Q6863"/>
      <c r="R6863"/>
      <c r="S6863"/>
    </row>
    <row r="6864" spans="17:19" x14ac:dyDescent="0.25">
      <c r="Q6864"/>
      <c r="R6864"/>
      <c r="S6864"/>
    </row>
    <row r="6865" spans="17:19" x14ac:dyDescent="0.25">
      <c r="Q6865"/>
      <c r="R6865"/>
      <c r="S6865"/>
    </row>
    <row r="6866" spans="17:19" x14ac:dyDescent="0.25">
      <c r="Q6866"/>
      <c r="R6866"/>
      <c r="S6866"/>
    </row>
    <row r="6867" spans="17:19" x14ac:dyDescent="0.25">
      <c r="Q6867"/>
      <c r="R6867"/>
      <c r="S6867"/>
    </row>
    <row r="6868" spans="17:19" x14ac:dyDescent="0.25">
      <c r="Q6868"/>
      <c r="R6868"/>
      <c r="S6868"/>
    </row>
    <row r="6869" spans="17:19" x14ac:dyDescent="0.25">
      <c r="Q6869"/>
      <c r="R6869"/>
      <c r="S6869"/>
    </row>
    <row r="6870" spans="17:19" x14ac:dyDescent="0.25">
      <c r="Q6870"/>
      <c r="R6870"/>
      <c r="S6870"/>
    </row>
    <row r="6871" spans="17:19" x14ac:dyDescent="0.25">
      <c r="Q6871"/>
      <c r="R6871"/>
      <c r="S6871"/>
    </row>
    <row r="6872" spans="17:19" x14ac:dyDescent="0.25">
      <c r="Q6872"/>
      <c r="R6872"/>
      <c r="S6872"/>
    </row>
    <row r="6873" spans="17:19" x14ac:dyDescent="0.25">
      <c r="Q6873"/>
      <c r="R6873"/>
      <c r="S6873"/>
    </row>
    <row r="6874" spans="17:19" x14ac:dyDescent="0.25">
      <c r="Q6874"/>
      <c r="R6874"/>
      <c r="S6874"/>
    </row>
    <row r="6875" spans="17:19" x14ac:dyDescent="0.25">
      <c r="Q6875"/>
      <c r="R6875"/>
      <c r="S6875"/>
    </row>
    <row r="6876" spans="17:19" x14ac:dyDescent="0.25">
      <c r="Q6876"/>
      <c r="R6876"/>
      <c r="S6876"/>
    </row>
    <row r="6877" spans="17:19" x14ac:dyDescent="0.25">
      <c r="Q6877"/>
      <c r="R6877"/>
      <c r="S6877"/>
    </row>
    <row r="6878" spans="17:19" x14ac:dyDescent="0.25">
      <c r="Q6878"/>
      <c r="R6878"/>
      <c r="S6878"/>
    </row>
    <row r="6879" spans="17:19" x14ac:dyDescent="0.25">
      <c r="Q6879"/>
      <c r="R6879"/>
      <c r="S6879"/>
    </row>
    <row r="6880" spans="17:19" x14ac:dyDescent="0.25">
      <c r="Q6880"/>
      <c r="R6880"/>
      <c r="S6880"/>
    </row>
    <row r="6881" spans="17:19" x14ac:dyDescent="0.25">
      <c r="Q6881"/>
      <c r="R6881"/>
      <c r="S6881"/>
    </row>
    <row r="6882" spans="17:19" x14ac:dyDescent="0.25">
      <c r="Q6882"/>
      <c r="R6882"/>
      <c r="S6882"/>
    </row>
    <row r="6883" spans="17:19" x14ac:dyDescent="0.25">
      <c r="Q6883"/>
      <c r="R6883"/>
      <c r="S6883"/>
    </row>
    <row r="6884" spans="17:19" x14ac:dyDescent="0.25">
      <c r="Q6884"/>
      <c r="R6884"/>
      <c r="S6884"/>
    </row>
    <row r="6885" spans="17:19" x14ac:dyDescent="0.25">
      <c r="Q6885"/>
      <c r="R6885"/>
      <c r="S6885"/>
    </row>
    <row r="6886" spans="17:19" x14ac:dyDescent="0.25">
      <c r="Q6886"/>
      <c r="R6886"/>
      <c r="S6886"/>
    </row>
    <row r="6887" spans="17:19" x14ac:dyDescent="0.25">
      <c r="Q6887"/>
      <c r="R6887"/>
      <c r="S6887"/>
    </row>
    <row r="6888" spans="17:19" x14ac:dyDescent="0.25">
      <c r="Q6888"/>
      <c r="R6888"/>
      <c r="S6888"/>
    </row>
    <row r="6889" spans="17:19" x14ac:dyDescent="0.25">
      <c r="Q6889"/>
      <c r="R6889"/>
      <c r="S6889"/>
    </row>
    <row r="6890" spans="17:19" x14ac:dyDescent="0.25">
      <c r="Q6890"/>
      <c r="R6890"/>
      <c r="S6890"/>
    </row>
    <row r="6891" spans="17:19" x14ac:dyDescent="0.25">
      <c r="Q6891"/>
      <c r="R6891"/>
      <c r="S6891"/>
    </row>
    <row r="6892" spans="17:19" x14ac:dyDescent="0.25">
      <c r="Q6892"/>
      <c r="R6892"/>
      <c r="S6892"/>
    </row>
    <row r="6893" spans="17:19" x14ac:dyDescent="0.25">
      <c r="Q6893"/>
      <c r="R6893"/>
      <c r="S6893"/>
    </row>
    <row r="6894" spans="17:19" x14ac:dyDescent="0.25">
      <c r="Q6894"/>
      <c r="R6894"/>
      <c r="S6894"/>
    </row>
    <row r="6895" spans="17:19" x14ac:dyDescent="0.25">
      <c r="Q6895"/>
      <c r="R6895"/>
      <c r="S6895"/>
    </row>
    <row r="6896" spans="17:19" x14ac:dyDescent="0.25">
      <c r="Q6896"/>
      <c r="R6896"/>
      <c r="S6896"/>
    </row>
    <row r="6897" spans="17:19" x14ac:dyDescent="0.25">
      <c r="Q6897"/>
      <c r="R6897"/>
      <c r="S6897"/>
    </row>
    <row r="6898" spans="17:19" x14ac:dyDescent="0.25">
      <c r="Q6898"/>
      <c r="R6898"/>
      <c r="S6898"/>
    </row>
    <row r="6899" spans="17:19" x14ac:dyDescent="0.25">
      <c r="Q6899"/>
      <c r="R6899"/>
      <c r="S6899"/>
    </row>
    <row r="6900" spans="17:19" x14ac:dyDescent="0.25">
      <c r="Q6900"/>
      <c r="R6900"/>
      <c r="S6900"/>
    </row>
    <row r="6901" spans="17:19" x14ac:dyDescent="0.25">
      <c r="Q6901"/>
      <c r="R6901"/>
      <c r="S6901"/>
    </row>
    <row r="6902" spans="17:19" x14ac:dyDescent="0.25">
      <c r="Q6902"/>
      <c r="R6902"/>
      <c r="S6902"/>
    </row>
    <row r="6903" spans="17:19" x14ac:dyDescent="0.25">
      <c r="Q6903"/>
      <c r="R6903"/>
      <c r="S6903"/>
    </row>
    <row r="6904" spans="17:19" x14ac:dyDescent="0.25">
      <c r="Q6904"/>
      <c r="R6904"/>
      <c r="S6904"/>
    </row>
    <row r="6905" spans="17:19" x14ac:dyDescent="0.25">
      <c r="Q6905"/>
      <c r="R6905"/>
      <c r="S6905"/>
    </row>
    <row r="6906" spans="17:19" x14ac:dyDescent="0.25">
      <c r="Q6906"/>
      <c r="R6906"/>
      <c r="S6906"/>
    </row>
    <row r="6907" spans="17:19" x14ac:dyDescent="0.25">
      <c r="Q6907"/>
      <c r="R6907"/>
      <c r="S6907"/>
    </row>
    <row r="6908" spans="17:19" x14ac:dyDescent="0.25">
      <c r="Q6908"/>
      <c r="R6908"/>
      <c r="S6908"/>
    </row>
    <row r="6909" spans="17:19" x14ac:dyDescent="0.25">
      <c r="Q6909"/>
      <c r="R6909"/>
      <c r="S6909"/>
    </row>
    <row r="6910" spans="17:19" x14ac:dyDescent="0.25">
      <c r="Q6910"/>
      <c r="R6910"/>
      <c r="S6910"/>
    </row>
    <row r="6911" spans="17:19" x14ac:dyDescent="0.25">
      <c r="Q6911"/>
      <c r="R6911"/>
      <c r="S6911"/>
    </row>
    <row r="6912" spans="17:19" x14ac:dyDescent="0.25">
      <c r="Q6912"/>
      <c r="R6912"/>
      <c r="S6912"/>
    </row>
    <row r="6913" spans="17:19" x14ac:dyDescent="0.25">
      <c r="Q6913"/>
      <c r="R6913"/>
      <c r="S6913"/>
    </row>
    <row r="6914" spans="17:19" x14ac:dyDescent="0.25">
      <c r="Q6914"/>
      <c r="R6914"/>
      <c r="S6914"/>
    </row>
    <row r="6915" spans="17:19" x14ac:dyDescent="0.25">
      <c r="Q6915"/>
      <c r="R6915"/>
      <c r="S6915"/>
    </row>
    <row r="6916" spans="17:19" x14ac:dyDescent="0.25">
      <c r="Q6916"/>
      <c r="R6916"/>
      <c r="S6916"/>
    </row>
    <row r="6917" spans="17:19" x14ac:dyDescent="0.25">
      <c r="Q6917"/>
      <c r="R6917"/>
      <c r="S6917"/>
    </row>
    <row r="6918" spans="17:19" x14ac:dyDescent="0.25">
      <c r="Q6918"/>
      <c r="R6918"/>
      <c r="S6918"/>
    </row>
    <row r="6919" spans="17:19" x14ac:dyDescent="0.25">
      <c r="Q6919"/>
      <c r="R6919"/>
      <c r="S6919"/>
    </row>
    <row r="6920" spans="17:19" x14ac:dyDescent="0.25">
      <c r="Q6920"/>
      <c r="R6920"/>
      <c r="S6920"/>
    </row>
    <row r="6921" spans="17:19" x14ac:dyDescent="0.25">
      <c r="Q6921"/>
      <c r="R6921"/>
      <c r="S6921"/>
    </row>
    <row r="6922" spans="17:19" x14ac:dyDescent="0.25">
      <c r="Q6922"/>
      <c r="R6922"/>
      <c r="S6922"/>
    </row>
    <row r="6923" spans="17:19" x14ac:dyDescent="0.25">
      <c r="Q6923"/>
      <c r="R6923"/>
      <c r="S6923"/>
    </row>
    <row r="6924" spans="17:19" x14ac:dyDescent="0.25">
      <c r="Q6924"/>
      <c r="R6924"/>
      <c r="S6924"/>
    </row>
    <row r="6925" spans="17:19" x14ac:dyDescent="0.25">
      <c r="Q6925"/>
      <c r="R6925"/>
      <c r="S6925"/>
    </row>
    <row r="6926" spans="17:19" x14ac:dyDescent="0.25">
      <c r="Q6926"/>
      <c r="R6926"/>
      <c r="S6926"/>
    </row>
    <row r="6927" spans="17:19" x14ac:dyDescent="0.25">
      <c r="Q6927"/>
      <c r="R6927"/>
      <c r="S6927"/>
    </row>
    <row r="6928" spans="17:19" x14ac:dyDescent="0.25">
      <c r="Q6928"/>
      <c r="R6928"/>
      <c r="S6928"/>
    </row>
    <row r="6929" spans="17:19" x14ac:dyDescent="0.25">
      <c r="Q6929"/>
      <c r="R6929"/>
      <c r="S6929"/>
    </row>
    <row r="6930" spans="17:19" x14ac:dyDescent="0.25">
      <c r="Q6930"/>
      <c r="R6930"/>
      <c r="S6930"/>
    </row>
    <row r="6931" spans="17:19" x14ac:dyDescent="0.25">
      <c r="Q6931"/>
      <c r="R6931"/>
      <c r="S6931"/>
    </row>
    <row r="6932" spans="17:19" x14ac:dyDescent="0.25">
      <c r="Q6932"/>
      <c r="R6932"/>
      <c r="S6932"/>
    </row>
    <row r="6933" spans="17:19" x14ac:dyDescent="0.25">
      <c r="Q6933"/>
      <c r="R6933"/>
      <c r="S6933"/>
    </row>
    <row r="6934" spans="17:19" x14ac:dyDescent="0.25">
      <c r="Q6934"/>
      <c r="R6934"/>
      <c r="S6934"/>
    </row>
    <row r="6935" spans="17:19" x14ac:dyDescent="0.25">
      <c r="Q6935"/>
      <c r="R6935"/>
      <c r="S6935"/>
    </row>
    <row r="6936" spans="17:19" x14ac:dyDescent="0.25">
      <c r="Q6936"/>
      <c r="R6936"/>
      <c r="S6936"/>
    </row>
    <row r="6937" spans="17:19" x14ac:dyDescent="0.25">
      <c r="Q6937"/>
      <c r="R6937"/>
      <c r="S6937"/>
    </row>
    <row r="6938" spans="17:19" x14ac:dyDescent="0.25">
      <c r="Q6938"/>
      <c r="R6938"/>
      <c r="S6938"/>
    </row>
    <row r="6939" spans="17:19" x14ac:dyDescent="0.25">
      <c r="Q6939"/>
      <c r="R6939"/>
      <c r="S6939"/>
    </row>
    <row r="6940" spans="17:19" x14ac:dyDescent="0.25">
      <c r="Q6940"/>
      <c r="R6940"/>
      <c r="S6940"/>
    </row>
    <row r="6941" spans="17:19" x14ac:dyDescent="0.25">
      <c r="Q6941"/>
      <c r="R6941"/>
      <c r="S6941"/>
    </row>
    <row r="6942" spans="17:19" x14ac:dyDescent="0.25">
      <c r="Q6942"/>
      <c r="R6942"/>
      <c r="S6942"/>
    </row>
    <row r="6943" spans="17:19" x14ac:dyDescent="0.25">
      <c r="Q6943"/>
      <c r="R6943"/>
      <c r="S6943"/>
    </row>
    <row r="6944" spans="17:19" x14ac:dyDescent="0.25">
      <c r="Q6944"/>
      <c r="R6944"/>
      <c r="S6944"/>
    </row>
    <row r="6945" spans="17:19" x14ac:dyDescent="0.25">
      <c r="Q6945"/>
      <c r="R6945"/>
      <c r="S6945"/>
    </row>
    <row r="6946" spans="17:19" x14ac:dyDescent="0.25">
      <c r="Q6946"/>
      <c r="R6946"/>
      <c r="S6946"/>
    </row>
    <row r="6947" spans="17:19" x14ac:dyDescent="0.25">
      <c r="Q6947"/>
      <c r="R6947"/>
      <c r="S6947"/>
    </row>
    <row r="6948" spans="17:19" x14ac:dyDescent="0.25">
      <c r="Q6948"/>
      <c r="R6948"/>
      <c r="S6948"/>
    </row>
    <row r="6949" spans="17:19" x14ac:dyDescent="0.25">
      <c r="Q6949"/>
      <c r="R6949"/>
      <c r="S6949"/>
    </row>
    <row r="6950" spans="17:19" x14ac:dyDescent="0.25">
      <c r="Q6950"/>
      <c r="R6950"/>
      <c r="S6950"/>
    </row>
    <row r="6951" spans="17:19" x14ac:dyDescent="0.25">
      <c r="Q6951"/>
      <c r="R6951"/>
      <c r="S6951"/>
    </row>
    <row r="6952" spans="17:19" x14ac:dyDescent="0.25">
      <c r="Q6952"/>
      <c r="R6952"/>
      <c r="S6952"/>
    </row>
    <row r="6953" spans="17:19" x14ac:dyDescent="0.25">
      <c r="Q6953"/>
      <c r="R6953"/>
      <c r="S6953"/>
    </row>
    <row r="6954" spans="17:19" x14ac:dyDescent="0.25">
      <c r="Q6954"/>
      <c r="R6954"/>
      <c r="S6954"/>
    </row>
    <row r="6955" spans="17:19" x14ac:dyDescent="0.25">
      <c r="Q6955"/>
      <c r="R6955"/>
      <c r="S6955"/>
    </row>
    <row r="6956" spans="17:19" x14ac:dyDescent="0.25">
      <c r="Q6956"/>
      <c r="R6956"/>
      <c r="S6956"/>
    </row>
    <row r="6957" spans="17:19" x14ac:dyDescent="0.25">
      <c r="Q6957"/>
      <c r="R6957"/>
      <c r="S6957"/>
    </row>
    <row r="6958" spans="17:19" x14ac:dyDescent="0.25">
      <c r="Q6958"/>
      <c r="R6958"/>
      <c r="S6958"/>
    </row>
    <row r="6959" spans="17:19" x14ac:dyDescent="0.25">
      <c r="Q6959"/>
      <c r="R6959"/>
      <c r="S6959"/>
    </row>
    <row r="6960" spans="17:19" x14ac:dyDescent="0.25">
      <c r="Q6960"/>
      <c r="R6960"/>
      <c r="S6960"/>
    </row>
    <row r="6961" spans="17:19" x14ac:dyDescent="0.25">
      <c r="Q6961"/>
      <c r="R6961"/>
      <c r="S6961"/>
    </row>
    <row r="6962" spans="17:19" x14ac:dyDescent="0.25">
      <c r="Q6962"/>
      <c r="R6962"/>
      <c r="S6962"/>
    </row>
    <row r="6963" spans="17:19" x14ac:dyDescent="0.25">
      <c r="Q6963"/>
      <c r="R6963"/>
      <c r="S6963"/>
    </row>
    <row r="6964" spans="17:19" x14ac:dyDescent="0.25">
      <c r="Q6964"/>
      <c r="R6964"/>
      <c r="S6964"/>
    </row>
    <row r="6965" spans="17:19" x14ac:dyDescent="0.25">
      <c r="Q6965"/>
      <c r="R6965"/>
      <c r="S6965"/>
    </row>
    <row r="6966" spans="17:19" x14ac:dyDescent="0.25">
      <c r="Q6966"/>
      <c r="R6966"/>
      <c r="S6966"/>
    </row>
    <row r="6967" spans="17:19" x14ac:dyDescent="0.25">
      <c r="Q6967"/>
      <c r="R6967"/>
      <c r="S6967"/>
    </row>
    <row r="6968" spans="17:19" x14ac:dyDescent="0.25">
      <c r="Q6968"/>
      <c r="R6968"/>
      <c r="S6968"/>
    </row>
    <row r="6969" spans="17:19" x14ac:dyDescent="0.25">
      <c r="Q6969"/>
      <c r="R6969"/>
      <c r="S6969"/>
    </row>
    <row r="6970" spans="17:19" x14ac:dyDescent="0.25">
      <c r="Q6970"/>
      <c r="R6970"/>
      <c r="S6970"/>
    </row>
    <row r="6971" spans="17:19" x14ac:dyDescent="0.25">
      <c r="Q6971"/>
      <c r="R6971"/>
      <c r="S6971"/>
    </row>
    <row r="6972" spans="17:19" x14ac:dyDescent="0.25">
      <c r="Q6972"/>
      <c r="R6972"/>
      <c r="S6972"/>
    </row>
    <row r="6973" spans="17:19" x14ac:dyDescent="0.25">
      <c r="Q6973"/>
      <c r="R6973"/>
      <c r="S6973"/>
    </row>
    <row r="6974" spans="17:19" x14ac:dyDescent="0.25">
      <c r="Q6974"/>
      <c r="R6974"/>
      <c r="S6974"/>
    </row>
    <row r="6975" spans="17:19" x14ac:dyDescent="0.25">
      <c r="Q6975"/>
      <c r="R6975"/>
      <c r="S6975"/>
    </row>
    <row r="6976" spans="17:19" x14ac:dyDescent="0.25">
      <c r="Q6976"/>
      <c r="R6976"/>
      <c r="S6976"/>
    </row>
    <row r="6977" spans="17:19" x14ac:dyDescent="0.25">
      <c r="Q6977"/>
      <c r="R6977"/>
      <c r="S6977"/>
    </row>
    <row r="6978" spans="17:19" x14ac:dyDescent="0.25">
      <c r="Q6978"/>
      <c r="R6978"/>
      <c r="S6978"/>
    </row>
    <row r="6979" spans="17:19" x14ac:dyDescent="0.25">
      <c r="Q6979"/>
      <c r="R6979"/>
      <c r="S6979"/>
    </row>
    <row r="6980" spans="17:19" x14ac:dyDescent="0.25">
      <c r="Q6980"/>
      <c r="R6980"/>
      <c r="S6980"/>
    </row>
    <row r="6981" spans="17:19" x14ac:dyDescent="0.25">
      <c r="Q6981"/>
      <c r="R6981"/>
      <c r="S6981"/>
    </row>
    <row r="6982" spans="17:19" x14ac:dyDescent="0.25">
      <c r="Q6982"/>
      <c r="R6982"/>
      <c r="S6982"/>
    </row>
    <row r="6983" spans="17:19" x14ac:dyDescent="0.25">
      <c r="Q6983"/>
      <c r="R6983"/>
      <c r="S6983"/>
    </row>
    <row r="6984" spans="17:19" x14ac:dyDescent="0.25">
      <c r="Q6984"/>
      <c r="R6984"/>
      <c r="S6984"/>
    </row>
    <row r="6985" spans="17:19" x14ac:dyDescent="0.25">
      <c r="Q6985"/>
      <c r="R6985"/>
      <c r="S6985"/>
    </row>
    <row r="6986" spans="17:19" x14ac:dyDescent="0.25">
      <c r="Q6986"/>
      <c r="R6986"/>
      <c r="S6986"/>
    </row>
    <row r="6987" spans="17:19" x14ac:dyDescent="0.25">
      <c r="Q6987"/>
      <c r="R6987"/>
      <c r="S6987"/>
    </row>
    <row r="6988" spans="17:19" x14ac:dyDescent="0.25">
      <c r="Q6988"/>
      <c r="R6988"/>
      <c r="S6988"/>
    </row>
    <row r="6989" spans="17:19" x14ac:dyDescent="0.25">
      <c r="Q6989"/>
      <c r="R6989"/>
      <c r="S6989"/>
    </row>
    <row r="6990" spans="17:19" x14ac:dyDescent="0.25">
      <c r="Q6990"/>
      <c r="R6990"/>
      <c r="S6990"/>
    </row>
    <row r="6991" spans="17:19" x14ac:dyDescent="0.25">
      <c r="Q6991"/>
      <c r="R6991"/>
      <c r="S6991"/>
    </row>
    <row r="6992" spans="17:19" x14ac:dyDescent="0.25">
      <c r="Q6992"/>
      <c r="R6992"/>
      <c r="S6992"/>
    </row>
    <row r="6993" spans="17:19" x14ac:dyDescent="0.25">
      <c r="Q6993"/>
      <c r="R6993"/>
      <c r="S6993"/>
    </row>
    <row r="6994" spans="17:19" x14ac:dyDescent="0.25">
      <c r="Q6994"/>
      <c r="R6994"/>
      <c r="S6994"/>
    </row>
    <row r="6995" spans="17:19" x14ac:dyDescent="0.25">
      <c r="Q6995"/>
      <c r="R6995"/>
      <c r="S6995"/>
    </row>
    <row r="6996" spans="17:19" x14ac:dyDescent="0.25">
      <c r="Q6996"/>
      <c r="R6996"/>
      <c r="S6996"/>
    </row>
    <row r="6997" spans="17:19" x14ac:dyDescent="0.25">
      <c r="Q6997"/>
      <c r="R6997"/>
      <c r="S6997"/>
    </row>
    <row r="6998" spans="17:19" x14ac:dyDescent="0.25">
      <c r="Q6998"/>
      <c r="R6998"/>
      <c r="S6998"/>
    </row>
    <row r="6999" spans="17:19" x14ac:dyDescent="0.25">
      <c r="Q6999"/>
      <c r="R6999"/>
      <c r="S6999"/>
    </row>
    <row r="7000" spans="17:19" x14ac:dyDescent="0.25">
      <c r="Q7000"/>
      <c r="R7000"/>
      <c r="S7000"/>
    </row>
    <row r="7001" spans="17:19" x14ac:dyDescent="0.25">
      <c r="Q7001"/>
      <c r="R7001"/>
      <c r="S7001"/>
    </row>
    <row r="7002" spans="17:19" x14ac:dyDescent="0.25">
      <c r="Q7002"/>
      <c r="R7002"/>
      <c r="S7002"/>
    </row>
    <row r="7003" spans="17:19" x14ac:dyDescent="0.25">
      <c r="Q7003"/>
      <c r="R7003"/>
      <c r="S7003"/>
    </row>
    <row r="7004" spans="17:19" x14ac:dyDescent="0.25">
      <c r="Q7004"/>
      <c r="R7004"/>
      <c r="S7004"/>
    </row>
    <row r="7005" spans="17:19" x14ac:dyDescent="0.25">
      <c r="Q7005"/>
      <c r="R7005"/>
      <c r="S7005"/>
    </row>
    <row r="7006" spans="17:19" x14ac:dyDescent="0.25">
      <c r="Q7006"/>
      <c r="R7006"/>
      <c r="S7006"/>
    </row>
    <row r="7007" spans="17:19" x14ac:dyDescent="0.25">
      <c r="Q7007"/>
      <c r="R7007"/>
      <c r="S7007"/>
    </row>
    <row r="7008" spans="17:19" x14ac:dyDescent="0.25">
      <c r="Q7008"/>
      <c r="R7008"/>
      <c r="S7008"/>
    </row>
    <row r="7009" spans="17:19" x14ac:dyDescent="0.25">
      <c r="Q7009"/>
      <c r="R7009"/>
      <c r="S7009"/>
    </row>
    <row r="7010" spans="17:19" x14ac:dyDescent="0.25">
      <c r="Q7010"/>
      <c r="R7010"/>
      <c r="S7010"/>
    </row>
    <row r="7011" spans="17:19" x14ac:dyDescent="0.25">
      <c r="Q7011"/>
      <c r="R7011"/>
      <c r="S7011"/>
    </row>
    <row r="7012" spans="17:19" x14ac:dyDescent="0.25">
      <c r="Q7012"/>
      <c r="R7012"/>
      <c r="S7012"/>
    </row>
    <row r="7013" spans="17:19" x14ac:dyDescent="0.25">
      <c r="Q7013"/>
      <c r="R7013"/>
      <c r="S7013"/>
    </row>
    <row r="7014" spans="17:19" x14ac:dyDescent="0.25">
      <c r="Q7014"/>
      <c r="R7014"/>
      <c r="S7014"/>
    </row>
    <row r="7015" spans="17:19" x14ac:dyDescent="0.25">
      <c r="Q7015"/>
      <c r="R7015"/>
      <c r="S7015"/>
    </row>
    <row r="7016" spans="17:19" x14ac:dyDescent="0.25">
      <c r="Q7016"/>
      <c r="R7016"/>
      <c r="S7016"/>
    </row>
    <row r="7017" spans="17:19" x14ac:dyDescent="0.25">
      <c r="Q7017"/>
      <c r="R7017"/>
      <c r="S7017"/>
    </row>
    <row r="7018" spans="17:19" x14ac:dyDescent="0.25">
      <c r="Q7018"/>
      <c r="R7018"/>
      <c r="S7018"/>
    </row>
    <row r="7019" spans="17:19" x14ac:dyDescent="0.25">
      <c r="Q7019"/>
      <c r="R7019"/>
      <c r="S7019"/>
    </row>
    <row r="7020" spans="17:19" x14ac:dyDescent="0.25">
      <c r="Q7020"/>
      <c r="R7020"/>
      <c r="S7020"/>
    </row>
    <row r="7021" spans="17:19" x14ac:dyDescent="0.25">
      <c r="Q7021"/>
      <c r="R7021"/>
      <c r="S7021"/>
    </row>
    <row r="7022" spans="17:19" x14ac:dyDescent="0.25">
      <c r="Q7022"/>
      <c r="R7022"/>
      <c r="S7022"/>
    </row>
    <row r="7023" spans="17:19" x14ac:dyDescent="0.25">
      <c r="Q7023"/>
      <c r="R7023"/>
      <c r="S7023"/>
    </row>
    <row r="7024" spans="17:19" x14ac:dyDescent="0.25">
      <c r="Q7024"/>
      <c r="R7024"/>
      <c r="S7024"/>
    </row>
    <row r="7025" spans="17:19" x14ac:dyDescent="0.25">
      <c r="Q7025"/>
      <c r="R7025"/>
      <c r="S7025"/>
    </row>
    <row r="7026" spans="17:19" x14ac:dyDescent="0.25">
      <c r="Q7026"/>
      <c r="R7026"/>
      <c r="S7026"/>
    </row>
    <row r="7027" spans="17:19" x14ac:dyDescent="0.25">
      <c r="Q7027"/>
      <c r="R7027"/>
      <c r="S7027"/>
    </row>
    <row r="7028" spans="17:19" x14ac:dyDescent="0.25">
      <c r="Q7028"/>
      <c r="R7028"/>
      <c r="S7028"/>
    </row>
    <row r="7029" spans="17:19" x14ac:dyDescent="0.25">
      <c r="Q7029"/>
      <c r="R7029"/>
      <c r="S7029"/>
    </row>
    <row r="7030" spans="17:19" x14ac:dyDescent="0.25">
      <c r="Q7030"/>
      <c r="R7030"/>
      <c r="S7030"/>
    </row>
    <row r="7031" spans="17:19" x14ac:dyDescent="0.25">
      <c r="Q7031"/>
      <c r="R7031"/>
      <c r="S7031"/>
    </row>
    <row r="7032" spans="17:19" x14ac:dyDescent="0.25">
      <c r="Q7032"/>
      <c r="R7032"/>
      <c r="S7032"/>
    </row>
    <row r="7033" spans="17:19" x14ac:dyDescent="0.25">
      <c r="Q7033"/>
      <c r="R7033"/>
      <c r="S7033"/>
    </row>
    <row r="7034" spans="17:19" x14ac:dyDescent="0.25">
      <c r="Q7034"/>
      <c r="R7034"/>
      <c r="S7034"/>
    </row>
    <row r="7035" spans="17:19" x14ac:dyDescent="0.25">
      <c r="Q7035"/>
      <c r="R7035"/>
      <c r="S7035"/>
    </row>
    <row r="7036" spans="17:19" x14ac:dyDescent="0.25">
      <c r="Q7036"/>
      <c r="R7036"/>
      <c r="S7036"/>
    </row>
    <row r="7037" spans="17:19" x14ac:dyDescent="0.25">
      <c r="Q7037"/>
      <c r="R7037"/>
      <c r="S7037"/>
    </row>
    <row r="7038" spans="17:19" x14ac:dyDescent="0.25">
      <c r="Q7038"/>
      <c r="R7038"/>
      <c r="S7038"/>
    </row>
    <row r="7039" spans="17:19" x14ac:dyDescent="0.25">
      <c r="Q7039"/>
      <c r="R7039"/>
      <c r="S7039"/>
    </row>
    <row r="7040" spans="17:19" x14ac:dyDescent="0.25">
      <c r="Q7040"/>
      <c r="R7040"/>
      <c r="S7040"/>
    </row>
    <row r="7041" spans="17:19" x14ac:dyDescent="0.25">
      <c r="Q7041"/>
      <c r="R7041"/>
      <c r="S7041"/>
    </row>
    <row r="7042" spans="17:19" x14ac:dyDescent="0.25">
      <c r="Q7042"/>
      <c r="R7042"/>
      <c r="S7042"/>
    </row>
    <row r="7043" spans="17:19" x14ac:dyDescent="0.25">
      <c r="Q7043"/>
      <c r="R7043"/>
      <c r="S7043"/>
    </row>
    <row r="7044" spans="17:19" x14ac:dyDescent="0.25">
      <c r="Q7044"/>
      <c r="R7044"/>
      <c r="S7044"/>
    </row>
    <row r="7045" spans="17:19" x14ac:dyDescent="0.25">
      <c r="Q7045"/>
      <c r="R7045"/>
      <c r="S7045"/>
    </row>
    <row r="7046" spans="17:19" x14ac:dyDescent="0.25">
      <c r="Q7046"/>
      <c r="R7046"/>
      <c r="S7046"/>
    </row>
    <row r="7047" spans="17:19" x14ac:dyDescent="0.25">
      <c r="Q7047"/>
      <c r="R7047"/>
      <c r="S7047"/>
    </row>
    <row r="7048" spans="17:19" x14ac:dyDescent="0.25">
      <c r="Q7048"/>
      <c r="R7048"/>
      <c r="S7048"/>
    </row>
    <row r="7049" spans="17:19" x14ac:dyDescent="0.25">
      <c r="Q7049"/>
      <c r="R7049"/>
      <c r="S7049"/>
    </row>
    <row r="7050" spans="17:19" x14ac:dyDescent="0.25">
      <c r="Q7050"/>
      <c r="R7050"/>
      <c r="S7050"/>
    </row>
    <row r="7051" spans="17:19" x14ac:dyDescent="0.25">
      <c r="Q7051"/>
      <c r="R7051"/>
      <c r="S7051"/>
    </row>
    <row r="7052" spans="17:19" x14ac:dyDescent="0.25">
      <c r="Q7052"/>
      <c r="R7052"/>
      <c r="S7052"/>
    </row>
    <row r="7053" spans="17:19" x14ac:dyDescent="0.25">
      <c r="Q7053"/>
      <c r="R7053"/>
      <c r="S7053"/>
    </row>
    <row r="7054" spans="17:19" x14ac:dyDescent="0.25">
      <c r="Q7054"/>
      <c r="R7054"/>
      <c r="S7054"/>
    </row>
    <row r="7055" spans="17:19" x14ac:dyDescent="0.25">
      <c r="Q7055"/>
      <c r="R7055"/>
      <c r="S7055"/>
    </row>
    <row r="7056" spans="17:19" x14ac:dyDescent="0.25">
      <c r="Q7056"/>
      <c r="R7056"/>
      <c r="S7056"/>
    </row>
    <row r="7057" spans="17:19" x14ac:dyDescent="0.25">
      <c r="Q7057"/>
      <c r="R7057"/>
      <c r="S7057"/>
    </row>
    <row r="7058" spans="17:19" x14ac:dyDescent="0.25">
      <c r="Q7058"/>
      <c r="R7058"/>
      <c r="S7058"/>
    </row>
    <row r="7059" spans="17:19" x14ac:dyDescent="0.25">
      <c r="Q7059"/>
      <c r="R7059"/>
      <c r="S7059"/>
    </row>
    <row r="7060" spans="17:19" x14ac:dyDescent="0.25">
      <c r="Q7060"/>
      <c r="R7060"/>
      <c r="S7060"/>
    </row>
    <row r="7061" spans="17:19" x14ac:dyDescent="0.25">
      <c r="Q7061"/>
      <c r="R7061"/>
      <c r="S7061"/>
    </row>
    <row r="7062" spans="17:19" x14ac:dyDescent="0.25">
      <c r="Q7062"/>
      <c r="R7062"/>
      <c r="S7062"/>
    </row>
    <row r="7063" spans="17:19" x14ac:dyDescent="0.25">
      <c r="Q7063"/>
      <c r="R7063"/>
      <c r="S7063"/>
    </row>
    <row r="7064" spans="17:19" x14ac:dyDescent="0.25">
      <c r="Q7064"/>
      <c r="R7064"/>
      <c r="S7064"/>
    </row>
    <row r="7065" spans="17:19" x14ac:dyDescent="0.25">
      <c r="Q7065"/>
      <c r="R7065"/>
      <c r="S7065"/>
    </row>
    <row r="7066" spans="17:19" x14ac:dyDescent="0.25">
      <c r="Q7066"/>
      <c r="R7066"/>
      <c r="S7066"/>
    </row>
    <row r="7067" spans="17:19" x14ac:dyDescent="0.25">
      <c r="Q7067"/>
      <c r="R7067"/>
      <c r="S7067"/>
    </row>
    <row r="7068" spans="17:19" x14ac:dyDescent="0.25">
      <c r="Q7068"/>
      <c r="R7068"/>
      <c r="S7068"/>
    </row>
    <row r="7069" spans="17:19" x14ac:dyDescent="0.25">
      <c r="Q7069"/>
      <c r="R7069"/>
      <c r="S7069"/>
    </row>
    <row r="7070" spans="17:19" x14ac:dyDescent="0.25">
      <c r="Q7070"/>
      <c r="R7070"/>
      <c r="S7070"/>
    </row>
    <row r="7071" spans="17:19" x14ac:dyDescent="0.25">
      <c r="Q7071"/>
      <c r="R7071"/>
      <c r="S7071"/>
    </row>
    <row r="7072" spans="17:19" x14ac:dyDescent="0.25">
      <c r="Q7072"/>
      <c r="R7072"/>
      <c r="S7072"/>
    </row>
    <row r="7073" spans="17:19" x14ac:dyDescent="0.25">
      <c r="Q7073"/>
      <c r="R7073"/>
      <c r="S7073"/>
    </row>
    <row r="7074" spans="17:19" x14ac:dyDescent="0.25">
      <c r="Q7074"/>
      <c r="R7074"/>
      <c r="S7074"/>
    </row>
    <row r="7075" spans="17:19" x14ac:dyDescent="0.25">
      <c r="Q7075"/>
      <c r="R7075"/>
      <c r="S7075"/>
    </row>
    <row r="7076" spans="17:19" x14ac:dyDescent="0.25">
      <c r="Q7076"/>
      <c r="R7076"/>
      <c r="S7076"/>
    </row>
    <row r="7077" spans="17:19" x14ac:dyDescent="0.25">
      <c r="Q7077"/>
      <c r="R7077"/>
      <c r="S7077"/>
    </row>
    <row r="7078" spans="17:19" x14ac:dyDescent="0.25">
      <c r="Q7078"/>
      <c r="R7078"/>
      <c r="S7078"/>
    </row>
    <row r="7079" spans="17:19" x14ac:dyDescent="0.25">
      <c r="Q7079"/>
      <c r="R7079"/>
      <c r="S7079"/>
    </row>
    <row r="7080" spans="17:19" x14ac:dyDescent="0.25">
      <c r="Q7080"/>
      <c r="R7080"/>
      <c r="S7080"/>
    </row>
    <row r="7081" spans="17:19" x14ac:dyDescent="0.25">
      <c r="Q7081"/>
      <c r="R7081"/>
      <c r="S7081"/>
    </row>
    <row r="7082" spans="17:19" x14ac:dyDescent="0.25">
      <c r="Q7082"/>
      <c r="R7082"/>
      <c r="S7082"/>
    </row>
    <row r="7083" spans="17:19" x14ac:dyDescent="0.25">
      <c r="Q7083"/>
      <c r="R7083"/>
      <c r="S7083"/>
    </row>
    <row r="7084" spans="17:19" x14ac:dyDescent="0.25">
      <c r="Q7084"/>
      <c r="R7084"/>
      <c r="S7084"/>
    </row>
    <row r="7085" spans="17:19" x14ac:dyDescent="0.25">
      <c r="Q7085"/>
      <c r="R7085"/>
      <c r="S7085"/>
    </row>
    <row r="7086" spans="17:19" x14ac:dyDescent="0.25">
      <c r="Q7086"/>
      <c r="R7086"/>
      <c r="S7086"/>
    </row>
    <row r="7087" spans="17:19" x14ac:dyDescent="0.25">
      <c r="Q7087"/>
      <c r="R7087"/>
      <c r="S7087"/>
    </row>
    <row r="7088" spans="17:19" x14ac:dyDescent="0.25">
      <c r="Q7088"/>
      <c r="R7088"/>
      <c r="S7088"/>
    </row>
    <row r="7089" spans="17:19" x14ac:dyDescent="0.25">
      <c r="Q7089"/>
      <c r="R7089"/>
      <c r="S7089"/>
    </row>
    <row r="7090" spans="17:19" x14ac:dyDescent="0.25">
      <c r="Q7090"/>
      <c r="R7090"/>
      <c r="S7090"/>
    </row>
    <row r="7091" spans="17:19" x14ac:dyDescent="0.25">
      <c r="Q7091"/>
      <c r="R7091"/>
      <c r="S7091"/>
    </row>
    <row r="7092" spans="17:19" x14ac:dyDescent="0.25">
      <c r="Q7092"/>
      <c r="R7092"/>
      <c r="S7092"/>
    </row>
    <row r="7093" spans="17:19" x14ac:dyDescent="0.25">
      <c r="Q7093"/>
      <c r="R7093"/>
      <c r="S7093"/>
    </row>
    <row r="7094" spans="17:19" x14ac:dyDescent="0.25">
      <c r="Q7094"/>
      <c r="R7094"/>
      <c r="S7094"/>
    </row>
    <row r="7095" spans="17:19" x14ac:dyDescent="0.25">
      <c r="Q7095"/>
      <c r="R7095"/>
      <c r="S7095"/>
    </row>
    <row r="7096" spans="17:19" x14ac:dyDescent="0.25">
      <c r="Q7096"/>
      <c r="R7096"/>
      <c r="S7096"/>
    </row>
    <row r="7097" spans="17:19" x14ac:dyDescent="0.25">
      <c r="Q7097"/>
      <c r="R7097"/>
      <c r="S7097"/>
    </row>
    <row r="7098" spans="17:19" x14ac:dyDescent="0.25">
      <c r="Q7098"/>
      <c r="R7098"/>
      <c r="S7098"/>
    </row>
    <row r="7099" spans="17:19" x14ac:dyDescent="0.25">
      <c r="Q7099"/>
      <c r="R7099"/>
      <c r="S7099"/>
    </row>
    <row r="7100" spans="17:19" x14ac:dyDescent="0.25">
      <c r="Q7100"/>
      <c r="R7100"/>
      <c r="S7100"/>
    </row>
    <row r="7101" spans="17:19" x14ac:dyDescent="0.25">
      <c r="Q7101"/>
      <c r="R7101"/>
      <c r="S7101"/>
    </row>
    <row r="7102" spans="17:19" x14ac:dyDescent="0.25">
      <c r="Q7102"/>
      <c r="R7102"/>
      <c r="S7102"/>
    </row>
    <row r="7103" spans="17:19" x14ac:dyDescent="0.25">
      <c r="Q7103"/>
      <c r="R7103"/>
      <c r="S7103"/>
    </row>
    <row r="7104" spans="17:19" x14ac:dyDescent="0.25">
      <c r="Q7104"/>
      <c r="R7104"/>
      <c r="S7104"/>
    </row>
    <row r="7105" spans="17:19" x14ac:dyDescent="0.25">
      <c r="Q7105"/>
      <c r="R7105"/>
      <c r="S7105"/>
    </row>
    <row r="7106" spans="17:19" x14ac:dyDescent="0.25">
      <c r="Q7106"/>
      <c r="R7106"/>
      <c r="S7106"/>
    </row>
    <row r="7107" spans="17:19" x14ac:dyDescent="0.25">
      <c r="Q7107"/>
      <c r="R7107"/>
      <c r="S7107"/>
    </row>
    <row r="7108" spans="17:19" x14ac:dyDescent="0.25">
      <c r="Q7108"/>
      <c r="R7108"/>
      <c r="S7108"/>
    </row>
    <row r="7109" spans="17:19" x14ac:dyDescent="0.25">
      <c r="Q7109"/>
      <c r="R7109"/>
      <c r="S7109"/>
    </row>
    <row r="7110" spans="17:19" x14ac:dyDescent="0.25">
      <c r="Q7110"/>
      <c r="R7110"/>
      <c r="S7110"/>
    </row>
    <row r="7111" spans="17:19" x14ac:dyDescent="0.25">
      <c r="Q7111"/>
      <c r="R7111"/>
      <c r="S7111"/>
    </row>
    <row r="7112" spans="17:19" x14ac:dyDescent="0.25">
      <c r="Q7112"/>
      <c r="R7112"/>
      <c r="S7112"/>
    </row>
    <row r="7113" spans="17:19" x14ac:dyDescent="0.25">
      <c r="Q7113"/>
      <c r="R7113"/>
      <c r="S7113"/>
    </row>
    <row r="7114" spans="17:19" x14ac:dyDescent="0.25">
      <c r="Q7114"/>
      <c r="R7114"/>
      <c r="S7114"/>
    </row>
    <row r="7115" spans="17:19" x14ac:dyDescent="0.25">
      <c r="Q7115"/>
      <c r="R7115"/>
      <c r="S7115"/>
    </row>
    <row r="7116" spans="17:19" x14ac:dyDescent="0.25">
      <c r="Q7116"/>
      <c r="R7116"/>
      <c r="S7116"/>
    </row>
    <row r="7117" spans="17:19" x14ac:dyDescent="0.25">
      <c r="Q7117"/>
      <c r="R7117"/>
      <c r="S7117"/>
    </row>
    <row r="7118" spans="17:19" x14ac:dyDescent="0.25">
      <c r="Q7118"/>
      <c r="R7118"/>
      <c r="S7118"/>
    </row>
    <row r="7119" spans="17:19" x14ac:dyDescent="0.25">
      <c r="Q7119"/>
      <c r="R7119"/>
      <c r="S7119"/>
    </row>
    <row r="7120" spans="17:19" x14ac:dyDescent="0.25">
      <c r="Q7120"/>
      <c r="R7120"/>
      <c r="S7120"/>
    </row>
    <row r="7121" spans="17:19" x14ac:dyDescent="0.25">
      <c r="Q7121"/>
      <c r="R7121"/>
      <c r="S7121"/>
    </row>
    <row r="7122" spans="17:19" x14ac:dyDescent="0.25">
      <c r="Q7122"/>
      <c r="R7122"/>
      <c r="S7122"/>
    </row>
    <row r="7123" spans="17:19" x14ac:dyDescent="0.25">
      <c r="Q7123"/>
      <c r="R7123"/>
      <c r="S7123"/>
    </row>
    <row r="7124" spans="17:19" x14ac:dyDescent="0.25">
      <c r="Q7124"/>
      <c r="R7124"/>
      <c r="S7124"/>
    </row>
    <row r="7125" spans="17:19" x14ac:dyDescent="0.25">
      <c r="Q7125"/>
      <c r="R7125"/>
      <c r="S7125"/>
    </row>
    <row r="7126" spans="17:19" x14ac:dyDescent="0.25">
      <c r="Q7126"/>
      <c r="R7126"/>
      <c r="S7126"/>
    </row>
    <row r="7127" spans="17:19" x14ac:dyDescent="0.25">
      <c r="Q7127"/>
      <c r="R7127"/>
      <c r="S7127"/>
    </row>
    <row r="7128" spans="17:19" x14ac:dyDescent="0.25">
      <c r="Q7128"/>
      <c r="R7128"/>
      <c r="S7128"/>
    </row>
    <row r="7129" spans="17:19" x14ac:dyDescent="0.25">
      <c r="Q7129"/>
      <c r="R7129"/>
      <c r="S7129"/>
    </row>
    <row r="7130" spans="17:19" x14ac:dyDescent="0.25">
      <c r="Q7130"/>
      <c r="R7130"/>
      <c r="S7130"/>
    </row>
    <row r="7131" spans="17:19" x14ac:dyDescent="0.25">
      <c r="Q7131"/>
      <c r="R7131"/>
      <c r="S7131"/>
    </row>
    <row r="7132" spans="17:19" x14ac:dyDescent="0.25">
      <c r="Q7132"/>
      <c r="R7132"/>
      <c r="S7132"/>
    </row>
    <row r="7133" spans="17:19" x14ac:dyDescent="0.25">
      <c r="Q7133"/>
      <c r="R7133"/>
      <c r="S7133"/>
    </row>
    <row r="7134" spans="17:19" x14ac:dyDescent="0.25">
      <c r="Q7134"/>
      <c r="R7134"/>
      <c r="S7134"/>
    </row>
    <row r="7135" spans="17:19" x14ac:dyDescent="0.25">
      <c r="Q7135"/>
      <c r="R7135"/>
      <c r="S7135"/>
    </row>
    <row r="7136" spans="17:19" x14ac:dyDescent="0.25">
      <c r="Q7136"/>
      <c r="R7136"/>
      <c r="S7136"/>
    </row>
    <row r="7137" spans="17:19" x14ac:dyDescent="0.25">
      <c r="Q7137"/>
      <c r="R7137"/>
      <c r="S7137"/>
    </row>
    <row r="7138" spans="17:19" x14ac:dyDescent="0.25">
      <c r="Q7138"/>
      <c r="R7138"/>
      <c r="S7138"/>
    </row>
    <row r="7139" spans="17:19" x14ac:dyDescent="0.25">
      <c r="Q7139"/>
      <c r="R7139"/>
      <c r="S7139"/>
    </row>
    <row r="7140" spans="17:19" x14ac:dyDescent="0.25">
      <c r="Q7140"/>
      <c r="R7140"/>
      <c r="S7140"/>
    </row>
    <row r="7141" spans="17:19" x14ac:dyDescent="0.25">
      <c r="Q7141"/>
      <c r="R7141"/>
      <c r="S7141"/>
    </row>
    <row r="7142" spans="17:19" x14ac:dyDescent="0.25">
      <c r="Q7142"/>
      <c r="R7142"/>
      <c r="S7142"/>
    </row>
    <row r="7143" spans="17:19" x14ac:dyDescent="0.25">
      <c r="Q7143"/>
      <c r="R7143"/>
      <c r="S7143"/>
    </row>
    <row r="7144" spans="17:19" x14ac:dyDescent="0.25">
      <c r="Q7144"/>
      <c r="R7144"/>
      <c r="S7144"/>
    </row>
    <row r="7145" spans="17:19" x14ac:dyDescent="0.25">
      <c r="Q7145"/>
      <c r="R7145"/>
      <c r="S7145"/>
    </row>
    <row r="7146" spans="17:19" x14ac:dyDescent="0.25">
      <c r="Q7146"/>
      <c r="R7146"/>
      <c r="S7146"/>
    </row>
    <row r="7147" spans="17:19" x14ac:dyDescent="0.25">
      <c r="Q7147"/>
      <c r="R7147"/>
      <c r="S7147"/>
    </row>
    <row r="7148" spans="17:19" x14ac:dyDescent="0.25">
      <c r="Q7148"/>
      <c r="R7148"/>
      <c r="S7148"/>
    </row>
    <row r="7149" spans="17:19" x14ac:dyDescent="0.25">
      <c r="Q7149"/>
      <c r="R7149"/>
      <c r="S7149"/>
    </row>
    <row r="7150" spans="17:19" x14ac:dyDescent="0.25">
      <c r="Q7150"/>
      <c r="R7150"/>
      <c r="S7150"/>
    </row>
    <row r="7151" spans="17:19" x14ac:dyDescent="0.25">
      <c r="Q7151"/>
      <c r="R7151"/>
      <c r="S7151"/>
    </row>
    <row r="7152" spans="17:19" x14ac:dyDescent="0.25">
      <c r="Q7152"/>
      <c r="R7152"/>
      <c r="S7152"/>
    </row>
    <row r="7153" spans="17:19" x14ac:dyDescent="0.25">
      <c r="Q7153"/>
      <c r="R7153"/>
      <c r="S7153"/>
    </row>
    <row r="7154" spans="17:19" x14ac:dyDescent="0.25">
      <c r="Q7154"/>
      <c r="R7154"/>
      <c r="S7154"/>
    </row>
    <row r="7155" spans="17:19" x14ac:dyDescent="0.25">
      <c r="Q7155"/>
      <c r="R7155"/>
      <c r="S7155"/>
    </row>
    <row r="7156" spans="17:19" x14ac:dyDescent="0.25">
      <c r="Q7156"/>
      <c r="R7156"/>
      <c r="S7156"/>
    </row>
    <row r="7157" spans="17:19" x14ac:dyDescent="0.25">
      <c r="Q7157"/>
      <c r="R7157"/>
      <c r="S7157"/>
    </row>
    <row r="7158" spans="17:19" x14ac:dyDescent="0.25">
      <c r="Q7158"/>
      <c r="R7158"/>
      <c r="S7158"/>
    </row>
    <row r="7159" spans="17:19" x14ac:dyDescent="0.25">
      <c r="Q7159"/>
      <c r="R7159"/>
      <c r="S7159"/>
    </row>
    <row r="7160" spans="17:19" x14ac:dyDescent="0.25">
      <c r="Q7160"/>
      <c r="R7160"/>
      <c r="S7160"/>
    </row>
    <row r="7161" spans="17:19" x14ac:dyDescent="0.25">
      <c r="Q7161"/>
      <c r="R7161"/>
      <c r="S7161"/>
    </row>
    <row r="7162" spans="17:19" x14ac:dyDescent="0.25">
      <c r="Q7162"/>
      <c r="R7162"/>
      <c r="S7162"/>
    </row>
    <row r="7163" spans="17:19" x14ac:dyDescent="0.25">
      <c r="Q7163"/>
      <c r="R7163"/>
      <c r="S7163"/>
    </row>
    <row r="7164" spans="17:19" x14ac:dyDescent="0.25">
      <c r="Q7164"/>
      <c r="R7164"/>
      <c r="S7164"/>
    </row>
    <row r="7165" spans="17:19" x14ac:dyDescent="0.25">
      <c r="Q7165"/>
      <c r="R7165"/>
      <c r="S7165"/>
    </row>
    <row r="7166" spans="17:19" x14ac:dyDescent="0.25">
      <c r="Q7166"/>
      <c r="R7166"/>
      <c r="S7166"/>
    </row>
    <row r="7167" spans="17:19" x14ac:dyDescent="0.25">
      <c r="Q7167"/>
      <c r="R7167"/>
      <c r="S7167"/>
    </row>
    <row r="7168" spans="17:19" x14ac:dyDescent="0.25">
      <c r="Q7168"/>
      <c r="R7168"/>
      <c r="S7168"/>
    </row>
    <row r="7169" spans="17:19" x14ac:dyDescent="0.25">
      <c r="Q7169"/>
      <c r="R7169"/>
      <c r="S7169"/>
    </row>
    <row r="7170" spans="17:19" x14ac:dyDescent="0.25">
      <c r="Q7170"/>
      <c r="R7170"/>
      <c r="S7170"/>
    </row>
    <row r="7171" spans="17:19" x14ac:dyDescent="0.25">
      <c r="Q7171"/>
      <c r="R7171"/>
      <c r="S7171"/>
    </row>
    <row r="7172" spans="17:19" x14ac:dyDescent="0.25">
      <c r="Q7172"/>
      <c r="R7172"/>
      <c r="S7172"/>
    </row>
    <row r="7173" spans="17:19" x14ac:dyDescent="0.25">
      <c r="Q7173"/>
      <c r="R7173"/>
      <c r="S7173"/>
    </row>
    <row r="7174" spans="17:19" x14ac:dyDescent="0.25">
      <c r="Q7174"/>
      <c r="R7174"/>
      <c r="S7174"/>
    </row>
    <row r="7175" spans="17:19" x14ac:dyDescent="0.25">
      <c r="Q7175"/>
      <c r="R7175"/>
      <c r="S7175"/>
    </row>
    <row r="7176" spans="17:19" x14ac:dyDescent="0.25">
      <c r="Q7176"/>
      <c r="R7176"/>
      <c r="S7176"/>
    </row>
    <row r="7177" spans="17:19" x14ac:dyDescent="0.25">
      <c r="Q7177"/>
      <c r="R7177"/>
      <c r="S7177"/>
    </row>
    <row r="7178" spans="17:19" x14ac:dyDescent="0.25">
      <c r="Q7178"/>
      <c r="R7178"/>
      <c r="S7178"/>
    </row>
    <row r="7179" spans="17:19" x14ac:dyDescent="0.25">
      <c r="Q7179"/>
      <c r="R7179"/>
      <c r="S7179"/>
    </row>
    <row r="7180" spans="17:19" x14ac:dyDescent="0.25">
      <c r="Q7180"/>
      <c r="R7180"/>
      <c r="S7180"/>
    </row>
    <row r="7181" spans="17:19" x14ac:dyDescent="0.25">
      <c r="Q7181"/>
      <c r="R7181"/>
      <c r="S7181"/>
    </row>
    <row r="7182" spans="17:19" x14ac:dyDescent="0.25">
      <c r="Q7182"/>
      <c r="R7182"/>
      <c r="S7182"/>
    </row>
    <row r="7183" spans="17:19" x14ac:dyDescent="0.25">
      <c r="Q7183"/>
      <c r="R7183"/>
      <c r="S7183"/>
    </row>
    <row r="7184" spans="17:19" x14ac:dyDescent="0.25">
      <c r="Q7184"/>
      <c r="R7184"/>
      <c r="S7184"/>
    </row>
    <row r="7185" spans="17:19" x14ac:dyDescent="0.25">
      <c r="Q7185"/>
      <c r="R7185"/>
      <c r="S7185"/>
    </row>
    <row r="7186" spans="17:19" x14ac:dyDescent="0.25">
      <c r="Q7186"/>
      <c r="R7186"/>
      <c r="S7186"/>
    </row>
    <row r="7187" spans="17:19" x14ac:dyDescent="0.25">
      <c r="Q7187"/>
      <c r="R7187"/>
      <c r="S7187"/>
    </row>
    <row r="7188" spans="17:19" x14ac:dyDescent="0.25">
      <c r="Q7188"/>
      <c r="R7188"/>
      <c r="S7188"/>
    </row>
    <row r="7189" spans="17:19" x14ac:dyDescent="0.25">
      <c r="Q7189"/>
      <c r="R7189"/>
      <c r="S7189"/>
    </row>
    <row r="7190" spans="17:19" x14ac:dyDescent="0.25">
      <c r="Q7190"/>
      <c r="R7190"/>
      <c r="S7190"/>
    </row>
    <row r="7191" spans="17:19" x14ac:dyDescent="0.25">
      <c r="Q7191"/>
      <c r="R7191"/>
      <c r="S7191"/>
    </row>
    <row r="7192" spans="17:19" x14ac:dyDescent="0.25">
      <c r="Q7192"/>
      <c r="R7192"/>
      <c r="S7192"/>
    </row>
    <row r="7193" spans="17:19" x14ac:dyDescent="0.25">
      <c r="Q7193"/>
      <c r="R7193"/>
      <c r="S7193"/>
    </row>
    <row r="7194" spans="17:19" x14ac:dyDescent="0.25">
      <c r="Q7194"/>
      <c r="R7194"/>
      <c r="S7194"/>
    </row>
    <row r="7195" spans="17:19" x14ac:dyDescent="0.25">
      <c r="Q7195"/>
      <c r="R7195"/>
      <c r="S7195"/>
    </row>
    <row r="7196" spans="17:19" x14ac:dyDescent="0.25">
      <c r="Q7196"/>
      <c r="R7196"/>
      <c r="S7196"/>
    </row>
    <row r="7197" spans="17:19" x14ac:dyDescent="0.25">
      <c r="Q7197"/>
      <c r="R7197"/>
      <c r="S7197"/>
    </row>
    <row r="7198" spans="17:19" x14ac:dyDescent="0.25">
      <c r="Q7198"/>
      <c r="R7198"/>
      <c r="S7198"/>
    </row>
    <row r="7199" spans="17:19" x14ac:dyDescent="0.25">
      <c r="Q7199"/>
      <c r="R7199"/>
      <c r="S7199"/>
    </row>
    <row r="7200" spans="17:19" x14ac:dyDescent="0.25">
      <c r="Q7200"/>
      <c r="R7200"/>
      <c r="S7200"/>
    </row>
    <row r="7201" spans="17:19" x14ac:dyDescent="0.25">
      <c r="Q7201"/>
      <c r="R7201"/>
      <c r="S7201"/>
    </row>
    <row r="7202" spans="17:19" x14ac:dyDescent="0.25">
      <c r="Q7202"/>
      <c r="R7202"/>
      <c r="S7202"/>
    </row>
    <row r="7203" spans="17:19" x14ac:dyDescent="0.25">
      <c r="Q7203"/>
      <c r="R7203"/>
      <c r="S7203"/>
    </row>
    <row r="7204" spans="17:19" x14ac:dyDescent="0.25">
      <c r="Q7204"/>
      <c r="R7204"/>
      <c r="S7204"/>
    </row>
    <row r="7205" spans="17:19" x14ac:dyDescent="0.25">
      <c r="Q7205"/>
      <c r="R7205"/>
      <c r="S7205"/>
    </row>
    <row r="7206" spans="17:19" x14ac:dyDescent="0.25">
      <c r="Q7206"/>
      <c r="R7206"/>
      <c r="S7206"/>
    </row>
    <row r="7207" spans="17:19" x14ac:dyDescent="0.25">
      <c r="Q7207"/>
      <c r="R7207"/>
      <c r="S7207"/>
    </row>
    <row r="7208" spans="17:19" x14ac:dyDescent="0.25">
      <c r="Q7208"/>
      <c r="R7208"/>
      <c r="S7208"/>
    </row>
    <row r="7209" spans="17:19" x14ac:dyDescent="0.25">
      <c r="Q7209"/>
      <c r="R7209"/>
      <c r="S7209"/>
    </row>
    <row r="7210" spans="17:19" x14ac:dyDescent="0.25">
      <c r="Q7210"/>
      <c r="R7210"/>
      <c r="S7210"/>
    </row>
    <row r="7211" spans="17:19" x14ac:dyDescent="0.25">
      <c r="Q7211"/>
      <c r="R7211"/>
      <c r="S7211"/>
    </row>
    <row r="7212" spans="17:19" x14ac:dyDescent="0.25">
      <c r="Q7212"/>
      <c r="R7212"/>
      <c r="S7212"/>
    </row>
    <row r="7213" spans="17:19" x14ac:dyDescent="0.25">
      <c r="Q7213"/>
      <c r="R7213"/>
      <c r="S7213"/>
    </row>
    <row r="7214" spans="17:19" x14ac:dyDescent="0.25">
      <c r="Q7214"/>
      <c r="R7214"/>
      <c r="S7214"/>
    </row>
    <row r="7215" spans="17:19" x14ac:dyDescent="0.25">
      <c r="Q7215"/>
      <c r="R7215"/>
      <c r="S7215"/>
    </row>
    <row r="7216" spans="17:19" x14ac:dyDescent="0.25">
      <c r="Q7216"/>
      <c r="R7216"/>
      <c r="S7216"/>
    </row>
    <row r="7217" spans="17:19" x14ac:dyDescent="0.25">
      <c r="Q7217"/>
      <c r="R7217"/>
      <c r="S7217"/>
    </row>
    <row r="7218" spans="17:19" x14ac:dyDescent="0.25">
      <c r="Q7218"/>
      <c r="R7218"/>
      <c r="S7218"/>
    </row>
    <row r="7219" spans="17:19" x14ac:dyDescent="0.25">
      <c r="Q7219"/>
      <c r="R7219"/>
      <c r="S7219"/>
    </row>
    <row r="7220" spans="17:19" x14ac:dyDescent="0.25">
      <c r="Q7220"/>
      <c r="R7220"/>
      <c r="S7220"/>
    </row>
    <row r="7221" spans="17:19" x14ac:dyDescent="0.25">
      <c r="Q7221"/>
      <c r="R7221"/>
      <c r="S7221"/>
    </row>
    <row r="7222" spans="17:19" x14ac:dyDescent="0.25">
      <c r="Q7222"/>
      <c r="R7222"/>
      <c r="S7222"/>
    </row>
    <row r="7223" spans="17:19" x14ac:dyDescent="0.25">
      <c r="Q7223"/>
      <c r="R7223"/>
      <c r="S7223"/>
    </row>
    <row r="7224" spans="17:19" x14ac:dyDescent="0.25">
      <c r="Q7224"/>
      <c r="R7224"/>
      <c r="S7224"/>
    </row>
    <row r="7225" spans="17:19" x14ac:dyDescent="0.25">
      <c r="Q7225"/>
      <c r="R7225"/>
      <c r="S7225"/>
    </row>
    <row r="7226" spans="17:19" x14ac:dyDescent="0.25">
      <c r="Q7226"/>
      <c r="R7226"/>
      <c r="S7226"/>
    </row>
    <row r="7227" spans="17:19" x14ac:dyDescent="0.25">
      <c r="Q7227"/>
      <c r="R7227"/>
      <c r="S7227"/>
    </row>
    <row r="7228" spans="17:19" x14ac:dyDescent="0.25">
      <c r="Q7228"/>
      <c r="R7228"/>
      <c r="S7228"/>
    </row>
    <row r="7229" spans="17:19" x14ac:dyDescent="0.25">
      <c r="Q7229"/>
      <c r="R7229"/>
      <c r="S7229"/>
    </row>
    <row r="7230" spans="17:19" x14ac:dyDescent="0.25">
      <c r="Q7230"/>
      <c r="R7230"/>
      <c r="S7230"/>
    </row>
    <row r="7231" spans="17:19" x14ac:dyDescent="0.25">
      <c r="Q7231"/>
      <c r="R7231"/>
      <c r="S7231"/>
    </row>
    <row r="7232" spans="17:19" x14ac:dyDescent="0.25">
      <c r="Q7232"/>
      <c r="R7232"/>
      <c r="S7232"/>
    </row>
    <row r="7233" spans="17:19" x14ac:dyDescent="0.25">
      <c r="Q7233"/>
      <c r="R7233"/>
      <c r="S7233"/>
    </row>
    <row r="7234" spans="17:19" x14ac:dyDescent="0.25">
      <c r="Q7234"/>
      <c r="R7234"/>
      <c r="S7234"/>
    </row>
    <row r="7235" spans="17:19" x14ac:dyDescent="0.25">
      <c r="Q7235"/>
      <c r="R7235"/>
      <c r="S7235"/>
    </row>
    <row r="7236" spans="17:19" x14ac:dyDescent="0.25">
      <c r="Q7236"/>
      <c r="R7236"/>
      <c r="S7236"/>
    </row>
    <row r="7237" spans="17:19" x14ac:dyDescent="0.25">
      <c r="Q7237"/>
      <c r="R7237"/>
      <c r="S7237"/>
    </row>
    <row r="7238" spans="17:19" x14ac:dyDescent="0.25">
      <c r="Q7238"/>
      <c r="R7238"/>
      <c r="S7238"/>
    </row>
    <row r="7239" spans="17:19" x14ac:dyDescent="0.25">
      <c r="Q7239"/>
      <c r="R7239"/>
      <c r="S7239"/>
    </row>
    <row r="7240" spans="17:19" x14ac:dyDescent="0.25">
      <c r="Q7240"/>
      <c r="R7240"/>
      <c r="S7240"/>
    </row>
    <row r="7241" spans="17:19" x14ac:dyDescent="0.25">
      <c r="Q7241"/>
      <c r="R7241"/>
      <c r="S7241"/>
    </row>
    <row r="7242" spans="17:19" x14ac:dyDescent="0.25">
      <c r="Q7242"/>
      <c r="R7242"/>
      <c r="S7242"/>
    </row>
    <row r="7243" spans="17:19" x14ac:dyDescent="0.25">
      <c r="Q7243"/>
      <c r="R7243"/>
      <c r="S7243"/>
    </row>
    <row r="7244" spans="17:19" x14ac:dyDescent="0.25">
      <c r="Q7244"/>
      <c r="R7244"/>
      <c r="S7244"/>
    </row>
    <row r="7245" spans="17:19" x14ac:dyDescent="0.25">
      <c r="Q7245"/>
      <c r="R7245"/>
      <c r="S7245"/>
    </row>
    <row r="7246" spans="17:19" x14ac:dyDescent="0.25">
      <c r="Q7246"/>
      <c r="R7246"/>
      <c r="S7246"/>
    </row>
    <row r="7247" spans="17:19" x14ac:dyDescent="0.25">
      <c r="Q7247"/>
      <c r="R7247"/>
      <c r="S7247"/>
    </row>
    <row r="7248" spans="17:19" x14ac:dyDescent="0.25">
      <c r="Q7248"/>
      <c r="R7248"/>
      <c r="S7248"/>
    </row>
    <row r="7249" spans="17:19" x14ac:dyDescent="0.25">
      <c r="Q7249"/>
      <c r="R7249"/>
      <c r="S7249"/>
    </row>
    <row r="7250" spans="17:19" x14ac:dyDescent="0.25">
      <c r="Q7250"/>
      <c r="R7250"/>
      <c r="S7250"/>
    </row>
    <row r="7251" spans="17:19" x14ac:dyDescent="0.25">
      <c r="Q7251"/>
      <c r="R7251"/>
      <c r="S7251"/>
    </row>
    <row r="7252" spans="17:19" x14ac:dyDescent="0.25">
      <c r="Q7252"/>
      <c r="R7252"/>
      <c r="S7252"/>
    </row>
    <row r="7253" spans="17:19" x14ac:dyDescent="0.25">
      <c r="Q7253"/>
      <c r="R7253"/>
      <c r="S7253"/>
    </row>
    <row r="7254" spans="17:19" x14ac:dyDescent="0.25">
      <c r="Q7254"/>
      <c r="R7254"/>
      <c r="S7254"/>
    </row>
    <row r="7255" spans="17:19" x14ac:dyDescent="0.25">
      <c r="Q7255"/>
      <c r="R7255"/>
      <c r="S7255"/>
    </row>
    <row r="7256" spans="17:19" x14ac:dyDescent="0.25">
      <c r="Q7256"/>
      <c r="R7256"/>
      <c r="S7256"/>
    </row>
    <row r="7257" spans="17:19" x14ac:dyDescent="0.25">
      <c r="Q7257"/>
      <c r="R7257"/>
      <c r="S7257"/>
    </row>
    <row r="7258" spans="17:19" x14ac:dyDescent="0.25">
      <c r="Q7258"/>
      <c r="R7258"/>
      <c r="S7258"/>
    </row>
    <row r="7259" spans="17:19" x14ac:dyDescent="0.25">
      <c r="Q7259"/>
      <c r="R7259"/>
      <c r="S7259"/>
    </row>
    <row r="7260" spans="17:19" x14ac:dyDescent="0.25">
      <c r="Q7260"/>
      <c r="R7260"/>
      <c r="S7260"/>
    </row>
    <row r="7261" spans="17:19" x14ac:dyDescent="0.25">
      <c r="Q7261"/>
      <c r="R7261"/>
      <c r="S7261"/>
    </row>
    <row r="7262" spans="17:19" x14ac:dyDescent="0.25">
      <c r="Q7262"/>
      <c r="R7262"/>
      <c r="S7262"/>
    </row>
    <row r="7263" spans="17:19" x14ac:dyDescent="0.25">
      <c r="Q7263"/>
      <c r="R7263"/>
      <c r="S7263"/>
    </row>
    <row r="7264" spans="17:19" x14ac:dyDescent="0.25">
      <c r="Q7264"/>
      <c r="R7264"/>
      <c r="S7264"/>
    </row>
    <row r="7265" spans="17:19" x14ac:dyDescent="0.25">
      <c r="Q7265"/>
      <c r="R7265"/>
      <c r="S7265"/>
    </row>
    <row r="7266" spans="17:19" x14ac:dyDescent="0.25">
      <c r="Q7266"/>
      <c r="R7266"/>
      <c r="S7266"/>
    </row>
    <row r="7267" spans="17:19" x14ac:dyDescent="0.25">
      <c r="Q7267"/>
      <c r="R7267"/>
      <c r="S7267"/>
    </row>
    <row r="7268" spans="17:19" x14ac:dyDescent="0.25">
      <c r="Q7268"/>
      <c r="R7268"/>
      <c r="S7268"/>
    </row>
    <row r="7269" spans="17:19" x14ac:dyDescent="0.25">
      <c r="Q7269"/>
      <c r="R7269"/>
      <c r="S7269"/>
    </row>
    <row r="7270" spans="17:19" x14ac:dyDescent="0.25">
      <c r="Q7270"/>
      <c r="R7270"/>
      <c r="S7270"/>
    </row>
    <row r="7271" spans="17:19" x14ac:dyDescent="0.25">
      <c r="Q7271"/>
      <c r="R7271"/>
      <c r="S7271"/>
    </row>
    <row r="7272" spans="17:19" x14ac:dyDescent="0.25">
      <c r="Q7272"/>
      <c r="R7272"/>
      <c r="S7272"/>
    </row>
    <row r="7273" spans="17:19" x14ac:dyDescent="0.25">
      <c r="Q7273"/>
      <c r="R7273"/>
      <c r="S7273"/>
    </row>
    <row r="7274" spans="17:19" x14ac:dyDescent="0.25">
      <c r="Q7274"/>
      <c r="R7274"/>
      <c r="S7274"/>
    </row>
    <row r="7275" spans="17:19" x14ac:dyDescent="0.25">
      <c r="Q7275"/>
      <c r="R7275"/>
      <c r="S7275"/>
    </row>
    <row r="7276" spans="17:19" x14ac:dyDescent="0.25">
      <c r="Q7276"/>
      <c r="R7276"/>
      <c r="S7276"/>
    </row>
    <row r="7277" spans="17:19" x14ac:dyDescent="0.25">
      <c r="Q7277"/>
      <c r="R7277"/>
      <c r="S7277"/>
    </row>
    <row r="7278" spans="17:19" x14ac:dyDescent="0.25">
      <c r="Q7278"/>
      <c r="R7278"/>
      <c r="S7278"/>
    </row>
    <row r="7279" spans="17:19" x14ac:dyDescent="0.25">
      <c r="Q7279"/>
      <c r="R7279"/>
      <c r="S7279"/>
    </row>
    <row r="7280" spans="17:19" x14ac:dyDescent="0.25">
      <c r="Q7280"/>
      <c r="R7280"/>
      <c r="S7280"/>
    </row>
    <row r="7281" spans="17:19" x14ac:dyDescent="0.25">
      <c r="Q7281"/>
      <c r="R7281"/>
      <c r="S7281"/>
    </row>
    <row r="7282" spans="17:19" x14ac:dyDescent="0.25">
      <c r="Q7282"/>
      <c r="R7282"/>
      <c r="S7282"/>
    </row>
    <row r="7283" spans="17:19" x14ac:dyDescent="0.25">
      <c r="Q7283"/>
      <c r="R7283"/>
      <c r="S7283"/>
    </row>
    <row r="7284" spans="17:19" x14ac:dyDescent="0.25">
      <c r="Q7284"/>
      <c r="R7284"/>
      <c r="S7284"/>
    </row>
    <row r="7285" spans="17:19" x14ac:dyDescent="0.25">
      <c r="Q7285"/>
      <c r="R7285"/>
      <c r="S7285"/>
    </row>
    <row r="7286" spans="17:19" x14ac:dyDescent="0.25">
      <c r="Q7286"/>
      <c r="R7286"/>
      <c r="S7286"/>
    </row>
    <row r="7287" spans="17:19" x14ac:dyDescent="0.25">
      <c r="Q7287"/>
      <c r="R7287"/>
      <c r="S7287"/>
    </row>
    <row r="7288" spans="17:19" x14ac:dyDescent="0.25">
      <c r="Q7288"/>
      <c r="R7288"/>
      <c r="S7288"/>
    </row>
    <row r="7289" spans="17:19" x14ac:dyDescent="0.25">
      <c r="Q7289"/>
      <c r="R7289"/>
      <c r="S7289"/>
    </row>
    <row r="7290" spans="17:19" x14ac:dyDescent="0.25">
      <c r="Q7290"/>
      <c r="R7290"/>
      <c r="S7290"/>
    </row>
    <row r="7291" spans="17:19" x14ac:dyDescent="0.25">
      <c r="Q7291"/>
      <c r="R7291"/>
      <c r="S7291"/>
    </row>
    <row r="7292" spans="17:19" x14ac:dyDescent="0.25">
      <c r="Q7292"/>
      <c r="R7292"/>
      <c r="S7292"/>
    </row>
    <row r="7293" spans="17:19" x14ac:dyDescent="0.25">
      <c r="Q7293"/>
      <c r="R7293"/>
      <c r="S7293"/>
    </row>
    <row r="7294" spans="17:19" x14ac:dyDescent="0.25">
      <c r="Q7294"/>
      <c r="R7294"/>
      <c r="S7294"/>
    </row>
    <row r="7295" spans="17:19" x14ac:dyDescent="0.25">
      <c r="Q7295"/>
      <c r="R7295"/>
      <c r="S7295"/>
    </row>
    <row r="7296" spans="17:19" x14ac:dyDescent="0.25">
      <c r="Q7296"/>
      <c r="R7296"/>
      <c r="S7296"/>
    </row>
    <row r="7297" spans="17:19" x14ac:dyDescent="0.25">
      <c r="Q7297"/>
      <c r="R7297"/>
      <c r="S7297"/>
    </row>
    <row r="7298" spans="17:19" x14ac:dyDescent="0.25">
      <c r="Q7298"/>
      <c r="R7298"/>
      <c r="S7298"/>
    </row>
    <row r="7299" spans="17:19" x14ac:dyDescent="0.25">
      <c r="Q7299"/>
      <c r="R7299"/>
      <c r="S7299"/>
    </row>
    <row r="7300" spans="17:19" x14ac:dyDescent="0.25">
      <c r="Q7300"/>
      <c r="R7300"/>
      <c r="S7300"/>
    </row>
    <row r="7301" spans="17:19" x14ac:dyDescent="0.25">
      <c r="Q7301"/>
      <c r="R7301"/>
      <c r="S7301"/>
    </row>
    <row r="7302" spans="17:19" x14ac:dyDescent="0.25">
      <c r="Q7302"/>
      <c r="R7302"/>
      <c r="S7302"/>
    </row>
    <row r="7303" spans="17:19" x14ac:dyDescent="0.25">
      <c r="Q7303"/>
      <c r="R7303"/>
      <c r="S7303"/>
    </row>
    <row r="7304" spans="17:19" x14ac:dyDescent="0.25">
      <c r="Q7304"/>
      <c r="R7304"/>
      <c r="S7304"/>
    </row>
    <row r="7305" spans="17:19" x14ac:dyDescent="0.25">
      <c r="Q7305"/>
      <c r="R7305"/>
      <c r="S7305"/>
    </row>
    <row r="7306" spans="17:19" x14ac:dyDescent="0.25">
      <c r="Q7306"/>
      <c r="R7306"/>
      <c r="S7306"/>
    </row>
    <row r="7307" spans="17:19" x14ac:dyDescent="0.25">
      <c r="Q7307"/>
      <c r="R7307"/>
      <c r="S7307"/>
    </row>
    <row r="7308" spans="17:19" x14ac:dyDescent="0.25">
      <c r="Q7308"/>
      <c r="R7308"/>
      <c r="S7308"/>
    </row>
    <row r="7309" spans="17:19" x14ac:dyDescent="0.25">
      <c r="Q7309"/>
      <c r="R7309"/>
      <c r="S7309"/>
    </row>
    <row r="7310" spans="17:19" x14ac:dyDescent="0.25">
      <c r="Q7310"/>
      <c r="R7310"/>
      <c r="S7310"/>
    </row>
    <row r="7311" spans="17:19" x14ac:dyDescent="0.25">
      <c r="Q7311"/>
      <c r="R7311"/>
      <c r="S7311"/>
    </row>
    <row r="7312" spans="17:19" x14ac:dyDescent="0.25">
      <c r="Q7312"/>
      <c r="R7312"/>
      <c r="S7312"/>
    </row>
    <row r="7313" spans="17:19" x14ac:dyDescent="0.25">
      <c r="Q7313"/>
      <c r="R7313"/>
      <c r="S7313"/>
    </row>
    <row r="7314" spans="17:19" x14ac:dyDescent="0.25">
      <c r="Q7314"/>
      <c r="R7314"/>
      <c r="S7314"/>
    </row>
    <row r="7315" spans="17:19" x14ac:dyDescent="0.25">
      <c r="Q7315"/>
      <c r="R7315"/>
      <c r="S7315"/>
    </row>
    <row r="7316" spans="17:19" x14ac:dyDescent="0.25">
      <c r="Q7316"/>
      <c r="R7316"/>
      <c r="S7316"/>
    </row>
    <row r="7317" spans="17:19" x14ac:dyDescent="0.25">
      <c r="Q7317"/>
      <c r="R7317"/>
      <c r="S7317"/>
    </row>
    <row r="7318" spans="17:19" x14ac:dyDescent="0.25">
      <c r="Q7318"/>
      <c r="R7318"/>
      <c r="S7318"/>
    </row>
    <row r="7319" spans="17:19" x14ac:dyDescent="0.25">
      <c r="Q7319"/>
      <c r="R7319"/>
      <c r="S7319"/>
    </row>
    <row r="7320" spans="17:19" x14ac:dyDescent="0.25">
      <c r="Q7320"/>
      <c r="R7320"/>
      <c r="S7320"/>
    </row>
    <row r="7321" spans="17:19" x14ac:dyDescent="0.25">
      <c r="Q7321"/>
      <c r="R7321"/>
      <c r="S7321"/>
    </row>
    <row r="7322" spans="17:19" x14ac:dyDescent="0.25">
      <c r="Q7322"/>
      <c r="R7322"/>
      <c r="S7322"/>
    </row>
    <row r="7323" spans="17:19" x14ac:dyDescent="0.25">
      <c r="Q7323"/>
      <c r="R7323"/>
      <c r="S7323"/>
    </row>
    <row r="7324" spans="17:19" x14ac:dyDescent="0.25">
      <c r="Q7324"/>
      <c r="R7324"/>
      <c r="S7324"/>
    </row>
    <row r="7325" spans="17:19" x14ac:dyDescent="0.25">
      <c r="Q7325"/>
      <c r="R7325"/>
      <c r="S7325"/>
    </row>
    <row r="7326" spans="17:19" x14ac:dyDescent="0.25">
      <c r="Q7326"/>
      <c r="R7326"/>
      <c r="S7326"/>
    </row>
    <row r="7327" spans="17:19" x14ac:dyDescent="0.25">
      <c r="Q7327"/>
      <c r="R7327"/>
      <c r="S7327"/>
    </row>
    <row r="7328" spans="17:19" x14ac:dyDescent="0.25">
      <c r="Q7328"/>
      <c r="R7328"/>
      <c r="S7328"/>
    </row>
    <row r="7329" spans="17:19" x14ac:dyDescent="0.25">
      <c r="Q7329"/>
      <c r="R7329"/>
      <c r="S7329"/>
    </row>
    <row r="7330" spans="17:19" x14ac:dyDescent="0.25">
      <c r="Q7330"/>
      <c r="R7330"/>
      <c r="S7330"/>
    </row>
    <row r="7331" spans="17:19" x14ac:dyDescent="0.25">
      <c r="Q7331"/>
      <c r="R7331"/>
      <c r="S7331"/>
    </row>
    <row r="7332" spans="17:19" x14ac:dyDescent="0.25">
      <c r="Q7332"/>
      <c r="R7332"/>
      <c r="S7332"/>
    </row>
    <row r="7333" spans="17:19" x14ac:dyDescent="0.25">
      <c r="Q7333"/>
      <c r="R7333"/>
      <c r="S7333"/>
    </row>
    <row r="7334" spans="17:19" x14ac:dyDescent="0.25">
      <c r="Q7334"/>
      <c r="R7334"/>
      <c r="S7334"/>
    </row>
    <row r="7335" spans="17:19" x14ac:dyDescent="0.25">
      <c r="Q7335"/>
      <c r="R7335"/>
      <c r="S7335"/>
    </row>
    <row r="7336" spans="17:19" x14ac:dyDescent="0.25">
      <c r="Q7336"/>
      <c r="R7336"/>
      <c r="S7336"/>
    </row>
    <row r="7337" spans="17:19" x14ac:dyDescent="0.25">
      <c r="Q7337"/>
      <c r="R7337"/>
      <c r="S7337"/>
    </row>
    <row r="7338" spans="17:19" x14ac:dyDescent="0.25">
      <c r="Q7338"/>
      <c r="R7338"/>
      <c r="S7338"/>
    </row>
    <row r="7339" spans="17:19" x14ac:dyDescent="0.25">
      <c r="Q7339"/>
      <c r="R7339"/>
      <c r="S7339"/>
    </row>
    <row r="7340" spans="17:19" x14ac:dyDescent="0.25">
      <c r="Q7340"/>
      <c r="R7340"/>
      <c r="S7340"/>
    </row>
    <row r="7341" spans="17:19" x14ac:dyDescent="0.25">
      <c r="Q7341"/>
      <c r="R7341"/>
      <c r="S7341"/>
    </row>
    <row r="7342" spans="17:19" x14ac:dyDescent="0.25">
      <c r="Q7342"/>
      <c r="R7342"/>
      <c r="S7342"/>
    </row>
    <row r="7343" spans="17:19" x14ac:dyDescent="0.25">
      <c r="Q7343"/>
      <c r="R7343"/>
      <c r="S7343"/>
    </row>
    <row r="7344" spans="17:19" x14ac:dyDescent="0.25">
      <c r="Q7344"/>
      <c r="R7344"/>
      <c r="S7344"/>
    </row>
    <row r="7345" spans="17:19" x14ac:dyDescent="0.25">
      <c r="Q7345"/>
      <c r="R7345"/>
      <c r="S7345"/>
    </row>
    <row r="7346" spans="17:19" x14ac:dyDescent="0.25">
      <c r="Q7346"/>
      <c r="R7346"/>
      <c r="S7346"/>
    </row>
    <row r="7347" spans="17:19" x14ac:dyDescent="0.25">
      <c r="Q7347"/>
      <c r="R7347"/>
      <c r="S7347"/>
    </row>
    <row r="7348" spans="17:19" x14ac:dyDescent="0.25">
      <c r="Q7348"/>
      <c r="R7348"/>
      <c r="S7348"/>
    </row>
    <row r="7349" spans="17:19" x14ac:dyDescent="0.25">
      <c r="Q7349"/>
      <c r="R7349"/>
      <c r="S7349"/>
    </row>
    <row r="7350" spans="17:19" x14ac:dyDescent="0.25">
      <c r="Q7350"/>
      <c r="R7350"/>
      <c r="S7350"/>
    </row>
    <row r="7351" spans="17:19" x14ac:dyDescent="0.25">
      <c r="Q7351"/>
      <c r="R7351"/>
      <c r="S7351"/>
    </row>
    <row r="7352" spans="17:19" x14ac:dyDescent="0.25">
      <c r="Q7352"/>
      <c r="R7352"/>
      <c r="S7352"/>
    </row>
    <row r="7353" spans="17:19" x14ac:dyDescent="0.25">
      <c r="Q7353"/>
      <c r="R7353"/>
      <c r="S7353"/>
    </row>
    <row r="7354" spans="17:19" x14ac:dyDescent="0.25">
      <c r="Q7354"/>
      <c r="R7354"/>
      <c r="S7354"/>
    </row>
    <row r="7355" spans="17:19" x14ac:dyDescent="0.25">
      <c r="Q7355"/>
      <c r="R7355"/>
      <c r="S7355"/>
    </row>
    <row r="7356" spans="17:19" x14ac:dyDescent="0.25">
      <c r="Q7356"/>
      <c r="R7356"/>
      <c r="S7356"/>
    </row>
    <row r="7357" spans="17:19" x14ac:dyDescent="0.25">
      <c r="Q7357"/>
      <c r="R7357"/>
      <c r="S7357"/>
    </row>
    <row r="7358" spans="17:19" x14ac:dyDescent="0.25">
      <c r="Q7358"/>
      <c r="R7358"/>
      <c r="S7358"/>
    </row>
    <row r="7359" spans="17:19" x14ac:dyDescent="0.25">
      <c r="Q7359"/>
      <c r="R7359"/>
      <c r="S7359"/>
    </row>
    <row r="7360" spans="17:19" x14ac:dyDescent="0.25">
      <c r="Q7360"/>
      <c r="R7360"/>
      <c r="S7360"/>
    </row>
    <row r="7361" spans="17:19" x14ac:dyDescent="0.25">
      <c r="Q7361"/>
      <c r="R7361"/>
      <c r="S7361"/>
    </row>
    <row r="7362" spans="17:19" x14ac:dyDescent="0.25">
      <c r="Q7362"/>
      <c r="R7362"/>
      <c r="S7362"/>
    </row>
    <row r="7363" spans="17:19" x14ac:dyDescent="0.25">
      <c r="Q7363"/>
      <c r="R7363"/>
      <c r="S7363"/>
    </row>
    <row r="7364" spans="17:19" x14ac:dyDescent="0.25">
      <c r="Q7364"/>
      <c r="R7364"/>
      <c r="S7364"/>
    </row>
    <row r="7365" spans="17:19" x14ac:dyDescent="0.25">
      <c r="Q7365"/>
      <c r="R7365"/>
      <c r="S7365"/>
    </row>
    <row r="7366" spans="17:19" x14ac:dyDescent="0.25">
      <c r="Q7366"/>
      <c r="R7366"/>
      <c r="S7366"/>
    </row>
    <row r="7367" spans="17:19" x14ac:dyDescent="0.25">
      <c r="Q7367"/>
      <c r="R7367"/>
      <c r="S7367"/>
    </row>
    <row r="7368" spans="17:19" x14ac:dyDescent="0.25">
      <c r="Q7368"/>
      <c r="R7368"/>
      <c r="S7368"/>
    </row>
    <row r="7369" spans="17:19" x14ac:dyDescent="0.25">
      <c r="Q7369"/>
      <c r="R7369"/>
      <c r="S7369"/>
    </row>
    <row r="7370" spans="17:19" x14ac:dyDescent="0.25">
      <c r="Q7370"/>
      <c r="R7370"/>
      <c r="S7370"/>
    </row>
    <row r="7371" spans="17:19" x14ac:dyDescent="0.25">
      <c r="Q7371"/>
      <c r="R7371"/>
      <c r="S7371"/>
    </row>
    <row r="7372" spans="17:19" x14ac:dyDescent="0.25">
      <c r="Q7372"/>
      <c r="R7372"/>
      <c r="S7372"/>
    </row>
    <row r="7373" spans="17:19" x14ac:dyDescent="0.25">
      <c r="Q7373"/>
      <c r="R7373"/>
      <c r="S7373"/>
    </row>
    <row r="7374" spans="17:19" x14ac:dyDescent="0.25">
      <c r="Q7374"/>
      <c r="R7374"/>
      <c r="S7374"/>
    </row>
    <row r="7375" spans="17:19" x14ac:dyDescent="0.25">
      <c r="Q7375"/>
      <c r="R7375"/>
      <c r="S7375"/>
    </row>
    <row r="7376" spans="17:19" x14ac:dyDescent="0.25">
      <c r="Q7376"/>
      <c r="R7376"/>
      <c r="S7376"/>
    </row>
    <row r="7377" spans="17:19" x14ac:dyDescent="0.25">
      <c r="Q7377"/>
      <c r="R7377"/>
      <c r="S7377"/>
    </row>
    <row r="7378" spans="17:19" x14ac:dyDescent="0.25">
      <c r="Q7378"/>
      <c r="R7378"/>
      <c r="S7378"/>
    </row>
    <row r="7379" spans="17:19" x14ac:dyDescent="0.25">
      <c r="Q7379"/>
      <c r="R7379"/>
      <c r="S7379"/>
    </row>
    <row r="7380" spans="17:19" x14ac:dyDescent="0.25">
      <c r="Q7380"/>
      <c r="R7380"/>
      <c r="S7380"/>
    </row>
    <row r="7381" spans="17:19" x14ac:dyDescent="0.25">
      <c r="Q7381"/>
      <c r="R7381"/>
      <c r="S7381"/>
    </row>
    <row r="7382" spans="17:19" x14ac:dyDescent="0.25">
      <c r="Q7382"/>
      <c r="R7382"/>
      <c r="S7382"/>
    </row>
    <row r="7383" spans="17:19" x14ac:dyDescent="0.25">
      <c r="Q7383"/>
      <c r="R7383"/>
      <c r="S7383"/>
    </row>
    <row r="7384" spans="17:19" x14ac:dyDescent="0.25">
      <c r="Q7384"/>
      <c r="R7384"/>
      <c r="S7384"/>
    </row>
    <row r="7385" spans="17:19" x14ac:dyDescent="0.25">
      <c r="Q7385"/>
      <c r="R7385"/>
      <c r="S7385"/>
    </row>
    <row r="7386" spans="17:19" x14ac:dyDescent="0.25">
      <c r="Q7386"/>
      <c r="R7386"/>
      <c r="S7386"/>
    </row>
    <row r="7387" spans="17:19" x14ac:dyDescent="0.25">
      <c r="Q7387"/>
      <c r="R7387"/>
      <c r="S7387"/>
    </row>
    <row r="7388" spans="17:19" x14ac:dyDescent="0.25">
      <c r="Q7388"/>
      <c r="R7388"/>
      <c r="S7388"/>
    </row>
    <row r="7389" spans="17:19" x14ac:dyDescent="0.25">
      <c r="Q7389"/>
      <c r="R7389"/>
      <c r="S7389"/>
    </row>
    <row r="7390" spans="17:19" x14ac:dyDescent="0.25">
      <c r="Q7390"/>
      <c r="R7390"/>
      <c r="S7390"/>
    </row>
    <row r="7391" spans="17:19" x14ac:dyDescent="0.25">
      <c r="Q7391"/>
      <c r="R7391"/>
      <c r="S7391"/>
    </row>
    <row r="7392" spans="17:19" x14ac:dyDescent="0.25">
      <c r="Q7392"/>
      <c r="R7392"/>
      <c r="S7392"/>
    </row>
    <row r="7393" spans="17:19" x14ac:dyDescent="0.25">
      <c r="Q7393"/>
      <c r="R7393"/>
      <c r="S7393"/>
    </row>
    <row r="7394" spans="17:19" x14ac:dyDescent="0.25">
      <c r="Q7394"/>
      <c r="R7394"/>
      <c r="S7394"/>
    </row>
    <row r="7395" spans="17:19" x14ac:dyDescent="0.25">
      <c r="Q7395"/>
      <c r="R7395"/>
      <c r="S7395"/>
    </row>
    <row r="7396" spans="17:19" x14ac:dyDescent="0.25">
      <c r="Q7396"/>
      <c r="R7396"/>
      <c r="S7396"/>
    </row>
    <row r="7397" spans="17:19" x14ac:dyDescent="0.25">
      <c r="Q7397"/>
      <c r="R7397"/>
      <c r="S7397"/>
    </row>
    <row r="7398" spans="17:19" x14ac:dyDescent="0.25">
      <c r="Q7398"/>
      <c r="R7398"/>
      <c r="S7398"/>
    </row>
    <row r="7399" spans="17:19" x14ac:dyDescent="0.25">
      <c r="Q7399"/>
      <c r="R7399"/>
      <c r="S7399"/>
    </row>
    <row r="7400" spans="17:19" x14ac:dyDescent="0.25">
      <c r="Q7400"/>
      <c r="R7400"/>
      <c r="S7400"/>
    </row>
    <row r="7401" spans="17:19" x14ac:dyDescent="0.25">
      <c r="Q7401"/>
      <c r="R7401"/>
      <c r="S7401"/>
    </row>
    <row r="7402" spans="17:19" x14ac:dyDescent="0.25">
      <c r="Q7402"/>
      <c r="R7402"/>
      <c r="S7402"/>
    </row>
    <row r="7403" spans="17:19" x14ac:dyDescent="0.25">
      <c r="Q7403"/>
      <c r="R7403"/>
      <c r="S7403"/>
    </row>
    <row r="7404" spans="17:19" x14ac:dyDescent="0.25">
      <c r="Q7404"/>
      <c r="R7404"/>
      <c r="S7404"/>
    </row>
    <row r="7405" spans="17:19" x14ac:dyDescent="0.25">
      <c r="Q7405"/>
      <c r="R7405"/>
      <c r="S7405"/>
    </row>
    <row r="7406" spans="17:19" x14ac:dyDescent="0.25">
      <c r="Q7406"/>
      <c r="R7406"/>
      <c r="S7406"/>
    </row>
    <row r="7407" spans="17:19" x14ac:dyDescent="0.25">
      <c r="Q7407"/>
      <c r="R7407"/>
      <c r="S7407"/>
    </row>
    <row r="7408" spans="17:19" x14ac:dyDescent="0.25">
      <c r="Q7408"/>
      <c r="R7408"/>
      <c r="S7408"/>
    </row>
    <row r="7409" spans="17:19" x14ac:dyDescent="0.25">
      <c r="Q7409"/>
      <c r="R7409"/>
      <c r="S7409"/>
    </row>
    <row r="7410" spans="17:19" x14ac:dyDescent="0.25">
      <c r="Q7410"/>
      <c r="R7410"/>
      <c r="S7410"/>
    </row>
    <row r="7411" spans="17:19" x14ac:dyDescent="0.25">
      <c r="Q7411"/>
      <c r="R7411"/>
      <c r="S7411"/>
    </row>
    <row r="7412" spans="17:19" x14ac:dyDescent="0.25">
      <c r="Q7412"/>
      <c r="R7412"/>
      <c r="S7412"/>
    </row>
    <row r="7413" spans="17:19" x14ac:dyDescent="0.25">
      <c r="Q7413"/>
      <c r="R7413"/>
      <c r="S7413"/>
    </row>
    <row r="7414" spans="17:19" x14ac:dyDescent="0.25">
      <c r="Q7414"/>
      <c r="R7414"/>
      <c r="S7414"/>
    </row>
    <row r="7415" spans="17:19" x14ac:dyDescent="0.25">
      <c r="Q7415"/>
      <c r="R7415"/>
      <c r="S7415"/>
    </row>
    <row r="7416" spans="17:19" x14ac:dyDescent="0.25">
      <c r="Q7416"/>
      <c r="R7416"/>
      <c r="S7416"/>
    </row>
    <row r="7417" spans="17:19" x14ac:dyDescent="0.25">
      <c r="Q7417"/>
      <c r="R7417"/>
      <c r="S7417"/>
    </row>
    <row r="7418" spans="17:19" x14ac:dyDescent="0.25">
      <c r="Q7418"/>
      <c r="R7418"/>
      <c r="S7418"/>
    </row>
    <row r="7419" spans="17:19" x14ac:dyDescent="0.25">
      <c r="Q7419"/>
      <c r="R7419"/>
      <c r="S7419"/>
    </row>
    <row r="7420" spans="17:19" x14ac:dyDescent="0.25">
      <c r="Q7420"/>
      <c r="R7420"/>
      <c r="S7420"/>
    </row>
    <row r="7421" spans="17:19" x14ac:dyDescent="0.25">
      <c r="Q7421"/>
      <c r="R7421"/>
      <c r="S7421"/>
    </row>
    <row r="7422" spans="17:19" x14ac:dyDescent="0.25">
      <c r="Q7422"/>
      <c r="R7422"/>
      <c r="S7422"/>
    </row>
    <row r="7423" spans="17:19" x14ac:dyDescent="0.25">
      <c r="Q7423"/>
      <c r="R7423"/>
      <c r="S7423"/>
    </row>
    <row r="7424" spans="17:19" x14ac:dyDescent="0.25">
      <c r="Q7424"/>
      <c r="R7424"/>
      <c r="S7424"/>
    </row>
    <row r="7425" spans="17:19" x14ac:dyDescent="0.25">
      <c r="Q7425"/>
      <c r="R7425"/>
      <c r="S7425"/>
    </row>
    <row r="7426" spans="17:19" x14ac:dyDescent="0.25">
      <c r="Q7426"/>
      <c r="R7426"/>
      <c r="S7426"/>
    </row>
    <row r="7427" spans="17:19" x14ac:dyDescent="0.25">
      <c r="Q7427"/>
      <c r="R7427"/>
      <c r="S7427"/>
    </row>
    <row r="7428" spans="17:19" x14ac:dyDescent="0.25">
      <c r="Q7428"/>
      <c r="R7428"/>
      <c r="S7428"/>
    </row>
    <row r="7429" spans="17:19" x14ac:dyDescent="0.25">
      <c r="Q7429"/>
      <c r="R7429"/>
      <c r="S7429"/>
    </row>
    <row r="7430" spans="17:19" x14ac:dyDescent="0.25">
      <c r="Q7430"/>
      <c r="R7430"/>
      <c r="S7430"/>
    </row>
    <row r="7431" spans="17:19" x14ac:dyDescent="0.25">
      <c r="Q7431"/>
      <c r="R7431"/>
      <c r="S7431"/>
    </row>
    <row r="7432" spans="17:19" x14ac:dyDescent="0.25">
      <c r="Q7432"/>
      <c r="R7432"/>
      <c r="S7432"/>
    </row>
    <row r="7433" spans="17:19" x14ac:dyDescent="0.25">
      <c r="Q7433"/>
      <c r="R7433"/>
      <c r="S7433"/>
    </row>
    <row r="7434" spans="17:19" x14ac:dyDescent="0.25">
      <c r="Q7434"/>
      <c r="R7434"/>
      <c r="S7434"/>
    </row>
    <row r="7435" spans="17:19" x14ac:dyDescent="0.25">
      <c r="Q7435"/>
      <c r="R7435"/>
      <c r="S7435"/>
    </row>
    <row r="7436" spans="17:19" x14ac:dyDescent="0.25">
      <c r="Q7436"/>
      <c r="R7436"/>
      <c r="S7436"/>
    </row>
    <row r="7437" spans="17:19" x14ac:dyDescent="0.25">
      <c r="Q7437"/>
      <c r="R7437"/>
      <c r="S7437"/>
    </row>
    <row r="7438" spans="17:19" x14ac:dyDescent="0.25">
      <c r="Q7438"/>
      <c r="R7438"/>
      <c r="S7438"/>
    </row>
    <row r="7439" spans="17:19" x14ac:dyDescent="0.25">
      <c r="Q7439"/>
      <c r="R7439"/>
      <c r="S7439"/>
    </row>
    <row r="7440" spans="17:19" x14ac:dyDescent="0.25">
      <c r="Q7440"/>
      <c r="R7440"/>
      <c r="S7440"/>
    </row>
    <row r="7441" spans="17:19" x14ac:dyDescent="0.25">
      <c r="Q7441"/>
      <c r="R7441"/>
      <c r="S7441"/>
    </row>
    <row r="7442" spans="17:19" x14ac:dyDescent="0.25">
      <c r="Q7442"/>
      <c r="R7442"/>
      <c r="S7442"/>
    </row>
    <row r="7443" spans="17:19" x14ac:dyDescent="0.25">
      <c r="Q7443"/>
      <c r="R7443"/>
      <c r="S7443"/>
    </row>
    <row r="7444" spans="17:19" x14ac:dyDescent="0.25">
      <c r="Q7444"/>
      <c r="R7444"/>
      <c r="S7444"/>
    </row>
    <row r="7445" spans="17:19" x14ac:dyDescent="0.25">
      <c r="Q7445"/>
      <c r="R7445"/>
      <c r="S7445"/>
    </row>
    <row r="7446" spans="17:19" x14ac:dyDescent="0.25">
      <c r="Q7446"/>
      <c r="R7446"/>
      <c r="S7446"/>
    </row>
    <row r="7447" spans="17:19" x14ac:dyDescent="0.25">
      <c r="Q7447"/>
      <c r="R7447"/>
      <c r="S7447"/>
    </row>
    <row r="7448" spans="17:19" x14ac:dyDescent="0.25">
      <c r="Q7448"/>
      <c r="R7448"/>
      <c r="S7448"/>
    </row>
    <row r="7449" spans="17:19" x14ac:dyDescent="0.25">
      <c r="Q7449"/>
      <c r="R7449"/>
      <c r="S7449"/>
    </row>
    <row r="7450" spans="17:19" x14ac:dyDescent="0.25">
      <c r="Q7450"/>
      <c r="R7450"/>
      <c r="S7450"/>
    </row>
    <row r="7451" spans="17:19" x14ac:dyDescent="0.25">
      <c r="Q7451"/>
      <c r="R7451"/>
      <c r="S7451"/>
    </row>
    <row r="7452" spans="17:19" x14ac:dyDescent="0.25">
      <c r="Q7452"/>
      <c r="R7452"/>
      <c r="S7452"/>
    </row>
    <row r="7453" spans="17:19" x14ac:dyDescent="0.25">
      <c r="Q7453"/>
      <c r="R7453"/>
      <c r="S7453"/>
    </row>
    <row r="7454" spans="17:19" x14ac:dyDescent="0.25">
      <c r="Q7454"/>
      <c r="R7454"/>
      <c r="S7454"/>
    </row>
    <row r="7455" spans="17:19" x14ac:dyDescent="0.25">
      <c r="Q7455"/>
      <c r="R7455"/>
      <c r="S7455"/>
    </row>
    <row r="7456" spans="17:19" x14ac:dyDescent="0.25">
      <c r="Q7456"/>
      <c r="R7456"/>
      <c r="S7456"/>
    </row>
    <row r="7457" spans="17:19" x14ac:dyDescent="0.25">
      <c r="Q7457"/>
      <c r="R7457"/>
      <c r="S7457"/>
    </row>
    <row r="7458" spans="17:19" x14ac:dyDescent="0.25">
      <c r="Q7458"/>
      <c r="R7458"/>
      <c r="S7458"/>
    </row>
    <row r="7459" spans="17:19" x14ac:dyDescent="0.25">
      <c r="Q7459"/>
      <c r="R7459"/>
      <c r="S7459"/>
    </row>
    <row r="7460" spans="17:19" x14ac:dyDescent="0.25">
      <c r="Q7460"/>
      <c r="R7460"/>
      <c r="S7460"/>
    </row>
    <row r="7461" spans="17:19" x14ac:dyDescent="0.25">
      <c r="Q7461"/>
      <c r="R7461"/>
      <c r="S7461"/>
    </row>
    <row r="7462" spans="17:19" x14ac:dyDescent="0.25">
      <c r="Q7462"/>
      <c r="R7462"/>
      <c r="S7462"/>
    </row>
    <row r="7463" spans="17:19" x14ac:dyDescent="0.25">
      <c r="Q7463"/>
      <c r="R7463"/>
      <c r="S7463"/>
    </row>
    <row r="7464" spans="17:19" x14ac:dyDescent="0.25">
      <c r="Q7464"/>
      <c r="R7464"/>
      <c r="S7464"/>
    </row>
    <row r="7465" spans="17:19" x14ac:dyDescent="0.25">
      <c r="Q7465"/>
      <c r="R7465"/>
      <c r="S7465"/>
    </row>
    <row r="7466" spans="17:19" x14ac:dyDescent="0.25">
      <c r="Q7466"/>
      <c r="R7466"/>
      <c r="S7466"/>
    </row>
    <row r="7467" spans="17:19" x14ac:dyDescent="0.25">
      <c r="Q7467"/>
      <c r="R7467"/>
      <c r="S7467"/>
    </row>
    <row r="7468" spans="17:19" x14ac:dyDescent="0.25">
      <c r="Q7468"/>
      <c r="R7468"/>
      <c r="S7468"/>
    </row>
    <row r="7469" spans="17:19" x14ac:dyDescent="0.25">
      <c r="Q7469"/>
      <c r="R7469"/>
      <c r="S7469"/>
    </row>
    <row r="7470" spans="17:19" x14ac:dyDescent="0.25">
      <c r="Q7470"/>
      <c r="R7470"/>
      <c r="S7470"/>
    </row>
    <row r="7471" spans="17:19" x14ac:dyDescent="0.25">
      <c r="Q7471"/>
      <c r="R7471"/>
      <c r="S7471"/>
    </row>
    <row r="7472" spans="17:19" x14ac:dyDescent="0.25">
      <c r="Q7472"/>
      <c r="R7472"/>
      <c r="S7472"/>
    </row>
    <row r="7473" spans="17:19" x14ac:dyDescent="0.25">
      <c r="Q7473"/>
      <c r="R7473"/>
      <c r="S7473"/>
    </row>
    <row r="7474" spans="17:19" x14ac:dyDescent="0.25">
      <c r="Q7474"/>
      <c r="R7474"/>
      <c r="S7474"/>
    </row>
    <row r="7475" spans="17:19" x14ac:dyDescent="0.25">
      <c r="Q7475"/>
      <c r="R7475"/>
      <c r="S7475"/>
    </row>
    <row r="7476" spans="17:19" x14ac:dyDescent="0.25">
      <c r="Q7476"/>
      <c r="R7476"/>
      <c r="S7476"/>
    </row>
    <row r="7477" spans="17:19" x14ac:dyDescent="0.25">
      <c r="Q7477"/>
      <c r="R7477"/>
      <c r="S7477"/>
    </row>
    <row r="7478" spans="17:19" x14ac:dyDescent="0.25">
      <c r="Q7478"/>
      <c r="R7478"/>
      <c r="S7478"/>
    </row>
    <row r="7479" spans="17:19" x14ac:dyDescent="0.25">
      <c r="Q7479"/>
      <c r="R7479"/>
      <c r="S7479"/>
    </row>
    <row r="7480" spans="17:19" x14ac:dyDescent="0.25">
      <c r="Q7480"/>
      <c r="R7480"/>
      <c r="S7480"/>
    </row>
    <row r="7481" spans="17:19" x14ac:dyDescent="0.25">
      <c r="Q7481"/>
      <c r="R7481"/>
      <c r="S7481"/>
    </row>
    <row r="7482" spans="17:19" x14ac:dyDescent="0.25">
      <c r="Q7482"/>
      <c r="R7482"/>
      <c r="S7482"/>
    </row>
    <row r="7483" spans="17:19" x14ac:dyDescent="0.25">
      <c r="Q7483"/>
      <c r="R7483"/>
      <c r="S7483"/>
    </row>
    <row r="7484" spans="17:19" x14ac:dyDescent="0.25">
      <c r="Q7484"/>
      <c r="R7484"/>
      <c r="S7484"/>
    </row>
    <row r="7485" spans="17:19" x14ac:dyDescent="0.25">
      <c r="Q7485"/>
      <c r="R7485"/>
      <c r="S7485"/>
    </row>
    <row r="7486" spans="17:19" x14ac:dyDescent="0.25">
      <c r="Q7486"/>
      <c r="R7486"/>
      <c r="S7486"/>
    </row>
    <row r="7487" spans="17:19" x14ac:dyDescent="0.25">
      <c r="Q7487"/>
      <c r="R7487"/>
      <c r="S7487"/>
    </row>
    <row r="7488" spans="17:19" x14ac:dyDescent="0.25">
      <c r="Q7488"/>
      <c r="R7488"/>
      <c r="S7488"/>
    </row>
    <row r="7489" spans="17:19" x14ac:dyDescent="0.25">
      <c r="Q7489"/>
      <c r="R7489"/>
      <c r="S7489"/>
    </row>
    <row r="7490" spans="17:19" x14ac:dyDescent="0.25">
      <c r="Q7490"/>
      <c r="R7490"/>
      <c r="S7490"/>
    </row>
    <row r="7491" spans="17:19" x14ac:dyDescent="0.25">
      <c r="Q7491"/>
      <c r="R7491"/>
      <c r="S7491"/>
    </row>
    <row r="7492" spans="17:19" x14ac:dyDescent="0.25">
      <c r="Q7492"/>
      <c r="R7492"/>
      <c r="S7492"/>
    </row>
    <row r="7493" spans="17:19" x14ac:dyDescent="0.25">
      <c r="Q7493"/>
      <c r="R7493"/>
      <c r="S7493"/>
    </row>
    <row r="7494" spans="17:19" x14ac:dyDescent="0.25">
      <c r="Q7494"/>
      <c r="R7494"/>
      <c r="S7494"/>
    </row>
    <row r="7495" spans="17:19" x14ac:dyDescent="0.25">
      <c r="Q7495"/>
      <c r="R7495"/>
      <c r="S7495"/>
    </row>
    <row r="7496" spans="17:19" x14ac:dyDescent="0.25">
      <c r="Q7496"/>
      <c r="R7496"/>
      <c r="S7496"/>
    </row>
    <row r="7497" spans="17:19" x14ac:dyDescent="0.25">
      <c r="Q7497"/>
      <c r="R7497"/>
      <c r="S7497"/>
    </row>
    <row r="7498" spans="17:19" x14ac:dyDescent="0.25">
      <c r="Q7498"/>
      <c r="R7498"/>
      <c r="S7498"/>
    </row>
    <row r="7499" spans="17:19" x14ac:dyDescent="0.25">
      <c r="Q7499"/>
      <c r="R7499"/>
      <c r="S7499"/>
    </row>
    <row r="7500" spans="17:19" x14ac:dyDescent="0.25">
      <c r="Q7500"/>
      <c r="R7500"/>
      <c r="S7500"/>
    </row>
    <row r="7501" spans="17:19" x14ac:dyDescent="0.25">
      <c r="Q7501"/>
      <c r="R7501"/>
      <c r="S7501"/>
    </row>
    <row r="7502" spans="17:19" x14ac:dyDescent="0.25">
      <c r="Q7502"/>
      <c r="R7502"/>
      <c r="S7502"/>
    </row>
    <row r="7503" spans="17:19" x14ac:dyDescent="0.25">
      <c r="Q7503"/>
      <c r="R7503"/>
      <c r="S7503"/>
    </row>
    <row r="7504" spans="17:19" x14ac:dyDescent="0.25">
      <c r="Q7504"/>
      <c r="R7504"/>
      <c r="S7504"/>
    </row>
    <row r="7505" spans="17:19" x14ac:dyDescent="0.25">
      <c r="Q7505"/>
      <c r="R7505"/>
      <c r="S7505"/>
    </row>
    <row r="7506" spans="17:19" x14ac:dyDescent="0.25">
      <c r="Q7506"/>
      <c r="R7506"/>
      <c r="S7506"/>
    </row>
    <row r="7507" spans="17:19" x14ac:dyDescent="0.25">
      <c r="Q7507"/>
      <c r="R7507"/>
      <c r="S7507"/>
    </row>
    <row r="7508" spans="17:19" x14ac:dyDescent="0.25">
      <c r="Q7508"/>
      <c r="R7508"/>
      <c r="S7508"/>
    </row>
    <row r="7509" spans="17:19" x14ac:dyDescent="0.25">
      <c r="Q7509"/>
      <c r="R7509"/>
      <c r="S7509"/>
    </row>
    <row r="7510" spans="17:19" x14ac:dyDescent="0.25">
      <c r="Q7510"/>
      <c r="R7510"/>
      <c r="S7510"/>
    </row>
    <row r="7511" spans="17:19" x14ac:dyDescent="0.25">
      <c r="Q7511"/>
      <c r="R7511"/>
      <c r="S7511"/>
    </row>
    <row r="7512" spans="17:19" x14ac:dyDescent="0.25">
      <c r="Q7512"/>
      <c r="R7512"/>
      <c r="S7512"/>
    </row>
    <row r="7513" spans="17:19" x14ac:dyDescent="0.25">
      <c r="Q7513"/>
      <c r="R7513"/>
      <c r="S7513"/>
    </row>
    <row r="7514" spans="17:19" x14ac:dyDescent="0.25">
      <c r="Q7514"/>
      <c r="R7514"/>
      <c r="S7514"/>
    </row>
    <row r="7515" spans="17:19" x14ac:dyDescent="0.25">
      <c r="Q7515"/>
      <c r="R7515"/>
      <c r="S7515"/>
    </row>
    <row r="7516" spans="17:19" x14ac:dyDescent="0.25">
      <c r="Q7516"/>
      <c r="R7516"/>
      <c r="S7516"/>
    </row>
    <row r="7517" spans="17:19" x14ac:dyDescent="0.25">
      <c r="Q7517"/>
      <c r="R7517"/>
      <c r="S7517"/>
    </row>
    <row r="7518" spans="17:19" x14ac:dyDescent="0.25">
      <c r="Q7518"/>
      <c r="R7518"/>
      <c r="S7518"/>
    </row>
    <row r="7519" spans="17:19" x14ac:dyDescent="0.25">
      <c r="Q7519"/>
      <c r="R7519"/>
      <c r="S7519"/>
    </row>
    <row r="7520" spans="17:19" x14ac:dyDescent="0.25">
      <c r="Q7520"/>
      <c r="R7520"/>
      <c r="S7520"/>
    </row>
    <row r="7521" spans="17:19" x14ac:dyDescent="0.25">
      <c r="Q7521"/>
      <c r="R7521"/>
      <c r="S7521"/>
    </row>
    <row r="7522" spans="17:19" x14ac:dyDescent="0.25">
      <c r="Q7522"/>
      <c r="R7522"/>
      <c r="S7522"/>
    </row>
    <row r="7523" spans="17:19" x14ac:dyDescent="0.25">
      <c r="Q7523"/>
      <c r="R7523"/>
      <c r="S7523"/>
    </row>
    <row r="7524" spans="17:19" x14ac:dyDescent="0.25">
      <c r="Q7524"/>
      <c r="R7524"/>
      <c r="S7524"/>
    </row>
    <row r="7525" spans="17:19" x14ac:dyDescent="0.25">
      <c r="Q7525"/>
      <c r="R7525"/>
      <c r="S7525"/>
    </row>
    <row r="7526" spans="17:19" x14ac:dyDescent="0.25">
      <c r="Q7526"/>
      <c r="R7526"/>
      <c r="S7526"/>
    </row>
    <row r="7527" spans="17:19" x14ac:dyDescent="0.25">
      <c r="Q7527"/>
      <c r="R7527"/>
      <c r="S7527"/>
    </row>
    <row r="7528" spans="17:19" x14ac:dyDescent="0.25">
      <c r="Q7528"/>
      <c r="R7528"/>
      <c r="S7528"/>
    </row>
    <row r="7529" spans="17:19" x14ac:dyDescent="0.25">
      <c r="Q7529"/>
      <c r="R7529"/>
      <c r="S7529"/>
    </row>
    <row r="7530" spans="17:19" x14ac:dyDescent="0.25">
      <c r="Q7530"/>
      <c r="R7530"/>
      <c r="S7530"/>
    </row>
    <row r="7531" spans="17:19" x14ac:dyDescent="0.25">
      <c r="Q7531"/>
      <c r="R7531"/>
      <c r="S7531"/>
    </row>
    <row r="7532" spans="17:19" x14ac:dyDescent="0.25">
      <c r="Q7532"/>
      <c r="R7532"/>
      <c r="S7532"/>
    </row>
    <row r="7533" spans="17:19" x14ac:dyDescent="0.25">
      <c r="Q7533"/>
      <c r="R7533"/>
      <c r="S7533"/>
    </row>
    <row r="7534" spans="17:19" x14ac:dyDescent="0.25">
      <c r="Q7534"/>
      <c r="R7534"/>
      <c r="S7534"/>
    </row>
    <row r="7535" spans="17:19" x14ac:dyDescent="0.25">
      <c r="Q7535"/>
      <c r="R7535"/>
      <c r="S7535"/>
    </row>
    <row r="7536" spans="17:19" x14ac:dyDescent="0.25">
      <c r="Q7536"/>
      <c r="R7536"/>
      <c r="S7536"/>
    </row>
    <row r="7537" spans="17:19" x14ac:dyDescent="0.25">
      <c r="Q7537"/>
      <c r="R7537"/>
      <c r="S7537"/>
    </row>
    <row r="7538" spans="17:19" x14ac:dyDescent="0.25">
      <c r="Q7538"/>
      <c r="R7538"/>
      <c r="S7538"/>
    </row>
    <row r="7539" spans="17:19" x14ac:dyDescent="0.25">
      <c r="Q7539"/>
      <c r="R7539"/>
      <c r="S7539"/>
    </row>
    <row r="7540" spans="17:19" x14ac:dyDescent="0.25">
      <c r="Q7540"/>
      <c r="R7540"/>
      <c r="S7540"/>
    </row>
    <row r="7541" spans="17:19" x14ac:dyDescent="0.25">
      <c r="Q7541"/>
      <c r="R7541"/>
      <c r="S7541"/>
    </row>
    <row r="7542" spans="17:19" x14ac:dyDescent="0.25">
      <c r="Q7542"/>
      <c r="R7542"/>
      <c r="S7542"/>
    </row>
    <row r="7543" spans="17:19" x14ac:dyDescent="0.25">
      <c r="Q7543"/>
      <c r="R7543"/>
      <c r="S7543"/>
    </row>
    <row r="7544" spans="17:19" x14ac:dyDescent="0.25">
      <c r="Q7544"/>
      <c r="R7544"/>
      <c r="S7544"/>
    </row>
    <row r="7545" spans="17:19" x14ac:dyDescent="0.25">
      <c r="Q7545"/>
      <c r="R7545"/>
      <c r="S7545"/>
    </row>
    <row r="7546" spans="17:19" x14ac:dyDescent="0.25">
      <c r="Q7546"/>
      <c r="R7546"/>
      <c r="S7546"/>
    </row>
    <row r="7547" spans="17:19" x14ac:dyDescent="0.25">
      <c r="Q7547"/>
      <c r="R7547"/>
      <c r="S7547"/>
    </row>
    <row r="7548" spans="17:19" x14ac:dyDescent="0.25">
      <c r="Q7548"/>
      <c r="R7548"/>
      <c r="S7548"/>
    </row>
    <row r="7549" spans="17:19" x14ac:dyDescent="0.25">
      <c r="Q7549"/>
      <c r="R7549"/>
      <c r="S7549"/>
    </row>
    <row r="7550" spans="17:19" x14ac:dyDescent="0.25">
      <c r="Q7550"/>
      <c r="R7550"/>
      <c r="S7550"/>
    </row>
    <row r="7551" spans="17:19" x14ac:dyDescent="0.25">
      <c r="Q7551"/>
      <c r="R7551"/>
      <c r="S7551"/>
    </row>
    <row r="7552" spans="17:19" x14ac:dyDescent="0.25">
      <c r="Q7552"/>
      <c r="R7552"/>
      <c r="S7552"/>
    </row>
    <row r="7553" spans="17:19" x14ac:dyDescent="0.25">
      <c r="Q7553"/>
      <c r="R7553"/>
      <c r="S7553"/>
    </row>
    <row r="7554" spans="17:19" x14ac:dyDescent="0.25">
      <c r="Q7554"/>
      <c r="R7554"/>
      <c r="S7554"/>
    </row>
    <row r="7555" spans="17:19" x14ac:dyDescent="0.25">
      <c r="Q7555"/>
      <c r="R7555"/>
      <c r="S7555"/>
    </row>
    <row r="7556" spans="17:19" x14ac:dyDescent="0.25">
      <c r="Q7556"/>
      <c r="R7556"/>
      <c r="S7556"/>
    </row>
    <row r="7557" spans="17:19" x14ac:dyDescent="0.25">
      <c r="Q7557"/>
      <c r="R7557"/>
      <c r="S7557"/>
    </row>
    <row r="7558" spans="17:19" x14ac:dyDescent="0.25">
      <c r="Q7558"/>
      <c r="R7558"/>
      <c r="S7558"/>
    </row>
    <row r="7559" spans="17:19" x14ac:dyDescent="0.25">
      <c r="Q7559"/>
      <c r="R7559"/>
      <c r="S7559"/>
    </row>
    <row r="7560" spans="17:19" x14ac:dyDescent="0.25">
      <c r="Q7560"/>
      <c r="R7560"/>
      <c r="S7560"/>
    </row>
    <row r="7561" spans="17:19" x14ac:dyDescent="0.25">
      <c r="Q7561"/>
      <c r="R7561"/>
      <c r="S7561"/>
    </row>
    <row r="7562" spans="17:19" x14ac:dyDescent="0.25">
      <c r="Q7562"/>
      <c r="R7562"/>
      <c r="S7562"/>
    </row>
    <row r="7563" spans="17:19" x14ac:dyDescent="0.25">
      <c r="Q7563"/>
      <c r="R7563"/>
      <c r="S7563"/>
    </row>
    <row r="7564" spans="17:19" x14ac:dyDescent="0.25">
      <c r="Q7564"/>
      <c r="R7564"/>
      <c r="S7564"/>
    </row>
    <row r="7565" spans="17:19" x14ac:dyDescent="0.25">
      <c r="Q7565"/>
      <c r="R7565"/>
      <c r="S7565"/>
    </row>
    <row r="7566" spans="17:19" x14ac:dyDescent="0.25">
      <c r="Q7566"/>
      <c r="R7566"/>
      <c r="S7566"/>
    </row>
    <row r="7567" spans="17:19" x14ac:dyDescent="0.25">
      <c r="Q7567"/>
      <c r="R7567"/>
      <c r="S7567"/>
    </row>
    <row r="7568" spans="17:19" x14ac:dyDescent="0.25">
      <c r="Q7568"/>
      <c r="R7568"/>
      <c r="S7568"/>
    </row>
    <row r="7569" spans="17:19" x14ac:dyDescent="0.25">
      <c r="Q7569"/>
      <c r="R7569"/>
      <c r="S7569"/>
    </row>
    <row r="7570" spans="17:19" x14ac:dyDescent="0.25">
      <c r="Q7570"/>
      <c r="R7570"/>
      <c r="S7570"/>
    </row>
    <row r="7571" spans="17:19" x14ac:dyDescent="0.25">
      <c r="Q7571"/>
      <c r="R7571"/>
      <c r="S7571"/>
    </row>
    <row r="7572" spans="17:19" x14ac:dyDescent="0.25">
      <c r="Q7572"/>
      <c r="R7572"/>
      <c r="S7572"/>
    </row>
    <row r="7573" spans="17:19" x14ac:dyDescent="0.25">
      <c r="Q7573"/>
      <c r="R7573"/>
      <c r="S7573"/>
    </row>
    <row r="7574" spans="17:19" x14ac:dyDescent="0.25">
      <c r="Q7574"/>
      <c r="R7574"/>
      <c r="S7574"/>
    </row>
    <row r="7575" spans="17:19" x14ac:dyDescent="0.25">
      <c r="Q7575"/>
      <c r="R7575"/>
      <c r="S7575"/>
    </row>
    <row r="7576" spans="17:19" x14ac:dyDescent="0.25">
      <c r="Q7576"/>
      <c r="R7576"/>
      <c r="S7576"/>
    </row>
    <row r="7577" spans="17:19" x14ac:dyDescent="0.25">
      <c r="Q7577"/>
      <c r="R7577"/>
      <c r="S7577"/>
    </row>
    <row r="7578" spans="17:19" x14ac:dyDescent="0.25">
      <c r="Q7578"/>
      <c r="R7578"/>
      <c r="S7578"/>
    </row>
    <row r="7579" spans="17:19" x14ac:dyDescent="0.25">
      <c r="Q7579"/>
      <c r="R7579"/>
      <c r="S7579"/>
    </row>
    <row r="7580" spans="17:19" x14ac:dyDescent="0.25">
      <c r="Q7580"/>
      <c r="R7580"/>
      <c r="S7580"/>
    </row>
    <row r="7581" spans="17:19" x14ac:dyDescent="0.25">
      <c r="Q7581"/>
      <c r="R7581"/>
      <c r="S7581"/>
    </row>
    <row r="7582" spans="17:19" x14ac:dyDescent="0.25">
      <c r="Q7582"/>
      <c r="R7582"/>
      <c r="S7582"/>
    </row>
    <row r="7583" spans="17:19" x14ac:dyDescent="0.25">
      <c r="Q7583"/>
      <c r="R7583"/>
      <c r="S7583"/>
    </row>
    <row r="7584" spans="17:19" x14ac:dyDescent="0.25">
      <c r="Q7584"/>
      <c r="R7584"/>
      <c r="S7584"/>
    </row>
    <row r="7585" spans="17:19" x14ac:dyDescent="0.25">
      <c r="Q7585"/>
      <c r="R7585"/>
      <c r="S7585"/>
    </row>
    <row r="7586" spans="17:19" x14ac:dyDescent="0.25">
      <c r="Q7586"/>
      <c r="R7586"/>
      <c r="S7586"/>
    </row>
    <row r="7587" spans="17:19" x14ac:dyDescent="0.25">
      <c r="Q7587"/>
      <c r="R7587"/>
      <c r="S7587"/>
    </row>
    <row r="7588" spans="17:19" x14ac:dyDescent="0.25">
      <c r="Q7588"/>
      <c r="R7588"/>
      <c r="S7588"/>
    </row>
    <row r="7589" spans="17:19" x14ac:dyDescent="0.25">
      <c r="Q7589"/>
      <c r="R7589"/>
      <c r="S7589"/>
    </row>
    <row r="7590" spans="17:19" x14ac:dyDescent="0.25">
      <c r="Q7590"/>
      <c r="R7590"/>
      <c r="S7590"/>
    </row>
    <row r="7591" spans="17:19" x14ac:dyDescent="0.25">
      <c r="Q7591"/>
      <c r="R7591"/>
      <c r="S7591"/>
    </row>
    <row r="7592" spans="17:19" x14ac:dyDescent="0.25">
      <c r="Q7592"/>
      <c r="R7592"/>
      <c r="S7592"/>
    </row>
    <row r="7593" spans="17:19" x14ac:dyDescent="0.25">
      <c r="Q7593"/>
      <c r="R7593"/>
      <c r="S7593"/>
    </row>
    <row r="7594" spans="17:19" x14ac:dyDescent="0.25">
      <c r="Q7594"/>
      <c r="R7594"/>
      <c r="S7594"/>
    </row>
    <row r="7595" spans="17:19" x14ac:dyDescent="0.25">
      <c r="Q7595"/>
      <c r="R7595"/>
      <c r="S7595"/>
    </row>
    <row r="7596" spans="17:19" x14ac:dyDescent="0.25">
      <c r="Q7596"/>
      <c r="R7596"/>
      <c r="S7596"/>
    </row>
    <row r="7597" spans="17:19" x14ac:dyDescent="0.25">
      <c r="Q7597"/>
      <c r="R7597"/>
      <c r="S7597"/>
    </row>
    <row r="7598" spans="17:19" x14ac:dyDescent="0.25">
      <c r="Q7598"/>
      <c r="R7598"/>
      <c r="S7598"/>
    </row>
    <row r="7599" spans="17:19" x14ac:dyDescent="0.25">
      <c r="Q7599"/>
      <c r="R7599"/>
      <c r="S7599"/>
    </row>
    <row r="7600" spans="17:19" x14ac:dyDescent="0.25">
      <c r="Q7600"/>
      <c r="R7600"/>
      <c r="S7600"/>
    </row>
    <row r="7601" spans="17:19" x14ac:dyDescent="0.25">
      <c r="Q7601"/>
      <c r="R7601"/>
      <c r="S7601"/>
    </row>
    <row r="7602" spans="17:19" x14ac:dyDescent="0.25">
      <c r="Q7602"/>
      <c r="R7602"/>
      <c r="S7602"/>
    </row>
    <row r="7603" spans="17:19" x14ac:dyDescent="0.25">
      <c r="Q7603"/>
      <c r="R7603"/>
      <c r="S7603"/>
    </row>
    <row r="7604" spans="17:19" x14ac:dyDescent="0.25">
      <c r="Q7604"/>
      <c r="R7604"/>
      <c r="S7604"/>
    </row>
    <row r="7605" spans="17:19" x14ac:dyDescent="0.25">
      <c r="Q7605"/>
      <c r="R7605"/>
      <c r="S7605"/>
    </row>
    <row r="7606" spans="17:19" x14ac:dyDescent="0.25">
      <c r="Q7606"/>
      <c r="R7606"/>
      <c r="S7606"/>
    </row>
    <row r="7607" spans="17:19" x14ac:dyDescent="0.25">
      <c r="Q7607"/>
      <c r="R7607"/>
      <c r="S7607"/>
    </row>
    <row r="7608" spans="17:19" x14ac:dyDescent="0.25">
      <c r="Q7608"/>
      <c r="R7608"/>
      <c r="S7608"/>
    </row>
    <row r="7609" spans="17:19" x14ac:dyDescent="0.25">
      <c r="Q7609"/>
      <c r="R7609"/>
      <c r="S7609"/>
    </row>
    <row r="7610" spans="17:19" x14ac:dyDescent="0.25">
      <c r="Q7610"/>
      <c r="R7610"/>
      <c r="S7610"/>
    </row>
    <row r="7611" spans="17:19" x14ac:dyDescent="0.25">
      <c r="Q7611"/>
      <c r="R7611"/>
      <c r="S7611"/>
    </row>
    <row r="7612" spans="17:19" x14ac:dyDescent="0.25">
      <c r="Q7612"/>
      <c r="R7612"/>
      <c r="S7612"/>
    </row>
    <row r="7613" spans="17:19" x14ac:dyDescent="0.25">
      <c r="Q7613"/>
      <c r="R7613"/>
      <c r="S7613"/>
    </row>
    <row r="7614" spans="17:19" x14ac:dyDescent="0.25">
      <c r="Q7614"/>
      <c r="R7614"/>
      <c r="S7614"/>
    </row>
    <row r="7615" spans="17:19" x14ac:dyDescent="0.25">
      <c r="Q7615"/>
      <c r="R7615"/>
      <c r="S7615"/>
    </row>
    <row r="7616" spans="17:19" x14ac:dyDescent="0.25">
      <c r="Q7616"/>
      <c r="R7616"/>
      <c r="S7616"/>
    </row>
    <row r="7617" spans="17:19" x14ac:dyDescent="0.25">
      <c r="Q7617"/>
      <c r="R7617"/>
      <c r="S7617"/>
    </row>
    <row r="7618" spans="17:19" x14ac:dyDescent="0.25">
      <c r="Q7618"/>
      <c r="R7618"/>
      <c r="S7618"/>
    </row>
    <row r="7619" spans="17:19" x14ac:dyDescent="0.25">
      <c r="Q7619"/>
      <c r="R7619"/>
      <c r="S7619"/>
    </row>
    <row r="7620" spans="17:19" x14ac:dyDescent="0.25">
      <c r="Q7620"/>
      <c r="R7620"/>
      <c r="S7620"/>
    </row>
    <row r="7621" spans="17:19" x14ac:dyDescent="0.25">
      <c r="Q7621"/>
      <c r="R7621"/>
      <c r="S7621"/>
    </row>
    <row r="7622" spans="17:19" x14ac:dyDescent="0.25">
      <c r="Q7622"/>
      <c r="R7622"/>
      <c r="S7622"/>
    </row>
    <row r="7623" spans="17:19" x14ac:dyDescent="0.25">
      <c r="Q7623"/>
      <c r="R7623"/>
      <c r="S7623"/>
    </row>
    <row r="7624" spans="17:19" x14ac:dyDescent="0.25">
      <c r="Q7624"/>
      <c r="R7624"/>
      <c r="S7624"/>
    </row>
    <row r="7625" spans="17:19" x14ac:dyDescent="0.25">
      <c r="Q7625"/>
      <c r="R7625"/>
      <c r="S7625"/>
    </row>
    <row r="7626" spans="17:19" x14ac:dyDescent="0.25">
      <c r="Q7626"/>
      <c r="R7626"/>
      <c r="S7626"/>
    </row>
    <row r="7627" spans="17:19" x14ac:dyDescent="0.25">
      <c r="Q7627"/>
      <c r="R7627"/>
      <c r="S7627"/>
    </row>
    <row r="7628" spans="17:19" x14ac:dyDescent="0.25">
      <c r="Q7628"/>
      <c r="R7628"/>
      <c r="S7628"/>
    </row>
    <row r="7629" spans="17:19" x14ac:dyDescent="0.25">
      <c r="Q7629"/>
      <c r="R7629"/>
      <c r="S7629"/>
    </row>
    <row r="7630" spans="17:19" x14ac:dyDescent="0.25">
      <c r="Q7630"/>
      <c r="R7630"/>
      <c r="S7630"/>
    </row>
    <row r="7631" spans="17:19" x14ac:dyDescent="0.25">
      <c r="Q7631"/>
      <c r="R7631"/>
      <c r="S7631"/>
    </row>
    <row r="7632" spans="17:19" x14ac:dyDescent="0.25">
      <c r="Q7632"/>
      <c r="R7632"/>
      <c r="S7632"/>
    </row>
    <row r="7633" spans="17:19" x14ac:dyDescent="0.25">
      <c r="Q7633"/>
      <c r="R7633"/>
      <c r="S7633"/>
    </row>
    <row r="7634" spans="17:19" x14ac:dyDescent="0.25">
      <c r="Q7634"/>
      <c r="R7634"/>
      <c r="S7634"/>
    </row>
    <row r="7635" spans="17:19" x14ac:dyDescent="0.25">
      <c r="Q7635"/>
      <c r="R7635"/>
      <c r="S7635"/>
    </row>
    <row r="7636" spans="17:19" x14ac:dyDescent="0.25">
      <c r="Q7636"/>
      <c r="R7636"/>
      <c r="S7636"/>
    </row>
    <row r="7637" spans="17:19" x14ac:dyDescent="0.25">
      <c r="Q7637"/>
      <c r="R7637"/>
      <c r="S7637"/>
    </row>
    <row r="7638" spans="17:19" x14ac:dyDescent="0.25">
      <c r="Q7638"/>
      <c r="R7638"/>
      <c r="S7638"/>
    </row>
    <row r="7639" spans="17:19" x14ac:dyDescent="0.25">
      <c r="Q7639"/>
      <c r="R7639"/>
      <c r="S7639"/>
    </row>
    <row r="7640" spans="17:19" x14ac:dyDescent="0.25">
      <c r="Q7640"/>
      <c r="R7640"/>
      <c r="S7640"/>
    </row>
    <row r="7641" spans="17:19" x14ac:dyDescent="0.25">
      <c r="Q7641"/>
      <c r="R7641"/>
      <c r="S7641"/>
    </row>
    <row r="7642" spans="17:19" x14ac:dyDescent="0.25">
      <c r="Q7642"/>
      <c r="R7642"/>
      <c r="S7642"/>
    </row>
    <row r="7643" spans="17:19" x14ac:dyDescent="0.25">
      <c r="Q7643"/>
      <c r="R7643"/>
      <c r="S7643"/>
    </row>
    <row r="7644" spans="17:19" x14ac:dyDescent="0.25">
      <c r="Q7644"/>
      <c r="R7644"/>
      <c r="S7644"/>
    </row>
    <row r="7645" spans="17:19" x14ac:dyDescent="0.25">
      <c r="Q7645"/>
      <c r="R7645"/>
      <c r="S7645"/>
    </row>
    <row r="7646" spans="17:19" x14ac:dyDescent="0.25">
      <c r="Q7646"/>
      <c r="R7646"/>
      <c r="S7646"/>
    </row>
    <row r="7647" spans="17:19" x14ac:dyDescent="0.25">
      <c r="Q7647"/>
      <c r="R7647"/>
      <c r="S7647"/>
    </row>
    <row r="7648" spans="17:19" x14ac:dyDescent="0.25">
      <c r="Q7648"/>
      <c r="R7648"/>
      <c r="S7648"/>
    </row>
    <row r="7649" spans="17:19" x14ac:dyDescent="0.25">
      <c r="Q7649"/>
      <c r="R7649"/>
      <c r="S7649"/>
    </row>
    <row r="7650" spans="17:19" x14ac:dyDescent="0.25">
      <c r="Q7650"/>
      <c r="R7650"/>
      <c r="S7650"/>
    </row>
    <row r="7651" spans="17:19" x14ac:dyDescent="0.25">
      <c r="Q7651"/>
      <c r="R7651"/>
      <c r="S7651"/>
    </row>
    <row r="7652" spans="17:19" x14ac:dyDescent="0.25">
      <c r="Q7652"/>
      <c r="R7652"/>
      <c r="S7652"/>
    </row>
    <row r="7653" spans="17:19" x14ac:dyDescent="0.25">
      <c r="Q7653"/>
      <c r="R7653"/>
      <c r="S7653"/>
    </row>
    <row r="7654" spans="17:19" x14ac:dyDescent="0.25">
      <c r="Q7654"/>
      <c r="R7654"/>
      <c r="S7654"/>
    </row>
    <row r="7655" spans="17:19" x14ac:dyDescent="0.25">
      <c r="Q7655"/>
      <c r="R7655"/>
      <c r="S7655"/>
    </row>
    <row r="7656" spans="17:19" x14ac:dyDescent="0.25">
      <c r="Q7656"/>
      <c r="R7656"/>
      <c r="S7656"/>
    </row>
    <row r="7657" spans="17:19" x14ac:dyDescent="0.25">
      <c r="Q7657"/>
      <c r="R7657"/>
      <c r="S7657"/>
    </row>
    <row r="7658" spans="17:19" x14ac:dyDescent="0.25">
      <c r="Q7658"/>
      <c r="R7658"/>
      <c r="S7658"/>
    </row>
    <row r="7659" spans="17:19" x14ac:dyDescent="0.25">
      <c r="Q7659"/>
      <c r="R7659"/>
      <c r="S7659"/>
    </row>
    <row r="7660" spans="17:19" x14ac:dyDescent="0.25">
      <c r="Q7660"/>
      <c r="R7660"/>
      <c r="S7660"/>
    </row>
    <row r="7661" spans="17:19" x14ac:dyDescent="0.25">
      <c r="Q7661"/>
      <c r="R7661"/>
      <c r="S7661"/>
    </row>
    <row r="7662" spans="17:19" x14ac:dyDescent="0.25">
      <c r="Q7662"/>
      <c r="R7662"/>
      <c r="S7662"/>
    </row>
    <row r="7663" spans="17:19" x14ac:dyDescent="0.25">
      <c r="Q7663"/>
      <c r="R7663"/>
      <c r="S7663"/>
    </row>
    <row r="7664" spans="17:19" x14ac:dyDescent="0.25">
      <c r="Q7664"/>
      <c r="R7664"/>
      <c r="S7664"/>
    </row>
    <row r="7665" spans="17:19" x14ac:dyDescent="0.25">
      <c r="Q7665"/>
      <c r="R7665"/>
      <c r="S7665"/>
    </row>
    <row r="7666" spans="17:19" x14ac:dyDescent="0.25">
      <c r="Q7666"/>
      <c r="R7666"/>
      <c r="S7666"/>
    </row>
    <row r="7667" spans="17:19" x14ac:dyDescent="0.25">
      <c r="Q7667"/>
      <c r="R7667"/>
      <c r="S7667"/>
    </row>
    <row r="7668" spans="17:19" x14ac:dyDescent="0.25">
      <c r="Q7668"/>
      <c r="R7668"/>
      <c r="S7668"/>
    </row>
    <row r="7669" spans="17:19" x14ac:dyDescent="0.25">
      <c r="Q7669"/>
      <c r="R7669"/>
      <c r="S7669"/>
    </row>
    <row r="7670" spans="17:19" x14ac:dyDescent="0.25">
      <c r="Q7670"/>
      <c r="R7670"/>
      <c r="S7670"/>
    </row>
    <row r="7671" spans="17:19" x14ac:dyDescent="0.25">
      <c r="Q7671"/>
      <c r="R7671"/>
      <c r="S7671"/>
    </row>
    <row r="7672" spans="17:19" x14ac:dyDescent="0.25">
      <c r="Q7672"/>
      <c r="R7672"/>
      <c r="S7672"/>
    </row>
    <row r="7673" spans="17:19" x14ac:dyDescent="0.25">
      <c r="Q7673"/>
      <c r="R7673"/>
      <c r="S7673"/>
    </row>
    <row r="7674" spans="17:19" x14ac:dyDescent="0.25">
      <c r="Q7674"/>
      <c r="R7674"/>
      <c r="S7674"/>
    </row>
    <row r="7675" spans="17:19" x14ac:dyDescent="0.25">
      <c r="Q7675"/>
      <c r="R7675"/>
      <c r="S7675"/>
    </row>
    <row r="7676" spans="17:19" x14ac:dyDescent="0.25">
      <c r="Q7676"/>
      <c r="R7676"/>
      <c r="S7676"/>
    </row>
    <row r="7677" spans="17:19" x14ac:dyDescent="0.25">
      <c r="Q7677"/>
      <c r="R7677"/>
      <c r="S7677"/>
    </row>
    <row r="7678" spans="17:19" x14ac:dyDescent="0.25">
      <c r="Q7678"/>
      <c r="R7678"/>
      <c r="S7678"/>
    </row>
    <row r="7679" spans="17:19" x14ac:dyDescent="0.25">
      <c r="Q7679"/>
      <c r="R7679"/>
      <c r="S7679"/>
    </row>
    <row r="7680" spans="17:19" x14ac:dyDescent="0.25">
      <c r="Q7680"/>
      <c r="R7680"/>
      <c r="S7680"/>
    </row>
    <row r="7681" spans="17:19" x14ac:dyDescent="0.25">
      <c r="Q7681"/>
      <c r="R7681"/>
      <c r="S7681"/>
    </row>
    <row r="7682" spans="17:19" x14ac:dyDescent="0.25">
      <c r="Q7682"/>
      <c r="R7682"/>
      <c r="S7682"/>
    </row>
    <row r="7683" spans="17:19" x14ac:dyDescent="0.25">
      <c r="Q7683"/>
      <c r="R7683"/>
      <c r="S7683"/>
    </row>
    <row r="7684" spans="17:19" x14ac:dyDescent="0.25">
      <c r="Q7684"/>
      <c r="R7684"/>
      <c r="S7684"/>
    </row>
    <row r="7685" spans="17:19" x14ac:dyDescent="0.25">
      <c r="Q7685"/>
      <c r="R7685"/>
      <c r="S7685"/>
    </row>
    <row r="7686" spans="17:19" x14ac:dyDescent="0.25">
      <c r="Q7686"/>
      <c r="R7686"/>
      <c r="S7686"/>
    </row>
    <row r="7687" spans="17:19" x14ac:dyDescent="0.25">
      <c r="Q7687"/>
      <c r="R7687"/>
      <c r="S7687"/>
    </row>
    <row r="7688" spans="17:19" x14ac:dyDescent="0.25">
      <c r="Q7688"/>
      <c r="R7688"/>
      <c r="S7688"/>
    </row>
    <row r="7689" spans="17:19" x14ac:dyDescent="0.25">
      <c r="Q7689"/>
      <c r="R7689"/>
      <c r="S7689"/>
    </row>
    <row r="7690" spans="17:19" x14ac:dyDescent="0.25">
      <c r="Q7690"/>
      <c r="R7690"/>
      <c r="S7690"/>
    </row>
    <row r="7691" spans="17:19" x14ac:dyDescent="0.25">
      <c r="Q7691"/>
      <c r="R7691"/>
      <c r="S7691"/>
    </row>
    <row r="7692" spans="17:19" x14ac:dyDescent="0.25">
      <c r="Q7692"/>
      <c r="R7692"/>
      <c r="S7692"/>
    </row>
    <row r="7693" spans="17:19" x14ac:dyDescent="0.25">
      <c r="Q7693"/>
      <c r="R7693"/>
      <c r="S7693"/>
    </row>
    <row r="7694" spans="17:19" x14ac:dyDescent="0.25">
      <c r="Q7694"/>
      <c r="R7694"/>
      <c r="S7694"/>
    </row>
    <row r="7695" spans="17:19" x14ac:dyDescent="0.25">
      <c r="Q7695"/>
      <c r="R7695"/>
      <c r="S7695"/>
    </row>
    <row r="7696" spans="17:19" x14ac:dyDescent="0.25">
      <c r="Q7696"/>
      <c r="R7696"/>
      <c r="S7696"/>
    </row>
    <row r="7697" spans="17:19" x14ac:dyDescent="0.25">
      <c r="Q7697"/>
      <c r="R7697"/>
      <c r="S7697"/>
    </row>
    <row r="7698" spans="17:19" x14ac:dyDescent="0.25">
      <c r="Q7698"/>
      <c r="R7698"/>
      <c r="S7698"/>
    </row>
    <row r="7699" spans="17:19" x14ac:dyDescent="0.25">
      <c r="Q7699"/>
      <c r="R7699"/>
      <c r="S7699"/>
    </row>
    <row r="7700" spans="17:19" x14ac:dyDescent="0.25">
      <c r="Q7700"/>
      <c r="R7700"/>
      <c r="S7700"/>
    </row>
    <row r="7701" spans="17:19" x14ac:dyDescent="0.25">
      <c r="Q7701"/>
      <c r="R7701"/>
      <c r="S7701"/>
    </row>
    <row r="7702" spans="17:19" x14ac:dyDescent="0.25">
      <c r="Q7702"/>
      <c r="R7702"/>
      <c r="S7702"/>
    </row>
    <row r="7703" spans="17:19" x14ac:dyDescent="0.25">
      <c r="Q7703"/>
      <c r="R7703"/>
      <c r="S7703"/>
    </row>
    <row r="7704" spans="17:19" x14ac:dyDescent="0.25">
      <c r="Q7704"/>
      <c r="R7704"/>
      <c r="S7704"/>
    </row>
    <row r="7705" spans="17:19" x14ac:dyDescent="0.25">
      <c r="Q7705"/>
      <c r="R7705"/>
      <c r="S7705"/>
    </row>
    <row r="7706" spans="17:19" x14ac:dyDescent="0.25">
      <c r="Q7706"/>
      <c r="R7706"/>
      <c r="S7706"/>
    </row>
    <row r="7707" spans="17:19" x14ac:dyDescent="0.25">
      <c r="Q7707"/>
      <c r="R7707"/>
      <c r="S7707"/>
    </row>
    <row r="7708" spans="17:19" x14ac:dyDescent="0.25">
      <c r="Q7708"/>
      <c r="R7708"/>
      <c r="S7708"/>
    </row>
    <row r="7709" spans="17:19" x14ac:dyDescent="0.25">
      <c r="Q7709"/>
      <c r="R7709"/>
      <c r="S7709"/>
    </row>
    <row r="7710" spans="17:19" x14ac:dyDescent="0.25">
      <c r="Q7710"/>
      <c r="R7710"/>
      <c r="S7710"/>
    </row>
    <row r="7711" spans="17:19" x14ac:dyDescent="0.25">
      <c r="Q7711"/>
      <c r="R7711"/>
      <c r="S7711"/>
    </row>
    <row r="7712" spans="17:19" x14ac:dyDescent="0.25">
      <c r="Q7712"/>
      <c r="R7712"/>
      <c r="S7712"/>
    </row>
    <row r="7713" spans="17:19" x14ac:dyDescent="0.25">
      <c r="Q7713"/>
      <c r="R7713"/>
      <c r="S7713"/>
    </row>
    <row r="7714" spans="17:19" x14ac:dyDescent="0.25">
      <c r="Q7714"/>
      <c r="R7714"/>
      <c r="S7714"/>
    </row>
    <row r="7715" spans="17:19" x14ac:dyDescent="0.25">
      <c r="Q7715"/>
      <c r="R7715"/>
      <c r="S7715"/>
    </row>
    <row r="7716" spans="17:19" x14ac:dyDescent="0.25">
      <c r="Q7716"/>
      <c r="R7716"/>
      <c r="S7716"/>
    </row>
    <row r="7717" spans="17:19" x14ac:dyDescent="0.25">
      <c r="Q7717"/>
      <c r="R7717"/>
      <c r="S7717"/>
    </row>
    <row r="7718" spans="17:19" x14ac:dyDescent="0.25">
      <c r="Q7718"/>
      <c r="R7718"/>
      <c r="S7718"/>
    </row>
    <row r="7719" spans="17:19" x14ac:dyDescent="0.25">
      <c r="Q7719"/>
      <c r="R7719"/>
      <c r="S7719"/>
    </row>
    <row r="7720" spans="17:19" x14ac:dyDescent="0.25">
      <c r="Q7720"/>
      <c r="R7720"/>
      <c r="S7720"/>
    </row>
    <row r="7721" spans="17:19" x14ac:dyDescent="0.25">
      <c r="Q7721"/>
      <c r="R7721"/>
      <c r="S7721"/>
    </row>
    <row r="7722" spans="17:19" x14ac:dyDescent="0.25">
      <c r="Q7722"/>
      <c r="R7722"/>
      <c r="S7722"/>
    </row>
    <row r="7723" spans="17:19" x14ac:dyDescent="0.25">
      <c r="Q7723"/>
      <c r="R7723"/>
      <c r="S7723"/>
    </row>
    <row r="7724" spans="17:19" x14ac:dyDescent="0.25">
      <c r="Q7724"/>
      <c r="R7724"/>
      <c r="S7724"/>
    </row>
    <row r="7725" spans="17:19" x14ac:dyDescent="0.25">
      <c r="Q7725"/>
      <c r="R7725"/>
      <c r="S7725"/>
    </row>
    <row r="7726" spans="17:19" x14ac:dyDescent="0.25">
      <c r="Q7726"/>
      <c r="R7726"/>
      <c r="S7726"/>
    </row>
    <row r="7727" spans="17:19" x14ac:dyDescent="0.25">
      <c r="Q7727"/>
      <c r="R7727"/>
      <c r="S7727"/>
    </row>
    <row r="7728" spans="17:19" x14ac:dyDescent="0.25">
      <c r="Q7728"/>
      <c r="R7728"/>
      <c r="S7728"/>
    </row>
    <row r="7729" spans="17:19" x14ac:dyDescent="0.25">
      <c r="Q7729"/>
      <c r="R7729"/>
      <c r="S7729"/>
    </row>
    <row r="7730" spans="17:19" x14ac:dyDescent="0.25">
      <c r="Q7730"/>
      <c r="R7730"/>
      <c r="S7730"/>
    </row>
    <row r="7731" spans="17:19" x14ac:dyDescent="0.25">
      <c r="Q7731"/>
      <c r="R7731"/>
      <c r="S7731"/>
    </row>
    <row r="7732" spans="17:19" x14ac:dyDescent="0.25">
      <c r="Q7732"/>
      <c r="R7732"/>
      <c r="S7732"/>
    </row>
    <row r="7733" spans="17:19" x14ac:dyDescent="0.25">
      <c r="Q7733"/>
      <c r="R7733"/>
      <c r="S7733"/>
    </row>
    <row r="7734" spans="17:19" x14ac:dyDescent="0.25">
      <c r="Q7734"/>
      <c r="R7734"/>
      <c r="S7734"/>
    </row>
    <row r="7735" spans="17:19" x14ac:dyDescent="0.25">
      <c r="Q7735"/>
      <c r="R7735"/>
      <c r="S7735"/>
    </row>
    <row r="7736" spans="17:19" x14ac:dyDescent="0.25">
      <c r="Q7736"/>
      <c r="R7736"/>
      <c r="S7736"/>
    </row>
    <row r="7737" spans="17:19" x14ac:dyDescent="0.25">
      <c r="Q7737"/>
      <c r="R7737"/>
      <c r="S7737"/>
    </row>
    <row r="7738" spans="17:19" x14ac:dyDescent="0.25">
      <c r="Q7738"/>
      <c r="R7738"/>
      <c r="S7738"/>
    </row>
    <row r="7739" spans="17:19" x14ac:dyDescent="0.25">
      <c r="Q7739"/>
      <c r="R7739"/>
      <c r="S7739"/>
    </row>
    <row r="7740" spans="17:19" x14ac:dyDescent="0.25">
      <c r="Q7740"/>
      <c r="R7740"/>
      <c r="S7740"/>
    </row>
    <row r="7741" spans="17:19" x14ac:dyDescent="0.25">
      <c r="Q7741"/>
      <c r="R7741"/>
      <c r="S7741"/>
    </row>
    <row r="7742" spans="17:19" x14ac:dyDescent="0.25">
      <c r="Q7742"/>
      <c r="R7742"/>
      <c r="S7742"/>
    </row>
    <row r="7743" spans="17:19" x14ac:dyDescent="0.25">
      <c r="Q7743"/>
      <c r="R7743"/>
      <c r="S7743"/>
    </row>
    <row r="7744" spans="17:19" x14ac:dyDescent="0.25">
      <c r="Q7744"/>
      <c r="R7744"/>
      <c r="S7744"/>
    </row>
    <row r="7745" spans="17:19" x14ac:dyDescent="0.25">
      <c r="Q7745"/>
      <c r="R7745"/>
      <c r="S7745"/>
    </row>
    <row r="7746" spans="17:19" x14ac:dyDescent="0.25">
      <c r="Q7746"/>
      <c r="R7746"/>
      <c r="S7746"/>
    </row>
    <row r="7747" spans="17:19" x14ac:dyDescent="0.25">
      <c r="Q7747"/>
      <c r="R7747"/>
      <c r="S7747"/>
    </row>
    <row r="7748" spans="17:19" x14ac:dyDescent="0.25">
      <c r="Q7748"/>
      <c r="R7748"/>
      <c r="S7748"/>
    </row>
    <row r="7749" spans="17:19" x14ac:dyDescent="0.25">
      <c r="Q7749"/>
      <c r="R7749"/>
      <c r="S7749"/>
    </row>
    <row r="7750" spans="17:19" x14ac:dyDescent="0.25">
      <c r="Q7750"/>
      <c r="R7750"/>
      <c r="S7750"/>
    </row>
    <row r="7751" spans="17:19" x14ac:dyDescent="0.25">
      <c r="Q7751"/>
      <c r="R7751"/>
      <c r="S7751"/>
    </row>
    <row r="7752" spans="17:19" x14ac:dyDescent="0.25">
      <c r="Q7752"/>
      <c r="R7752"/>
      <c r="S7752"/>
    </row>
    <row r="7753" spans="17:19" x14ac:dyDescent="0.25">
      <c r="Q7753"/>
      <c r="R7753"/>
      <c r="S7753"/>
    </row>
    <row r="7754" spans="17:19" x14ac:dyDescent="0.25">
      <c r="Q7754"/>
      <c r="R7754"/>
      <c r="S7754"/>
    </row>
    <row r="7755" spans="17:19" x14ac:dyDescent="0.25">
      <c r="Q7755"/>
      <c r="R7755"/>
      <c r="S7755"/>
    </row>
    <row r="7756" spans="17:19" x14ac:dyDescent="0.25">
      <c r="Q7756"/>
      <c r="R7756"/>
      <c r="S7756"/>
    </row>
    <row r="7757" spans="17:19" x14ac:dyDescent="0.25">
      <c r="Q7757"/>
      <c r="R7757"/>
      <c r="S7757"/>
    </row>
    <row r="7758" spans="17:19" x14ac:dyDescent="0.25">
      <c r="Q7758"/>
      <c r="R7758"/>
      <c r="S7758"/>
    </row>
    <row r="7759" spans="17:19" x14ac:dyDescent="0.25">
      <c r="Q7759"/>
      <c r="R7759"/>
      <c r="S7759"/>
    </row>
    <row r="7760" spans="17:19" x14ac:dyDescent="0.25">
      <c r="Q7760"/>
      <c r="R7760"/>
      <c r="S7760"/>
    </row>
    <row r="7761" spans="17:19" x14ac:dyDescent="0.25">
      <c r="Q7761"/>
      <c r="R7761"/>
      <c r="S7761"/>
    </row>
    <row r="7762" spans="17:19" x14ac:dyDescent="0.25">
      <c r="Q7762"/>
      <c r="R7762"/>
      <c r="S7762"/>
    </row>
    <row r="7763" spans="17:19" x14ac:dyDescent="0.25">
      <c r="Q7763"/>
      <c r="R7763"/>
      <c r="S7763"/>
    </row>
    <row r="7764" spans="17:19" x14ac:dyDescent="0.25">
      <c r="Q7764"/>
      <c r="R7764"/>
      <c r="S7764"/>
    </row>
    <row r="7765" spans="17:19" x14ac:dyDescent="0.25">
      <c r="Q7765"/>
      <c r="R7765"/>
      <c r="S7765"/>
    </row>
    <row r="7766" spans="17:19" x14ac:dyDescent="0.25">
      <c r="Q7766"/>
      <c r="R7766"/>
      <c r="S7766"/>
    </row>
    <row r="7767" spans="17:19" x14ac:dyDescent="0.25">
      <c r="Q7767"/>
      <c r="R7767"/>
      <c r="S7767"/>
    </row>
    <row r="7768" spans="17:19" x14ac:dyDescent="0.25">
      <c r="Q7768"/>
      <c r="R7768"/>
      <c r="S7768"/>
    </row>
    <row r="7769" spans="17:19" x14ac:dyDescent="0.25">
      <c r="Q7769"/>
      <c r="R7769"/>
      <c r="S7769"/>
    </row>
    <row r="7770" spans="17:19" x14ac:dyDescent="0.25">
      <c r="Q7770"/>
      <c r="R7770"/>
      <c r="S7770"/>
    </row>
    <row r="7771" spans="17:19" x14ac:dyDescent="0.25">
      <c r="Q7771"/>
      <c r="R7771"/>
      <c r="S7771"/>
    </row>
    <row r="7772" spans="17:19" x14ac:dyDescent="0.25">
      <c r="Q7772"/>
      <c r="R7772"/>
      <c r="S7772"/>
    </row>
    <row r="7773" spans="17:19" x14ac:dyDescent="0.25">
      <c r="Q7773"/>
      <c r="R7773"/>
      <c r="S7773"/>
    </row>
    <row r="7774" spans="17:19" x14ac:dyDescent="0.25">
      <c r="Q7774"/>
      <c r="R7774"/>
      <c r="S7774"/>
    </row>
    <row r="7775" spans="17:19" x14ac:dyDescent="0.25">
      <c r="Q7775"/>
      <c r="R7775"/>
      <c r="S7775"/>
    </row>
    <row r="7776" spans="17:19" x14ac:dyDescent="0.25">
      <c r="Q7776"/>
      <c r="R7776"/>
      <c r="S7776"/>
    </row>
    <row r="7777" spans="17:19" x14ac:dyDescent="0.25">
      <c r="Q7777"/>
      <c r="R7777"/>
      <c r="S7777"/>
    </row>
    <row r="7778" spans="17:19" x14ac:dyDescent="0.25">
      <c r="Q7778"/>
      <c r="R7778"/>
      <c r="S7778"/>
    </row>
    <row r="7779" spans="17:19" x14ac:dyDescent="0.25">
      <c r="Q7779"/>
      <c r="R7779"/>
      <c r="S7779"/>
    </row>
    <row r="7780" spans="17:19" x14ac:dyDescent="0.25">
      <c r="Q7780"/>
      <c r="R7780"/>
      <c r="S7780"/>
    </row>
    <row r="7781" spans="17:19" x14ac:dyDescent="0.25">
      <c r="Q7781"/>
      <c r="R7781"/>
      <c r="S7781"/>
    </row>
    <row r="7782" spans="17:19" x14ac:dyDescent="0.25">
      <c r="Q7782"/>
      <c r="R7782"/>
      <c r="S7782"/>
    </row>
    <row r="7783" spans="17:19" x14ac:dyDescent="0.25">
      <c r="Q7783"/>
      <c r="R7783"/>
      <c r="S7783"/>
    </row>
    <row r="7784" spans="17:19" x14ac:dyDescent="0.25">
      <c r="Q7784"/>
      <c r="R7784"/>
      <c r="S7784"/>
    </row>
    <row r="7785" spans="17:19" x14ac:dyDescent="0.25">
      <c r="Q7785"/>
      <c r="R7785"/>
      <c r="S7785"/>
    </row>
    <row r="7786" spans="17:19" x14ac:dyDescent="0.25">
      <c r="Q7786"/>
      <c r="R7786"/>
      <c r="S7786"/>
    </row>
    <row r="7787" spans="17:19" x14ac:dyDescent="0.25">
      <c r="Q7787"/>
      <c r="R7787"/>
      <c r="S7787"/>
    </row>
    <row r="7788" spans="17:19" x14ac:dyDescent="0.25">
      <c r="Q7788"/>
      <c r="R7788"/>
      <c r="S7788"/>
    </row>
    <row r="7789" spans="17:19" x14ac:dyDescent="0.25">
      <c r="Q7789"/>
      <c r="R7789"/>
      <c r="S7789"/>
    </row>
    <row r="7790" spans="17:19" x14ac:dyDescent="0.25">
      <c r="Q7790"/>
      <c r="R7790"/>
      <c r="S7790"/>
    </row>
    <row r="7791" spans="17:19" x14ac:dyDescent="0.25">
      <c r="Q7791"/>
      <c r="R7791"/>
      <c r="S7791"/>
    </row>
    <row r="7792" spans="17:19" x14ac:dyDescent="0.25">
      <c r="Q7792"/>
      <c r="R7792"/>
      <c r="S7792"/>
    </row>
    <row r="7793" spans="17:19" x14ac:dyDescent="0.25">
      <c r="Q7793"/>
      <c r="R7793"/>
      <c r="S7793"/>
    </row>
    <row r="7794" spans="17:19" x14ac:dyDescent="0.25">
      <c r="Q7794"/>
      <c r="R7794"/>
      <c r="S7794"/>
    </row>
    <row r="7795" spans="17:19" x14ac:dyDescent="0.25">
      <c r="Q7795"/>
      <c r="R7795"/>
      <c r="S7795"/>
    </row>
    <row r="7796" spans="17:19" x14ac:dyDescent="0.25">
      <c r="Q7796"/>
      <c r="R7796"/>
      <c r="S7796"/>
    </row>
    <row r="7797" spans="17:19" x14ac:dyDescent="0.25">
      <c r="Q7797"/>
      <c r="R7797"/>
      <c r="S7797"/>
    </row>
    <row r="7798" spans="17:19" x14ac:dyDescent="0.25">
      <c r="Q7798"/>
      <c r="R7798"/>
      <c r="S7798"/>
    </row>
    <row r="7799" spans="17:19" x14ac:dyDescent="0.25">
      <c r="Q7799"/>
      <c r="R7799"/>
      <c r="S7799"/>
    </row>
    <row r="7800" spans="17:19" x14ac:dyDescent="0.25">
      <c r="Q7800"/>
      <c r="R7800"/>
      <c r="S7800"/>
    </row>
    <row r="7801" spans="17:19" x14ac:dyDescent="0.25">
      <c r="Q7801"/>
      <c r="R7801"/>
      <c r="S7801"/>
    </row>
    <row r="7802" spans="17:19" x14ac:dyDescent="0.25">
      <c r="Q7802"/>
      <c r="R7802"/>
      <c r="S7802"/>
    </row>
    <row r="7803" spans="17:19" x14ac:dyDescent="0.25">
      <c r="Q7803"/>
      <c r="R7803"/>
      <c r="S7803"/>
    </row>
    <row r="7804" spans="17:19" x14ac:dyDescent="0.25">
      <c r="Q7804"/>
      <c r="R7804"/>
      <c r="S7804"/>
    </row>
    <row r="7805" spans="17:19" x14ac:dyDescent="0.25">
      <c r="Q7805"/>
      <c r="R7805"/>
      <c r="S7805"/>
    </row>
    <row r="7806" spans="17:19" x14ac:dyDescent="0.25">
      <c r="Q7806"/>
      <c r="R7806"/>
      <c r="S7806"/>
    </row>
    <row r="7807" spans="17:19" x14ac:dyDescent="0.25">
      <c r="Q7807"/>
      <c r="R7807"/>
      <c r="S7807"/>
    </row>
    <row r="7808" spans="17:19" x14ac:dyDescent="0.25">
      <c r="Q7808"/>
      <c r="R7808"/>
      <c r="S7808"/>
    </row>
    <row r="7809" spans="17:19" x14ac:dyDescent="0.25">
      <c r="Q7809"/>
      <c r="R7809"/>
      <c r="S7809"/>
    </row>
    <row r="7810" spans="17:19" x14ac:dyDescent="0.25">
      <c r="Q7810"/>
      <c r="R7810"/>
      <c r="S7810"/>
    </row>
    <row r="7811" spans="17:19" x14ac:dyDescent="0.25">
      <c r="Q7811"/>
      <c r="R7811"/>
      <c r="S7811"/>
    </row>
    <row r="7812" spans="17:19" x14ac:dyDescent="0.25">
      <c r="Q7812"/>
      <c r="R7812"/>
      <c r="S7812"/>
    </row>
    <row r="7813" spans="17:19" x14ac:dyDescent="0.25">
      <c r="Q7813"/>
      <c r="R7813"/>
      <c r="S7813"/>
    </row>
    <row r="7814" spans="17:19" x14ac:dyDescent="0.25">
      <c r="Q7814"/>
      <c r="R7814"/>
      <c r="S7814"/>
    </row>
    <row r="7815" spans="17:19" x14ac:dyDescent="0.25">
      <c r="Q7815"/>
      <c r="R7815"/>
      <c r="S7815"/>
    </row>
    <row r="7816" spans="17:19" x14ac:dyDescent="0.25">
      <c r="Q7816"/>
      <c r="R7816"/>
      <c r="S7816"/>
    </row>
    <row r="7817" spans="17:19" x14ac:dyDescent="0.25">
      <c r="Q7817"/>
      <c r="R7817"/>
      <c r="S7817"/>
    </row>
    <row r="7818" spans="17:19" x14ac:dyDescent="0.25">
      <c r="Q7818"/>
      <c r="R7818"/>
      <c r="S7818"/>
    </row>
    <row r="7819" spans="17:19" x14ac:dyDescent="0.25">
      <c r="Q7819"/>
      <c r="R7819"/>
      <c r="S7819"/>
    </row>
    <row r="7820" spans="17:19" x14ac:dyDescent="0.25">
      <c r="Q7820"/>
      <c r="R7820"/>
      <c r="S7820"/>
    </row>
    <row r="7821" spans="17:19" x14ac:dyDescent="0.25">
      <c r="Q7821"/>
      <c r="R7821"/>
      <c r="S7821"/>
    </row>
    <row r="7822" spans="17:19" x14ac:dyDescent="0.25">
      <c r="Q7822"/>
      <c r="R7822"/>
      <c r="S7822"/>
    </row>
    <row r="7823" spans="17:19" x14ac:dyDescent="0.25">
      <c r="Q7823"/>
      <c r="R7823"/>
      <c r="S7823"/>
    </row>
    <row r="7824" spans="17:19" x14ac:dyDescent="0.25">
      <c r="Q7824"/>
      <c r="R7824"/>
      <c r="S7824"/>
    </row>
    <row r="7825" spans="17:19" x14ac:dyDescent="0.25">
      <c r="Q7825"/>
      <c r="R7825"/>
      <c r="S7825"/>
    </row>
    <row r="7826" spans="17:19" x14ac:dyDescent="0.25">
      <c r="Q7826"/>
      <c r="R7826"/>
      <c r="S7826"/>
    </row>
    <row r="7827" spans="17:19" x14ac:dyDescent="0.25">
      <c r="Q7827"/>
      <c r="R7827"/>
      <c r="S7827"/>
    </row>
    <row r="7828" spans="17:19" x14ac:dyDescent="0.25">
      <c r="Q7828"/>
      <c r="R7828"/>
      <c r="S7828"/>
    </row>
    <row r="7829" spans="17:19" x14ac:dyDescent="0.25">
      <c r="Q7829"/>
      <c r="R7829"/>
      <c r="S7829"/>
    </row>
    <row r="7830" spans="17:19" x14ac:dyDescent="0.25">
      <c r="Q7830"/>
      <c r="R7830"/>
      <c r="S7830"/>
    </row>
    <row r="7831" spans="17:19" x14ac:dyDescent="0.25">
      <c r="Q7831"/>
      <c r="R7831"/>
      <c r="S7831"/>
    </row>
    <row r="7832" spans="17:19" x14ac:dyDescent="0.25">
      <c r="Q7832"/>
      <c r="R7832"/>
      <c r="S7832"/>
    </row>
    <row r="7833" spans="17:19" x14ac:dyDescent="0.25">
      <c r="Q7833"/>
      <c r="R7833"/>
      <c r="S7833"/>
    </row>
    <row r="7834" spans="17:19" x14ac:dyDescent="0.25">
      <c r="Q7834"/>
      <c r="R7834"/>
      <c r="S7834"/>
    </row>
    <row r="7835" spans="17:19" x14ac:dyDescent="0.25">
      <c r="Q7835"/>
      <c r="R7835"/>
      <c r="S7835"/>
    </row>
    <row r="7836" spans="17:19" x14ac:dyDescent="0.25">
      <c r="Q7836"/>
      <c r="R7836"/>
      <c r="S7836"/>
    </row>
    <row r="7837" spans="17:19" x14ac:dyDescent="0.25">
      <c r="Q7837"/>
      <c r="R7837"/>
      <c r="S7837"/>
    </row>
    <row r="7838" spans="17:19" x14ac:dyDescent="0.25">
      <c r="Q7838"/>
      <c r="R7838"/>
      <c r="S7838"/>
    </row>
    <row r="7839" spans="17:19" x14ac:dyDescent="0.25">
      <c r="Q7839"/>
      <c r="R7839"/>
      <c r="S7839"/>
    </row>
    <row r="7840" spans="17:19" x14ac:dyDescent="0.25">
      <c r="Q7840"/>
      <c r="R7840"/>
      <c r="S7840"/>
    </row>
    <row r="7841" spans="17:19" x14ac:dyDescent="0.25">
      <c r="Q7841"/>
      <c r="R7841"/>
      <c r="S7841"/>
    </row>
    <row r="7842" spans="17:19" x14ac:dyDescent="0.25">
      <c r="Q7842"/>
      <c r="R7842"/>
      <c r="S7842"/>
    </row>
    <row r="7843" spans="17:19" x14ac:dyDescent="0.25">
      <c r="Q7843"/>
      <c r="R7843"/>
      <c r="S7843"/>
    </row>
    <row r="7844" spans="17:19" x14ac:dyDescent="0.25">
      <c r="Q7844"/>
      <c r="R7844"/>
      <c r="S7844"/>
    </row>
    <row r="7845" spans="17:19" x14ac:dyDescent="0.25">
      <c r="Q7845"/>
      <c r="R7845"/>
      <c r="S7845"/>
    </row>
    <row r="7846" spans="17:19" x14ac:dyDescent="0.25">
      <c r="Q7846"/>
      <c r="R7846"/>
      <c r="S7846"/>
    </row>
    <row r="7847" spans="17:19" x14ac:dyDescent="0.25">
      <c r="Q7847"/>
      <c r="R7847"/>
      <c r="S7847"/>
    </row>
    <row r="7848" spans="17:19" x14ac:dyDescent="0.25">
      <c r="Q7848"/>
      <c r="R7848"/>
      <c r="S7848"/>
    </row>
    <row r="7849" spans="17:19" x14ac:dyDescent="0.25">
      <c r="Q7849"/>
      <c r="R7849"/>
      <c r="S7849"/>
    </row>
    <row r="7850" spans="17:19" x14ac:dyDescent="0.25">
      <c r="Q7850"/>
      <c r="R7850"/>
      <c r="S7850"/>
    </row>
    <row r="7851" spans="17:19" x14ac:dyDescent="0.25">
      <c r="Q7851"/>
      <c r="R7851"/>
      <c r="S7851"/>
    </row>
    <row r="7852" spans="17:19" x14ac:dyDescent="0.25">
      <c r="Q7852"/>
      <c r="R7852"/>
      <c r="S7852"/>
    </row>
    <row r="7853" spans="17:19" x14ac:dyDescent="0.25">
      <c r="Q7853"/>
      <c r="R7853"/>
      <c r="S7853"/>
    </row>
    <row r="7854" spans="17:19" x14ac:dyDescent="0.25">
      <c r="Q7854"/>
      <c r="R7854"/>
      <c r="S7854"/>
    </row>
    <row r="7855" spans="17:19" x14ac:dyDescent="0.25">
      <c r="Q7855"/>
      <c r="R7855"/>
      <c r="S7855"/>
    </row>
    <row r="7856" spans="17:19" x14ac:dyDescent="0.25">
      <c r="Q7856"/>
      <c r="R7856"/>
      <c r="S7856"/>
    </row>
    <row r="7857" spans="17:19" x14ac:dyDescent="0.25">
      <c r="Q7857"/>
      <c r="R7857"/>
      <c r="S7857"/>
    </row>
    <row r="7858" spans="17:19" x14ac:dyDescent="0.25">
      <c r="Q7858"/>
      <c r="R7858"/>
      <c r="S7858"/>
    </row>
    <row r="7859" spans="17:19" x14ac:dyDescent="0.25">
      <c r="Q7859"/>
      <c r="R7859"/>
      <c r="S7859"/>
    </row>
    <row r="7860" spans="17:19" x14ac:dyDescent="0.25">
      <c r="Q7860"/>
      <c r="R7860"/>
      <c r="S7860"/>
    </row>
    <row r="7861" spans="17:19" x14ac:dyDescent="0.25">
      <c r="Q7861"/>
      <c r="R7861"/>
      <c r="S7861"/>
    </row>
    <row r="7862" spans="17:19" x14ac:dyDescent="0.25">
      <c r="Q7862"/>
      <c r="R7862"/>
      <c r="S7862"/>
    </row>
    <row r="7863" spans="17:19" x14ac:dyDescent="0.25">
      <c r="Q7863"/>
      <c r="R7863"/>
      <c r="S7863"/>
    </row>
    <row r="7864" spans="17:19" x14ac:dyDescent="0.25">
      <c r="Q7864"/>
      <c r="R7864"/>
      <c r="S7864"/>
    </row>
    <row r="7865" spans="17:19" x14ac:dyDescent="0.25">
      <c r="Q7865"/>
      <c r="R7865"/>
      <c r="S7865"/>
    </row>
    <row r="7866" spans="17:19" x14ac:dyDescent="0.25">
      <c r="Q7866"/>
      <c r="R7866"/>
      <c r="S7866"/>
    </row>
    <row r="7867" spans="17:19" x14ac:dyDescent="0.25">
      <c r="Q7867"/>
      <c r="R7867"/>
      <c r="S7867"/>
    </row>
    <row r="7868" spans="17:19" x14ac:dyDescent="0.25">
      <c r="Q7868"/>
      <c r="R7868"/>
      <c r="S7868"/>
    </row>
    <row r="7869" spans="17:19" x14ac:dyDescent="0.25">
      <c r="Q7869"/>
      <c r="R7869"/>
      <c r="S7869"/>
    </row>
    <row r="7870" spans="17:19" x14ac:dyDescent="0.25">
      <c r="Q7870"/>
      <c r="R7870"/>
      <c r="S7870"/>
    </row>
    <row r="7871" spans="17:19" x14ac:dyDescent="0.25">
      <c r="Q7871"/>
      <c r="R7871"/>
      <c r="S7871"/>
    </row>
    <row r="7872" spans="17:19" x14ac:dyDescent="0.25">
      <c r="Q7872"/>
      <c r="R7872"/>
      <c r="S7872"/>
    </row>
    <row r="7873" spans="17:19" x14ac:dyDescent="0.25">
      <c r="Q7873"/>
      <c r="R7873"/>
      <c r="S7873"/>
    </row>
    <row r="7874" spans="17:19" x14ac:dyDescent="0.25">
      <c r="Q7874"/>
      <c r="R7874"/>
      <c r="S7874"/>
    </row>
    <row r="7875" spans="17:19" x14ac:dyDescent="0.25">
      <c r="Q7875"/>
      <c r="R7875"/>
      <c r="S7875"/>
    </row>
    <row r="7876" spans="17:19" x14ac:dyDescent="0.25">
      <c r="Q7876"/>
      <c r="R7876"/>
      <c r="S7876"/>
    </row>
    <row r="7877" spans="17:19" x14ac:dyDescent="0.25">
      <c r="Q7877"/>
      <c r="R7877"/>
      <c r="S7877"/>
    </row>
    <row r="7878" spans="17:19" x14ac:dyDescent="0.25">
      <c r="Q7878"/>
      <c r="R7878"/>
      <c r="S7878"/>
    </row>
    <row r="7879" spans="17:19" x14ac:dyDescent="0.25">
      <c r="Q7879"/>
      <c r="R7879"/>
      <c r="S7879"/>
    </row>
    <row r="7880" spans="17:19" x14ac:dyDescent="0.25">
      <c r="Q7880"/>
      <c r="R7880"/>
      <c r="S7880"/>
    </row>
    <row r="7881" spans="17:19" x14ac:dyDescent="0.25">
      <c r="Q7881"/>
      <c r="R7881"/>
      <c r="S7881"/>
    </row>
    <row r="7882" spans="17:19" x14ac:dyDescent="0.25">
      <c r="Q7882"/>
      <c r="R7882"/>
      <c r="S7882"/>
    </row>
    <row r="7883" spans="17:19" x14ac:dyDescent="0.25">
      <c r="Q7883"/>
      <c r="R7883"/>
      <c r="S7883"/>
    </row>
    <row r="7884" spans="17:19" x14ac:dyDescent="0.25">
      <c r="Q7884"/>
      <c r="R7884"/>
      <c r="S7884"/>
    </row>
    <row r="7885" spans="17:19" x14ac:dyDescent="0.25">
      <c r="Q7885"/>
      <c r="R7885"/>
      <c r="S7885"/>
    </row>
    <row r="7886" spans="17:19" x14ac:dyDescent="0.25">
      <c r="Q7886"/>
      <c r="R7886"/>
      <c r="S7886"/>
    </row>
    <row r="7887" spans="17:19" x14ac:dyDescent="0.25">
      <c r="Q7887"/>
      <c r="R7887"/>
      <c r="S7887"/>
    </row>
    <row r="7888" spans="17:19" x14ac:dyDescent="0.25">
      <c r="Q7888"/>
      <c r="R7888"/>
      <c r="S7888"/>
    </row>
    <row r="7889" spans="17:19" x14ac:dyDescent="0.25">
      <c r="Q7889"/>
      <c r="R7889"/>
      <c r="S7889"/>
    </row>
    <row r="7890" spans="17:19" x14ac:dyDescent="0.25">
      <c r="Q7890"/>
      <c r="R7890"/>
      <c r="S7890"/>
    </row>
    <row r="7891" spans="17:19" x14ac:dyDescent="0.25">
      <c r="Q7891"/>
      <c r="R7891"/>
      <c r="S7891"/>
    </row>
    <row r="7892" spans="17:19" x14ac:dyDescent="0.25">
      <c r="Q7892"/>
      <c r="R7892"/>
      <c r="S7892"/>
    </row>
    <row r="7893" spans="17:19" x14ac:dyDescent="0.25">
      <c r="Q7893"/>
      <c r="R7893"/>
      <c r="S7893"/>
    </row>
    <row r="7894" spans="17:19" x14ac:dyDescent="0.25">
      <c r="Q7894"/>
      <c r="R7894"/>
      <c r="S7894"/>
    </row>
    <row r="7895" spans="17:19" x14ac:dyDescent="0.25">
      <c r="Q7895"/>
      <c r="R7895"/>
      <c r="S7895"/>
    </row>
    <row r="7896" spans="17:19" x14ac:dyDescent="0.25">
      <c r="Q7896"/>
      <c r="R7896"/>
      <c r="S7896"/>
    </row>
    <row r="7897" spans="17:19" x14ac:dyDescent="0.25">
      <c r="Q7897"/>
      <c r="R7897"/>
      <c r="S7897"/>
    </row>
    <row r="7898" spans="17:19" x14ac:dyDescent="0.25">
      <c r="Q7898"/>
      <c r="R7898"/>
      <c r="S7898"/>
    </row>
    <row r="7899" spans="17:19" x14ac:dyDescent="0.25">
      <c r="Q7899"/>
      <c r="R7899"/>
      <c r="S7899"/>
    </row>
    <row r="7900" spans="17:19" x14ac:dyDescent="0.25">
      <c r="Q7900"/>
      <c r="R7900"/>
      <c r="S7900"/>
    </row>
    <row r="7901" spans="17:19" x14ac:dyDescent="0.25">
      <c r="Q7901"/>
      <c r="R7901"/>
      <c r="S7901"/>
    </row>
    <row r="7902" spans="17:19" x14ac:dyDescent="0.25">
      <c r="Q7902"/>
      <c r="R7902"/>
      <c r="S7902"/>
    </row>
    <row r="7903" spans="17:19" x14ac:dyDescent="0.25">
      <c r="Q7903"/>
      <c r="R7903"/>
      <c r="S7903"/>
    </row>
    <row r="7904" spans="17:19" x14ac:dyDescent="0.25">
      <c r="Q7904"/>
      <c r="R7904"/>
      <c r="S7904"/>
    </row>
    <row r="7905" spans="17:19" x14ac:dyDescent="0.25">
      <c r="Q7905"/>
      <c r="R7905"/>
      <c r="S7905"/>
    </row>
    <row r="7906" spans="17:19" x14ac:dyDescent="0.25">
      <c r="Q7906"/>
      <c r="R7906"/>
      <c r="S7906"/>
    </row>
    <row r="7907" spans="17:19" x14ac:dyDescent="0.25">
      <c r="Q7907"/>
      <c r="R7907"/>
      <c r="S7907"/>
    </row>
    <row r="7908" spans="17:19" x14ac:dyDescent="0.25">
      <c r="Q7908"/>
      <c r="R7908"/>
      <c r="S7908"/>
    </row>
    <row r="7909" spans="17:19" x14ac:dyDescent="0.25">
      <c r="Q7909"/>
      <c r="R7909"/>
      <c r="S7909"/>
    </row>
    <row r="7910" spans="17:19" x14ac:dyDescent="0.25">
      <c r="Q7910"/>
      <c r="R7910"/>
      <c r="S7910"/>
    </row>
    <row r="7911" spans="17:19" x14ac:dyDescent="0.25">
      <c r="Q7911"/>
      <c r="R7911"/>
      <c r="S7911"/>
    </row>
    <row r="7912" spans="17:19" x14ac:dyDescent="0.25">
      <c r="Q7912"/>
      <c r="R7912"/>
      <c r="S7912"/>
    </row>
    <row r="7913" spans="17:19" x14ac:dyDescent="0.25">
      <c r="Q7913"/>
      <c r="R7913"/>
      <c r="S7913"/>
    </row>
    <row r="7914" spans="17:19" x14ac:dyDescent="0.25">
      <c r="Q7914"/>
      <c r="R7914"/>
      <c r="S7914"/>
    </row>
    <row r="7915" spans="17:19" x14ac:dyDescent="0.25">
      <c r="Q7915"/>
      <c r="R7915"/>
      <c r="S7915"/>
    </row>
    <row r="7916" spans="17:19" x14ac:dyDescent="0.25">
      <c r="Q7916"/>
      <c r="R7916"/>
      <c r="S7916"/>
    </row>
    <row r="7917" spans="17:19" x14ac:dyDescent="0.25">
      <c r="Q7917"/>
      <c r="R7917"/>
      <c r="S7917"/>
    </row>
    <row r="7918" spans="17:19" x14ac:dyDescent="0.25">
      <c r="Q7918"/>
      <c r="R7918"/>
      <c r="S7918"/>
    </row>
    <row r="7919" spans="17:19" x14ac:dyDescent="0.25">
      <c r="Q7919"/>
      <c r="R7919"/>
      <c r="S7919"/>
    </row>
    <row r="7920" spans="17:19" x14ac:dyDescent="0.25">
      <c r="Q7920"/>
      <c r="R7920"/>
      <c r="S7920"/>
    </row>
    <row r="7921" spans="17:19" x14ac:dyDescent="0.25">
      <c r="Q7921"/>
      <c r="R7921"/>
      <c r="S7921"/>
    </row>
    <row r="7922" spans="17:19" x14ac:dyDescent="0.25">
      <c r="Q7922"/>
      <c r="R7922"/>
      <c r="S7922"/>
    </row>
    <row r="7923" spans="17:19" x14ac:dyDescent="0.25">
      <c r="Q7923"/>
      <c r="R7923"/>
      <c r="S7923"/>
    </row>
    <row r="7924" spans="17:19" x14ac:dyDescent="0.25">
      <c r="Q7924"/>
      <c r="R7924"/>
      <c r="S7924"/>
    </row>
    <row r="7925" spans="17:19" x14ac:dyDescent="0.25">
      <c r="Q7925"/>
      <c r="R7925"/>
      <c r="S7925"/>
    </row>
    <row r="7926" spans="17:19" x14ac:dyDescent="0.25">
      <c r="Q7926"/>
      <c r="R7926"/>
      <c r="S7926"/>
    </row>
    <row r="7927" spans="17:19" x14ac:dyDescent="0.25">
      <c r="Q7927"/>
      <c r="R7927"/>
      <c r="S7927"/>
    </row>
    <row r="7928" spans="17:19" x14ac:dyDescent="0.25">
      <c r="Q7928"/>
      <c r="R7928"/>
      <c r="S7928"/>
    </row>
    <row r="7929" spans="17:19" x14ac:dyDescent="0.25">
      <c r="Q7929"/>
      <c r="R7929"/>
      <c r="S7929"/>
    </row>
    <row r="7930" spans="17:19" x14ac:dyDescent="0.25">
      <c r="Q7930"/>
      <c r="R7930"/>
      <c r="S7930"/>
    </row>
    <row r="7931" spans="17:19" x14ac:dyDescent="0.25">
      <c r="Q7931"/>
      <c r="R7931"/>
      <c r="S7931"/>
    </row>
    <row r="7932" spans="17:19" x14ac:dyDescent="0.25">
      <c r="Q7932"/>
      <c r="R7932"/>
      <c r="S7932"/>
    </row>
    <row r="7933" spans="17:19" x14ac:dyDescent="0.25">
      <c r="Q7933"/>
      <c r="R7933"/>
      <c r="S7933"/>
    </row>
    <row r="7934" spans="17:19" x14ac:dyDescent="0.25">
      <c r="Q7934"/>
      <c r="R7934"/>
      <c r="S7934"/>
    </row>
    <row r="7935" spans="17:19" x14ac:dyDescent="0.25">
      <c r="Q7935"/>
      <c r="R7935"/>
      <c r="S7935"/>
    </row>
    <row r="7936" spans="17:19" x14ac:dyDescent="0.25">
      <c r="Q7936"/>
      <c r="R7936"/>
      <c r="S7936"/>
    </row>
    <row r="7937" spans="17:19" x14ac:dyDescent="0.25">
      <c r="Q7937"/>
      <c r="R7937"/>
      <c r="S7937"/>
    </row>
    <row r="7938" spans="17:19" x14ac:dyDescent="0.25">
      <c r="Q7938"/>
      <c r="R7938"/>
      <c r="S7938"/>
    </row>
    <row r="7939" spans="17:19" x14ac:dyDescent="0.25">
      <c r="Q7939"/>
      <c r="R7939"/>
      <c r="S7939"/>
    </row>
    <row r="7940" spans="17:19" x14ac:dyDescent="0.25">
      <c r="Q7940"/>
      <c r="R7940"/>
      <c r="S7940"/>
    </row>
    <row r="7941" spans="17:19" x14ac:dyDescent="0.25">
      <c r="Q7941"/>
      <c r="R7941"/>
      <c r="S7941"/>
    </row>
    <row r="7942" spans="17:19" x14ac:dyDescent="0.25">
      <c r="Q7942"/>
      <c r="R7942"/>
      <c r="S7942"/>
    </row>
    <row r="7943" spans="17:19" x14ac:dyDescent="0.25">
      <c r="Q7943"/>
      <c r="R7943"/>
      <c r="S7943"/>
    </row>
    <row r="7944" spans="17:19" x14ac:dyDescent="0.25">
      <c r="Q7944"/>
      <c r="R7944"/>
      <c r="S7944"/>
    </row>
    <row r="7945" spans="17:19" x14ac:dyDescent="0.25">
      <c r="Q7945"/>
      <c r="R7945"/>
      <c r="S7945"/>
    </row>
    <row r="7946" spans="17:19" x14ac:dyDescent="0.25">
      <c r="Q7946"/>
      <c r="R7946"/>
      <c r="S7946"/>
    </row>
    <row r="7947" spans="17:19" x14ac:dyDescent="0.25">
      <c r="Q7947"/>
      <c r="R7947"/>
      <c r="S7947"/>
    </row>
    <row r="7948" spans="17:19" x14ac:dyDescent="0.25">
      <c r="Q7948"/>
      <c r="R7948"/>
      <c r="S7948"/>
    </row>
    <row r="7949" spans="17:19" x14ac:dyDescent="0.25">
      <c r="Q7949"/>
      <c r="R7949"/>
      <c r="S7949"/>
    </row>
    <row r="7950" spans="17:19" x14ac:dyDescent="0.25">
      <c r="Q7950"/>
      <c r="R7950"/>
      <c r="S7950"/>
    </row>
    <row r="7951" spans="17:19" x14ac:dyDescent="0.25">
      <c r="Q7951"/>
      <c r="R7951"/>
      <c r="S7951"/>
    </row>
    <row r="7952" spans="17:19" x14ac:dyDescent="0.25">
      <c r="Q7952"/>
      <c r="R7952"/>
      <c r="S7952"/>
    </row>
    <row r="7953" spans="17:19" x14ac:dyDescent="0.25">
      <c r="Q7953"/>
      <c r="R7953"/>
      <c r="S7953"/>
    </row>
    <row r="7954" spans="17:19" x14ac:dyDescent="0.25">
      <c r="Q7954"/>
      <c r="R7954"/>
      <c r="S7954"/>
    </row>
    <row r="7955" spans="17:19" x14ac:dyDescent="0.25">
      <c r="Q7955"/>
      <c r="R7955"/>
      <c r="S7955"/>
    </row>
    <row r="7956" spans="17:19" x14ac:dyDescent="0.25">
      <c r="Q7956"/>
      <c r="R7956"/>
      <c r="S7956"/>
    </row>
    <row r="7957" spans="17:19" x14ac:dyDescent="0.25">
      <c r="Q7957"/>
      <c r="R7957"/>
      <c r="S7957"/>
    </row>
    <row r="7958" spans="17:19" x14ac:dyDescent="0.25">
      <c r="Q7958"/>
      <c r="R7958"/>
      <c r="S7958"/>
    </row>
    <row r="7959" spans="17:19" x14ac:dyDescent="0.25">
      <c r="Q7959"/>
      <c r="R7959"/>
      <c r="S7959"/>
    </row>
    <row r="7960" spans="17:19" x14ac:dyDescent="0.25">
      <c r="Q7960"/>
      <c r="R7960"/>
      <c r="S7960"/>
    </row>
    <row r="7961" spans="17:19" x14ac:dyDescent="0.25">
      <c r="Q7961"/>
      <c r="R7961"/>
      <c r="S7961"/>
    </row>
    <row r="7962" spans="17:19" x14ac:dyDescent="0.25">
      <c r="Q7962"/>
      <c r="R7962"/>
      <c r="S7962"/>
    </row>
    <row r="7963" spans="17:19" x14ac:dyDescent="0.25">
      <c r="Q7963"/>
      <c r="R7963"/>
      <c r="S7963"/>
    </row>
    <row r="7964" spans="17:19" x14ac:dyDescent="0.25">
      <c r="Q7964"/>
      <c r="R7964"/>
      <c r="S7964"/>
    </row>
    <row r="7965" spans="17:19" x14ac:dyDescent="0.25">
      <c r="Q7965"/>
      <c r="R7965"/>
      <c r="S7965"/>
    </row>
    <row r="7966" spans="17:19" x14ac:dyDescent="0.25">
      <c r="Q7966"/>
      <c r="R7966"/>
      <c r="S7966"/>
    </row>
    <row r="7967" spans="17:19" x14ac:dyDescent="0.25">
      <c r="Q7967"/>
      <c r="R7967"/>
      <c r="S7967"/>
    </row>
    <row r="7968" spans="17:19" x14ac:dyDescent="0.25">
      <c r="Q7968"/>
      <c r="R7968"/>
      <c r="S7968"/>
    </row>
    <row r="7969" spans="17:19" x14ac:dyDescent="0.25">
      <c r="Q7969"/>
      <c r="R7969"/>
      <c r="S7969"/>
    </row>
    <row r="7970" spans="17:19" x14ac:dyDescent="0.25">
      <c r="Q7970"/>
      <c r="R7970"/>
      <c r="S7970"/>
    </row>
    <row r="7971" spans="17:19" x14ac:dyDescent="0.25">
      <c r="Q7971"/>
      <c r="R7971"/>
      <c r="S7971"/>
    </row>
    <row r="7972" spans="17:19" x14ac:dyDescent="0.25">
      <c r="Q7972"/>
      <c r="R7972"/>
      <c r="S7972"/>
    </row>
    <row r="7973" spans="17:19" x14ac:dyDescent="0.25">
      <c r="Q7973"/>
      <c r="R7973"/>
      <c r="S7973"/>
    </row>
    <row r="7974" spans="17:19" x14ac:dyDescent="0.25">
      <c r="Q7974"/>
      <c r="R7974"/>
      <c r="S7974"/>
    </row>
    <row r="7975" spans="17:19" x14ac:dyDescent="0.25">
      <c r="Q7975"/>
      <c r="R7975"/>
      <c r="S7975"/>
    </row>
    <row r="7976" spans="17:19" x14ac:dyDescent="0.25">
      <c r="Q7976"/>
      <c r="R7976"/>
      <c r="S7976"/>
    </row>
    <row r="7977" spans="17:19" x14ac:dyDescent="0.25">
      <c r="Q7977"/>
      <c r="R7977"/>
      <c r="S7977"/>
    </row>
    <row r="7978" spans="17:19" x14ac:dyDescent="0.25">
      <c r="Q7978"/>
      <c r="R7978"/>
      <c r="S7978"/>
    </row>
    <row r="7979" spans="17:19" x14ac:dyDescent="0.25">
      <c r="Q7979"/>
      <c r="R7979"/>
      <c r="S7979"/>
    </row>
    <row r="7980" spans="17:19" x14ac:dyDescent="0.25">
      <c r="Q7980"/>
      <c r="R7980"/>
      <c r="S7980"/>
    </row>
    <row r="7981" spans="17:19" x14ac:dyDescent="0.25">
      <c r="Q7981"/>
      <c r="R7981"/>
      <c r="S7981"/>
    </row>
    <row r="7982" spans="17:19" x14ac:dyDescent="0.25">
      <c r="Q7982"/>
      <c r="R7982"/>
      <c r="S7982"/>
    </row>
    <row r="7983" spans="17:19" x14ac:dyDescent="0.25">
      <c r="Q7983"/>
      <c r="R7983"/>
      <c r="S7983"/>
    </row>
    <row r="7984" spans="17:19" x14ac:dyDescent="0.25">
      <c r="Q7984"/>
      <c r="R7984"/>
      <c r="S7984"/>
    </row>
    <row r="7985" spans="17:19" x14ac:dyDescent="0.25">
      <c r="Q7985"/>
      <c r="R7985"/>
      <c r="S7985"/>
    </row>
    <row r="7986" spans="17:19" x14ac:dyDescent="0.25">
      <c r="Q7986"/>
      <c r="R7986"/>
      <c r="S7986"/>
    </row>
    <row r="7987" spans="17:19" x14ac:dyDescent="0.25">
      <c r="Q7987"/>
      <c r="R7987"/>
      <c r="S7987"/>
    </row>
    <row r="7988" spans="17:19" x14ac:dyDescent="0.25">
      <c r="Q7988"/>
      <c r="R7988"/>
      <c r="S7988"/>
    </row>
    <row r="7989" spans="17:19" x14ac:dyDescent="0.25">
      <c r="Q7989"/>
      <c r="R7989"/>
      <c r="S7989"/>
    </row>
    <row r="7990" spans="17:19" x14ac:dyDescent="0.25">
      <c r="Q7990"/>
      <c r="R7990"/>
      <c r="S7990"/>
    </row>
    <row r="7991" spans="17:19" x14ac:dyDescent="0.25">
      <c r="Q7991"/>
      <c r="R7991"/>
      <c r="S7991"/>
    </row>
    <row r="7992" spans="17:19" x14ac:dyDescent="0.25">
      <c r="Q7992"/>
      <c r="R7992"/>
      <c r="S7992"/>
    </row>
    <row r="7993" spans="17:19" x14ac:dyDescent="0.25">
      <c r="Q7993"/>
      <c r="R7993"/>
      <c r="S7993"/>
    </row>
    <row r="7994" spans="17:19" x14ac:dyDescent="0.25">
      <c r="Q7994"/>
      <c r="R7994"/>
      <c r="S7994"/>
    </row>
    <row r="7995" spans="17:19" x14ac:dyDescent="0.25">
      <c r="Q7995"/>
      <c r="R7995"/>
      <c r="S7995"/>
    </row>
    <row r="7996" spans="17:19" x14ac:dyDescent="0.25">
      <c r="Q7996"/>
      <c r="R7996"/>
      <c r="S7996"/>
    </row>
    <row r="7997" spans="17:19" x14ac:dyDescent="0.25">
      <c r="Q7997"/>
      <c r="R7997"/>
      <c r="S7997"/>
    </row>
    <row r="7998" spans="17:19" x14ac:dyDescent="0.25">
      <c r="Q7998"/>
      <c r="R7998"/>
      <c r="S7998"/>
    </row>
    <row r="7999" spans="17:19" x14ac:dyDescent="0.25">
      <c r="Q7999"/>
      <c r="R7999"/>
      <c r="S7999"/>
    </row>
    <row r="8000" spans="17:19" x14ac:dyDescent="0.25">
      <c r="Q8000"/>
      <c r="R8000"/>
      <c r="S8000"/>
    </row>
    <row r="8001" spans="17:19" x14ac:dyDescent="0.25">
      <c r="Q8001"/>
      <c r="R8001"/>
      <c r="S8001"/>
    </row>
    <row r="8002" spans="17:19" x14ac:dyDescent="0.25">
      <c r="Q8002"/>
      <c r="R8002"/>
      <c r="S8002"/>
    </row>
    <row r="8003" spans="17:19" x14ac:dyDescent="0.25">
      <c r="Q8003"/>
      <c r="R8003"/>
      <c r="S8003"/>
    </row>
    <row r="8004" spans="17:19" x14ac:dyDescent="0.25">
      <c r="Q8004"/>
      <c r="R8004"/>
      <c r="S8004"/>
    </row>
    <row r="8005" spans="17:19" x14ac:dyDescent="0.25">
      <c r="Q8005"/>
      <c r="R8005"/>
      <c r="S8005"/>
    </row>
    <row r="8006" spans="17:19" x14ac:dyDescent="0.25">
      <c r="Q8006"/>
      <c r="R8006"/>
      <c r="S8006"/>
    </row>
    <row r="8007" spans="17:19" x14ac:dyDescent="0.25">
      <c r="Q8007"/>
      <c r="R8007"/>
      <c r="S8007"/>
    </row>
    <row r="8008" spans="17:19" x14ac:dyDescent="0.25">
      <c r="Q8008"/>
      <c r="R8008"/>
      <c r="S8008"/>
    </row>
    <row r="8009" spans="17:19" x14ac:dyDescent="0.25">
      <c r="Q8009"/>
      <c r="R8009"/>
      <c r="S8009"/>
    </row>
    <row r="8010" spans="17:19" x14ac:dyDescent="0.25">
      <c r="Q8010"/>
      <c r="R8010"/>
      <c r="S8010"/>
    </row>
    <row r="8011" spans="17:19" x14ac:dyDescent="0.25">
      <c r="Q8011"/>
      <c r="R8011"/>
      <c r="S8011"/>
    </row>
    <row r="8012" spans="17:19" x14ac:dyDescent="0.25">
      <c r="Q8012"/>
      <c r="R8012"/>
      <c r="S8012"/>
    </row>
    <row r="8013" spans="17:19" x14ac:dyDescent="0.25">
      <c r="Q8013"/>
      <c r="R8013"/>
      <c r="S8013"/>
    </row>
    <row r="8014" spans="17:19" x14ac:dyDescent="0.25">
      <c r="Q8014"/>
      <c r="R8014"/>
      <c r="S8014"/>
    </row>
    <row r="8015" spans="17:19" x14ac:dyDescent="0.25">
      <c r="Q8015"/>
      <c r="R8015"/>
      <c r="S8015"/>
    </row>
    <row r="8016" spans="17:19" x14ac:dyDescent="0.25">
      <c r="Q8016"/>
      <c r="R8016"/>
      <c r="S8016"/>
    </row>
    <row r="8017" spans="17:19" x14ac:dyDescent="0.25">
      <c r="Q8017"/>
      <c r="R8017"/>
      <c r="S8017"/>
    </row>
    <row r="8018" spans="17:19" x14ac:dyDescent="0.25">
      <c r="Q8018"/>
      <c r="R8018"/>
      <c r="S8018"/>
    </row>
    <row r="8019" spans="17:19" x14ac:dyDescent="0.25">
      <c r="Q8019"/>
      <c r="R8019"/>
      <c r="S8019"/>
    </row>
    <row r="8020" spans="17:19" x14ac:dyDescent="0.25">
      <c r="Q8020"/>
      <c r="R8020"/>
      <c r="S8020"/>
    </row>
    <row r="8021" spans="17:19" x14ac:dyDescent="0.25">
      <c r="Q8021"/>
      <c r="R8021"/>
      <c r="S8021"/>
    </row>
    <row r="8022" spans="17:19" x14ac:dyDescent="0.25">
      <c r="Q8022"/>
      <c r="R8022"/>
      <c r="S8022"/>
    </row>
    <row r="8023" spans="17:19" x14ac:dyDescent="0.25">
      <c r="Q8023"/>
      <c r="R8023"/>
      <c r="S8023"/>
    </row>
    <row r="8024" spans="17:19" x14ac:dyDescent="0.25">
      <c r="Q8024"/>
      <c r="R8024"/>
      <c r="S8024"/>
    </row>
    <row r="8025" spans="17:19" x14ac:dyDescent="0.25">
      <c r="Q8025"/>
      <c r="R8025"/>
      <c r="S8025"/>
    </row>
    <row r="8026" spans="17:19" x14ac:dyDescent="0.25">
      <c r="Q8026"/>
      <c r="R8026"/>
      <c r="S8026"/>
    </row>
    <row r="8027" spans="17:19" x14ac:dyDescent="0.25">
      <c r="Q8027"/>
      <c r="R8027"/>
      <c r="S8027"/>
    </row>
    <row r="8028" spans="17:19" x14ac:dyDescent="0.25">
      <c r="Q8028"/>
      <c r="R8028"/>
      <c r="S8028"/>
    </row>
    <row r="8029" spans="17:19" x14ac:dyDescent="0.25">
      <c r="Q8029"/>
      <c r="R8029"/>
      <c r="S8029"/>
    </row>
    <row r="8030" spans="17:19" x14ac:dyDescent="0.25">
      <c r="Q8030"/>
      <c r="R8030"/>
      <c r="S8030"/>
    </row>
    <row r="8031" spans="17:19" x14ac:dyDescent="0.25">
      <c r="Q8031"/>
      <c r="R8031"/>
      <c r="S8031"/>
    </row>
    <row r="8032" spans="17:19" x14ac:dyDescent="0.25">
      <c r="Q8032"/>
      <c r="R8032"/>
      <c r="S8032"/>
    </row>
    <row r="8033" spans="17:19" x14ac:dyDescent="0.25">
      <c r="Q8033"/>
      <c r="R8033"/>
      <c r="S8033"/>
    </row>
    <row r="8034" spans="17:19" x14ac:dyDescent="0.25">
      <c r="Q8034"/>
      <c r="R8034"/>
      <c r="S8034"/>
    </row>
    <row r="8035" spans="17:19" x14ac:dyDescent="0.25">
      <c r="Q8035"/>
      <c r="R8035"/>
      <c r="S8035"/>
    </row>
    <row r="8036" spans="17:19" x14ac:dyDescent="0.25">
      <c r="Q8036"/>
      <c r="R8036"/>
      <c r="S8036"/>
    </row>
    <row r="8037" spans="17:19" x14ac:dyDescent="0.25">
      <c r="Q8037"/>
      <c r="R8037"/>
      <c r="S8037"/>
    </row>
    <row r="8038" spans="17:19" x14ac:dyDescent="0.25">
      <c r="Q8038"/>
      <c r="R8038"/>
      <c r="S8038"/>
    </row>
    <row r="8039" spans="17:19" x14ac:dyDescent="0.25">
      <c r="Q8039"/>
      <c r="R8039"/>
      <c r="S8039"/>
    </row>
    <row r="8040" spans="17:19" x14ac:dyDescent="0.25">
      <c r="Q8040"/>
      <c r="R8040"/>
      <c r="S8040"/>
    </row>
    <row r="8041" spans="17:19" x14ac:dyDescent="0.25">
      <c r="Q8041"/>
      <c r="R8041"/>
      <c r="S8041"/>
    </row>
    <row r="8042" spans="17:19" x14ac:dyDescent="0.25">
      <c r="Q8042"/>
      <c r="R8042"/>
      <c r="S8042"/>
    </row>
    <row r="8043" spans="17:19" x14ac:dyDescent="0.25">
      <c r="Q8043"/>
      <c r="R8043"/>
      <c r="S8043"/>
    </row>
    <row r="8044" spans="17:19" x14ac:dyDescent="0.25">
      <c r="Q8044"/>
      <c r="R8044"/>
      <c r="S8044"/>
    </row>
    <row r="8045" spans="17:19" x14ac:dyDescent="0.25">
      <c r="Q8045"/>
      <c r="R8045"/>
      <c r="S8045"/>
    </row>
    <row r="8046" spans="17:19" x14ac:dyDescent="0.25">
      <c r="Q8046"/>
      <c r="R8046"/>
      <c r="S8046"/>
    </row>
    <row r="8047" spans="17:19" x14ac:dyDescent="0.25">
      <c r="Q8047"/>
      <c r="R8047"/>
      <c r="S8047"/>
    </row>
    <row r="8048" spans="17:19" x14ac:dyDescent="0.25">
      <c r="Q8048"/>
      <c r="R8048"/>
      <c r="S8048"/>
    </row>
    <row r="8049" spans="17:19" x14ac:dyDescent="0.25">
      <c r="Q8049"/>
      <c r="R8049"/>
      <c r="S8049"/>
    </row>
    <row r="8050" spans="17:19" x14ac:dyDescent="0.25">
      <c r="Q8050"/>
      <c r="R8050"/>
      <c r="S8050"/>
    </row>
    <row r="8051" spans="17:19" x14ac:dyDescent="0.25">
      <c r="Q8051"/>
      <c r="R8051"/>
      <c r="S8051"/>
    </row>
    <row r="8052" spans="17:19" x14ac:dyDescent="0.25">
      <c r="Q8052"/>
      <c r="R8052"/>
      <c r="S8052"/>
    </row>
    <row r="8053" spans="17:19" x14ac:dyDescent="0.25">
      <c r="Q8053"/>
      <c r="R8053"/>
      <c r="S8053"/>
    </row>
    <row r="8054" spans="17:19" x14ac:dyDescent="0.25">
      <c r="Q8054"/>
      <c r="R8054"/>
      <c r="S8054"/>
    </row>
    <row r="8055" spans="17:19" x14ac:dyDescent="0.25">
      <c r="Q8055"/>
      <c r="R8055"/>
      <c r="S8055"/>
    </row>
    <row r="8056" spans="17:19" x14ac:dyDescent="0.25">
      <c r="Q8056"/>
      <c r="R8056"/>
      <c r="S8056"/>
    </row>
    <row r="8057" spans="17:19" x14ac:dyDescent="0.25">
      <c r="Q8057"/>
      <c r="R8057"/>
      <c r="S8057"/>
    </row>
    <row r="8058" spans="17:19" x14ac:dyDescent="0.25">
      <c r="Q8058"/>
      <c r="R8058"/>
      <c r="S8058"/>
    </row>
    <row r="8059" spans="17:19" x14ac:dyDescent="0.25">
      <c r="Q8059"/>
      <c r="R8059"/>
      <c r="S8059"/>
    </row>
    <row r="8060" spans="17:19" x14ac:dyDescent="0.25">
      <c r="Q8060"/>
      <c r="R8060"/>
      <c r="S8060"/>
    </row>
    <row r="8061" spans="17:19" x14ac:dyDescent="0.25">
      <c r="Q8061"/>
      <c r="R8061"/>
      <c r="S8061"/>
    </row>
    <row r="8062" spans="17:19" x14ac:dyDescent="0.25">
      <c r="Q8062"/>
      <c r="R8062"/>
      <c r="S8062"/>
    </row>
    <row r="8063" spans="17:19" x14ac:dyDescent="0.25">
      <c r="Q8063"/>
      <c r="R8063"/>
      <c r="S8063"/>
    </row>
    <row r="8064" spans="17:19" x14ac:dyDescent="0.25">
      <c r="Q8064"/>
      <c r="R8064"/>
      <c r="S8064"/>
    </row>
    <row r="8065" spans="17:19" x14ac:dyDescent="0.25">
      <c r="Q8065"/>
      <c r="R8065"/>
      <c r="S8065"/>
    </row>
    <row r="8066" spans="17:19" x14ac:dyDescent="0.25">
      <c r="Q8066"/>
      <c r="R8066"/>
      <c r="S8066"/>
    </row>
    <row r="8067" spans="17:19" x14ac:dyDescent="0.25">
      <c r="Q8067"/>
      <c r="R8067"/>
      <c r="S8067"/>
    </row>
    <row r="8068" spans="17:19" x14ac:dyDescent="0.25">
      <c r="Q8068"/>
      <c r="R8068"/>
      <c r="S8068"/>
    </row>
    <row r="8069" spans="17:19" x14ac:dyDescent="0.25">
      <c r="Q8069"/>
      <c r="R8069"/>
      <c r="S8069"/>
    </row>
    <row r="8070" spans="17:19" x14ac:dyDescent="0.25">
      <c r="Q8070"/>
      <c r="R8070"/>
      <c r="S8070"/>
    </row>
    <row r="8071" spans="17:19" x14ac:dyDescent="0.25">
      <c r="Q8071"/>
      <c r="R8071"/>
      <c r="S8071"/>
    </row>
    <row r="8072" spans="17:19" x14ac:dyDescent="0.25">
      <c r="Q8072"/>
      <c r="R8072"/>
      <c r="S8072"/>
    </row>
    <row r="8073" spans="17:19" x14ac:dyDescent="0.25">
      <c r="Q8073"/>
      <c r="R8073"/>
      <c r="S8073"/>
    </row>
    <row r="8074" spans="17:19" x14ac:dyDescent="0.25">
      <c r="Q8074"/>
      <c r="R8074"/>
      <c r="S8074"/>
    </row>
    <row r="8075" spans="17:19" x14ac:dyDescent="0.25">
      <c r="Q8075"/>
      <c r="R8075"/>
      <c r="S8075"/>
    </row>
    <row r="8076" spans="17:19" x14ac:dyDescent="0.25">
      <c r="Q8076"/>
      <c r="R8076"/>
      <c r="S8076"/>
    </row>
    <row r="8077" spans="17:19" x14ac:dyDescent="0.25">
      <c r="Q8077"/>
      <c r="R8077"/>
      <c r="S8077"/>
    </row>
    <row r="8078" spans="17:19" x14ac:dyDescent="0.25">
      <c r="Q8078"/>
      <c r="R8078"/>
      <c r="S8078"/>
    </row>
    <row r="8079" spans="17:19" x14ac:dyDescent="0.25">
      <c r="Q8079"/>
      <c r="R8079"/>
      <c r="S8079"/>
    </row>
    <row r="8080" spans="17:19" x14ac:dyDescent="0.25">
      <c r="Q8080"/>
      <c r="R8080"/>
      <c r="S8080"/>
    </row>
    <row r="8081" spans="17:19" x14ac:dyDescent="0.25">
      <c r="Q8081"/>
      <c r="R8081"/>
      <c r="S8081"/>
    </row>
    <row r="8082" spans="17:19" x14ac:dyDescent="0.25">
      <c r="Q8082"/>
      <c r="R8082"/>
      <c r="S8082"/>
    </row>
    <row r="8083" spans="17:19" x14ac:dyDescent="0.25">
      <c r="Q8083"/>
      <c r="R8083"/>
      <c r="S8083"/>
    </row>
    <row r="8084" spans="17:19" x14ac:dyDescent="0.25">
      <c r="Q8084"/>
      <c r="R8084"/>
      <c r="S8084"/>
    </row>
    <row r="8085" spans="17:19" x14ac:dyDescent="0.25">
      <c r="Q8085"/>
      <c r="R8085"/>
      <c r="S8085"/>
    </row>
    <row r="8086" spans="17:19" x14ac:dyDescent="0.25">
      <c r="Q8086"/>
      <c r="R8086"/>
      <c r="S8086"/>
    </row>
    <row r="8087" spans="17:19" x14ac:dyDescent="0.25">
      <c r="Q8087"/>
      <c r="R8087"/>
      <c r="S8087"/>
    </row>
    <row r="8088" spans="17:19" x14ac:dyDescent="0.25">
      <c r="Q8088"/>
      <c r="R8088"/>
      <c r="S8088"/>
    </row>
    <row r="8089" spans="17:19" x14ac:dyDescent="0.25">
      <c r="Q8089"/>
      <c r="R8089"/>
      <c r="S8089"/>
    </row>
    <row r="8090" spans="17:19" x14ac:dyDescent="0.25">
      <c r="Q8090"/>
      <c r="R8090"/>
      <c r="S8090"/>
    </row>
    <row r="8091" spans="17:19" x14ac:dyDescent="0.25">
      <c r="Q8091"/>
      <c r="R8091"/>
      <c r="S8091"/>
    </row>
    <row r="8092" spans="17:19" x14ac:dyDescent="0.25">
      <c r="Q8092"/>
      <c r="R8092"/>
      <c r="S8092"/>
    </row>
    <row r="8093" spans="17:19" x14ac:dyDescent="0.25">
      <c r="Q8093"/>
      <c r="R8093"/>
      <c r="S8093"/>
    </row>
    <row r="8094" spans="17:19" x14ac:dyDescent="0.25">
      <c r="Q8094"/>
      <c r="R8094"/>
      <c r="S8094"/>
    </row>
    <row r="8095" spans="17:19" x14ac:dyDescent="0.25">
      <c r="Q8095"/>
      <c r="R8095"/>
      <c r="S8095"/>
    </row>
    <row r="8096" spans="17:19" x14ac:dyDescent="0.25">
      <c r="Q8096"/>
      <c r="R8096"/>
      <c r="S8096"/>
    </row>
    <row r="8097" spans="17:19" x14ac:dyDescent="0.25">
      <c r="Q8097"/>
      <c r="R8097"/>
      <c r="S8097"/>
    </row>
    <row r="8098" spans="17:19" x14ac:dyDescent="0.25">
      <c r="Q8098"/>
      <c r="R8098"/>
      <c r="S8098"/>
    </row>
    <row r="8099" spans="17:19" x14ac:dyDescent="0.25">
      <c r="Q8099"/>
      <c r="R8099"/>
      <c r="S8099"/>
    </row>
    <row r="8100" spans="17:19" x14ac:dyDescent="0.25">
      <c r="Q8100"/>
      <c r="R8100"/>
      <c r="S8100"/>
    </row>
    <row r="8101" spans="17:19" x14ac:dyDescent="0.25">
      <c r="Q8101"/>
      <c r="R8101"/>
      <c r="S8101"/>
    </row>
    <row r="8102" spans="17:19" x14ac:dyDescent="0.25">
      <c r="Q8102"/>
      <c r="R8102"/>
      <c r="S8102"/>
    </row>
    <row r="8103" spans="17:19" x14ac:dyDescent="0.25">
      <c r="Q8103"/>
      <c r="R8103"/>
      <c r="S8103"/>
    </row>
    <row r="8104" spans="17:19" x14ac:dyDescent="0.25">
      <c r="Q8104"/>
      <c r="R8104"/>
      <c r="S8104"/>
    </row>
    <row r="8105" spans="17:19" x14ac:dyDescent="0.25">
      <c r="Q8105"/>
      <c r="R8105"/>
      <c r="S8105"/>
    </row>
    <row r="8106" spans="17:19" x14ac:dyDescent="0.25">
      <c r="Q8106"/>
      <c r="R8106"/>
      <c r="S8106"/>
    </row>
    <row r="8107" spans="17:19" x14ac:dyDescent="0.25">
      <c r="Q8107"/>
      <c r="R8107"/>
      <c r="S8107"/>
    </row>
    <row r="8108" spans="17:19" x14ac:dyDescent="0.25">
      <c r="Q8108"/>
      <c r="R8108"/>
      <c r="S8108"/>
    </row>
    <row r="8109" spans="17:19" x14ac:dyDescent="0.25">
      <c r="Q8109"/>
      <c r="R8109"/>
      <c r="S8109"/>
    </row>
    <row r="8110" spans="17:19" x14ac:dyDescent="0.25">
      <c r="Q8110"/>
      <c r="R8110"/>
      <c r="S8110"/>
    </row>
    <row r="8111" spans="17:19" x14ac:dyDescent="0.25">
      <c r="Q8111"/>
      <c r="R8111"/>
      <c r="S8111"/>
    </row>
    <row r="8112" spans="17:19" x14ac:dyDescent="0.25">
      <c r="Q8112"/>
      <c r="R8112"/>
      <c r="S8112"/>
    </row>
    <row r="8113" spans="17:19" x14ac:dyDescent="0.25">
      <c r="Q8113"/>
      <c r="R8113"/>
      <c r="S8113"/>
    </row>
    <row r="8114" spans="17:19" x14ac:dyDescent="0.25">
      <c r="Q8114"/>
      <c r="R8114"/>
      <c r="S8114"/>
    </row>
    <row r="8115" spans="17:19" x14ac:dyDescent="0.25">
      <c r="Q8115"/>
      <c r="R8115"/>
      <c r="S8115"/>
    </row>
    <row r="8116" spans="17:19" x14ac:dyDescent="0.25">
      <c r="Q8116"/>
      <c r="R8116"/>
      <c r="S8116"/>
    </row>
    <row r="8117" spans="17:19" x14ac:dyDescent="0.25">
      <c r="Q8117"/>
      <c r="R8117"/>
      <c r="S8117"/>
    </row>
    <row r="8118" spans="17:19" x14ac:dyDescent="0.25">
      <c r="Q8118"/>
      <c r="R8118"/>
      <c r="S8118"/>
    </row>
    <row r="8119" spans="17:19" x14ac:dyDescent="0.25">
      <c r="Q8119"/>
      <c r="R8119"/>
      <c r="S8119"/>
    </row>
    <row r="8120" spans="17:19" x14ac:dyDescent="0.25">
      <c r="Q8120"/>
      <c r="R8120"/>
      <c r="S8120"/>
    </row>
    <row r="8121" spans="17:19" x14ac:dyDescent="0.25">
      <c r="Q8121"/>
      <c r="R8121"/>
      <c r="S8121"/>
    </row>
    <row r="8122" spans="17:19" x14ac:dyDescent="0.25">
      <c r="Q8122"/>
      <c r="R8122"/>
      <c r="S8122"/>
    </row>
    <row r="8123" spans="17:19" x14ac:dyDescent="0.25">
      <c r="Q8123"/>
      <c r="R8123"/>
      <c r="S8123"/>
    </row>
    <row r="8124" spans="17:19" x14ac:dyDescent="0.25">
      <c r="Q8124"/>
      <c r="R8124"/>
      <c r="S8124"/>
    </row>
    <row r="8125" spans="17:19" x14ac:dyDescent="0.25">
      <c r="Q8125"/>
      <c r="R8125"/>
      <c r="S8125"/>
    </row>
    <row r="8126" spans="17:19" x14ac:dyDescent="0.25">
      <c r="Q8126"/>
      <c r="R8126"/>
      <c r="S8126"/>
    </row>
    <row r="8127" spans="17:19" x14ac:dyDescent="0.25">
      <c r="Q8127"/>
      <c r="R8127"/>
      <c r="S8127"/>
    </row>
    <row r="8128" spans="17:19" x14ac:dyDescent="0.25">
      <c r="Q8128"/>
      <c r="R8128"/>
      <c r="S8128"/>
    </row>
    <row r="8129" spans="17:19" x14ac:dyDescent="0.25">
      <c r="Q8129"/>
      <c r="R8129"/>
      <c r="S8129"/>
    </row>
    <row r="8130" spans="17:19" x14ac:dyDescent="0.25">
      <c r="Q8130"/>
      <c r="R8130"/>
      <c r="S8130"/>
    </row>
    <row r="8131" spans="17:19" x14ac:dyDescent="0.25">
      <c r="Q8131"/>
      <c r="R8131"/>
      <c r="S8131"/>
    </row>
    <row r="8132" spans="17:19" x14ac:dyDescent="0.25">
      <c r="Q8132"/>
      <c r="R8132"/>
      <c r="S8132"/>
    </row>
    <row r="8133" spans="17:19" x14ac:dyDescent="0.25">
      <c r="Q8133"/>
      <c r="R8133"/>
      <c r="S8133"/>
    </row>
    <row r="8134" spans="17:19" x14ac:dyDescent="0.25">
      <c r="Q8134"/>
      <c r="R8134"/>
      <c r="S8134"/>
    </row>
    <row r="8135" spans="17:19" x14ac:dyDescent="0.25">
      <c r="Q8135"/>
      <c r="R8135"/>
      <c r="S8135"/>
    </row>
    <row r="8136" spans="17:19" x14ac:dyDescent="0.25">
      <c r="Q8136"/>
      <c r="R8136"/>
      <c r="S8136"/>
    </row>
    <row r="8137" spans="17:19" x14ac:dyDescent="0.25">
      <c r="Q8137"/>
      <c r="R8137"/>
      <c r="S8137"/>
    </row>
    <row r="8138" spans="17:19" x14ac:dyDescent="0.25">
      <c r="Q8138"/>
      <c r="R8138"/>
      <c r="S8138"/>
    </row>
    <row r="8139" spans="17:19" x14ac:dyDescent="0.25">
      <c r="Q8139"/>
      <c r="R8139"/>
      <c r="S8139"/>
    </row>
    <row r="8140" spans="17:19" x14ac:dyDescent="0.25">
      <c r="Q8140"/>
      <c r="R8140"/>
      <c r="S8140"/>
    </row>
    <row r="8141" spans="17:19" x14ac:dyDescent="0.25">
      <c r="Q8141"/>
      <c r="R8141"/>
      <c r="S8141"/>
    </row>
    <row r="8142" spans="17:19" x14ac:dyDescent="0.25">
      <c r="Q8142"/>
      <c r="R8142"/>
      <c r="S8142"/>
    </row>
    <row r="8143" spans="17:19" x14ac:dyDescent="0.25">
      <c r="Q8143"/>
      <c r="R8143"/>
      <c r="S8143"/>
    </row>
    <row r="8144" spans="17:19" x14ac:dyDescent="0.25">
      <c r="Q8144"/>
      <c r="R8144"/>
      <c r="S8144"/>
    </row>
    <row r="8145" spans="17:19" x14ac:dyDescent="0.25">
      <c r="Q8145"/>
      <c r="R8145"/>
      <c r="S8145"/>
    </row>
    <row r="8146" spans="17:19" x14ac:dyDescent="0.25">
      <c r="Q8146"/>
      <c r="R8146"/>
      <c r="S8146"/>
    </row>
    <row r="8147" spans="17:19" x14ac:dyDescent="0.25">
      <c r="Q8147"/>
      <c r="R8147"/>
      <c r="S8147"/>
    </row>
    <row r="8148" spans="17:19" x14ac:dyDescent="0.25">
      <c r="Q8148"/>
      <c r="R8148"/>
      <c r="S8148"/>
    </row>
    <row r="8149" spans="17:19" x14ac:dyDescent="0.25">
      <c r="Q8149"/>
      <c r="R8149"/>
      <c r="S8149"/>
    </row>
    <row r="8150" spans="17:19" x14ac:dyDescent="0.25">
      <c r="Q8150"/>
      <c r="R8150"/>
      <c r="S8150"/>
    </row>
    <row r="8151" spans="17:19" x14ac:dyDescent="0.25">
      <c r="Q8151"/>
      <c r="R8151"/>
      <c r="S8151"/>
    </row>
    <row r="8152" spans="17:19" x14ac:dyDescent="0.25">
      <c r="Q8152"/>
      <c r="R8152"/>
      <c r="S8152"/>
    </row>
    <row r="8153" spans="17:19" x14ac:dyDescent="0.25">
      <c r="Q8153"/>
      <c r="R8153"/>
      <c r="S8153"/>
    </row>
    <row r="8154" spans="17:19" x14ac:dyDescent="0.25">
      <c r="Q8154"/>
      <c r="R8154"/>
      <c r="S8154"/>
    </row>
    <row r="8155" spans="17:19" x14ac:dyDescent="0.25">
      <c r="Q8155"/>
      <c r="R8155"/>
      <c r="S8155"/>
    </row>
    <row r="8156" spans="17:19" x14ac:dyDescent="0.25">
      <c r="Q8156"/>
      <c r="R8156"/>
      <c r="S8156"/>
    </row>
    <row r="8157" spans="17:19" x14ac:dyDescent="0.25">
      <c r="Q8157"/>
      <c r="R8157"/>
      <c r="S8157"/>
    </row>
    <row r="8158" spans="17:19" x14ac:dyDescent="0.25">
      <c r="Q8158"/>
      <c r="R8158"/>
      <c r="S8158"/>
    </row>
    <row r="8159" spans="17:19" x14ac:dyDescent="0.25">
      <c r="Q8159"/>
      <c r="R8159"/>
      <c r="S8159"/>
    </row>
    <row r="8160" spans="17:19" x14ac:dyDescent="0.25">
      <c r="Q8160"/>
      <c r="R8160"/>
      <c r="S8160"/>
    </row>
    <row r="8161" spans="17:19" x14ac:dyDescent="0.25">
      <c r="Q8161"/>
      <c r="R8161"/>
      <c r="S8161"/>
    </row>
    <row r="8162" spans="17:19" x14ac:dyDescent="0.25">
      <c r="Q8162"/>
      <c r="R8162"/>
      <c r="S8162"/>
    </row>
    <row r="8163" spans="17:19" x14ac:dyDescent="0.25">
      <c r="Q8163"/>
      <c r="R8163"/>
      <c r="S8163"/>
    </row>
    <row r="8164" spans="17:19" x14ac:dyDescent="0.25">
      <c r="Q8164"/>
      <c r="R8164"/>
      <c r="S8164"/>
    </row>
    <row r="8165" spans="17:19" x14ac:dyDescent="0.25">
      <c r="Q8165"/>
      <c r="R8165"/>
      <c r="S8165"/>
    </row>
    <row r="8166" spans="17:19" x14ac:dyDescent="0.25">
      <c r="Q8166"/>
      <c r="R8166"/>
      <c r="S8166"/>
    </row>
    <row r="8167" spans="17:19" x14ac:dyDescent="0.25">
      <c r="Q8167"/>
      <c r="R8167"/>
      <c r="S8167"/>
    </row>
    <row r="8168" spans="17:19" x14ac:dyDescent="0.25">
      <c r="Q8168"/>
      <c r="R8168"/>
      <c r="S8168"/>
    </row>
    <row r="8169" spans="17:19" x14ac:dyDescent="0.25">
      <c r="Q8169"/>
      <c r="R8169"/>
      <c r="S8169"/>
    </row>
    <row r="8170" spans="17:19" x14ac:dyDescent="0.25">
      <c r="Q8170"/>
      <c r="R8170"/>
      <c r="S8170"/>
    </row>
    <row r="8171" spans="17:19" x14ac:dyDescent="0.25">
      <c r="Q8171"/>
      <c r="R8171"/>
      <c r="S8171"/>
    </row>
    <row r="8172" spans="17:19" x14ac:dyDescent="0.25">
      <c r="Q8172"/>
      <c r="R8172"/>
      <c r="S8172"/>
    </row>
    <row r="8173" spans="17:19" x14ac:dyDescent="0.25">
      <c r="Q8173"/>
      <c r="R8173"/>
      <c r="S8173"/>
    </row>
    <row r="8174" spans="17:19" x14ac:dyDescent="0.25">
      <c r="Q8174"/>
      <c r="R8174"/>
      <c r="S8174"/>
    </row>
    <row r="8175" spans="17:19" x14ac:dyDescent="0.25">
      <c r="Q8175"/>
      <c r="R8175"/>
      <c r="S8175"/>
    </row>
    <row r="8176" spans="17:19" x14ac:dyDescent="0.25">
      <c r="Q8176"/>
      <c r="R8176"/>
      <c r="S8176"/>
    </row>
    <row r="8177" spans="17:19" x14ac:dyDescent="0.25">
      <c r="Q8177"/>
      <c r="R8177"/>
      <c r="S8177"/>
    </row>
    <row r="8178" spans="17:19" x14ac:dyDescent="0.25">
      <c r="Q8178"/>
      <c r="R8178"/>
      <c r="S8178"/>
    </row>
    <row r="8179" spans="17:19" x14ac:dyDescent="0.25">
      <c r="Q8179"/>
      <c r="R8179"/>
      <c r="S8179"/>
    </row>
    <row r="8180" spans="17:19" x14ac:dyDescent="0.25">
      <c r="Q8180"/>
      <c r="R8180"/>
      <c r="S8180"/>
    </row>
    <row r="8181" spans="17:19" x14ac:dyDescent="0.25">
      <c r="Q8181"/>
      <c r="R8181"/>
      <c r="S8181"/>
    </row>
    <row r="8182" spans="17:19" x14ac:dyDescent="0.25">
      <c r="Q8182"/>
      <c r="R8182"/>
      <c r="S8182"/>
    </row>
    <row r="8183" spans="17:19" x14ac:dyDescent="0.25">
      <c r="Q8183"/>
      <c r="R8183"/>
      <c r="S8183"/>
    </row>
    <row r="8184" spans="17:19" x14ac:dyDescent="0.25">
      <c r="Q8184"/>
      <c r="R8184"/>
      <c r="S8184"/>
    </row>
    <row r="8185" spans="17:19" x14ac:dyDescent="0.25">
      <c r="Q8185"/>
      <c r="R8185"/>
      <c r="S8185"/>
    </row>
    <row r="8186" spans="17:19" x14ac:dyDescent="0.25">
      <c r="Q8186"/>
      <c r="R8186"/>
      <c r="S8186"/>
    </row>
    <row r="8187" spans="17:19" x14ac:dyDescent="0.25">
      <c r="Q8187"/>
      <c r="R8187"/>
      <c r="S8187"/>
    </row>
    <row r="8188" spans="17:19" x14ac:dyDescent="0.25">
      <c r="Q8188"/>
      <c r="R8188"/>
      <c r="S8188"/>
    </row>
    <row r="8189" spans="17:19" x14ac:dyDescent="0.25">
      <c r="Q8189"/>
      <c r="R8189"/>
      <c r="S8189"/>
    </row>
    <row r="8190" spans="17:19" x14ac:dyDescent="0.25">
      <c r="Q8190"/>
      <c r="R8190"/>
      <c r="S8190"/>
    </row>
    <row r="8191" spans="17:19" x14ac:dyDescent="0.25">
      <c r="Q8191"/>
      <c r="R8191"/>
      <c r="S8191"/>
    </row>
    <row r="8192" spans="17:19" x14ac:dyDescent="0.25">
      <c r="Q8192"/>
      <c r="R8192"/>
      <c r="S8192"/>
    </row>
    <row r="8193" spans="17:19" x14ac:dyDescent="0.25">
      <c r="Q8193"/>
      <c r="R8193"/>
      <c r="S8193"/>
    </row>
    <row r="8194" spans="17:19" x14ac:dyDescent="0.25">
      <c r="Q8194"/>
      <c r="R8194"/>
      <c r="S8194"/>
    </row>
    <row r="8195" spans="17:19" x14ac:dyDescent="0.25">
      <c r="Q8195"/>
      <c r="R8195"/>
      <c r="S8195"/>
    </row>
    <row r="8196" spans="17:19" x14ac:dyDescent="0.25">
      <c r="Q8196"/>
      <c r="R8196"/>
      <c r="S8196"/>
    </row>
    <row r="8197" spans="17:19" x14ac:dyDescent="0.25">
      <c r="Q8197"/>
      <c r="R8197"/>
      <c r="S8197"/>
    </row>
    <row r="8198" spans="17:19" x14ac:dyDescent="0.25">
      <c r="Q8198"/>
      <c r="R8198"/>
      <c r="S8198"/>
    </row>
    <row r="8199" spans="17:19" x14ac:dyDescent="0.25">
      <c r="Q8199"/>
      <c r="R8199"/>
      <c r="S8199"/>
    </row>
    <row r="8200" spans="17:19" x14ac:dyDescent="0.25">
      <c r="Q8200"/>
      <c r="R8200"/>
      <c r="S8200"/>
    </row>
    <row r="8201" spans="17:19" x14ac:dyDescent="0.25">
      <c r="Q8201"/>
      <c r="R8201"/>
      <c r="S8201"/>
    </row>
    <row r="8202" spans="17:19" x14ac:dyDescent="0.25">
      <c r="Q8202"/>
      <c r="R8202"/>
      <c r="S8202"/>
    </row>
    <row r="8203" spans="17:19" x14ac:dyDescent="0.25">
      <c r="Q8203"/>
      <c r="R8203"/>
      <c r="S8203"/>
    </row>
    <row r="8204" spans="17:19" x14ac:dyDescent="0.25">
      <c r="Q8204"/>
      <c r="R8204"/>
      <c r="S8204"/>
    </row>
    <row r="8205" spans="17:19" x14ac:dyDescent="0.25">
      <c r="Q8205"/>
      <c r="R8205"/>
      <c r="S8205"/>
    </row>
    <row r="8206" spans="17:19" x14ac:dyDescent="0.25">
      <c r="Q8206"/>
      <c r="R8206"/>
      <c r="S8206"/>
    </row>
    <row r="8207" spans="17:19" x14ac:dyDescent="0.25">
      <c r="Q8207"/>
      <c r="R8207"/>
      <c r="S8207"/>
    </row>
    <row r="8208" spans="17:19" x14ac:dyDescent="0.25">
      <c r="Q8208"/>
      <c r="R8208"/>
      <c r="S8208"/>
    </row>
    <row r="8209" spans="17:19" x14ac:dyDescent="0.25">
      <c r="Q8209"/>
      <c r="R8209"/>
      <c r="S8209"/>
    </row>
    <row r="8210" spans="17:19" x14ac:dyDescent="0.25">
      <c r="Q8210"/>
      <c r="R8210"/>
      <c r="S8210"/>
    </row>
    <row r="8211" spans="17:19" x14ac:dyDescent="0.25">
      <c r="Q8211"/>
      <c r="R8211"/>
      <c r="S8211"/>
    </row>
    <row r="8212" spans="17:19" x14ac:dyDescent="0.25">
      <c r="Q8212"/>
      <c r="R8212"/>
      <c r="S8212"/>
    </row>
    <row r="8213" spans="17:19" x14ac:dyDescent="0.25">
      <c r="Q8213"/>
      <c r="R8213"/>
      <c r="S8213"/>
    </row>
    <row r="8214" spans="17:19" x14ac:dyDescent="0.25">
      <c r="Q8214"/>
      <c r="R8214"/>
      <c r="S8214"/>
    </row>
    <row r="8215" spans="17:19" x14ac:dyDescent="0.25">
      <c r="Q8215"/>
      <c r="R8215"/>
      <c r="S8215"/>
    </row>
    <row r="8216" spans="17:19" x14ac:dyDescent="0.25">
      <c r="Q8216"/>
      <c r="R8216"/>
      <c r="S8216"/>
    </row>
    <row r="8217" spans="17:19" x14ac:dyDescent="0.25">
      <c r="Q8217"/>
      <c r="R8217"/>
      <c r="S8217"/>
    </row>
    <row r="8218" spans="17:19" x14ac:dyDescent="0.25">
      <c r="Q8218"/>
      <c r="R8218"/>
      <c r="S8218"/>
    </row>
    <row r="8219" spans="17:19" x14ac:dyDescent="0.25">
      <c r="Q8219"/>
      <c r="R8219"/>
      <c r="S8219"/>
    </row>
    <row r="8220" spans="17:19" x14ac:dyDescent="0.25">
      <c r="Q8220"/>
      <c r="R8220"/>
      <c r="S8220"/>
    </row>
    <row r="8221" spans="17:19" x14ac:dyDescent="0.25">
      <c r="Q8221"/>
      <c r="R8221"/>
      <c r="S8221"/>
    </row>
    <row r="8222" spans="17:19" x14ac:dyDescent="0.25">
      <c r="Q8222"/>
      <c r="R8222"/>
      <c r="S8222"/>
    </row>
    <row r="8223" spans="17:19" x14ac:dyDescent="0.25">
      <c r="Q8223"/>
      <c r="R8223"/>
      <c r="S8223"/>
    </row>
    <row r="8224" spans="17:19" x14ac:dyDescent="0.25">
      <c r="Q8224"/>
      <c r="R8224"/>
      <c r="S8224"/>
    </row>
    <row r="8225" spans="17:19" x14ac:dyDescent="0.25">
      <c r="Q8225"/>
      <c r="R8225"/>
      <c r="S8225"/>
    </row>
    <row r="8226" spans="17:19" x14ac:dyDescent="0.25">
      <c r="Q8226"/>
      <c r="R8226"/>
      <c r="S8226"/>
    </row>
    <row r="8227" spans="17:19" x14ac:dyDescent="0.25">
      <c r="Q8227"/>
      <c r="R8227"/>
      <c r="S8227"/>
    </row>
    <row r="8228" spans="17:19" x14ac:dyDescent="0.25">
      <c r="Q8228"/>
      <c r="R8228"/>
      <c r="S8228"/>
    </row>
    <row r="8229" spans="17:19" x14ac:dyDescent="0.25">
      <c r="Q8229"/>
      <c r="R8229"/>
      <c r="S8229"/>
    </row>
    <row r="8230" spans="17:19" x14ac:dyDescent="0.25">
      <c r="Q8230"/>
      <c r="R8230"/>
      <c r="S8230"/>
    </row>
    <row r="8231" spans="17:19" x14ac:dyDescent="0.25">
      <c r="Q8231"/>
      <c r="R8231"/>
      <c r="S8231"/>
    </row>
    <row r="8232" spans="17:19" x14ac:dyDescent="0.25">
      <c r="Q8232"/>
      <c r="R8232"/>
      <c r="S8232"/>
    </row>
    <row r="8233" spans="17:19" x14ac:dyDescent="0.25">
      <c r="Q8233"/>
      <c r="R8233"/>
      <c r="S8233"/>
    </row>
    <row r="8234" spans="17:19" x14ac:dyDescent="0.25">
      <c r="Q8234"/>
      <c r="R8234"/>
      <c r="S8234"/>
    </row>
    <row r="8235" spans="17:19" x14ac:dyDescent="0.25">
      <c r="Q8235"/>
      <c r="R8235"/>
      <c r="S8235"/>
    </row>
    <row r="8236" spans="17:19" x14ac:dyDescent="0.25">
      <c r="Q8236"/>
      <c r="R8236"/>
      <c r="S8236"/>
    </row>
    <row r="8237" spans="17:19" x14ac:dyDescent="0.25">
      <c r="Q8237"/>
      <c r="R8237"/>
      <c r="S8237"/>
    </row>
    <row r="8238" spans="17:19" x14ac:dyDescent="0.25">
      <c r="Q8238"/>
      <c r="R8238"/>
      <c r="S8238"/>
    </row>
    <row r="8239" spans="17:19" x14ac:dyDescent="0.25">
      <c r="Q8239"/>
      <c r="R8239"/>
      <c r="S8239"/>
    </row>
    <row r="8240" spans="17:19" x14ac:dyDescent="0.25">
      <c r="Q8240"/>
      <c r="R8240"/>
      <c r="S8240"/>
    </row>
    <row r="8241" spans="17:19" x14ac:dyDescent="0.25">
      <c r="Q8241"/>
      <c r="R8241"/>
      <c r="S8241"/>
    </row>
    <row r="8242" spans="17:19" x14ac:dyDescent="0.25">
      <c r="Q8242"/>
      <c r="R8242"/>
      <c r="S8242"/>
    </row>
    <row r="8243" spans="17:19" x14ac:dyDescent="0.25">
      <c r="Q8243"/>
      <c r="R8243"/>
      <c r="S8243"/>
    </row>
    <row r="8244" spans="17:19" x14ac:dyDescent="0.25">
      <c r="Q8244"/>
      <c r="R8244"/>
      <c r="S8244"/>
    </row>
    <row r="8245" spans="17:19" x14ac:dyDescent="0.25">
      <c r="Q8245"/>
      <c r="R8245"/>
      <c r="S8245"/>
    </row>
    <row r="8246" spans="17:19" x14ac:dyDescent="0.25">
      <c r="Q8246"/>
      <c r="R8246"/>
      <c r="S8246"/>
    </row>
    <row r="8247" spans="17:19" x14ac:dyDescent="0.25">
      <c r="Q8247"/>
      <c r="R8247"/>
      <c r="S8247"/>
    </row>
    <row r="8248" spans="17:19" x14ac:dyDescent="0.25">
      <c r="Q8248"/>
      <c r="R8248"/>
      <c r="S8248"/>
    </row>
    <row r="8249" spans="17:19" x14ac:dyDescent="0.25">
      <c r="Q8249"/>
      <c r="R8249"/>
      <c r="S8249"/>
    </row>
    <row r="8250" spans="17:19" x14ac:dyDescent="0.25">
      <c r="Q8250"/>
      <c r="R8250"/>
      <c r="S8250"/>
    </row>
    <row r="8251" spans="17:19" x14ac:dyDescent="0.25">
      <c r="Q8251"/>
      <c r="R8251"/>
      <c r="S8251"/>
    </row>
    <row r="8252" spans="17:19" x14ac:dyDescent="0.25">
      <c r="Q8252"/>
      <c r="R8252"/>
      <c r="S8252"/>
    </row>
    <row r="8253" spans="17:19" x14ac:dyDescent="0.25">
      <c r="Q8253"/>
      <c r="R8253"/>
      <c r="S8253"/>
    </row>
    <row r="8254" spans="17:19" x14ac:dyDescent="0.25">
      <c r="Q8254"/>
      <c r="R8254"/>
      <c r="S8254"/>
    </row>
    <row r="8255" spans="17:19" x14ac:dyDescent="0.25">
      <c r="Q8255"/>
      <c r="R8255"/>
      <c r="S8255"/>
    </row>
    <row r="8256" spans="17:19" x14ac:dyDescent="0.25">
      <c r="Q8256"/>
      <c r="R8256"/>
      <c r="S8256"/>
    </row>
    <row r="8257" spans="17:19" x14ac:dyDescent="0.25">
      <c r="Q8257"/>
      <c r="R8257"/>
      <c r="S8257"/>
    </row>
    <row r="8258" spans="17:19" x14ac:dyDescent="0.25">
      <c r="Q8258"/>
      <c r="R8258"/>
      <c r="S8258"/>
    </row>
    <row r="8259" spans="17:19" x14ac:dyDescent="0.25">
      <c r="Q8259"/>
      <c r="R8259"/>
      <c r="S8259"/>
    </row>
    <row r="8260" spans="17:19" x14ac:dyDescent="0.25">
      <c r="Q8260"/>
      <c r="R8260"/>
      <c r="S8260"/>
    </row>
    <row r="8261" spans="17:19" x14ac:dyDescent="0.25">
      <c r="Q8261"/>
      <c r="R8261"/>
      <c r="S8261"/>
    </row>
    <row r="8262" spans="17:19" x14ac:dyDescent="0.25">
      <c r="Q8262"/>
      <c r="R8262"/>
      <c r="S8262"/>
    </row>
    <row r="8263" spans="17:19" x14ac:dyDescent="0.25">
      <c r="Q8263"/>
      <c r="R8263"/>
      <c r="S8263"/>
    </row>
    <row r="8264" spans="17:19" x14ac:dyDescent="0.25">
      <c r="Q8264"/>
      <c r="R8264"/>
      <c r="S8264"/>
    </row>
    <row r="8265" spans="17:19" x14ac:dyDescent="0.25">
      <c r="Q8265"/>
      <c r="R8265"/>
      <c r="S8265"/>
    </row>
    <row r="8266" spans="17:19" x14ac:dyDescent="0.25">
      <c r="Q8266"/>
      <c r="R8266"/>
      <c r="S8266"/>
    </row>
    <row r="8267" spans="17:19" x14ac:dyDescent="0.25">
      <c r="Q8267"/>
      <c r="R8267"/>
      <c r="S8267"/>
    </row>
    <row r="8268" spans="17:19" x14ac:dyDescent="0.25">
      <c r="Q8268"/>
      <c r="R8268"/>
      <c r="S8268"/>
    </row>
    <row r="8269" spans="17:19" x14ac:dyDescent="0.25">
      <c r="Q8269"/>
      <c r="R8269"/>
      <c r="S8269"/>
    </row>
    <row r="8270" spans="17:19" x14ac:dyDescent="0.25">
      <c r="Q8270"/>
      <c r="R8270"/>
      <c r="S8270"/>
    </row>
    <row r="8271" spans="17:19" x14ac:dyDescent="0.25">
      <c r="Q8271"/>
      <c r="R8271"/>
      <c r="S8271"/>
    </row>
    <row r="8272" spans="17:19" x14ac:dyDescent="0.25">
      <c r="Q8272"/>
      <c r="R8272"/>
      <c r="S8272"/>
    </row>
    <row r="8273" spans="17:19" x14ac:dyDescent="0.25">
      <c r="Q8273"/>
      <c r="R8273"/>
      <c r="S8273"/>
    </row>
    <row r="8274" spans="17:19" x14ac:dyDescent="0.25">
      <c r="Q8274"/>
      <c r="R8274"/>
      <c r="S8274"/>
    </row>
    <row r="8275" spans="17:19" x14ac:dyDescent="0.25">
      <c r="Q8275"/>
      <c r="R8275"/>
      <c r="S8275"/>
    </row>
    <row r="8276" spans="17:19" x14ac:dyDescent="0.25">
      <c r="Q8276"/>
      <c r="R8276"/>
      <c r="S8276"/>
    </row>
    <row r="8277" spans="17:19" x14ac:dyDescent="0.25">
      <c r="Q8277"/>
      <c r="R8277"/>
      <c r="S8277"/>
    </row>
    <row r="8278" spans="17:19" x14ac:dyDescent="0.25">
      <c r="Q8278"/>
      <c r="R8278"/>
      <c r="S8278"/>
    </row>
    <row r="8279" spans="17:19" x14ac:dyDescent="0.25">
      <c r="Q8279"/>
      <c r="R8279"/>
      <c r="S8279"/>
    </row>
    <row r="8280" spans="17:19" x14ac:dyDescent="0.25">
      <c r="Q8280"/>
      <c r="R8280"/>
      <c r="S8280"/>
    </row>
    <row r="8281" spans="17:19" x14ac:dyDescent="0.25">
      <c r="Q8281"/>
      <c r="R8281"/>
      <c r="S8281"/>
    </row>
    <row r="8282" spans="17:19" x14ac:dyDescent="0.25">
      <c r="Q8282"/>
      <c r="R8282"/>
      <c r="S8282"/>
    </row>
    <row r="8283" spans="17:19" x14ac:dyDescent="0.25">
      <c r="Q8283"/>
      <c r="R8283"/>
      <c r="S8283"/>
    </row>
    <row r="8284" spans="17:19" x14ac:dyDescent="0.25">
      <c r="Q8284"/>
      <c r="R8284"/>
      <c r="S8284"/>
    </row>
    <row r="8285" spans="17:19" x14ac:dyDescent="0.25">
      <c r="Q8285"/>
      <c r="R8285"/>
      <c r="S8285"/>
    </row>
    <row r="8286" spans="17:19" x14ac:dyDescent="0.25">
      <c r="Q8286"/>
      <c r="R8286"/>
      <c r="S8286"/>
    </row>
    <row r="8287" spans="17:19" x14ac:dyDescent="0.25">
      <c r="Q8287"/>
      <c r="R8287"/>
      <c r="S8287"/>
    </row>
    <row r="8288" spans="17:19" x14ac:dyDescent="0.25">
      <c r="Q8288"/>
      <c r="R8288"/>
      <c r="S8288"/>
    </row>
    <row r="8289" spans="17:19" x14ac:dyDescent="0.25">
      <c r="Q8289"/>
      <c r="R8289"/>
      <c r="S8289"/>
    </row>
    <row r="8290" spans="17:19" x14ac:dyDescent="0.25">
      <c r="Q8290"/>
      <c r="R8290"/>
      <c r="S8290"/>
    </row>
    <row r="8291" spans="17:19" x14ac:dyDescent="0.25">
      <c r="Q8291"/>
      <c r="R8291"/>
      <c r="S8291"/>
    </row>
    <row r="8292" spans="17:19" x14ac:dyDescent="0.25">
      <c r="Q8292"/>
      <c r="R8292"/>
      <c r="S8292"/>
    </row>
    <row r="8293" spans="17:19" x14ac:dyDescent="0.25">
      <c r="Q8293"/>
      <c r="R8293"/>
      <c r="S8293"/>
    </row>
    <row r="8294" spans="17:19" x14ac:dyDescent="0.25">
      <c r="Q8294"/>
      <c r="R8294"/>
      <c r="S8294"/>
    </row>
    <row r="8295" spans="17:19" x14ac:dyDescent="0.25">
      <c r="Q8295"/>
      <c r="R8295"/>
      <c r="S8295"/>
    </row>
    <row r="8296" spans="17:19" x14ac:dyDescent="0.25">
      <c r="Q8296"/>
      <c r="R8296"/>
      <c r="S8296"/>
    </row>
    <row r="8297" spans="17:19" x14ac:dyDescent="0.25">
      <c r="Q8297"/>
      <c r="R8297"/>
      <c r="S8297"/>
    </row>
    <row r="8298" spans="17:19" x14ac:dyDescent="0.25">
      <c r="Q8298"/>
      <c r="R8298"/>
      <c r="S8298"/>
    </row>
    <row r="8299" spans="17:19" x14ac:dyDescent="0.25">
      <c r="Q8299"/>
      <c r="R8299"/>
      <c r="S8299"/>
    </row>
    <row r="8300" spans="17:19" x14ac:dyDescent="0.25">
      <c r="Q8300"/>
      <c r="R8300"/>
      <c r="S8300"/>
    </row>
    <row r="8301" spans="17:19" x14ac:dyDescent="0.25">
      <c r="Q8301"/>
      <c r="R8301"/>
      <c r="S8301"/>
    </row>
    <row r="8302" spans="17:19" x14ac:dyDescent="0.25">
      <c r="Q8302"/>
      <c r="R8302"/>
      <c r="S8302"/>
    </row>
    <row r="8303" spans="17:19" x14ac:dyDescent="0.25">
      <c r="Q8303"/>
      <c r="R8303"/>
      <c r="S8303"/>
    </row>
    <row r="8304" spans="17:19" x14ac:dyDescent="0.25">
      <c r="Q8304"/>
      <c r="R8304"/>
      <c r="S8304"/>
    </row>
    <row r="8305" spans="17:19" x14ac:dyDescent="0.25">
      <c r="Q8305"/>
      <c r="R8305"/>
      <c r="S8305"/>
    </row>
    <row r="8306" spans="17:19" x14ac:dyDescent="0.25">
      <c r="Q8306"/>
      <c r="R8306"/>
      <c r="S8306"/>
    </row>
    <row r="8307" spans="17:19" x14ac:dyDescent="0.25">
      <c r="Q8307"/>
      <c r="R8307"/>
      <c r="S8307"/>
    </row>
    <row r="8308" spans="17:19" x14ac:dyDescent="0.25">
      <c r="Q8308"/>
      <c r="R8308"/>
      <c r="S8308"/>
    </row>
    <row r="8309" spans="17:19" x14ac:dyDescent="0.25">
      <c r="Q8309"/>
      <c r="R8309"/>
      <c r="S8309"/>
    </row>
    <row r="8310" spans="17:19" x14ac:dyDescent="0.25">
      <c r="Q8310"/>
      <c r="R8310"/>
      <c r="S8310"/>
    </row>
    <row r="8311" spans="17:19" x14ac:dyDescent="0.25">
      <c r="Q8311"/>
      <c r="R8311"/>
      <c r="S8311"/>
    </row>
    <row r="8312" spans="17:19" x14ac:dyDescent="0.25">
      <c r="Q8312"/>
      <c r="R8312"/>
      <c r="S8312"/>
    </row>
    <row r="8313" spans="17:19" x14ac:dyDescent="0.25">
      <c r="Q8313"/>
      <c r="R8313"/>
      <c r="S8313"/>
    </row>
    <row r="8314" spans="17:19" x14ac:dyDescent="0.25">
      <c r="Q8314"/>
      <c r="R8314"/>
      <c r="S8314"/>
    </row>
    <row r="8315" spans="17:19" x14ac:dyDescent="0.25">
      <c r="Q8315"/>
      <c r="R8315"/>
      <c r="S8315"/>
    </row>
    <row r="8316" spans="17:19" x14ac:dyDescent="0.25">
      <c r="Q8316"/>
      <c r="R8316"/>
      <c r="S8316"/>
    </row>
    <row r="8317" spans="17:19" x14ac:dyDescent="0.25">
      <c r="Q8317"/>
      <c r="R8317"/>
      <c r="S8317"/>
    </row>
    <row r="8318" spans="17:19" x14ac:dyDescent="0.25">
      <c r="Q8318"/>
      <c r="R8318"/>
      <c r="S8318"/>
    </row>
    <row r="8319" spans="17:19" x14ac:dyDescent="0.25">
      <c r="Q8319"/>
      <c r="R8319"/>
      <c r="S8319"/>
    </row>
    <row r="8320" spans="17:19" x14ac:dyDescent="0.25">
      <c r="Q8320"/>
      <c r="R8320"/>
      <c r="S8320"/>
    </row>
    <row r="8321" spans="17:19" x14ac:dyDescent="0.25">
      <c r="Q8321"/>
      <c r="R8321"/>
      <c r="S8321"/>
    </row>
    <row r="8322" spans="17:19" x14ac:dyDescent="0.25">
      <c r="Q8322"/>
      <c r="R8322"/>
      <c r="S8322"/>
    </row>
    <row r="8323" spans="17:19" x14ac:dyDescent="0.25">
      <c r="Q8323"/>
      <c r="R8323"/>
      <c r="S8323"/>
    </row>
    <row r="8324" spans="17:19" x14ac:dyDescent="0.25">
      <c r="Q8324"/>
      <c r="R8324"/>
      <c r="S8324"/>
    </row>
    <row r="8325" spans="17:19" x14ac:dyDescent="0.25">
      <c r="Q8325"/>
      <c r="R8325"/>
      <c r="S8325"/>
    </row>
    <row r="8326" spans="17:19" x14ac:dyDescent="0.25">
      <c r="Q8326"/>
      <c r="R8326"/>
      <c r="S8326"/>
    </row>
    <row r="8327" spans="17:19" x14ac:dyDescent="0.25">
      <c r="Q8327"/>
      <c r="R8327"/>
      <c r="S8327"/>
    </row>
    <row r="8328" spans="17:19" x14ac:dyDescent="0.25">
      <c r="Q8328"/>
      <c r="R8328"/>
      <c r="S8328"/>
    </row>
    <row r="8329" spans="17:19" x14ac:dyDescent="0.25">
      <c r="Q8329"/>
      <c r="R8329"/>
      <c r="S8329"/>
    </row>
    <row r="8330" spans="17:19" x14ac:dyDescent="0.25">
      <c r="Q8330"/>
      <c r="R8330"/>
      <c r="S8330"/>
    </row>
    <row r="8331" spans="17:19" x14ac:dyDescent="0.25">
      <c r="Q8331"/>
      <c r="R8331"/>
      <c r="S8331"/>
    </row>
    <row r="8332" spans="17:19" x14ac:dyDescent="0.25">
      <c r="Q8332"/>
      <c r="R8332"/>
      <c r="S8332"/>
    </row>
    <row r="8333" spans="17:19" x14ac:dyDescent="0.25">
      <c r="Q8333"/>
      <c r="R8333"/>
      <c r="S8333"/>
    </row>
    <row r="8334" spans="17:19" x14ac:dyDescent="0.25">
      <c r="Q8334"/>
      <c r="R8334"/>
      <c r="S8334"/>
    </row>
    <row r="8335" spans="17:19" x14ac:dyDescent="0.25">
      <c r="Q8335"/>
      <c r="R8335"/>
      <c r="S8335"/>
    </row>
    <row r="8336" spans="17:19" x14ac:dyDescent="0.25">
      <c r="Q8336"/>
      <c r="R8336"/>
      <c r="S8336"/>
    </row>
    <row r="8337" spans="17:19" x14ac:dyDescent="0.25">
      <c r="Q8337"/>
      <c r="R8337"/>
      <c r="S8337"/>
    </row>
    <row r="8338" spans="17:19" x14ac:dyDescent="0.25">
      <c r="Q8338"/>
      <c r="R8338"/>
      <c r="S8338"/>
    </row>
    <row r="8339" spans="17:19" x14ac:dyDescent="0.25">
      <c r="Q8339"/>
      <c r="R8339"/>
      <c r="S8339"/>
    </row>
    <row r="8340" spans="17:19" x14ac:dyDescent="0.25">
      <c r="Q8340"/>
      <c r="R8340"/>
      <c r="S8340"/>
    </row>
    <row r="8341" spans="17:19" x14ac:dyDescent="0.25">
      <c r="Q8341"/>
      <c r="R8341"/>
      <c r="S8341"/>
    </row>
    <row r="8342" spans="17:19" x14ac:dyDescent="0.25">
      <c r="Q8342"/>
      <c r="R8342"/>
      <c r="S8342"/>
    </row>
    <row r="8343" spans="17:19" x14ac:dyDescent="0.25">
      <c r="Q8343"/>
      <c r="R8343"/>
      <c r="S8343"/>
    </row>
    <row r="8344" spans="17:19" x14ac:dyDescent="0.25">
      <c r="Q8344"/>
      <c r="R8344"/>
      <c r="S8344"/>
    </row>
    <row r="8345" spans="17:19" x14ac:dyDescent="0.25">
      <c r="Q8345"/>
      <c r="R8345"/>
      <c r="S8345"/>
    </row>
    <row r="8346" spans="17:19" x14ac:dyDescent="0.25">
      <c r="Q8346"/>
      <c r="R8346"/>
      <c r="S8346"/>
    </row>
    <row r="8347" spans="17:19" x14ac:dyDescent="0.25">
      <c r="Q8347"/>
      <c r="R8347"/>
      <c r="S8347"/>
    </row>
    <row r="8348" spans="17:19" x14ac:dyDescent="0.25">
      <c r="Q8348"/>
      <c r="R8348"/>
      <c r="S8348"/>
    </row>
    <row r="8349" spans="17:19" x14ac:dyDescent="0.25">
      <c r="Q8349"/>
      <c r="R8349"/>
      <c r="S8349"/>
    </row>
    <row r="8350" spans="17:19" x14ac:dyDescent="0.25">
      <c r="Q8350"/>
      <c r="R8350"/>
      <c r="S8350"/>
    </row>
    <row r="8351" spans="17:19" x14ac:dyDescent="0.25">
      <c r="Q8351"/>
      <c r="R8351"/>
      <c r="S8351"/>
    </row>
    <row r="8352" spans="17:19" x14ac:dyDescent="0.25">
      <c r="Q8352"/>
      <c r="R8352"/>
      <c r="S8352"/>
    </row>
    <row r="8353" spans="17:19" x14ac:dyDescent="0.25">
      <c r="Q8353"/>
      <c r="R8353"/>
      <c r="S8353"/>
    </row>
    <row r="8354" spans="17:19" x14ac:dyDescent="0.25">
      <c r="Q8354"/>
      <c r="R8354"/>
      <c r="S8354"/>
    </row>
    <row r="8355" spans="17:19" x14ac:dyDescent="0.25">
      <c r="Q8355"/>
      <c r="R8355"/>
      <c r="S8355"/>
    </row>
    <row r="8356" spans="17:19" x14ac:dyDescent="0.25">
      <c r="Q8356"/>
      <c r="R8356"/>
      <c r="S8356"/>
    </row>
    <row r="8357" spans="17:19" x14ac:dyDescent="0.25">
      <c r="Q8357"/>
      <c r="R8357"/>
      <c r="S8357"/>
    </row>
    <row r="8358" spans="17:19" x14ac:dyDescent="0.25">
      <c r="Q8358"/>
      <c r="R8358"/>
      <c r="S8358"/>
    </row>
    <row r="8359" spans="17:19" x14ac:dyDescent="0.25">
      <c r="Q8359"/>
      <c r="R8359"/>
      <c r="S8359"/>
    </row>
    <row r="8360" spans="17:19" x14ac:dyDescent="0.25">
      <c r="Q8360"/>
      <c r="R8360"/>
      <c r="S8360"/>
    </row>
    <row r="8361" spans="17:19" x14ac:dyDescent="0.25">
      <c r="Q8361"/>
      <c r="R8361"/>
      <c r="S8361"/>
    </row>
    <row r="8362" spans="17:19" x14ac:dyDescent="0.25">
      <c r="Q8362"/>
      <c r="R8362"/>
      <c r="S8362"/>
    </row>
    <row r="8363" spans="17:19" x14ac:dyDescent="0.25">
      <c r="Q8363"/>
      <c r="R8363"/>
      <c r="S8363"/>
    </row>
    <row r="8364" spans="17:19" x14ac:dyDescent="0.25">
      <c r="Q8364"/>
      <c r="R8364"/>
      <c r="S8364"/>
    </row>
    <row r="8365" spans="17:19" x14ac:dyDescent="0.25">
      <c r="Q8365"/>
      <c r="R8365"/>
      <c r="S8365"/>
    </row>
    <row r="8366" spans="17:19" x14ac:dyDescent="0.25">
      <c r="Q8366"/>
      <c r="R8366"/>
      <c r="S8366"/>
    </row>
    <row r="8367" spans="17:19" x14ac:dyDescent="0.25">
      <c r="Q8367"/>
      <c r="R8367"/>
      <c r="S8367"/>
    </row>
    <row r="8368" spans="17:19" x14ac:dyDescent="0.25">
      <c r="Q8368"/>
      <c r="R8368"/>
      <c r="S8368"/>
    </row>
    <row r="8369" spans="17:19" x14ac:dyDescent="0.25">
      <c r="Q8369"/>
      <c r="R8369"/>
      <c r="S8369"/>
    </row>
    <row r="8370" spans="17:19" x14ac:dyDescent="0.25">
      <c r="Q8370"/>
      <c r="R8370"/>
      <c r="S8370"/>
    </row>
    <row r="8371" spans="17:19" x14ac:dyDescent="0.25">
      <c r="Q8371"/>
      <c r="R8371"/>
      <c r="S8371"/>
    </row>
    <row r="8372" spans="17:19" x14ac:dyDescent="0.25">
      <c r="Q8372"/>
      <c r="R8372"/>
      <c r="S8372"/>
    </row>
    <row r="8373" spans="17:19" x14ac:dyDescent="0.25">
      <c r="Q8373"/>
      <c r="R8373"/>
      <c r="S8373"/>
    </row>
    <row r="8374" spans="17:19" x14ac:dyDescent="0.25">
      <c r="Q8374"/>
      <c r="R8374"/>
      <c r="S8374"/>
    </row>
    <row r="8375" spans="17:19" x14ac:dyDescent="0.25">
      <c r="Q8375"/>
      <c r="R8375"/>
      <c r="S8375"/>
    </row>
    <row r="8376" spans="17:19" x14ac:dyDescent="0.25">
      <c r="Q8376"/>
      <c r="R8376"/>
      <c r="S8376"/>
    </row>
    <row r="8377" spans="17:19" x14ac:dyDescent="0.25">
      <c r="Q8377"/>
      <c r="R8377"/>
      <c r="S8377"/>
    </row>
    <row r="8378" spans="17:19" x14ac:dyDescent="0.25">
      <c r="Q8378"/>
      <c r="R8378"/>
      <c r="S8378"/>
    </row>
    <row r="8379" spans="17:19" x14ac:dyDescent="0.25">
      <c r="Q8379"/>
      <c r="R8379"/>
      <c r="S8379"/>
    </row>
    <row r="8380" spans="17:19" x14ac:dyDescent="0.25">
      <c r="Q8380"/>
      <c r="R8380"/>
      <c r="S8380"/>
    </row>
    <row r="8381" spans="17:19" x14ac:dyDescent="0.25">
      <c r="Q8381"/>
      <c r="R8381"/>
      <c r="S8381"/>
    </row>
    <row r="8382" spans="17:19" x14ac:dyDescent="0.25">
      <c r="Q8382"/>
      <c r="R8382"/>
      <c r="S8382"/>
    </row>
    <row r="8383" spans="17:19" x14ac:dyDescent="0.25">
      <c r="Q8383"/>
      <c r="R8383"/>
      <c r="S8383"/>
    </row>
    <row r="8384" spans="17:19" x14ac:dyDescent="0.25">
      <c r="Q8384"/>
      <c r="R8384"/>
      <c r="S8384"/>
    </row>
    <row r="8385" spans="17:19" x14ac:dyDescent="0.25">
      <c r="Q8385"/>
      <c r="R8385"/>
      <c r="S8385"/>
    </row>
    <row r="8386" spans="17:19" x14ac:dyDescent="0.25">
      <c r="Q8386"/>
      <c r="R8386"/>
      <c r="S8386"/>
    </row>
    <row r="8387" spans="17:19" x14ac:dyDescent="0.25">
      <c r="Q8387"/>
      <c r="R8387"/>
      <c r="S8387"/>
    </row>
    <row r="8388" spans="17:19" x14ac:dyDescent="0.25">
      <c r="Q8388"/>
      <c r="R8388"/>
      <c r="S8388"/>
    </row>
    <row r="8389" spans="17:19" x14ac:dyDescent="0.25">
      <c r="Q8389"/>
      <c r="R8389"/>
      <c r="S8389"/>
    </row>
    <row r="8390" spans="17:19" x14ac:dyDescent="0.25">
      <c r="Q8390"/>
      <c r="R8390"/>
      <c r="S8390"/>
    </row>
    <row r="8391" spans="17:19" x14ac:dyDescent="0.25">
      <c r="Q8391"/>
      <c r="R8391"/>
      <c r="S8391"/>
    </row>
    <row r="8392" spans="17:19" x14ac:dyDescent="0.25">
      <c r="Q8392"/>
      <c r="R8392"/>
      <c r="S8392"/>
    </row>
    <row r="8393" spans="17:19" x14ac:dyDescent="0.25">
      <c r="Q8393"/>
      <c r="R8393"/>
      <c r="S8393"/>
    </row>
    <row r="8394" spans="17:19" x14ac:dyDescent="0.25">
      <c r="Q8394"/>
      <c r="R8394"/>
      <c r="S8394"/>
    </row>
    <row r="8395" spans="17:19" x14ac:dyDescent="0.25">
      <c r="Q8395"/>
      <c r="R8395"/>
      <c r="S8395"/>
    </row>
    <row r="8396" spans="17:19" x14ac:dyDescent="0.25">
      <c r="Q8396"/>
      <c r="R8396"/>
      <c r="S8396"/>
    </row>
    <row r="8397" spans="17:19" x14ac:dyDescent="0.25">
      <c r="Q8397"/>
      <c r="R8397"/>
      <c r="S8397"/>
    </row>
    <row r="8398" spans="17:19" x14ac:dyDescent="0.25">
      <c r="Q8398"/>
      <c r="R8398"/>
      <c r="S8398"/>
    </row>
    <row r="8399" spans="17:19" x14ac:dyDescent="0.25">
      <c r="Q8399"/>
      <c r="R8399"/>
      <c r="S8399"/>
    </row>
    <row r="8400" spans="17:19" x14ac:dyDescent="0.25">
      <c r="Q8400"/>
      <c r="R8400"/>
      <c r="S8400"/>
    </row>
    <row r="8401" spans="17:19" x14ac:dyDescent="0.25">
      <c r="Q8401"/>
      <c r="R8401"/>
      <c r="S8401"/>
    </row>
    <row r="8402" spans="17:19" x14ac:dyDescent="0.25">
      <c r="Q8402"/>
      <c r="R8402"/>
      <c r="S8402"/>
    </row>
    <row r="8403" spans="17:19" x14ac:dyDescent="0.25">
      <c r="Q8403"/>
      <c r="R8403"/>
      <c r="S8403"/>
    </row>
    <row r="8404" spans="17:19" x14ac:dyDescent="0.25">
      <c r="Q8404"/>
      <c r="R8404"/>
      <c r="S8404"/>
    </row>
    <row r="8405" spans="17:19" x14ac:dyDescent="0.25">
      <c r="Q8405"/>
      <c r="R8405"/>
      <c r="S8405"/>
    </row>
    <row r="8406" spans="17:19" x14ac:dyDescent="0.25">
      <c r="Q8406"/>
      <c r="R8406"/>
      <c r="S8406"/>
    </row>
    <row r="8407" spans="17:19" x14ac:dyDescent="0.25">
      <c r="Q8407"/>
      <c r="R8407"/>
      <c r="S8407"/>
    </row>
    <row r="8408" spans="17:19" x14ac:dyDescent="0.25">
      <c r="Q8408"/>
      <c r="R8408"/>
      <c r="S8408"/>
    </row>
    <row r="8409" spans="17:19" x14ac:dyDescent="0.25">
      <c r="Q8409"/>
      <c r="R8409"/>
      <c r="S8409"/>
    </row>
    <row r="8410" spans="17:19" x14ac:dyDescent="0.25">
      <c r="Q8410"/>
      <c r="R8410"/>
      <c r="S8410"/>
    </row>
    <row r="8411" spans="17:19" x14ac:dyDescent="0.25">
      <c r="Q8411"/>
      <c r="R8411"/>
      <c r="S8411"/>
    </row>
    <row r="8412" spans="17:19" x14ac:dyDescent="0.25">
      <c r="Q8412"/>
      <c r="R8412"/>
      <c r="S8412"/>
    </row>
    <row r="8413" spans="17:19" x14ac:dyDescent="0.25">
      <c r="Q8413"/>
      <c r="R8413"/>
      <c r="S8413"/>
    </row>
    <row r="8414" spans="17:19" x14ac:dyDescent="0.25">
      <c r="Q8414"/>
      <c r="R8414"/>
      <c r="S8414"/>
    </row>
    <row r="8415" spans="17:19" x14ac:dyDescent="0.25">
      <c r="Q8415"/>
      <c r="R8415"/>
      <c r="S8415"/>
    </row>
    <row r="8416" spans="17:19" x14ac:dyDescent="0.25">
      <c r="Q8416"/>
      <c r="R8416"/>
      <c r="S8416"/>
    </row>
    <row r="8417" spans="17:19" x14ac:dyDescent="0.25">
      <c r="Q8417"/>
      <c r="R8417"/>
      <c r="S8417"/>
    </row>
    <row r="8418" spans="17:19" x14ac:dyDescent="0.25">
      <c r="Q8418"/>
      <c r="R8418"/>
      <c r="S8418"/>
    </row>
    <row r="8419" spans="17:19" x14ac:dyDescent="0.25">
      <c r="Q8419"/>
      <c r="R8419"/>
      <c r="S8419"/>
    </row>
    <row r="8420" spans="17:19" x14ac:dyDescent="0.25">
      <c r="Q8420"/>
      <c r="R8420"/>
      <c r="S8420"/>
    </row>
    <row r="8421" spans="17:19" x14ac:dyDescent="0.25">
      <c r="Q8421"/>
      <c r="R8421"/>
      <c r="S8421"/>
    </row>
    <row r="8422" spans="17:19" x14ac:dyDescent="0.25">
      <c r="Q8422"/>
      <c r="R8422"/>
      <c r="S8422"/>
    </row>
    <row r="8423" spans="17:19" x14ac:dyDescent="0.25">
      <c r="Q8423"/>
      <c r="R8423"/>
      <c r="S8423"/>
    </row>
    <row r="8424" spans="17:19" x14ac:dyDescent="0.25">
      <c r="Q8424"/>
      <c r="R8424"/>
      <c r="S8424"/>
    </row>
    <row r="8425" spans="17:19" x14ac:dyDescent="0.25">
      <c r="Q8425"/>
      <c r="R8425"/>
      <c r="S8425"/>
    </row>
    <row r="8426" spans="17:19" x14ac:dyDescent="0.25">
      <c r="Q8426"/>
      <c r="R8426"/>
      <c r="S8426"/>
    </row>
    <row r="8427" spans="17:19" x14ac:dyDescent="0.25">
      <c r="Q8427"/>
      <c r="R8427"/>
      <c r="S8427"/>
    </row>
    <row r="8428" spans="17:19" x14ac:dyDescent="0.25">
      <c r="Q8428"/>
      <c r="R8428"/>
      <c r="S8428"/>
    </row>
    <row r="8429" spans="17:19" x14ac:dyDescent="0.25">
      <c r="Q8429"/>
      <c r="R8429"/>
      <c r="S8429"/>
    </row>
    <row r="8430" spans="17:19" x14ac:dyDescent="0.25">
      <c r="Q8430"/>
      <c r="R8430"/>
      <c r="S8430"/>
    </row>
    <row r="8431" spans="17:19" x14ac:dyDescent="0.25">
      <c r="Q8431"/>
      <c r="R8431"/>
      <c r="S8431"/>
    </row>
    <row r="8432" spans="17:19" x14ac:dyDescent="0.25">
      <c r="Q8432"/>
      <c r="R8432"/>
      <c r="S8432"/>
    </row>
    <row r="8433" spans="17:19" x14ac:dyDescent="0.25">
      <c r="Q8433"/>
      <c r="R8433"/>
      <c r="S8433"/>
    </row>
    <row r="8434" spans="17:19" x14ac:dyDescent="0.25">
      <c r="Q8434"/>
      <c r="R8434"/>
      <c r="S8434"/>
    </row>
    <row r="8435" spans="17:19" x14ac:dyDescent="0.25">
      <c r="Q8435"/>
      <c r="R8435"/>
      <c r="S8435"/>
    </row>
    <row r="8436" spans="17:19" x14ac:dyDescent="0.25">
      <c r="Q8436"/>
      <c r="R8436"/>
      <c r="S8436"/>
    </row>
    <row r="8437" spans="17:19" x14ac:dyDescent="0.25">
      <c r="Q8437"/>
      <c r="R8437"/>
      <c r="S8437"/>
    </row>
    <row r="8438" spans="17:19" x14ac:dyDescent="0.25">
      <c r="Q8438"/>
      <c r="R8438"/>
      <c r="S8438"/>
    </row>
    <row r="8439" spans="17:19" x14ac:dyDescent="0.25">
      <c r="Q8439"/>
      <c r="R8439"/>
      <c r="S8439"/>
    </row>
    <row r="8440" spans="17:19" x14ac:dyDescent="0.25">
      <c r="Q8440"/>
      <c r="R8440"/>
      <c r="S8440"/>
    </row>
    <row r="8441" spans="17:19" x14ac:dyDescent="0.25">
      <c r="Q8441"/>
      <c r="R8441"/>
      <c r="S8441"/>
    </row>
    <row r="8442" spans="17:19" x14ac:dyDescent="0.25">
      <c r="Q8442"/>
      <c r="R8442"/>
      <c r="S8442"/>
    </row>
    <row r="8443" spans="17:19" x14ac:dyDescent="0.25">
      <c r="Q8443"/>
      <c r="R8443"/>
      <c r="S8443"/>
    </row>
    <row r="8444" spans="17:19" x14ac:dyDescent="0.25">
      <c r="Q8444"/>
      <c r="R8444"/>
      <c r="S8444"/>
    </row>
    <row r="8445" spans="17:19" x14ac:dyDescent="0.25">
      <c r="Q8445"/>
      <c r="R8445"/>
      <c r="S8445"/>
    </row>
    <row r="8446" spans="17:19" x14ac:dyDescent="0.25">
      <c r="Q8446"/>
      <c r="R8446"/>
      <c r="S8446"/>
    </row>
    <row r="8447" spans="17:19" x14ac:dyDescent="0.25">
      <c r="Q8447"/>
      <c r="R8447"/>
      <c r="S8447"/>
    </row>
    <row r="8448" spans="17:19" x14ac:dyDescent="0.25">
      <c r="Q8448"/>
      <c r="R8448"/>
      <c r="S8448"/>
    </row>
    <row r="8449" spans="17:19" x14ac:dyDescent="0.25">
      <c r="Q8449"/>
      <c r="R8449"/>
      <c r="S8449"/>
    </row>
    <row r="8450" spans="17:19" x14ac:dyDescent="0.25">
      <c r="Q8450"/>
      <c r="R8450"/>
      <c r="S8450"/>
    </row>
    <row r="8451" spans="17:19" x14ac:dyDescent="0.25">
      <c r="Q8451"/>
      <c r="R8451"/>
      <c r="S8451"/>
    </row>
    <row r="8452" spans="17:19" x14ac:dyDescent="0.25">
      <c r="Q8452"/>
      <c r="R8452"/>
      <c r="S8452"/>
    </row>
    <row r="8453" spans="17:19" x14ac:dyDescent="0.25">
      <c r="Q8453"/>
      <c r="R8453"/>
      <c r="S8453"/>
    </row>
    <row r="8454" spans="17:19" x14ac:dyDescent="0.25">
      <c r="Q8454"/>
      <c r="R8454"/>
      <c r="S8454"/>
    </row>
    <row r="8455" spans="17:19" x14ac:dyDescent="0.25">
      <c r="Q8455"/>
      <c r="R8455"/>
      <c r="S8455"/>
    </row>
    <row r="8456" spans="17:19" x14ac:dyDescent="0.25">
      <c r="Q8456"/>
      <c r="R8456"/>
      <c r="S8456"/>
    </row>
    <row r="8457" spans="17:19" x14ac:dyDescent="0.25">
      <c r="Q8457"/>
      <c r="R8457"/>
      <c r="S8457"/>
    </row>
    <row r="8458" spans="17:19" x14ac:dyDescent="0.25">
      <c r="Q8458"/>
      <c r="R8458"/>
      <c r="S8458"/>
    </row>
    <row r="8459" spans="17:19" x14ac:dyDescent="0.25">
      <c r="Q8459"/>
      <c r="R8459"/>
      <c r="S8459"/>
    </row>
    <row r="8460" spans="17:19" x14ac:dyDescent="0.25">
      <c r="Q8460"/>
      <c r="R8460"/>
      <c r="S8460"/>
    </row>
    <row r="8461" spans="17:19" x14ac:dyDescent="0.25">
      <c r="Q8461"/>
      <c r="R8461"/>
      <c r="S8461"/>
    </row>
    <row r="8462" spans="17:19" x14ac:dyDescent="0.25">
      <c r="Q8462"/>
      <c r="R8462"/>
      <c r="S8462"/>
    </row>
    <row r="8463" spans="17:19" x14ac:dyDescent="0.25">
      <c r="Q8463"/>
      <c r="R8463"/>
      <c r="S8463"/>
    </row>
    <row r="8464" spans="17:19" x14ac:dyDescent="0.25">
      <c r="Q8464"/>
      <c r="R8464"/>
      <c r="S8464"/>
    </row>
    <row r="8465" spans="17:19" x14ac:dyDescent="0.25">
      <c r="Q8465"/>
      <c r="R8465"/>
      <c r="S8465"/>
    </row>
    <row r="8466" spans="17:19" x14ac:dyDescent="0.25">
      <c r="Q8466"/>
      <c r="R8466"/>
      <c r="S8466"/>
    </row>
    <row r="8467" spans="17:19" x14ac:dyDescent="0.25">
      <c r="Q8467"/>
      <c r="R8467"/>
      <c r="S8467"/>
    </row>
    <row r="8468" spans="17:19" x14ac:dyDescent="0.25">
      <c r="Q8468"/>
      <c r="R8468"/>
      <c r="S8468"/>
    </row>
    <row r="8469" spans="17:19" x14ac:dyDescent="0.25">
      <c r="Q8469"/>
      <c r="R8469"/>
      <c r="S8469"/>
    </row>
    <row r="8470" spans="17:19" x14ac:dyDescent="0.25">
      <c r="Q8470"/>
      <c r="R8470"/>
      <c r="S8470"/>
    </row>
    <row r="8471" spans="17:19" x14ac:dyDescent="0.25">
      <c r="Q8471"/>
      <c r="R8471"/>
      <c r="S8471"/>
    </row>
    <row r="8472" spans="17:19" x14ac:dyDescent="0.25">
      <c r="Q8472"/>
      <c r="R8472"/>
      <c r="S8472"/>
    </row>
    <row r="8473" spans="17:19" x14ac:dyDescent="0.25">
      <c r="Q8473"/>
      <c r="R8473"/>
      <c r="S8473"/>
    </row>
    <row r="8474" spans="17:19" x14ac:dyDescent="0.25">
      <c r="Q8474"/>
      <c r="R8474"/>
      <c r="S8474"/>
    </row>
    <row r="8475" spans="17:19" x14ac:dyDescent="0.25">
      <c r="Q8475"/>
      <c r="R8475"/>
      <c r="S8475"/>
    </row>
    <row r="8476" spans="17:19" x14ac:dyDescent="0.25">
      <c r="Q8476"/>
      <c r="R8476"/>
      <c r="S8476"/>
    </row>
    <row r="8477" spans="17:19" x14ac:dyDescent="0.25">
      <c r="Q8477"/>
      <c r="R8477"/>
      <c r="S8477"/>
    </row>
    <row r="8478" spans="17:19" x14ac:dyDescent="0.25">
      <c r="Q8478"/>
      <c r="R8478"/>
      <c r="S8478"/>
    </row>
    <row r="8479" spans="17:19" x14ac:dyDescent="0.25">
      <c r="Q8479"/>
      <c r="R8479"/>
      <c r="S8479"/>
    </row>
    <row r="8480" spans="17:19" x14ac:dyDescent="0.25">
      <c r="Q8480"/>
      <c r="R8480"/>
      <c r="S8480"/>
    </row>
    <row r="8481" spans="17:19" x14ac:dyDescent="0.25">
      <c r="Q8481"/>
      <c r="R8481"/>
      <c r="S8481"/>
    </row>
    <row r="8482" spans="17:19" x14ac:dyDescent="0.25">
      <c r="Q8482"/>
      <c r="R8482"/>
      <c r="S8482"/>
    </row>
    <row r="8483" spans="17:19" x14ac:dyDescent="0.25">
      <c r="Q8483"/>
      <c r="R8483"/>
      <c r="S8483"/>
    </row>
    <row r="8484" spans="17:19" x14ac:dyDescent="0.25">
      <c r="Q8484"/>
      <c r="R8484"/>
      <c r="S8484"/>
    </row>
    <row r="8485" spans="17:19" x14ac:dyDescent="0.25">
      <c r="Q8485"/>
      <c r="R8485"/>
      <c r="S8485"/>
    </row>
    <row r="8486" spans="17:19" x14ac:dyDescent="0.25">
      <c r="Q8486"/>
      <c r="R8486"/>
      <c r="S8486"/>
    </row>
    <row r="8487" spans="17:19" x14ac:dyDescent="0.25">
      <c r="Q8487"/>
      <c r="R8487"/>
      <c r="S8487"/>
    </row>
    <row r="8488" spans="17:19" x14ac:dyDescent="0.25">
      <c r="Q8488"/>
      <c r="R8488"/>
      <c r="S8488"/>
    </row>
    <row r="8489" spans="17:19" x14ac:dyDescent="0.25">
      <c r="Q8489"/>
      <c r="R8489"/>
      <c r="S8489"/>
    </row>
    <row r="8490" spans="17:19" x14ac:dyDescent="0.25">
      <c r="Q8490"/>
      <c r="R8490"/>
      <c r="S8490"/>
    </row>
    <row r="8491" spans="17:19" x14ac:dyDescent="0.25">
      <c r="Q8491"/>
      <c r="R8491"/>
      <c r="S8491"/>
    </row>
    <row r="8492" spans="17:19" x14ac:dyDescent="0.25">
      <c r="Q8492"/>
      <c r="R8492"/>
      <c r="S8492"/>
    </row>
    <row r="8493" spans="17:19" x14ac:dyDescent="0.25">
      <c r="Q8493"/>
      <c r="R8493"/>
      <c r="S8493"/>
    </row>
    <row r="8494" spans="17:19" x14ac:dyDescent="0.25">
      <c r="Q8494"/>
      <c r="R8494"/>
      <c r="S8494"/>
    </row>
    <row r="8495" spans="17:19" x14ac:dyDescent="0.25">
      <c r="Q8495"/>
      <c r="R8495"/>
      <c r="S8495"/>
    </row>
    <row r="8496" spans="17:19" x14ac:dyDescent="0.25">
      <c r="Q8496"/>
      <c r="R8496"/>
      <c r="S8496"/>
    </row>
    <row r="8497" spans="17:19" x14ac:dyDescent="0.25">
      <c r="Q8497"/>
      <c r="R8497"/>
      <c r="S8497"/>
    </row>
    <row r="8498" spans="17:19" x14ac:dyDescent="0.25">
      <c r="Q8498"/>
      <c r="R8498"/>
      <c r="S8498"/>
    </row>
    <row r="8499" spans="17:19" x14ac:dyDescent="0.25">
      <c r="Q8499"/>
      <c r="R8499"/>
      <c r="S8499"/>
    </row>
    <row r="8500" spans="17:19" x14ac:dyDescent="0.25">
      <c r="Q8500"/>
      <c r="R8500"/>
      <c r="S8500"/>
    </row>
    <row r="8501" spans="17:19" x14ac:dyDescent="0.25">
      <c r="Q8501"/>
      <c r="R8501"/>
      <c r="S8501"/>
    </row>
    <row r="8502" spans="17:19" x14ac:dyDescent="0.25">
      <c r="Q8502"/>
      <c r="R8502"/>
      <c r="S8502"/>
    </row>
    <row r="8503" spans="17:19" x14ac:dyDescent="0.25">
      <c r="Q8503"/>
      <c r="R8503"/>
      <c r="S8503"/>
    </row>
    <row r="8504" spans="17:19" x14ac:dyDescent="0.25">
      <c r="Q8504"/>
      <c r="R8504"/>
      <c r="S8504"/>
    </row>
    <row r="8505" spans="17:19" x14ac:dyDescent="0.25">
      <c r="Q8505"/>
      <c r="R8505"/>
      <c r="S8505"/>
    </row>
    <row r="8506" spans="17:19" x14ac:dyDescent="0.25">
      <c r="Q8506"/>
      <c r="R8506"/>
      <c r="S8506"/>
    </row>
    <row r="8507" spans="17:19" x14ac:dyDescent="0.25">
      <c r="Q8507"/>
      <c r="R8507"/>
      <c r="S8507"/>
    </row>
    <row r="8508" spans="17:19" x14ac:dyDescent="0.25">
      <c r="Q8508"/>
      <c r="R8508"/>
      <c r="S8508"/>
    </row>
    <row r="8509" spans="17:19" x14ac:dyDescent="0.25">
      <c r="Q8509"/>
      <c r="R8509"/>
      <c r="S8509"/>
    </row>
    <row r="8510" spans="17:19" x14ac:dyDescent="0.25">
      <c r="Q8510"/>
      <c r="R8510"/>
      <c r="S8510"/>
    </row>
    <row r="8511" spans="17:19" x14ac:dyDescent="0.25">
      <c r="Q8511"/>
      <c r="R8511"/>
      <c r="S8511"/>
    </row>
    <row r="8512" spans="17:19" x14ac:dyDescent="0.25">
      <c r="Q8512"/>
      <c r="R8512"/>
      <c r="S8512"/>
    </row>
    <row r="8513" spans="17:19" x14ac:dyDescent="0.25">
      <c r="Q8513"/>
      <c r="R8513"/>
      <c r="S8513"/>
    </row>
    <row r="8514" spans="17:19" x14ac:dyDescent="0.25">
      <c r="Q8514"/>
      <c r="R8514"/>
      <c r="S8514"/>
    </row>
    <row r="8515" spans="17:19" x14ac:dyDescent="0.25">
      <c r="Q8515"/>
      <c r="R8515"/>
      <c r="S8515"/>
    </row>
    <row r="8516" spans="17:19" x14ac:dyDescent="0.25">
      <c r="Q8516"/>
      <c r="R8516"/>
      <c r="S8516"/>
    </row>
    <row r="8517" spans="17:19" x14ac:dyDescent="0.25">
      <c r="Q8517"/>
      <c r="R8517"/>
      <c r="S8517"/>
    </row>
    <row r="8518" spans="17:19" x14ac:dyDescent="0.25">
      <c r="Q8518"/>
      <c r="R8518"/>
      <c r="S8518"/>
    </row>
    <row r="8519" spans="17:19" x14ac:dyDescent="0.25">
      <c r="Q8519"/>
      <c r="R8519"/>
      <c r="S8519"/>
    </row>
    <row r="8520" spans="17:19" x14ac:dyDescent="0.25">
      <c r="Q8520"/>
      <c r="R8520"/>
      <c r="S8520"/>
    </row>
    <row r="8521" spans="17:19" x14ac:dyDescent="0.25">
      <c r="Q8521"/>
      <c r="R8521"/>
      <c r="S8521"/>
    </row>
    <row r="8522" spans="17:19" x14ac:dyDescent="0.25">
      <c r="Q8522"/>
      <c r="R8522"/>
      <c r="S8522"/>
    </row>
    <row r="8523" spans="17:19" x14ac:dyDescent="0.25">
      <c r="Q8523"/>
      <c r="R8523"/>
      <c r="S8523"/>
    </row>
    <row r="8524" spans="17:19" x14ac:dyDescent="0.25">
      <c r="Q8524"/>
      <c r="R8524"/>
      <c r="S8524"/>
    </row>
    <row r="8525" spans="17:19" x14ac:dyDescent="0.25">
      <c r="Q8525"/>
      <c r="R8525"/>
      <c r="S8525"/>
    </row>
    <row r="8526" spans="17:19" x14ac:dyDescent="0.25">
      <c r="Q8526"/>
      <c r="R8526"/>
      <c r="S8526"/>
    </row>
    <row r="8527" spans="17:19" x14ac:dyDescent="0.25">
      <c r="Q8527"/>
      <c r="R8527"/>
      <c r="S8527"/>
    </row>
    <row r="8528" spans="17:19" x14ac:dyDescent="0.25">
      <c r="Q8528"/>
      <c r="R8528"/>
      <c r="S8528"/>
    </row>
    <row r="8529" spans="17:19" x14ac:dyDescent="0.25">
      <c r="Q8529"/>
      <c r="R8529"/>
      <c r="S8529"/>
    </row>
    <row r="8530" spans="17:19" x14ac:dyDescent="0.25">
      <c r="Q8530"/>
      <c r="R8530"/>
      <c r="S8530"/>
    </row>
    <row r="8531" spans="17:19" x14ac:dyDescent="0.25">
      <c r="Q8531"/>
      <c r="R8531"/>
      <c r="S8531"/>
    </row>
    <row r="8532" spans="17:19" x14ac:dyDescent="0.25">
      <c r="Q8532"/>
      <c r="R8532"/>
      <c r="S8532"/>
    </row>
    <row r="8533" spans="17:19" x14ac:dyDescent="0.25">
      <c r="Q8533"/>
      <c r="R8533"/>
      <c r="S8533"/>
    </row>
    <row r="8534" spans="17:19" x14ac:dyDescent="0.25">
      <c r="Q8534"/>
      <c r="R8534"/>
      <c r="S8534"/>
    </row>
    <row r="8535" spans="17:19" x14ac:dyDescent="0.25">
      <c r="Q8535"/>
      <c r="R8535"/>
      <c r="S8535"/>
    </row>
    <row r="8536" spans="17:19" x14ac:dyDescent="0.25">
      <c r="Q8536"/>
      <c r="R8536"/>
      <c r="S8536"/>
    </row>
    <row r="8537" spans="17:19" x14ac:dyDescent="0.25">
      <c r="Q8537"/>
      <c r="R8537"/>
      <c r="S8537"/>
    </row>
    <row r="8538" spans="17:19" x14ac:dyDescent="0.25">
      <c r="Q8538"/>
      <c r="R8538"/>
      <c r="S8538"/>
    </row>
    <row r="8539" spans="17:19" x14ac:dyDescent="0.25">
      <c r="Q8539"/>
      <c r="R8539"/>
      <c r="S8539"/>
    </row>
    <row r="8540" spans="17:19" x14ac:dyDescent="0.25">
      <c r="Q8540"/>
      <c r="R8540"/>
      <c r="S8540"/>
    </row>
    <row r="8541" spans="17:19" x14ac:dyDescent="0.25">
      <c r="Q8541"/>
      <c r="R8541"/>
      <c r="S8541"/>
    </row>
    <row r="8542" spans="17:19" x14ac:dyDescent="0.25">
      <c r="Q8542"/>
      <c r="R8542"/>
      <c r="S8542"/>
    </row>
    <row r="8543" spans="17:19" x14ac:dyDescent="0.25">
      <c r="Q8543"/>
      <c r="R8543"/>
      <c r="S8543"/>
    </row>
    <row r="8544" spans="17:19" x14ac:dyDescent="0.25">
      <c r="Q8544"/>
      <c r="R8544"/>
      <c r="S8544"/>
    </row>
    <row r="8545" spans="17:19" x14ac:dyDescent="0.25">
      <c r="Q8545"/>
      <c r="R8545"/>
      <c r="S8545"/>
    </row>
    <row r="8546" spans="17:19" x14ac:dyDescent="0.25">
      <c r="Q8546"/>
      <c r="R8546"/>
      <c r="S8546"/>
    </row>
    <row r="8547" spans="17:19" x14ac:dyDescent="0.25">
      <c r="Q8547"/>
      <c r="R8547"/>
      <c r="S8547"/>
    </row>
    <row r="8548" spans="17:19" x14ac:dyDescent="0.25">
      <c r="Q8548"/>
      <c r="R8548"/>
      <c r="S8548"/>
    </row>
    <row r="8549" spans="17:19" x14ac:dyDescent="0.25">
      <c r="Q8549"/>
      <c r="R8549"/>
      <c r="S8549"/>
    </row>
    <row r="8550" spans="17:19" x14ac:dyDescent="0.25">
      <c r="Q8550"/>
      <c r="R8550"/>
      <c r="S8550"/>
    </row>
    <row r="8551" spans="17:19" x14ac:dyDescent="0.25">
      <c r="Q8551"/>
      <c r="R8551"/>
      <c r="S8551"/>
    </row>
    <row r="8552" spans="17:19" x14ac:dyDescent="0.25">
      <c r="Q8552"/>
      <c r="R8552"/>
      <c r="S8552"/>
    </row>
    <row r="8553" spans="17:19" x14ac:dyDescent="0.25">
      <c r="Q8553"/>
      <c r="R8553"/>
      <c r="S8553"/>
    </row>
    <row r="8554" spans="17:19" x14ac:dyDescent="0.25">
      <c r="Q8554"/>
      <c r="R8554"/>
      <c r="S8554"/>
    </row>
    <row r="8555" spans="17:19" x14ac:dyDescent="0.25">
      <c r="Q8555"/>
      <c r="R8555"/>
      <c r="S8555"/>
    </row>
    <row r="8556" spans="17:19" x14ac:dyDescent="0.25">
      <c r="Q8556"/>
      <c r="R8556"/>
      <c r="S8556"/>
    </row>
    <row r="8557" spans="17:19" x14ac:dyDescent="0.25">
      <c r="Q8557"/>
      <c r="R8557"/>
      <c r="S8557"/>
    </row>
    <row r="8558" spans="17:19" x14ac:dyDescent="0.25">
      <c r="Q8558"/>
      <c r="R8558"/>
      <c r="S8558"/>
    </row>
    <row r="8559" spans="17:19" x14ac:dyDescent="0.25">
      <c r="Q8559"/>
      <c r="R8559"/>
      <c r="S8559"/>
    </row>
    <row r="8560" spans="17:19" x14ac:dyDescent="0.25">
      <c r="Q8560"/>
      <c r="R8560"/>
      <c r="S8560"/>
    </row>
    <row r="8561" spans="17:19" x14ac:dyDescent="0.25">
      <c r="Q8561"/>
      <c r="R8561"/>
      <c r="S8561"/>
    </row>
    <row r="8562" spans="17:19" x14ac:dyDescent="0.25">
      <c r="Q8562"/>
      <c r="R8562"/>
      <c r="S8562"/>
    </row>
    <row r="8563" spans="17:19" x14ac:dyDescent="0.25">
      <c r="Q8563"/>
      <c r="R8563"/>
      <c r="S8563"/>
    </row>
    <row r="8564" spans="17:19" x14ac:dyDescent="0.25">
      <c r="Q8564"/>
      <c r="R8564"/>
      <c r="S8564"/>
    </row>
    <row r="8565" spans="17:19" x14ac:dyDescent="0.25">
      <c r="Q8565"/>
      <c r="R8565"/>
      <c r="S8565"/>
    </row>
    <row r="8566" spans="17:19" x14ac:dyDescent="0.25">
      <c r="Q8566"/>
      <c r="R8566"/>
      <c r="S8566"/>
    </row>
    <row r="8567" spans="17:19" x14ac:dyDescent="0.25">
      <c r="Q8567"/>
      <c r="R8567"/>
      <c r="S8567"/>
    </row>
    <row r="8568" spans="17:19" x14ac:dyDescent="0.25">
      <c r="Q8568"/>
      <c r="R8568"/>
      <c r="S8568"/>
    </row>
    <row r="8569" spans="17:19" x14ac:dyDescent="0.25">
      <c r="Q8569"/>
      <c r="R8569"/>
      <c r="S8569"/>
    </row>
    <row r="8570" spans="17:19" x14ac:dyDescent="0.25">
      <c r="Q8570"/>
      <c r="R8570"/>
      <c r="S8570"/>
    </row>
    <row r="8571" spans="17:19" x14ac:dyDescent="0.25">
      <c r="Q8571"/>
      <c r="R8571"/>
      <c r="S8571"/>
    </row>
    <row r="8572" spans="17:19" x14ac:dyDescent="0.25">
      <c r="Q8572"/>
      <c r="R8572"/>
      <c r="S8572"/>
    </row>
    <row r="8573" spans="17:19" x14ac:dyDescent="0.25">
      <c r="Q8573"/>
      <c r="R8573"/>
      <c r="S8573"/>
    </row>
    <row r="8574" spans="17:19" x14ac:dyDescent="0.25">
      <c r="Q8574"/>
      <c r="R8574"/>
      <c r="S8574"/>
    </row>
    <row r="8575" spans="17:19" x14ac:dyDescent="0.25">
      <c r="Q8575"/>
      <c r="R8575"/>
      <c r="S8575"/>
    </row>
    <row r="8576" spans="17:19" x14ac:dyDescent="0.25">
      <c r="Q8576"/>
      <c r="R8576"/>
      <c r="S8576"/>
    </row>
    <row r="8577" spans="17:19" x14ac:dyDescent="0.25">
      <c r="Q8577"/>
      <c r="R8577"/>
      <c r="S8577"/>
    </row>
    <row r="8578" spans="17:19" x14ac:dyDescent="0.25">
      <c r="Q8578"/>
      <c r="R8578"/>
      <c r="S8578"/>
    </row>
    <row r="8579" spans="17:19" x14ac:dyDescent="0.25">
      <c r="Q8579"/>
      <c r="R8579"/>
      <c r="S8579"/>
    </row>
    <row r="8580" spans="17:19" x14ac:dyDescent="0.25">
      <c r="Q8580"/>
      <c r="R8580"/>
      <c r="S8580"/>
    </row>
    <row r="8581" spans="17:19" x14ac:dyDescent="0.25">
      <c r="Q8581"/>
      <c r="R8581"/>
      <c r="S8581"/>
    </row>
    <row r="8582" spans="17:19" x14ac:dyDescent="0.25">
      <c r="Q8582"/>
      <c r="R8582"/>
      <c r="S8582"/>
    </row>
    <row r="8583" spans="17:19" x14ac:dyDescent="0.25">
      <c r="Q8583"/>
      <c r="R8583"/>
      <c r="S8583"/>
    </row>
    <row r="8584" spans="17:19" x14ac:dyDescent="0.25">
      <c r="Q8584"/>
      <c r="R8584"/>
      <c r="S8584"/>
    </row>
    <row r="8585" spans="17:19" x14ac:dyDescent="0.25">
      <c r="Q8585"/>
      <c r="R8585"/>
      <c r="S8585"/>
    </row>
    <row r="8586" spans="17:19" x14ac:dyDescent="0.25">
      <c r="Q8586"/>
      <c r="R8586"/>
      <c r="S8586"/>
    </row>
    <row r="8587" spans="17:19" x14ac:dyDescent="0.25">
      <c r="Q8587"/>
      <c r="R8587"/>
      <c r="S8587"/>
    </row>
    <row r="8588" spans="17:19" x14ac:dyDescent="0.25">
      <c r="Q8588"/>
      <c r="R8588"/>
      <c r="S8588"/>
    </row>
    <row r="8589" spans="17:19" x14ac:dyDescent="0.25">
      <c r="Q8589"/>
      <c r="R8589"/>
      <c r="S8589"/>
    </row>
    <row r="8590" spans="17:19" x14ac:dyDescent="0.25">
      <c r="Q8590"/>
      <c r="R8590"/>
      <c r="S8590"/>
    </row>
    <row r="8591" spans="17:19" x14ac:dyDescent="0.25">
      <c r="Q8591"/>
      <c r="R8591"/>
      <c r="S8591"/>
    </row>
    <row r="8592" spans="17:19" x14ac:dyDescent="0.25">
      <c r="Q8592"/>
      <c r="R8592"/>
      <c r="S8592"/>
    </row>
    <row r="8593" spans="17:19" x14ac:dyDescent="0.25">
      <c r="Q8593"/>
      <c r="R8593"/>
      <c r="S8593"/>
    </row>
    <row r="8594" spans="17:19" x14ac:dyDescent="0.25">
      <c r="Q8594"/>
      <c r="R8594"/>
      <c r="S8594"/>
    </row>
    <row r="8595" spans="17:19" x14ac:dyDescent="0.25">
      <c r="Q8595"/>
      <c r="R8595"/>
      <c r="S8595"/>
    </row>
    <row r="8596" spans="17:19" x14ac:dyDescent="0.25">
      <c r="Q8596"/>
      <c r="R8596"/>
      <c r="S8596"/>
    </row>
    <row r="8597" spans="17:19" x14ac:dyDescent="0.25">
      <c r="Q8597"/>
      <c r="R8597"/>
      <c r="S8597"/>
    </row>
    <row r="8598" spans="17:19" x14ac:dyDescent="0.25">
      <c r="Q8598"/>
      <c r="R8598"/>
      <c r="S8598"/>
    </row>
    <row r="8599" spans="17:19" x14ac:dyDescent="0.25">
      <c r="Q8599"/>
      <c r="R8599"/>
      <c r="S8599"/>
    </row>
    <row r="8600" spans="17:19" x14ac:dyDescent="0.25">
      <c r="Q8600"/>
      <c r="R8600"/>
      <c r="S8600"/>
    </row>
    <row r="8601" spans="17:19" x14ac:dyDescent="0.25">
      <c r="Q8601"/>
      <c r="R8601"/>
      <c r="S8601"/>
    </row>
    <row r="8602" spans="17:19" x14ac:dyDescent="0.25">
      <c r="Q8602"/>
      <c r="R8602"/>
      <c r="S8602"/>
    </row>
    <row r="8603" spans="17:19" x14ac:dyDescent="0.25">
      <c r="Q8603"/>
      <c r="R8603"/>
      <c r="S8603"/>
    </row>
    <row r="8604" spans="17:19" x14ac:dyDescent="0.25">
      <c r="Q8604"/>
      <c r="R8604"/>
      <c r="S8604"/>
    </row>
    <row r="8605" spans="17:19" x14ac:dyDescent="0.25">
      <c r="Q8605"/>
      <c r="R8605"/>
      <c r="S8605"/>
    </row>
    <row r="8606" spans="17:19" x14ac:dyDescent="0.25">
      <c r="Q8606"/>
      <c r="R8606"/>
      <c r="S8606"/>
    </row>
    <row r="8607" spans="17:19" x14ac:dyDescent="0.25">
      <c r="Q8607"/>
      <c r="R8607"/>
      <c r="S8607"/>
    </row>
    <row r="8608" spans="17:19" x14ac:dyDescent="0.25">
      <c r="Q8608"/>
      <c r="R8608"/>
      <c r="S8608"/>
    </row>
    <row r="8609" spans="17:19" x14ac:dyDescent="0.25">
      <c r="Q8609"/>
      <c r="R8609"/>
      <c r="S8609"/>
    </row>
    <row r="8610" spans="17:19" x14ac:dyDescent="0.25">
      <c r="Q8610"/>
      <c r="R8610"/>
      <c r="S8610"/>
    </row>
    <row r="8611" spans="17:19" x14ac:dyDescent="0.25">
      <c r="Q8611"/>
      <c r="R8611"/>
      <c r="S8611"/>
    </row>
    <row r="8612" spans="17:19" x14ac:dyDescent="0.25">
      <c r="Q8612"/>
      <c r="R8612"/>
      <c r="S8612"/>
    </row>
    <row r="8613" spans="17:19" x14ac:dyDescent="0.25">
      <c r="Q8613"/>
      <c r="R8613"/>
      <c r="S8613"/>
    </row>
    <row r="8614" spans="17:19" x14ac:dyDescent="0.25">
      <c r="Q8614"/>
      <c r="R8614"/>
      <c r="S8614"/>
    </row>
    <row r="8615" spans="17:19" x14ac:dyDescent="0.25">
      <c r="Q8615"/>
      <c r="R8615"/>
      <c r="S8615"/>
    </row>
    <row r="8616" spans="17:19" x14ac:dyDescent="0.25">
      <c r="Q8616"/>
      <c r="R8616"/>
      <c r="S8616"/>
    </row>
    <row r="8617" spans="17:19" x14ac:dyDescent="0.25">
      <c r="Q8617"/>
      <c r="R8617"/>
      <c r="S8617"/>
    </row>
    <row r="8618" spans="17:19" x14ac:dyDescent="0.25">
      <c r="Q8618"/>
      <c r="R8618"/>
      <c r="S8618"/>
    </row>
    <row r="8619" spans="17:19" x14ac:dyDescent="0.25">
      <c r="Q8619"/>
      <c r="R8619"/>
      <c r="S8619"/>
    </row>
    <row r="8620" spans="17:19" x14ac:dyDescent="0.25">
      <c r="Q8620"/>
      <c r="R8620"/>
      <c r="S8620"/>
    </row>
    <row r="8621" spans="17:19" x14ac:dyDescent="0.25">
      <c r="Q8621"/>
      <c r="R8621"/>
      <c r="S8621"/>
    </row>
    <row r="8622" spans="17:19" x14ac:dyDescent="0.25">
      <c r="Q8622"/>
      <c r="R8622"/>
      <c r="S8622"/>
    </row>
    <row r="8623" spans="17:19" x14ac:dyDescent="0.25">
      <c r="Q8623"/>
      <c r="R8623"/>
      <c r="S8623"/>
    </row>
    <row r="8624" spans="17:19" x14ac:dyDescent="0.25">
      <c r="Q8624"/>
      <c r="R8624"/>
      <c r="S8624"/>
    </row>
    <row r="8625" spans="17:19" x14ac:dyDescent="0.25">
      <c r="Q8625"/>
      <c r="R8625"/>
      <c r="S8625"/>
    </row>
    <row r="8626" spans="17:19" x14ac:dyDescent="0.25">
      <c r="Q8626"/>
      <c r="R8626"/>
      <c r="S8626"/>
    </row>
    <row r="8627" spans="17:19" x14ac:dyDescent="0.25">
      <c r="Q8627"/>
      <c r="R8627"/>
      <c r="S8627"/>
    </row>
    <row r="8628" spans="17:19" x14ac:dyDescent="0.25">
      <c r="Q8628"/>
      <c r="R8628"/>
      <c r="S8628"/>
    </row>
    <row r="8629" spans="17:19" x14ac:dyDescent="0.25">
      <c r="Q8629"/>
      <c r="R8629"/>
      <c r="S8629"/>
    </row>
    <row r="8630" spans="17:19" x14ac:dyDescent="0.25">
      <c r="Q8630"/>
      <c r="R8630"/>
      <c r="S8630"/>
    </row>
    <row r="8631" spans="17:19" x14ac:dyDescent="0.25">
      <c r="Q8631"/>
      <c r="R8631"/>
      <c r="S8631"/>
    </row>
    <row r="8632" spans="17:19" x14ac:dyDescent="0.25">
      <c r="Q8632"/>
      <c r="R8632"/>
      <c r="S8632"/>
    </row>
    <row r="8633" spans="17:19" x14ac:dyDescent="0.25">
      <c r="Q8633"/>
      <c r="R8633"/>
      <c r="S8633"/>
    </row>
    <row r="8634" spans="17:19" x14ac:dyDescent="0.25">
      <c r="Q8634"/>
      <c r="R8634"/>
      <c r="S8634"/>
    </row>
    <row r="8635" spans="17:19" x14ac:dyDescent="0.25">
      <c r="Q8635"/>
      <c r="R8635"/>
      <c r="S8635"/>
    </row>
    <row r="8636" spans="17:19" x14ac:dyDescent="0.25">
      <c r="Q8636"/>
      <c r="R8636"/>
      <c r="S8636"/>
    </row>
    <row r="8637" spans="17:19" x14ac:dyDescent="0.25">
      <c r="Q8637"/>
      <c r="R8637"/>
      <c r="S8637"/>
    </row>
    <row r="8638" spans="17:19" x14ac:dyDescent="0.25">
      <c r="Q8638"/>
      <c r="R8638"/>
      <c r="S8638"/>
    </row>
    <row r="8639" spans="17:19" x14ac:dyDescent="0.25">
      <c r="Q8639"/>
      <c r="R8639"/>
      <c r="S8639"/>
    </row>
    <row r="8640" spans="17:19" x14ac:dyDescent="0.25">
      <c r="Q8640"/>
      <c r="R8640"/>
      <c r="S8640"/>
    </row>
    <row r="8641" spans="17:19" x14ac:dyDescent="0.25">
      <c r="Q8641"/>
      <c r="R8641"/>
      <c r="S8641"/>
    </row>
    <row r="8642" spans="17:19" x14ac:dyDescent="0.25">
      <c r="Q8642"/>
      <c r="R8642"/>
      <c r="S8642"/>
    </row>
    <row r="8643" spans="17:19" x14ac:dyDescent="0.25">
      <c r="Q8643"/>
      <c r="R8643"/>
      <c r="S8643"/>
    </row>
    <row r="8644" spans="17:19" x14ac:dyDescent="0.25">
      <c r="Q8644"/>
      <c r="R8644"/>
      <c r="S8644"/>
    </row>
    <row r="8645" spans="17:19" x14ac:dyDescent="0.25">
      <c r="Q8645"/>
      <c r="R8645"/>
      <c r="S8645"/>
    </row>
    <row r="8646" spans="17:19" x14ac:dyDescent="0.25">
      <c r="Q8646"/>
      <c r="R8646"/>
      <c r="S8646"/>
    </row>
    <row r="8647" spans="17:19" x14ac:dyDescent="0.25">
      <c r="Q8647"/>
      <c r="R8647"/>
      <c r="S8647"/>
    </row>
    <row r="8648" spans="17:19" x14ac:dyDescent="0.25">
      <c r="Q8648"/>
      <c r="R8648"/>
      <c r="S8648"/>
    </row>
    <row r="8649" spans="17:19" x14ac:dyDescent="0.25">
      <c r="Q8649"/>
      <c r="R8649"/>
      <c r="S8649"/>
    </row>
    <row r="8650" spans="17:19" x14ac:dyDescent="0.25">
      <c r="Q8650"/>
      <c r="R8650"/>
      <c r="S8650"/>
    </row>
    <row r="8651" spans="17:19" x14ac:dyDescent="0.25">
      <c r="Q8651"/>
      <c r="R8651"/>
      <c r="S8651"/>
    </row>
    <row r="8652" spans="17:19" x14ac:dyDescent="0.25">
      <c r="Q8652"/>
      <c r="R8652"/>
      <c r="S8652"/>
    </row>
    <row r="8653" spans="17:19" x14ac:dyDescent="0.25">
      <c r="Q8653"/>
      <c r="R8653"/>
      <c r="S8653"/>
    </row>
    <row r="8654" spans="17:19" x14ac:dyDescent="0.25">
      <c r="Q8654"/>
      <c r="R8654"/>
      <c r="S8654"/>
    </row>
    <row r="8655" spans="17:19" x14ac:dyDescent="0.25">
      <c r="Q8655"/>
      <c r="R8655"/>
      <c r="S8655"/>
    </row>
    <row r="8656" spans="17:19" x14ac:dyDescent="0.25">
      <c r="Q8656"/>
      <c r="R8656"/>
      <c r="S8656"/>
    </row>
    <row r="8657" spans="17:19" x14ac:dyDescent="0.25">
      <c r="Q8657"/>
      <c r="R8657"/>
      <c r="S8657"/>
    </row>
    <row r="8658" spans="17:19" x14ac:dyDescent="0.25">
      <c r="Q8658"/>
      <c r="R8658"/>
      <c r="S8658"/>
    </row>
    <row r="8659" spans="17:19" x14ac:dyDescent="0.25">
      <c r="Q8659"/>
      <c r="R8659"/>
      <c r="S8659"/>
    </row>
    <row r="8660" spans="17:19" x14ac:dyDescent="0.25">
      <c r="Q8660"/>
      <c r="R8660"/>
      <c r="S8660"/>
    </row>
    <row r="8661" spans="17:19" x14ac:dyDescent="0.25">
      <c r="Q8661"/>
      <c r="R8661"/>
      <c r="S8661"/>
    </row>
    <row r="8662" spans="17:19" x14ac:dyDescent="0.25">
      <c r="Q8662"/>
      <c r="R8662"/>
      <c r="S8662"/>
    </row>
    <row r="8663" spans="17:19" x14ac:dyDescent="0.25">
      <c r="Q8663"/>
      <c r="R8663"/>
      <c r="S8663"/>
    </row>
    <row r="8664" spans="17:19" x14ac:dyDescent="0.25">
      <c r="Q8664"/>
      <c r="R8664"/>
      <c r="S8664"/>
    </row>
    <row r="8665" spans="17:19" x14ac:dyDescent="0.25">
      <c r="Q8665"/>
      <c r="R8665"/>
      <c r="S8665"/>
    </row>
    <row r="8666" spans="17:19" x14ac:dyDescent="0.25">
      <c r="Q8666"/>
      <c r="R8666"/>
      <c r="S8666"/>
    </row>
    <row r="8667" spans="17:19" x14ac:dyDescent="0.25">
      <c r="Q8667"/>
      <c r="R8667"/>
      <c r="S8667"/>
    </row>
    <row r="8668" spans="17:19" x14ac:dyDescent="0.25">
      <c r="Q8668"/>
      <c r="R8668"/>
      <c r="S8668"/>
    </row>
    <row r="8669" spans="17:19" x14ac:dyDescent="0.25">
      <c r="Q8669"/>
      <c r="R8669"/>
      <c r="S8669"/>
    </row>
    <row r="8670" spans="17:19" x14ac:dyDescent="0.25">
      <c r="Q8670"/>
      <c r="R8670"/>
      <c r="S8670"/>
    </row>
    <row r="8671" spans="17:19" x14ac:dyDescent="0.25">
      <c r="Q8671"/>
      <c r="R8671"/>
      <c r="S8671"/>
    </row>
    <row r="8672" spans="17:19" x14ac:dyDescent="0.25">
      <c r="Q8672"/>
      <c r="R8672"/>
      <c r="S8672"/>
    </row>
    <row r="8673" spans="17:19" x14ac:dyDescent="0.25">
      <c r="Q8673"/>
      <c r="R8673"/>
      <c r="S8673"/>
    </row>
    <row r="8674" spans="17:19" x14ac:dyDescent="0.25">
      <c r="Q8674"/>
      <c r="R8674"/>
      <c r="S8674"/>
    </row>
    <row r="8675" spans="17:19" x14ac:dyDescent="0.25">
      <c r="Q8675"/>
      <c r="R8675"/>
      <c r="S8675"/>
    </row>
    <row r="8676" spans="17:19" x14ac:dyDescent="0.25">
      <c r="Q8676"/>
      <c r="R8676"/>
      <c r="S8676"/>
    </row>
    <row r="8677" spans="17:19" x14ac:dyDescent="0.25">
      <c r="Q8677"/>
      <c r="R8677"/>
      <c r="S8677"/>
    </row>
    <row r="8678" spans="17:19" x14ac:dyDescent="0.25">
      <c r="Q8678"/>
      <c r="R8678"/>
      <c r="S8678"/>
    </row>
    <row r="8679" spans="17:19" x14ac:dyDescent="0.25">
      <c r="Q8679"/>
      <c r="R8679"/>
      <c r="S8679"/>
    </row>
    <row r="8680" spans="17:19" x14ac:dyDescent="0.25">
      <c r="Q8680"/>
      <c r="R8680"/>
      <c r="S8680"/>
    </row>
    <row r="8681" spans="17:19" x14ac:dyDescent="0.25">
      <c r="Q8681"/>
      <c r="R8681"/>
      <c r="S8681"/>
    </row>
    <row r="8682" spans="17:19" x14ac:dyDescent="0.25">
      <c r="Q8682"/>
      <c r="R8682"/>
      <c r="S8682"/>
    </row>
    <row r="8683" spans="17:19" x14ac:dyDescent="0.25">
      <c r="Q8683"/>
      <c r="R8683"/>
      <c r="S8683"/>
    </row>
    <row r="8684" spans="17:19" x14ac:dyDescent="0.25">
      <c r="Q8684"/>
      <c r="R8684"/>
      <c r="S8684"/>
    </row>
    <row r="8685" spans="17:19" x14ac:dyDescent="0.25">
      <c r="Q8685"/>
      <c r="R8685"/>
      <c r="S8685"/>
    </row>
    <row r="8686" spans="17:19" x14ac:dyDescent="0.25">
      <c r="Q8686"/>
      <c r="R8686"/>
      <c r="S8686"/>
    </row>
    <row r="8687" spans="17:19" x14ac:dyDescent="0.25">
      <c r="Q8687"/>
      <c r="R8687"/>
      <c r="S8687"/>
    </row>
    <row r="8688" spans="17:19" x14ac:dyDescent="0.25">
      <c r="Q8688"/>
      <c r="R8688"/>
      <c r="S8688"/>
    </row>
    <row r="8689" spans="17:19" x14ac:dyDescent="0.25">
      <c r="Q8689"/>
      <c r="R8689"/>
      <c r="S8689"/>
    </row>
    <row r="8690" spans="17:19" x14ac:dyDescent="0.25">
      <c r="Q8690"/>
      <c r="R8690"/>
      <c r="S8690"/>
    </row>
    <row r="8691" spans="17:19" x14ac:dyDescent="0.25">
      <c r="Q8691"/>
      <c r="R8691"/>
      <c r="S8691"/>
    </row>
    <row r="8692" spans="17:19" x14ac:dyDescent="0.25">
      <c r="Q8692"/>
      <c r="R8692"/>
      <c r="S8692"/>
    </row>
    <row r="8693" spans="17:19" x14ac:dyDescent="0.25">
      <c r="Q8693"/>
      <c r="R8693"/>
      <c r="S8693"/>
    </row>
    <row r="8694" spans="17:19" x14ac:dyDescent="0.25">
      <c r="Q8694"/>
      <c r="R8694"/>
      <c r="S8694"/>
    </row>
    <row r="8695" spans="17:19" x14ac:dyDescent="0.25">
      <c r="Q8695"/>
      <c r="R8695"/>
      <c r="S8695"/>
    </row>
    <row r="8696" spans="17:19" x14ac:dyDescent="0.25">
      <c r="Q8696"/>
      <c r="R8696"/>
      <c r="S8696"/>
    </row>
    <row r="8697" spans="17:19" x14ac:dyDescent="0.25">
      <c r="Q8697"/>
      <c r="R8697"/>
      <c r="S8697"/>
    </row>
    <row r="8698" spans="17:19" x14ac:dyDescent="0.25">
      <c r="Q8698"/>
      <c r="R8698"/>
      <c r="S8698"/>
    </row>
    <row r="8699" spans="17:19" x14ac:dyDescent="0.25">
      <c r="Q8699"/>
      <c r="R8699"/>
      <c r="S8699"/>
    </row>
    <row r="8700" spans="17:19" x14ac:dyDescent="0.25">
      <c r="Q8700"/>
      <c r="R8700"/>
      <c r="S8700"/>
    </row>
    <row r="8701" spans="17:19" x14ac:dyDescent="0.25">
      <c r="Q8701"/>
      <c r="R8701"/>
      <c r="S8701"/>
    </row>
    <row r="8702" spans="17:19" x14ac:dyDescent="0.25">
      <c r="Q8702"/>
      <c r="R8702"/>
      <c r="S8702"/>
    </row>
    <row r="8703" spans="17:19" x14ac:dyDescent="0.25">
      <c r="Q8703"/>
      <c r="R8703"/>
      <c r="S8703"/>
    </row>
    <row r="8704" spans="17:19" x14ac:dyDescent="0.25">
      <c r="Q8704"/>
      <c r="R8704"/>
      <c r="S8704"/>
    </row>
    <row r="8705" spans="17:19" x14ac:dyDescent="0.25">
      <c r="Q8705"/>
      <c r="R8705"/>
      <c r="S8705"/>
    </row>
    <row r="8706" spans="17:19" x14ac:dyDescent="0.25">
      <c r="Q8706"/>
      <c r="R8706"/>
      <c r="S8706"/>
    </row>
    <row r="8707" spans="17:19" x14ac:dyDescent="0.25">
      <c r="Q8707"/>
      <c r="R8707"/>
      <c r="S8707"/>
    </row>
    <row r="8708" spans="17:19" x14ac:dyDescent="0.25">
      <c r="Q8708"/>
      <c r="R8708"/>
      <c r="S8708"/>
    </row>
    <row r="8709" spans="17:19" x14ac:dyDescent="0.25">
      <c r="Q8709"/>
      <c r="R8709"/>
      <c r="S8709"/>
    </row>
    <row r="8710" spans="17:19" x14ac:dyDescent="0.25">
      <c r="Q8710"/>
      <c r="R8710"/>
      <c r="S8710"/>
    </row>
    <row r="8711" spans="17:19" x14ac:dyDescent="0.25">
      <c r="Q8711"/>
      <c r="R8711"/>
      <c r="S8711"/>
    </row>
    <row r="8712" spans="17:19" x14ac:dyDescent="0.25">
      <c r="Q8712"/>
      <c r="R8712"/>
      <c r="S8712"/>
    </row>
    <row r="8713" spans="17:19" x14ac:dyDescent="0.25">
      <c r="Q8713"/>
      <c r="R8713"/>
      <c r="S8713"/>
    </row>
    <row r="8714" spans="17:19" x14ac:dyDescent="0.25">
      <c r="Q8714"/>
      <c r="R8714"/>
      <c r="S8714"/>
    </row>
    <row r="8715" spans="17:19" x14ac:dyDescent="0.25">
      <c r="Q8715"/>
      <c r="R8715"/>
      <c r="S8715"/>
    </row>
    <row r="8716" spans="17:19" x14ac:dyDescent="0.25">
      <c r="Q8716"/>
      <c r="R8716"/>
      <c r="S8716"/>
    </row>
    <row r="8717" spans="17:19" x14ac:dyDescent="0.25">
      <c r="Q8717"/>
      <c r="R8717"/>
      <c r="S8717"/>
    </row>
    <row r="8718" spans="17:19" x14ac:dyDescent="0.25">
      <c r="Q8718"/>
      <c r="R8718"/>
      <c r="S8718"/>
    </row>
    <row r="8719" spans="17:19" x14ac:dyDescent="0.25">
      <c r="Q8719"/>
      <c r="R8719"/>
      <c r="S8719"/>
    </row>
    <row r="8720" spans="17:19" x14ac:dyDescent="0.25">
      <c r="Q8720"/>
      <c r="R8720"/>
      <c r="S8720"/>
    </row>
    <row r="8721" spans="17:19" x14ac:dyDescent="0.25">
      <c r="Q8721"/>
      <c r="R8721"/>
      <c r="S8721"/>
    </row>
    <row r="8722" spans="17:19" x14ac:dyDescent="0.25">
      <c r="Q8722"/>
      <c r="R8722"/>
      <c r="S8722"/>
    </row>
    <row r="8723" spans="17:19" x14ac:dyDescent="0.25">
      <c r="Q8723"/>
      <c r="R8723"/>
      <c r="S8723"/>
    </row>
    <row r="8724" spans="17:19" x14ac:dyDescent="0.25">
      <c r="Q8724"/>
      <c r="R8724"/>
      <c r="S8724"/>
    </row>
    <row r="8725" spans="17:19" x14ac:dyDescent="0.25">
      <c r="Q8725"/>
      <c r="R8725"/>
      <c r="S8725"/>
    </row>
    <row r="8726" spans="17:19" x14ac:dyDescent="0.25">
      <c r="Q8726"/>
      <c r="R8726"/>
      <c r="S8726"/>
    </row>
    <row r="8727" spans="17:19" x14ac:dyDescent="0.25">
      <c r="Q8727"/>
      <c r="R8727"/>
      <c r="S8727"/>
    </row>
    <row r="8728" spans="17:19" x14ac:dyDescent="0.25">
      <c r="Q8728"/>
      <c r="R8728"/>
      <c r="S8728"/>
    </row>
    <row r="8729" spans="17:19" x14ac:dyDescent="0.25">
      <c r="Q8729"/>
      <c r="R8729"/>
      <c r="S8729"/>
    </row>
    <row r="8730" spans="17:19" x14ac:dyDescent="0.25">
      <c r="Q8730"/>
      <c r="R8730"/>
      <c r="S8730"/>
    </row>
    <row r="8731" spans="17:19" x14ac:dyDescent="0.25">
      <c r="Q8731"/>
      <c r="R8731"/>
      <c r="S8731"/>
    </row>
    <row r="8732" spans="17:19" x14ac:dyDescent="0.25">
      <c r="Q8732"/>
      <c r="R8732"/>
      <c r="S8732"/>
    </row>
    <row r="8733" spans="17:19" x14ac:dyDescent="0.25">
      <c r="Q8733"/>
      <c r="R8733"/>
      <c r="S8733"/>
    </row>
    <row r="8734" spans="17:19" x14ac:dyDescent="0.25">
      <c r="Q8734"/>
      <c r="R8734"/>
      <c r="S8734"/>
    </row>
    <row r="8735" spans="17:19" x14ac:dyDescent="0.25">
      <c r="Q8735"/>
      <c r="R8735"/>
      <c r="S8735"/>
    </row>
    <row r="8736" spans="17:19" x14ac:dyDescent="0.25">
      <c r="Q8736"/>
      <c r="R8736"/>
      <c r="S8736"/>
    </row>
    <row r="8737" spans="17:19" x14ac:dyDescent="0.25">
      <c r="Q8737"/>
      <c r="R8737"/>
      <c r="S8737"/>
    </row>
    <row r="8738" spans="17:19" x14ac:dyDescent="0.25">
      <c r="Q8738"/>
      <c r="R8738"/>
      <c r="S8738"/>
    </row>
    <row r="8739" spans="17:19" x14ac:dyDescent="0.25">
      <c r="Q8739"/>
      <c r="R8739"/>
      <c r="S8739"/>
    </row>
    <row r="8740" spans="17:19" x14ac:dyDescent="0.25">
      <c r="Q8740"/>
      <c r="R8740"/>
      <c r="S8740"/>
    </row>
    <row r="8741" spans="17:19" x14ac:dyDescent="0.25">
      <c r="Q8741"/>
      <c r="R8741"/>
      <c r="S8741"/>
    </row>
    <row r="8742" spans="17:19" x14ac:dyDescent="0.25">
      <c r="Q8742"/>
      <c r="R8742"/>
      <c r="S8742"/>
    </row>
    <row r="8743" spans="17:19" x14ac:dyDescent="0.25">
      <c r="Q8743"/>
      <c r="R8743"/>
      <c r="S8743"/>
    </row>
    <row r="8744" spans="17:19" x14ac:dyDescent="0.25">
      <c r="Q8744"/>
      <c r="R8744"/>
      <c r="S8744"/>
    </row>
    <row r="8745" spans="17:19" x14ac:dyDescent="0.25">
      <c r="Q8745"/>
      <c r="R8745"/>
      <c r="S8745"/>
    </row>
    <row r="8746" spans="17:19" x14ac:dyDescent="0.25">
      <c r="Q8746"/>
      <c r="R8746"/>
      <c r="S8746"/>
    </row>
    <row r="8747" spans="17:19" x14ac:dyDescent="0.25">
      <c r="Q8747"/>
      <c r="R8747"/>
      <c r="S8747"/>
    </row>
    <row r="8748" spans="17:19" x14ac:dyDescent="0.25">
      <c r="Q8748"/>
      <c r="R8748"/>
      <c r="S8748"/>
    </row>
    <row r="8749" spans="17:19" x14ac:dyDescent="0.25">
      <c r="Q8749"/>
      <c r="R8749"/>
      <c r="S8749"/>
    </row>
    <row r="8750" spans="17:19" x14ac:dyDescent="0.25">
      <c r="Q8750"/>
      <c r="R8750"/>
      <c r="S8750"/>
    </row>
    <row r="8751" spans="17:19" x14ac:dyDescent="0.25">
      <c r="Q8751"/>
      <c r="R8751"/>
      <c r="S8751"/>
    </row>
    <row r="8752" spans="17:19" x14ac:dyDescent="0.25">
      <c r="Q8752"/>
      <c r="R8752"/>
      <c r="S8752"/>
    </row>
    <row r="8753" spans="17:19" x14ac:dyDescent="0.25">
      <c r="Q8753"/>
      <c r="R8753"/>
      <c r="S8753"/>
    </row>
    <row r="8754" spans="17:19" x14ac:dyDescent="0.25">
      <c r="Q8754"/>
      <c r="R8754"/>
      <c r="S8754"/>
    </row>
    <row r="8755" spans="17:19" x14ac:dyDescent="0.25">
      <c r="Q8755"/>
      <c r="R8755"/>
      <c r="S8755"/>
    </row>
    <row r="8756" spans="17:19" x14ac:dyDescent="0.25">
      <c r="Q8756"/>
      <c r="R8756"/>
      <c r="S8756"/>
    </row>
    <row r="8757" spans="17:19" x14ac:dyDescent="0.25">
      <c r="Q8757"/>
      <c r="R8757"/>
      <c r="S8757"/>
    </row>
    <row r="8758" spans="17:19" x14ac:dyDescent="0.25">
      <c r="Q8758"/>
      <c r="R8758"/>
      <c r="S8758"/>
    </row>
    <row r="8759" spans="17:19" x14ac:dyDescent="0.25">
      <c r="Q8759"/>
      <c r="R8759"/>
      <c r="S8759"/>
    </row>
    <row r="8760" spans="17:19" x14ac:dyDescent="0.25">
      <c r="Q8760"/>
      <c r="R8760"/>
      <c r="S8760"/>
    </row>
    <row r="8761" spans="17:19" x14ac:dyDescent="0.25">
      <c r="Q8761"/>
      <c r="R8761"/>
      <c r="S8761"/>
    </row>
    <row r="8762" spans="17:19" x14ac:dyDescent="0.25">
      <c r="Q8762"/>
      <c r="R8762"/>
      <c r="S8762"/>
    </row>
    <row r="8763" spans="17:19" x14ac:dyDescent="0.25">
      <c r="Q8763"/>
      <c r="R8763"/>
      <c r="S8763"/>
    </row>
    <row r="8764" spans="17:19" x14ac:dyDescent="0.25">
      <c r="Q8764"/>
      <c r="R8764"/>
      <c r="S8764"/>
    </row>
    <row r="8765" spans="17:19" x14ac:dyDescent="0.25">
      <c r="Q8765"/>
      <c r="R8765"/>
      <c r="S8765"/>
    </row>
    <row r="8766" spans="17:19" x14ac:dyDescent="0.25">
      <c r="Q8766"/>
      <c r="R8766"/>
      <c r="S8766"/>
    </row>
    <row r="8767" spans="17:19" x14ac:dyDescent="0.25">
      <c r="Q8767"/>
      <c r="R8767"/>
      <c r="S8767"/>
    </row>
    <row r="8768" spans="17:19" x14ac:dyDescent="0.25">
      <c r="Q8768"/>
      <c r="R8768"/>
      <c r="S8768"/>
    </row>
    <row r="8769" spans="17:19" x14ac:dyDescent="0.25">
      <c r="Q8769"/>
      <c r="R8769"/>
      <c r="S8769"/>
    </row>
    <row r="8770" spans="17:19" x14ac:dyDescent="0.25">
      <c r="Q8770"/>
      <c r="R8770"/>
      <c r="S8770"/>
    </row>
    <row r="8771" spans="17:19" x14ac:dyDescent="0.25">
      <c r="Q8771"/>
      <c r="R8771"/>
      <c r="S8771"/>
    </row>
    <row r="8772" spans="17:19" x14ac:dyDescent="0.25">
      <c r="Q8772"/>
      <c r="R8772"/>
      <c r="S8772"/>
    </row>
    <row r="8773" spans="17:19" x14ac:dyDescent="0.25">
      <c r="Q8773"/>
      <c r="R8773"/>
      <c r="S8773"/>
    </row>
    <row r="8774" spans="17:19" x14ac:dyDescent="0.25">
      <c r="Q8774"/>
      <c r="R8774"/>
      <c r="S8774"/>
    </row>
    <row r="8775" spans="17:19" x14ac:dyDescent="0.25">
      <c r="Q8775"/>
      <c r="R8775"/>
      <c r="S8775"/>
    </row>
    <row r="8776" spans="17:19" x14ac:dyDescent="0.25">
      <c r="Q8776"/>
      <c r="R8776"/>
      <c r="S8776"/>
    </row>
    <row r="8777" spans="17:19" x14ac:dyDescent="0.25">
      <c r="Q8777"/>
      <c r="R8777"/>
      <c r="S8777"/>
    </row>
    <row r="8778" spans="17:19" x14ac:dyDescent="0.25">
      <c r="Q8778"/>
      <c r="R8778"/>
      <c r="S8778"/>
    </row>
    <row r="8779" spans="17:19" x14ac:dyDescent="0.25">
      <c r="Q8779"/>
      <c r="R8779"/>
      <c r="S8779"/>
    </row>
    <row r="8780" spans="17:19" x14ac:dyDescent="0.25">
      <c r="Q8780"/>
      <c r="R8780"/>
      <c r="S8780"/>
    </row>
    <row r="8781" spans="17:19" x14ac:dyDescent="0.25">
      <c r="Q8781"/>
      <c r="R8781"/>
      <c r="S8781"/>
    </row>
    <row r="8782" spans="17:19" x14ac:dyDescent="0.25">
      <c r="Q8782"/>
      <c r="R8782"/>
      <c r="S8782"/>
    </row>
    <row r="8783" spans="17:19" x14ac:dyDescent="0.25">
      <c r="Q8783"/>
      <c r="R8783"/>
      <c r="S8783"/>
    </row>
    <row r="8784" spans="17:19" x14ac:dyDescent="0.25">
      <c r="Q8784"/>
      <c r="R8784"/>
      <c r="S8784"/>
    </row>
    <row r="8785" spans="17:19" x14ac:dyDescent="0.25">
      <c r="Q8785"/>
      <c r="R8785"/>
      <c r="S8785"/>
    </row>
    <row r="8786" spans="17:19" x14ac:dyDescent="0.25">
      <c r="Q8786"/>
      <c r="R8786"/>
      <c r="S8786"/>
    </row>
    <row r="8787" spans="17:19" x14ac:dyDescent="0.25">
      <c r="Q8787"/>
      <c r="R8787"/>
      <c r="S8787"/>
    </row>
    <row r="8788" spans="17:19" x14ac:dyDescent="0.25">
      <c r="Q8788"/>
      <c r="R8788"/>
      <c r="S8788"/>
    </row>
    <row r="8789" spans="17:19" x14ac:dyDescent="0.25">
      <c r="Q8789"/>
      <c r="R8789"/>
      <c r="S8789"/>
    </row>
    <row r="8790" spans="17:19" x14ac:dyDescent="0.25">
      <c r="Q8790"/>
      <c r="R8790"/>
      <c r="S8790"/>
    </row>
    <row r="8791" spans="17:19" x14ac:dyDescent="0.25">
      <c r="Q8791"/>
      <c r="R8791"/>
      <c r="S8791"/>
    </row>
    <row r="8792" spans="17:19" x14ac:dyDescent="0.25">
      <c r="Q8792"/>
      <c r="R8792"/>
      <c r="S8792"/>
    </row>
    <row r="8793" spans="17:19" x14ac:dyDescent="0.25">
      <c r="Q8793"/>
      <c r="R8793"/>
      <c r="S8793"/>
    </row>
    <row r="8794" spans="17:19" x14ac:dyDescent="0.25">
      <c r="Q8794"/>
      <c r="R8794"/>
      <c r="S8794"/>
    </row>
    <row r="8795" spans="17:19" x14ac:dyDescent="0.25">
      <c r="Q8795"/>
      <c r="R8795"/>
      <c r="S8795"/>
    </row>
    <row r="8796" spans="17:19" x14ac:dyDescent="0.25">
      <c r="Q8796"/>
      <c r="R8796"/>
      <c r="S8796"/>
    </row>
    <row r="8797" spans="17:19" x14ac:dyDescent="0.25">
      <c r="Q8797"/>
      <c r="R8797"/>
      <c r="S8797"/>
    </row>
    <row r="8798" spans="17:19" x14ac:dyDescent="0.25">
      <c r="Q8798"/>
      <c r="R8798"/>
      <c r="S8798"/>
    </row>
    <row r="8799" spans="17:19" x14ac:dyDescent="0.25">
      <c r="Q8799"/>
      <c r="R8799"/>
      <c r="S8799"/>
    </row>
    <row r="8800" spans="17:19" x14ac:dyDescent="0.25">
      <c r="Q8800"/>
      <c r="R8800"/>
      <c r="S8800"/>
    </row>
    <row r="8801" spans="17:19" x14ac:dyDescent="0.25">
      <c r="Q8801"/>
      <c r="R8801"/>
      <c r="S8801"/>
    </row>
    <row r="8802" spans="17:19" x14ac:dyDescent="0.25">
      <c r="Q8802"/>
      <c r="R8802"/>
      <c r="S8802"/>
    </row>
    <row r="8803" spans="17:19" x14ac:dyDescent="0.25">
      <c r="Q8803"/>
      <c r="R8803"/>
      <c r="S8803"/>
    </row>
    <row r="8804" spans="17:19" x14ac:dyDescent="0.25">
      <c r="Q8804"/>
      <c r="R8804"/>
      <c r="S8804"/>
    </row>
    <row r="8805" spans="17:19" x14ac:dyDescent="0.25">
      <c r="Q8805"/>
      <c r="R8805"/>
      <c r="S8805"/>
    </row>
    <row r="8806" spans="17:19" x14ac:dyDescent="0.25">
      <c r="Q8806"/>
      <c r="R8806"/>
      <c r="S8806"/>
    </row>
    <row r="8807" spans="17:19" x14ac:dyDescent="0.25">
      <c r="Q8807"/>
      <c r="R8807"/>
      <c r="S8807"/>
    </row>
    <row r="8808" spans="17:19" x14ac:dyDescent="0.25">
      <c r="Q8808"/>
      <c r="R8808"/>
      <c r="S8808"/>
    </row>
    <row r="8809" spans="17:19" x14ac:dyDescent="0.25">
      <c r="Q8809"/>
      <c r="R8809"/>
      <c r="S8809"/>
    </row>
    <row r="8810" spans="17:19" x14ac:dyDescent="0.25">
      <c r="Q8810"/>
      <c r="R8810"/>
      <c r="S8810"/>
    </row>
    <row r="8811" spans="17:19" x14ac:dyDescent="0.25">
      <c r="Q8811"/>
      <c r="R8811"/>
      <c r="S8811"/>
    </row>
    <row r="8812" spans="17:19" x14ac:dyDescent="0.25">
      <c r="Q8812"/>
      <c r="R8812"/>
      <c r="S8812"/>
    </row>
    <row r="8813" spans="17:19" x14ac:dyDescent="0.25">
      <c r="Q8813"/>
      <c r="R8813"/>
      <c r="S8813"/>
    </row>
    <row r="8814" spans="17:19" x14ac:dyDescent="0.25">
      <c r="Q8814"/>
      <c r="R8814"/>
      <c r="S8814"/>
    </row>
    <row r="8815" spans="17:19" x14ac:dyDescent="0.25">
      <c r="Q8815"/>
      <c r="R8815"/>
      <c r="S8815"/>
    </row>
    <row r="8816" spans="17:19" x14ac:dyDescent="0.25">
      <c r="Q8816"/>
      <c r="R8816"/>
      <c r="S8816"/>
    </row>
    <row r="8817" spans="17:19" x14ac:dyDescent="0.25">
      <c r="Q8817"/>
      <c r="R8817"/>
      <c r="S8817"/>
    </row>
    <row r="8818" spans="17:19" x14ac:dyDescent="0.25">
      <c r="Q8818"/>
      <c r="R8818"/>
      <c r="S8818"/>
    </row>
    <row r="8819" spans="17:19" x14ac:dyDescent="0.25">
      <c r="Q8819"/>
      <c r="R8819"/>
      <c r="S8819"/>
    </row>
    <row r="8820" spans="17:19" x14ac:dyDescent="0.25">
      <c r="Q8820"/>
      <c r="R8820"/>
      <c r="S8820"/>
    </row>
    <row r="8821" spans="17:19" x14ac:dyDescent="0.25">
      <c r="Q8821"/>
      <c r="R8821"/>
      <c r="S8821"/>
    </row>
    <row r="8822" spans="17:19" x14ac:dyDescent="0.25">
      <c r="Q8822"/>
      <c r="R8822"/>
      <c r="S8822"/>
    </row>
    <row r="8823" spans="17:19" x14ac:dyDescent="0.25">
      <c r="Q8823"/>
      <c r="R8823"/>
      <c r="S8823"/>
    </row>
    <row r="8824" spans="17:19" x14ac:dyDescent="0.25">
      <c r="Q8824"/>
      <c r="R8824"/>
      <c r="S8824"/>
    </row>
    <row r="8825" spans="17:19" x14ac:dyDescent="0.25">
      <c r="Q8825"/>
      <c r="R8825"/>
      <c r="S8825"/>
    </row>
    <row r="8826" spans="17:19" x14ac:dyDescent="0.25">
      <c r="Q8826"/>
      <c r="R8826"/>
      <c r="S8826"/>
    </row>
    <row r="8827" spans="17:19" x14ac:dyDescent="0.25">
      <c r="Q8827"/>
      <c r="R8827"/>
      <c r="S8827"/>
    </row>
    <row r="8828" spans="17:19" x14ac:dyDescent="0.25">
      <c r="Q8828"/>
      <c r="R8828"/>
      <c r="S8828"/>
    </row>
    <row r="8829" spans="17:19" x14ac:dyDescent="0.25">
      <c r="Q8829"/>
      <c r="R8829"/>
      <c r="S8829"/>
    </row>
    <row r="8830" spans="17:19" x14ac:dyDescent="0.25">
      <c r="Q8830"/>
      <c r="R8830"/>
      <c r="S8830"/>
    </row>
    <row r="8831" spans="17:19" x14ac:dyDescent="0.25">
      <c r="Q8831"/>
      <c r="R8831"/>
      <c r="S8831"/>
    </row>
    <row r="8832" spans="17:19" x14ac:dyDescent="0.25">
      <c r="Q8832"/>
      <c r="R8832"/>
      <c r="S8832"/>
    </row>
    <row r="8833" spans="17:19" x14ac:dyDescent="0.25">
      <c r="Q8833"/>
      <c r="R8833"/>
      <c r="S8833"/>
    </row>
    <row r="8834" spans="17:19" x14ac:dyDescent="0.25">
      <c r="Q8834"/>
      <c r="R8834"/>
      <c r="S8834"/>
    </row>
    <row r="8835" spans="17:19" x14ac:dyDescent="0.25">
      <c r="Q8835"/>
      <c r="R8835"/>
      <c r="S8835"/>
    </row>
    <row r="8836" spans="17:19" x14ac:dyDescent="0.25">
      <c r="Q8836"/>
      <c r="R8836"/>
      <c r="S8836"/>
    </row>
    <row r="8837" spans="17:19" x14ac:dyDescent="0.25">
      <c r="Q8837"/>
      <c r="R8837"/>
      <c r="S8837"/>
    </row>
    <row r="8838" spans="17:19" x14ac:dyDescent="0.25">
      <c r="Q8838"/>
      <c r="R8838"/>
      <c r="S8838"/>
    </row>
    <row r="8839" spans="17:19" x14ac:dyDescent="0.25">
      <c r="Q8839"/>
      <c r="R8839"/>
      <c r="S8839"/>
    </row>
    <row r="8840" spans="17:19" x14ac:dyDescent="0.25">
      <c r="Q8840"/>
      <c r="R8840"/>
      <c r="S8840"/>
    </row>
    <row r="8841" spans="17:19" x14ac:dyDescent="0.25">
      <c r="Q8841"/>
      <c r="R8841"/>
      <c r="S8841"/>
    </row>
    <row r="8842" spans="17:19" x14ac:dyDescent="0.25">
      <c r="Q8842"/>
      <c r="R8842"/>
      <c r="S8842"/>
    </row>
    <row r="8843" spans="17:19" x14ac:dyDescent="0.25">
      <c r="Q8843"/>
      <c r="R8843"/>
      <c r="S8843"/>
    </row>
    <row r="8844" spans="17:19" x14ac:dyDescent="0.25">
      <c r="Q8844"/>
      <c r="R8844"/>
      <c r="S8844"/>
    </row>
    <row r="8845" spans="17:19" x14ac:dyDescent="0.25">
      <c r="Q8845"/>
      <c r="R8845"/>
      <c r="S8845"/>
    </row>
    <row r="8846" spans="17:19" x14ac:dyDescent="0.25">
      <c r="Q8846"/>
      <c r="R8846"/>
      <c r="S8846"/>
    </row>
    <row r="8847" spans="17:19" x14ac:dyDescent="0.25">
      <c r="Q8847"/>
      <c r="R8847"/>
      <c r="S8847"/>
    </row>
    <row r="8848" spans="17:19" x14ac:dyDescent="0.25">
      <c r="Q8848"/>
      <c r="R8848"/>
      <c r="S8848"/>
    </row>
    <row r="8849" spans="17:19" x14ac:dyDescent="0.25">
      <c r="Q8849"/>
      <c r="R8849"/>
      <c r="S8849"/>
    </row>
    <row r="8850" spans="17:19" x14ac:dyDescent="0.25">
      <c r="Q8850"/>
      <c r="R8850"/>
      <c r="S8850"/>
    </row>
    <row r="8851" spans="17:19" x14ac:dyDescent="0.25">
      <c r="Q8851"/>
      <c r="R8851"/>
      <c r="S8851"/>
    </row>
    <row r="8852" spans="17:19" x14ac:dyDescent="0.25">
      <c r="Q8852"/>
      <c r="R8852"/>
      <c r="S8852"/>
    </row>
    <row r="8853" spans="17:19" x14ac:dyDescent="0.25">
      <c r="Q8853"/>
      <c r="R8853"/>
      <c r="S8853"/>
    </row>
    <row r="8854" spans="17:19" x14ac:dyDescent="0.25">
      <c r="Q8854"/>
      <c r="R8854"/>
      <c r="S8854"/>
    </row>
    <row r="8855" spans="17:19" x14ac:dyDescent="0.25">
      <c r="Q8855"/>
      <c r="R8855"/>
      <c r="S8855"/>
    </row>
    <row r="8856" spans="17:19" x14ac:dyDescent="0.25">
      <c r="Q8856"/>
      <c r="R8856"/>
      <c r="S8856"/>
    </row>
    <row r="8857" spans="17:19" x14ac:dyDescent="0.25">
      <c r="Q8857"/>
      <c r="R8857"/>
      <c r="S8857"/>
    </row>
    <row r="8858" spans="17:19" x14ac:dyDescent="0.25">
      <c r="Q8858"/>
      <c r="R8858"/>
      <c r="S8858"/>
    </row>
    <row r="8859" spans="17:19" x14ac:dyDescent="0.25">
      <c r="Q8859"/>
      <c r="R8859"/>
      <c r="S8859"/>
    </row>
    <row r="8860" spans="17:19" x14ac:dyDescent="0.25">
      <c r="Q8860"/>
      <c r="R8860"/>
      <c r="S8860"/>
    </row>
    <row r="8861" spans="17:19" x14ac:dyDescent="0.25">
      <c r="Q8861"/>
      <c r="R8861"/>
      <c r="S8861"/>
    </row>
    <row r="8862" spans="17:19" x14ac:dyDescent="0.25">
      <c r="Q8862"/>
      <c r="R8862"/>
      <c r="S8862"/>
    </row>
    <row r="8863" spans="17:19" x14ac:dyDescent="0.25">
      <c r="Q8863"/>
      <c r="R8863"/>
      <c r="S8863"/>
    </row>
    <row r="8864" spans="17:19" x14ac:dyDescent="0.25">
      <c r="Q8864"/>
      <c r="R8864"/>
      <c r="S8864"/>
    </row>
    <row r="8865" spans="17:19" x14ac:dyDescent="0.25">
      <c r="Q8865"/>
      <c r="R8865"/>
      <c r="S8865"/>
    </row>
    <row r="8866" spans="17:19" x14ac:dyDescent="0.25">
      <c r="Q8866"/>
      <c r="R8866"/>
      <c r="S8866"/>
    </row>
    <row r="8867" spans="17:19" x14ac:dyDescent="0.25">
      <c r="Q8867"/>
      <c r="R8867"/>
      <c r="S8867"/>
    </row>
    <row r="8868" spans="17:19" x14ac:dyDescent="0.25">
      <c r="Q8868"/>
      <c r="R8868"/>
      <c r="S8868"/>
    </row>
    <row r="8869" spans="17:19" x14ac:dyDescent="0.25">
      <c r="Q8869"/>
      <c r="R8869"/>
      <c r="S8869"/>
    </row>
    <row r="8870" spans="17:19" x14ac:dyDescent="0.25">
      <c r="Q8870"/>
      <c r="R8870"/>
      <c r="S8870"/>
    </row>
    <row r="8871" spans="17:19" x14ac:dyDescent="0.25">
      <c r="Q8871"/>
      <c r="R8871"/>
      <c r="S8871"/>
    </row>
    <row r="8872" spans="17:19" x14ac:dyDescent="0.25">
      <c r="Q8872"/>
      <c r="R8872"/>
      <c r="S8872"/>
    </row>
    <row r="8873" spans="17:19" x14ac:dyDescent="0.25">
      <c r="Q8873"/>
      <c r="R8873"/>
      <c r="S8873"/>
    </row>
    <row r="8874" spans="17:19" x14ac:dyDescent="0.25">
      <c r="Q8874"/>
      <c r="R8874"/>
      <c r="S8874"/>
    </row>
    <row r="8875" spans="17:19" x14ac:dyDescent="0.25">
      <c r="Q8875"/>
      <c r="R8875"/>
      <c r="S8875"/>
    </row>
    <row r="8876" spans="17:19" x14ac:dyDescent="0.25">
      <c r="Q8876"/>
      <c r="R8876"/>
      <c r="S8876"/>
    </row>
    <row r="8877" spans="17:19" x14ac:dyDescent="0.25">
      <c r="Q8877"/>
      <c r="R8877"/>
      <c r="S8877"/>
    </row>
    <row r="8878" spans="17:19" x14ac:dyDescent="0.25">
      <c r="Q8878"/>
      <c r="R8878"/>
      <c r="S8878"/>
    </row>
    <row r="8879" spans="17:19" x14ac:dyDescent="0.25">
      <c r="Q8879"/>
      <c r="R8879"/>
      <c r="S8879"/>
    </row>
    <row r="8880" spans="17:19" x14ac:dyDescent="0.25">
      <c r="Q8880"/>
      <c r="R8880"/>
      <c r="S8880"/>
    </row>
    <row r="8881" spans="17:19" x14ac:dyDescent="0.25">
      <c r="Q8881"/>
      <c r="R8881"/>
      <c r="S8881"/>
    </row>
    <row r="8882" spans="17:19" x14ac:dyDescent="0.25">
      <c r="Q8882"/>
      <c r="R8882"/>
      <c r="S8882"/>
    </row>
    <row r="8883" spans="17:19" x14ac:dyDescent="0.25">
      <c r="Q8883"/>
      <c r="R8883"/>
      <c r="S8883"/>
    </row>
    <row r="8884" spans="17:19" x14ac:dyDescent="0.25">
      <c r="Q8884"/>
      <c r="R8884"/>
      <c r="S8884"/>
    </row>
    <row r="8885" spans="17:19" x14ac:dyDescent="0.25">
      <c r="Q8885"/>
      <c r="R8885"/>
      <c r="S8885"/>
    </row>
    <row r="8886" spans="17:19" x14ac:dyDescent="0.25">
      <c r="Q8886"/>
      <c r="R8886"/>
      <c r="S8886"/>
    </row>
    <row r="8887" spans="17:19" x14ac:dyDescent="0.25">
      <c r="Q8887"/>
      <c r="R8887"/>
      <c r="S8887"/>
    </row>
    <row r="8888" spans="17:19" x14ac:dyDescent="0.25">
      <c r="Q8888"/>
      <c r="R8888"/>
      <c r="S8888"/>
    </row>
    <row r="8889" spans="17:19" x14ac:dyDescent="0.25">
      <c r="Q8889"/>
      <c r="R8889"/>
      <c r="S8889"/>
    </row>
    <row r="8890" spans="17:19" x14ac:dyDescent="0.25">
      <c r="Q8890"/>
      <c r="R8890"/>
      <c r="S8890"/>
    </row>
    <row r="8891" spans="17:19" x14ac:dyDescent="0.25">
      <c r="Q8891"/>
      <c r="R8891"/>
      <c r="S8891"/>
    </row>
    <row r="8892" spans="17:19" x14ac:dyDescent="0.25">
      <c r="Q8892"/>
      <c r="R8892"/>
      <c r="S8892"/>
    </row>
    <row r="8893" spans="17:19" x14ac:dyDescent="0.25">
      <c r="Q8893"/>
      <c r="R8893"/>
      <c r="S8893"/>
    </row>
    <row r="8894" spans="17:19" x14ac:dyDescent="0.25">
      <c r="Q8894"/>
      <c r="R8894"/>
      <c r="S8894"/>
    </row>
    <row r="8895" spans="17:19" x14ac:dyDescent="0.25">
      <c r="Q8895"/>
      <c r="R8895"/>
      <c r="S8895"/>
    </row>
    <row r="8896" spans="17:19" x14ac:dyDescent="0.25">
      <c r="Q8896"/>
      <c r="R8896"/>
      <c r="S8896"/>
    </row>
    <row r="8897" spans="17:19" x14ac:dyDescent="0.25">
      <c r="Q8897"/>
      <c r="R8897"/>
      <c r="S8897"/>
    </row>
    <row r="8898" spans="17:19" x14ac:dyDescent="0.25">
      <c r="Q8898"/>
      <c r="R8898"/>
      <c r="S8898"/>
    </row>
    <row r="8899" spans="17:19" x14ac:dyDescent="0.25">
      <c r="Q8899"/>
      <c r="R8899"/>
      <c r="S8899"/>
    </row>
    <row r="8900" spans="17:19" x14ac:dyDescent="0.25">
      <c r="Q8900"/>
      <c r="R8900"/>
      <c r="S8900"/>
    </row>
    <row r="8901" spans="17:19" x14ac:dyDescent="0.25">
      <c r="Q8901"/>
      <c r="R8901"/>
      <c r="S8901"/>
    </row>
    <row r="8902" spans="17:19" x14ac:dyDescent="0.25">
      <c r="Q8902"/>
      <c r="R8902"/>
      <c r="S8902"/>
    </row>
    <row r="8903" spans="17:19" x14ac:dyDescent="0.25">
      <c r="Q8903"/>
      <c r="R8903"/>
      <c r="S8903"/>
    </row>
    <row r="8904" spans="17:19" x14ac:dyDescent="0.25">
      <c r="Q8904"/>
      <c r="R8904"/>
      <c r="S8904"/>
    </row>
    <row r="8905" spans="17:19" x14ac:dyDescent="0.25">
      <c r="Q8905"/>
      <c r="R8905"/>
      <c r="S8905"/>
    </row>
    <row r="8906" spans="17:19" x14ac:dyDescent="0.25">
      <c r="Q8906"/>
      <c r="R8906"/>
      <c r="S8906"/>
    </row>
    <row r="8907" spans="17:19" x14ac:dyDescent="0.25">
      <c r="Q8907"/>
      <c r="R8907"/>
      <c r="S8907"/>
    </row>
    <row r="8908" spans="17:19" x14ac:dyDescent="0.25">
      <c r="Q8908"/>
      <c r="R8908"/>
      <c r="S8908"/>
    </row>
    <row r="8909" spans="17:19" x14ac:dyDescent="0.25">
      <c r="Q8909"/>
      <c r="R8909"/>
      <c r="S8909"/>
    </row>
    <row r="8910" spans="17:19" x14ac:dyDescent="0.25">
      <c r="Q8910"/>
      <c r="R8910"/>
      <c r="S8910"/>
    </row>
    <row r="8911" spans="17:19" x14ac:dyDescent="0.25">
      <c r="Q8911"/>
      <c r="R8911"/>
      <c r="S8911"/>
    </row>
    <row r="8912" spans="17:19" x14ac:dyDescent="0.25">
      <c r="Q8912"/>
      <c r="R8912"/>
      <c r="S8912"/>
    </row>
    <row r="8913" spans="17:19" x14ac:dyDescent="0.25">
      <c r="Q8913"/>
      <c r="R8913"/>
      <c r="S8913"/>
    </row>
    <row r="8914" spans="17:19" x14ac:dyDescent="0.25">
      <c r="Q8914"/>
      <c r="R8914"/>
      <c r="S8914"/>
    </row>
    <row r="8915" spans="17:19" x14ac:dyDescent="0.25">
      <c r="Q8915"/>
      <c r="R8915"/>
      <c r="S8915"/>
    </row>
    <row r="8916" spans="17:19" x14ac:dyDescent="0.25">
      <c r="Q8916"/>
      <c r="R8916"/>
      <c r="S8916"/>
    </row>
    <row r="8917" spans="17:19" x14ac:dyDescent="0.25">
      <c r="Q8917"/>
      <c r="R8917"/>
      <c r="S8917"/>
    </row>
    <row r="8918" spans="17:19" x14ac:dyDescent="0.25">
      <c r="Q8918"/>
      <c r="R8918"/>
      <c r="S8918"/>
    </row>
    <row r="8919" spans="17:19" x14ac:dyDescent="0.25">
      <c r="Q8919"/>
      <c r="R8919"/>
      <c r="S8919"/>
    </row>
    <row r="8920" spans="17:19" x14ac:dyDescent="0.25">
      <c r="Q8920"/>
      <c r="R8920"/>
      <c r="S8920"/>
    </row>
    <row r="8921" spans="17:19" x14ac:dyDescent="0.25">
      <c r="Q8921"/>
      <c r="R8921"/>
      <c r="S8921"/>
    </row>
    <row r="8922" spans="17:19" x14ac:dyDescent="0.25">
      <c r="Q8922"/>
      <c r="R8922"/>
      <c r="S8922"/>
    </row>
    <row r="8923" spans="17:19" x14ac:dyDescent="0.25">
      <c r="Q8923"/>
      <c r="R8923"/>
      <c r="S8923"/>
    </row>
    <row r="8924" spans="17:19" x14ac:dyDescent="0.25">
      <c r="Q8924"/>
      <c r="R8924"/>
      <c r="S8924"/>
    </row>
    <row r="8925" spans="17:19" x14ac:dyDescent="0.25">
      <c r="Q8925"/>
      <c r="R8925"/>
      <c r="S8925"/>
    </row>
    <row r="8926" spans="17:19" x14ac:dyDescent="0.25">
      <c r="Q8926"/>
      <c r="R8926"/>
      <c r="S8926"/>
    </row>
    <row r="8927" spans="17:19" x14ac:dyDescent="0.25">
      <c r="Q8927"/>
      <c r="R8927"/>
      <c r="S8927"/>
    </row>
    <row r="8928" spans="17:19" x14ac:dyDescent="0.25">
      <c r="Q8928"/>
      <c r="R8928"/>
      <c r="S8928"/>
    </row>
    <row r="8929" spans="17:19" x14ac:dyDescent="0.25">
      <c r="Q8929"/>
      <c r="R8929"/>
      <c r="S8929"/>
    </row>
    <row r="8930" spans="17:19" x14ac:dyDescent="0.25">
      <c r="Q8930"/>
      <c r="R8930"/>
      <c r="S8930"/>
    </row>
    <row r="8931" spans="17:19" x14ac:dyDescent="0.25">
      <c r="Q8931"/>
      <c r="R8931"/>
      <c r="S8931"/>
    </row>
    <row r="8932" spans="17:19" x14ac:dyDescent="0.25">
      <c r="Q8932"/>
      <c r="R8932"/>
      <c r="S8932"/>
    </row>
    <row r="8933" spans="17:19" x14ac:dyDescent="0.25">
      <c r="Q8933"/>
      <c r="R8933"/>
      <c r="S8933"/>
    </row>
    <row r="8934" spans="17:19" x14ac:dyDescent="0.25">
      <c r="Q8934"/>
      <c r="R8934"/>
      <c r="S8934"/>
    </row>
    <row r="8935" spans="17:19" x14ac:dyDescent="0.25">
      <c r="Q8935"/>
      <c r="R8935"/>
      <c r="S8935"/>
    </row>
    <row r="8936" spans="17:19" x14ac:dyDescent="0.25">
      <c r="Q8936"/>
      <c r="R8936"/>
      <c r="S8936"/>
    </row>
    <row r="8937" spans="17:19" x14ac:dyDescent="0.25">
      <c r="Q8937"/>
      <c r="R8937"/>
      <c r="S8937"/>
    </row>
    <row r="8938" spans="17:19" x14ac:dyDescent="0.25">
      <c r="Q8938"/>
      <c r="R8938"/>
      <c r="S8938"/>
    </row>
    <row r="8939" spans="17:19" x14ac:dyDescent="0.25">
      <c r="Q8939"/>
      <c r="R8939"/>
      <c r="S8939"/>
    </row>
    <row r="8940" spans="17:19" x14ac:dyDescent="0.25">
      <c r="Q8940"/>
      <c r="R8940"/>
      <c r="S8940"/>
    </row>
    <row r="8941" spans="17:19" x14ac:dyDescent="0.25">
      <c r="Q8941"/>
      <c r="R8941"/>
      <c r="S8941"/>
    </row>
    <row r="8942" spans="17:19" x14ac:dyDescent="0.25">
      <c r="Q8942"/>
      <c r="R8942"/>
      <c r="S8942"/>
    </row>
    <row r="8943" spans="17:19" x14ac:dyDescent="0.25">
      <c r="Q8943"/>
      <c r="R8943"/>
      <c r="S8943"/>
    </row>
    <row r="8944" spans="17:19" x14ac:dyDescent="0.25">
      <c r="Q8944"/>
      <c r="R8944"/>
      <c r="S8944"/>
    </row>
    <row r="8945" spans="17:19" x14ac:dyDescent="0.25">
      <c r="Q8945"/>
      <c r="R8945"/>
      <c r="S8945"/>
    </row>
    <row r="8946" spans="17:19" x14ac:dyDescent="0.25">
      <c r="Q8946"/>
      <c r="R8946"/>
      <c r="S8946"/>
    </row>
    <row r="8947" spans="17:19" x14ac:dyDescent="0.25">
      <c r="Q8947"/>
      <c r="R8947"/>
      <c r="S8947"/>
    </row>
    <row r="8948" spans="17:19" x14ac:dyDescent="0.25">
      <c r="Q8948"/>
      <c r="R8948"/>
      <c r="S8948"/>
    </row>
    <row r="8949" spans="17:19" x14ac:dyDescent="0.25">
      <c r="Q8949"/>
      <c r="R8949"/>
      <c r="S8949"/>
    </row>
    <row r="8950" spans="17:19" x14ac:dyDescent="0.25">
      <c r="Q8950"/>
      <c r="R8950"/>
      <c r="S8950"/>
    </row>
    <row r="8951" spans="17:19" x14ac:dyDescent="0.25">
      <c r="Q8951"/>
      <c r="R8951"/>
      <c r="S8951"/>
    </row>
    <row r="8952" spans="17:19" x14ac:dyDescent="0.25">
      <c r="Q8952"/>
      <c r="R8952"/>
      <c r="S8952"/>
    </row>
    <row r="8953" spans="17:19" x14ac:dyDescent="0.25">
      <c r="Q8953"/>
      <c r="R8953"/>
      <c r="S8953"/>
    </row>
    <row r="8954" spans="17:19" x14ac:dyDescent="0.25">
      <c r="Q8954"/>
      <c r="R8954"/>
      <c r="S8954"/>
    </row>
    <row r="8955" spans="17:19" x14ac:dyDescent="0.25">
      <c r="Q8955"/>
      <c r="R8955"/>
      <c r="S8955"/>
    </row>
    <row r="8956" spans="17:19" x14ac:dyDescent="0.25">
      <c r="Q8956"/>
      <c r="R8956"/>
      <c r="S8956"/>
    </row>
    <row r="8957" spans="17:19" x14ac:dyDescent="0.25">
      <c r="Q8957"/>
      <c r="R8957"/>
      <c r="S8957"/>
    </row>
    <row r="8958" spans="17:19" x14ac:dyDescent="0.25">
      <c r="Q8958"/>
      <c r="R8958"/>
      <c r="S8958"/>
    </row>
    <row r="8959" spans="17:19" x14ac:dyDescent="0.25">
      <c r="Q8959"/>
      <c r="R8959"/>
      <c r="S8959"/>
    </row>
    <row r="8960" spans="17:19" x14ac:dyDescent="0.25">
      <c r="Q8960"/>
      <c r="R8960"/>
      <c r="S8960"/>
    </row>
    <row r="8961" spans="17:19" x14ac:dyDescent="0.25">
      <c r="Q8961"/>
      <c r="R8961"/>
      <c r="S8961"/>
    </row>
    <row r="8962" spans="17:19" x14ac:dyDescent="0.25">
      <c r="Q8962"/>
      <c r="R8962"/>
      <c r="S8962"/>
    </row>
    <row r="8963" spans="17:19" x14ac:dyDescent="0.25">
      <c r="Q8963"/>
      <c r="R8963"/>
      <c r="S8963"/>
    </row>
    <row r="8964" spans="17:19" x14ac:dyDescent="0.25">
      <c r="Q8964"/>
      <c r="R8964"/>
      <c r="S8964"/>
    </row>
    <row r="8965" spans="17:19" x14ac:dyDescent="0.25">
      <c r="Q8965"/>
      <c r="R8965"/>
      <c r="S8965"/>
    </row>
    <row r="8966" spans="17:19" x14ac:dyDescent="0.25">
      <c r="Q8966"/>
      <c r="R8966"/>
      <c r="S8966"/>
    </row>
    <row r="8967" spans="17:19" x14ac:dyDescent="0.25">
      <c r="Q8967"/>
      <c r="R8967"/>
      <c r="S8967"/>
    </row>
    <row r="8968" spans="17:19" x14ac:dyDescent="0.25">
      <c r="Q8968"/>
      <c r="R8968"/>
      <c r="S8968"/>
    </row>
    <row r="8969" spans="17:19" x14ac:dyDescent="0.25">
      <c r="Q8969"/>
      <c r="R8969"/>
      <c r="S8969"/>
    </row>
    <row r="8970" spans="17:19" x14ac:dyDescent="0.25">
      <c r="Q8970"/>
      <c r="R8970"/>
      <c r="S8970"/>
    </row>
    <row r="8971" spans="17:19" x14ac:dyDescent="0.25">
      <c r="Q8971"/>
      <c r="R8971"/>
      <c r="S8971"/>
    </row>
    <row r="8972" spans="17:19" x14ac:dyDescent="0.25">
      <c r="Q8972"/>
      <c r="R8972"/>
      <c r="S8972"/>
    </row>
    <row r="8973" spans="17:19" x14ac:dyDescent="0.25">
      <c r="Q8973"/>
      <c r="R8973"/>
      <c r="S8973"/>
    </row>
    <row r="8974" spans="17:19" x14ac:dyDescent="0.25">
      <c r="Q8974"/>
      <c r="R8974"/>
      <c r="S8974"/>
    </row>
    <row r="8975" spans="17:19" x14ac:dyDescent="0.25">
      <c r="Q8975"/>
      <c r="R8975"/>
      <c r="S8975"/>
    </row>
    <row r="8976" spans="17:19" x14ac:dyDescent="0.25">
      <c r="Q8976"/>
      <c r="R8976"/>
      <c r="S8976"/>
    </row>
    <row r="8977" spans="17:19" x14ac:dyDescent="0.25">
      <c r="Q8977"/>
      <c r="R8977"/>
      <c r="S8977"/>
    </row>
    <row r="8978" spans="17:19" x14ac:dyDescent="0.25">
      <c r="Q8978"/>
      <c r="R8978"/>
      <c r="S8978"/>
    </row>
    <row r="8979" spans="17:19" x14ac:dyDescent="0.25">
      <c r="Q8979"/>
      <c r="R8979"/>
      <c r="S8979"/>
    </row>
    <row r="8980" spans="17:19" x14ac:dyDescent="0.25">
      <c r="Q8980"/>
      <c r="R8980"/>
      <c r="S8980"/>
    </row>
    <row r="8981" spans="17:19" x14ac:dyDescent="0.25">
      <c r="Q8981"/>
      <c r="R8981"/>
      <c r="S8981"/>
    </row>
    <row r="8982" spans="17:19" x14ac:dyDescent="0.25">
      <c r="Q8982"/>
      <c r="R8982"/>
      <c r="S8982"/>
    </row>
    <row r="8983" spans="17:19" x14ac:dyDescent="0.25">
      <c r="Q8983"/>
      <c r="R8983"/>
      <c r="S8983"/>
    </row>
    <row r="8984" spans="17:19" x14ac:dyDescent="0.25">
      <c r="Q8984"/>
      <c r="R8984"/>
      <c r="S8984"/>
    </row>
    <row r="8985" spans="17:19" x14ac:dyDescent="0.25">
      <c r="Q8985"/>
      <c r="R8985"/>
      <c r="S8985"/>
    </row>
    <row r="8986" spans="17:19" x14ac:dyDescent="0.25">
      <c r="Q8986"/>
      <c r="R8986"/>
      <c r="S8986"/>
    </row>
    <row r="8987" spans="17:19" x14ac:dyDescent="0.25">
      <c r="Q8987"/>
      <c r="R8987"/>
      <c r="S8987"/>
    </row>
    <row r="8988" spans="17:19" x14ac:dyDescent="0.25">
      <c r="Q8988"/>
      <c r="R8988"/>
      <c r="S8988"/>
    </row>
    <row r="8989" spans="17:19" x14ac:dyDescent="0.25">
      <c r="Q8989"/>
      <c r="R8989"/>
      <c r="S8989"/>
    </row>
    <row r="8990" spans="17:19" x14ac:dyDescent="0.25">
      <c r="Q8990"/>
      <c r="R8990"/>
      <c r="S8990"/>
    </row>
    <row r="8991" spans="17:19" x14ac:dyDescent="0.25">
      <c r="Q8991"/>
      <c r="R8991"/>
      <c r="S8991"/>
    </row>
    <row r="8992" spans="17:19" x14ac:dyDescent="0.25">
      <c r="Q8992"/>
      <c r="R8992"/>
      <c r="S8992"/>
    </row>
    <row r="8993" spans="17:19" x14ac:dyDescent="0.25">
      <c r="Q8993"/>
      <c r="R8993"/>
      <c r="S8993"/>
    </row>
    <row r="8994" spans="17:19" x14ac:dyDescent="0.25">
      <c r="Q8994"/>
      <c r="R8994"/>
      <c r="S8994"/>
    </row>
    <row r="8995" spans="17:19" x14ac:dyDescent="0.25">
      <c r="Q8995"/>
      <c r="R8995"/>
      <c r="S8995"/>
    </row>
    <row r="8996" spans="17:19" x14ac:dyDescent="0.25">
      <c r="Q8996"/>
      <c r="R8996"/>
      <c r="S8996"/>
    </row>
    <row r="8997" spans="17:19" x14ac:dyDescent="0.25">
      <c r="Q8997"/>
      <c r="R8997"/>
      <c r="S8997"/>
    </row>
    <row r="8998" spans="17:19" x14ac:dyDescent="0.25">
      <c r="Q8998"/>
      <c r="R8998"/>
      <c r="S8998"/>
    </row>
    <row r="8999" spans="17:19" x14ac:dyDescent="0.25">
      <c r="Q8999"/>
      <c r="R8999"/>
      <c r="S8999"/>
    </row>
    <row r="9000" spans="17:19" x14ac:dyDescent="0.25">
      <c r="Q9000"/>
      <c r="R9000"/>
      <c r="S9000"/>
    </row>
    <row r="9001" spans="17:19" x14ac:dyDescent="0.25">
      <c r="Q9001"/>
      <c r="R9001"/>
      <c r="S9001"/>
    </row>
    <row r="9002" spans="17:19" x14ac:dyDescent="0.25">
      <c r="Q9002"/>
      <c r="R9002"/>
      <c r="S9002"/>
    </row>
    <row r="9003" spans="17:19" x14ac:dyDescent="0.25">
      <c r="Q9003"/>
      <c r="R9003"/>
      <c r="S9003"/>
    </row>
    <row r="9004" spans="17:19" x14ac:dyDescent="0.25">
      <c r="Q9004"/>
      <c r="R9004"/>
      <c r="S9004"/>
    </row>
    <row r="9005" spans="17:19" x14ac:dyDescent="0.25">
      <c r="Q9005"/>
      <c r="R9005"/>
      <c r="S9005"/>
    </row>
    <row r="9006" spans="17:19" x14ac:dyDescent="0.25">
      <c r="Q9006"/>
      <c r="R9006"/>
      <c r="S9006"/>
    </row>
    <row r="9007" spans="17:19" x14ac:dyDescent="0.25">
      <c r="Q9007"/>
      <c r="R9007"/>
      <c r="S9007"/>
    </row>
    <row r="9008" spans="17:19" x14ac:dyDescent="0.25">
      <c r="Q9008"/>
      <c r="R9008"/>
      <c r="S9008"/>
    </row>
    <row r="9009" spans="17:19" x14ac:dyDescent="0.25">
      <c r="Q9009"/>
      <c r="R9009"/>
      <c r="S9009"/>
    </row>
    <row r="9010" spans="17:19" x14ac:dyDescent="0.25">
      <c r="Q9010"/>
      <c r="R9010"/>
      <c r="S9010"/>
    </row>
    <row r="9011" spans="17:19" x14ac:dyDescent="0.25">
      <c r="Q9011"/>
      <c r="R9011"/>
      <c r="S9011"/>
    </row>
    <row r="9012" spans="17:19" x14ac:dyDescent="0.25">
      <c r="Q9012"/>
      <c r="R9012"/>
      <c r="S9012"/>
    </row>
    <row r="9013" spans="17:19" x14ac:dyDescent="0.25">
      <c r="Q9013"/>
      <c r="R9013"/>
      <c r="S9013"/>
    </row>
    <row r="9014" spans="17:19" x14ac:dyDescent="0.25">
      <c r="Q9014"/>
      <c r="R9014"/>
      <c r="S9014"/>
    </row>
    <row r="9015" spans="17:19" x14ac:dyDescent="0.25">
      <c r="Q9015"/>
      <c r="R9015"/>
      <c r="S9015"/>
    </row>
    <row r="9016" spans="17:19" x14ac:dyDescent="0.25">
      <c r="Q9016"/>
      <c r="R9016"/>
      <c r="S9016"/>
    </row>
    <row r="9017" spans="17:19" x14ac:dyDescent="0.25">
      <c r="Q9017"/>
      <c r="R9017"/>
      <c r="S9017"/>
    </row>
    <row r="9018" spans="17:19" x14ac:dyDescent="0.25">
      <c r="Q9018"/>
      <c r="R9018"/>
      <c r="S9018"/>
    </row>
    <row r="9019" spans="17:19" x14ac:dyDescent="0.25">
      <c r="Q9019"/>
      <c r="R9019"/>
      <c r="S9019"/>
    </row>
    <row r="9020" spans="17:19" x14ac:dyDescent="0.25">
      <c r="Q9020"/>
      <c r="R9020"/>
      <c r="S9020"/>
    </row>
    <row r="9021" spans="17:19" x14ac:dyDescent="0.25">
      <c r="Q9021"/>
      <c r="R9021"/>
      <c r="S9021"/>
    </row>
    <row r="9022" spans="17:19" x14ac:dyDescent="0.25">
      <c r="Q9022"/>
      <c r="R9022"/>
      <c r="S9022"/>
    </row>
    <row r="9023" spans="17:19" x14ac:dyDescent="0.25">
      <c r="Q9023"/>
      <c r="R9023"/>
      <c r="S9023"/>
    </row>
    <row r="9024" spans="17:19" x14ac:dyDescent="0.25">
      <c r="Q9024"/>
      <c r="R9024"/>
      <c r="S9024"/>
    </row>
    <row r="9025" spans="17:19" x14ac:dyDescent="0.25">
      <c r="Q9025"/>
      <c r="R9025"/>
      <c r="S9025"/>
    </row>
    <row r="9026" spans="17:19" x14ac:dyDescent="0.25">
      <c r="Q9026"/>
      <c r="R9026"/>
      <c r="S9026"/>
    </row>
    <row r="9027" spans="17:19" x14ac:dyDescent="0.25">
      <c r="Q9027"/>
      <c r="R9027"/>
      <c r="S9027"/>
    </row>
    <row r="9028" spans="17:19" x14ac:dyDescent="0.25">
      <c r="Q9028"/>
      <c r="R9028"/>
      <c r="S9028"/>
    </row>
    <row r="9029" spans="17:19" x14ac:dyDescent="0.25">
      <c r="Q9029"/>
      <c r="R9029"/>
      <c r="S9029"/>
    </row>
    <row r="9030" spans="17:19" x14ac:dyDescent="0.25">
      <c r="Q9030"/>
      <c r="R9030"/>
      <c r="S9030"/>
    </row>
    <row r="9031" spans="17:19" x14ac:dyDescent="0.25">
      <c r="Q9031"/>
      <c r="R9031"/>
      <c r="S9031"/>
    </row>
    <row r="9032" spans="17:19" x14ac:dyDescent="0.25">
      <c r="Q9032"/>
      <c r="R9032"/>
      <c r="S9032"/>
    </row>
    <row r="9033" spans="17:19" x14ac:dyDescent="0.25">
      <c r="Q9033"/>
      <c r="R9033"/>
      <c r="S9033"/>
    </row>
    <row r="9034" spans="17:19" x14ac:dyDescent="0.25">
      <c r="Q9034"/>
      <c r="R9034"/>
      <c r="S9034"/>
    </row>
    <row r="9035" spans="17:19" x14ac:dyDescent="0.25">
      <c r="Q9035"/>
      <c r="R9035"/>
      <c r="S9035"/>
    </row>
    <row r="9036" spans="17:19" x14ac:dyDescent="0.25">
      <c r="Q9036"/>
      <c r="R9036"/>
      <c r="S9036"/>
    </row>
    <row r="9037" spans="17:19" x14ac:dyDescent="0.25">
      <c r="Q9037"/>
      <c r="R9037"/>
      <c r="S9037"/>
    </row>
    <row r="9038" spans="17:19" x14ac:dyDescent="0.25">
      <c r="Q9038"/>
      <c r="R9038"/>
      <c r="S9038"/>
    </row>
    <row r="9039" spans="17:19" x14ac:dyDescent="0.25">
      <c r="Q9039"/>
      <c r="R9039"/>
      <c r="S9039"/>
    </row>
    <row r="9040" spans="17:19" x14ac:dyDescent="0.25">
      <c r="Q9040"/>
      <c r="R9040"/>
      <c r="S9040"/>
    </row>
    <row r="9041" spans="17:19" x14ac:dyDescent="0.25">
      <c r="Q9041"/>
      <c r="R9041"/>
      <c r="S9041"/>
    </row>
    <row r="9042" spans="17:19" x14ac:dyDescent="0.25">
      <c r="Q9042"/>
      <c r="R9042"/>
      <c r="S9042"/>
    </row>
    <row r="9043" spans="17:19" x14ac:dyDescent="0.25">
      <c r="Q9043"/>
      <c r="R9043"/>
      <c r="S9043"/>
    </row>
    <row r="9044" spans="17:19" x14ac:dyDescent="0.25">
      <c r="Q9044"/>
      <c r="R9044"/>
      <c r="S9044"/>
    </row>
    <row r="9045" spans="17:19" x14ac:dyDescent="0.25">
      <c r="Q9045"/>
      <c r="R9045"/>
      <c r="S9045"/>
    </row>
    <row r="9046" spans="17:19" x14ac:dyDescent="0.25">
      <c r="Q9046"/>
      <c r="R9046"/>
      <c r="S9046"/>
    </row>
    <row r="9047" spans="17:19" x14ac:dyDescent="0.25">
      <c r="Q9047"/>
      <c r="R9047"/>
      <c r="S9047"/>
    </row>
    <row r="9048" spans="17:19" x14ac:dyDescent="0.25">
      <c r="Q9048"/>
      <c r="R9048"/>
      <c r="S9048"/>
    </row>
    <row r="9049" spans="17:19" x14ac:dyDescent="0.25">
      <c r="Q9049"/>
      <c r="R9049"/>
      <c r="S9049"/>
    </row>
    <row r="9050" spans="17:19" x14ac:dyDescent="0.25">
      <c r="Q9050"/>
      <c r="R9050"/>
      <c r="S9050"/>
    </row>
    <row r="9051" spans="17:19" x14ac:dyDescent="0.25">
      <c r="Q9051"/>
      <c r="R9051"/>
      <c r="S9051"/>
    </row>
    <row r="9052" spans="17:19" x14ac:dyDescent="0.25">
      <c r="Q9052"/>
      <c r="R9052"/>
      <c r="S9052"/>
    </row>
    <row r="9053" spans="17:19" x14ac:dyDescent="0.25">
      <c r="Q9053"/>
      <c r="R9053"/>
      <c r="S9053"/>
    </row>
    <row r="9054" spans="17:19" x14ac:dyDescent="0.25">
      <c r="Q9054"/>
      <c r="R9054"/>
      <c r="S9054"/>
    </row>
    <row r="9055" spans="17:19" x14ac:dyDescent="0.25">
      <c r="Q9055"/>
      <c r="R9055"/>
      <c r="S9055"/>
    </row>
    <row r="9056" spans="17:19" x14ac:dyDescent="0.25">
      <c r="Q9056"/>
      <c r="R9056"/>
      <c r="S9056"/>
    </row>
    <row r="9057" spans="17:19" x14ac:dyDescent="0.25">
      <c r="Q9057"/>
      <c r="R9057"/>
      <c r="S9057"/>
    </row>
    <row r="9058" spans="17:19" x14ac:dyDescent="0.25">
      <c r="Q9058"/>
      <c r="R9058"/>
      <c r="S9058"/>
    </row>
    <row r="9059" spans="17:19" x14ac:dyDescent="0.25">
      <c r="Q9059"/>
      <c r="R9059"/>
      <c r="S9059"/>
    </row>
    <row r="9060" spans="17:19" x14ac:dyDescent="0.25">
      <c r="Q9060"/>
      <c r="R9060"/>
      <c r="S9060"/>
    </row>
    <row r="9061" spans="17:19" x14ac:dyDescent="0.25">
      <c r="Q9061"/>
      <c r="R9061"/>
      <c r="S9061"/>
    </row>
    <row r="9062" spans="17:19" x14ac:dyDescent="0.25">
      <c r="Q9062"/>
      <c r="R9062"/>
      <c r="S9062"/>
    </row>
    <row r="9063" spans="17:19" x14ac:dyDescent="0.25">
      <c r="Q9063"/>
      <c r="R9063"/>
      <c r="S9063"/>
    </row>
    <row r="9064" spans="17:19" x14ac:dyDescent="0.25">
      <c r="Q9064"/>
      <c r="R9064"/>
      <c r="S9064"/>
    </row>
    <row r="9065" spans="17:19" x14ac:dyDescent="0.25">
      <c r="Q9065"/>
      <c r="R9065"/>
      <c r="S9065"/>
    </row>
    <row r="9066" spans="17:19" x14ac:dyDescent="0.25">
      <c r="Q9066"/>
      <c r="R9066"/>
      <c r="S9066"/>
    </row>
    <row r="9067" spans="17:19" x14ac:dyDescent="0.25">
      <c r="Q9067"/>
      <c r="R9067"/>
      <c r="S9067"/>
    </row>
    <row r="9068" spans="17:19" x14ac:dyDescent="0.25">
      <c r="Q9068"/>
      <c r="R9068"/>
      <c r="S9068"/>
    </row>
    <row r="9069" spans="17:19" x14ac:dyDescent="0.25">
      <c r="Q9069"/>
      <c r="R9069"/>
      <c r="S9069"/>
    </row>
    <row r="9070" spans="17:19" x14ac:dyDescent="0.25">
      <c r="Q9070"/>
      <c r="R9070"/>
      <c r="S9070"/>
    </row>
    <row r="9071" spans="17:19" x14ac:dyDescent="0.25">
      <c r="Q9071"/>
      <c r="R9071"/>
      <c r="S9071"/>
    </row>
    <row r="9072" spans="17:19" x14ac:dyDescent="0.25">
      <c r="Q9072"/>
      <c r="R9072"/>
      <c r="S9072"/>
    </row>
    <row r="9073" spans="17:19" x14ac:dyDescent="0.25">
      <c r="Q9073"/>
      <c r="R9073"/>
      <c r="S9073"/>
    </row>
    <row r="9074" spans="17:19" x14ac:dyDescent="0.25">
      <c r="Q9074"/>
      <c r="R9074"/>
      <c r="S9074"/>
    </row>
    <row r="9075" spans="17:19" x14ac:dyDescent="0.25">
      <c r="Q9075"/>
      <c r="R9075"/>
      <c r="S9075"/>
    </row>
    <row r="9076" spans="17:19" x14ac:dyDescent="0.25">
      <c r="Q9076"/>
      <c r="R9076"/>
      <c r="S9076"/>
    </row>
    <row r="9077" spans="17:19" x14ac:dyDescent="0.25">
      <c r="Q9077"/>
      <c r="R9077"/>
      <c r="S9077"/>
    </row>
    <row r="9078" spans="17:19" x14ac:dyDescent="0.25">
      <c r="Q9078"/>
      <c r="R9078"/>
      <c r="S9078"/>
    </row>
    <row r="9079" spans="17:19" x14ac:dyDescent="0.25">
      <c r="Q9079"/>
      <c r="R9079"/>
      <c r="S9079"/>
    </row>
    <row r="9080" spans="17:19" x14ac:dyDescent="0.25">
      <c r="Q9080"/>
      <c r="R9080"/>
      <c r="S9080"/>
    </row>
    <row r="9081" spans="17:19" x14ac:dyDescent="0.25">
      <c r="Q9081"/>
      <c r="R9081"/>
      <c r="S9081"/>
    </row>
    <row r="9082" spans="17:19" x14ac:dyDescent="0.25">
      <c r="Q9082"/>
      <c r="R9082"/>
      <c r="S9082"/>
    </row>
    <row r="9083" spans="17:19" x14ac:dyDescent="0.25">
      <c r="Q9083"/>
      <c r="R9083"/>
      <c r="S9083"/>
    </row>
    <row r="9084" spans="17:19" x14ac:dyDescent="0.25">
      <c r="Q9084"/>
      <c r="R9084"/>
      <c r="S9084"/>
    </row>
    <row r="9085" spans="17:19" x14ac:dyDescent="0.25">
      <c r="Q9085"/>
      <c r="R9085"/>
      <c r="S9085"/>
    </row>
    <row r="9086" spans="17:19" x14ac:dyDescent="0.25">
      <c r="Q9086"/>
      <c r="R9086"/>
      <c r="S9086"/>
    </row>
    <row r="9087" spans="17:19" x14ac:dyDescent="0.25">
      <c r="Q9087"/>
      <c r="R9087"/>
      <c r="S9087"/>
    </row>
    <row r="9088" spans="17:19" x14ac:dyDescent="0.25">
      <c r="Q9088"/>
      <c r="R9088"/>
      <c r="S9088"/>
    </row>
    <row r="9089" spans="17:19" x14ac:dyDescent="0.25">
      <c r="Q9089"/>
      <c r="R9089"/>
      <c r="S9089"/>
    </row>
    <row r="9090" spans="17:19" x14ac:dyDescent="0.25">
      <c r="Q9090"/>
      <c r="R9090"/>
      <c r="S9090"/>
    </row>
    <row r="9091" spans="17:19" x14ac:dyDescent="0.25">
      <c r="Q9091"/>
      <c r="R9091"/>
      <c r="S9091"/>
    </row>
    <row r="9092" spans="17:19" x14ac:dyDescent="0.25">
      <c r="Q9092"/>
      <c r="R9092"/>
      <c r="S9092"/>
    </row>
    <row r="9093" spans="17:19" x14ac:dyDescent="0.25">
      <c r="Q9093"/>
      <c r="R9093"/>
      <c r="S9093"/>
    </row>
    <row r="9094" spans="17:19" x14ac:dyDescent="0.25">
      <c r="Q9094"/>
      <c r="R9094"/>
      <c r="S9094"/>
    </row>
    <row r="9095" spans="17:19" x14ac:dyDescent="0.25">
      <c r="Q9095"/>
      <c r="R9095"/>
      <c r="S9095"/>
    </row>
    <row r="9096" spans="17:19" x14ac:dyDescent="0.25">
      <c r="Q9096"/>
      <c r="R9096"/>
      <c r="S9096"/>
    </row>
    <row r="9097" spans="17:19" x14ac:dyDescent="0.25">
      <c r="Q9097"/>
      <c r="R9097"/>
      <c r="S9097"/>
    </row>
    <row r="9098" spans="17:19" x14ac:dyDescent="0.25">
      <c r="Q9098"/>
      <c r="R9098"/>
      <c r="S9098"/>
    </row>
    <row r="9099" spans="17:19" x14ac:dyDescent="0.25">
      <c r="Q9099"/>
      <c r="R9099"/>
      <c r="S9099"/>
    </row>
    <row r="9100" spans="17:19" x14ac:dyDescent="0.25">
      <c r="Q9100"/>
      <c r="R9100"/>
      <c r="S9100"/>
    </row>
    <row r="9101" spans="17:19" x14ac:dyDescent="0.25">
      <c r="Q9101"/>
      <c r="R9101"/>
      <c r="S9101"/>
    </row>
    <row r="9102" spans="17:19" x14ac:dyDescent="0.25">
      <c r="Q9102"/>
      <c r="R9102"/>
      <c r="S9102"/>
    </row>
    <row r="9103" spans="17:19" x14ac:dyDescent="0.25">
      <c r="Q9103"/>
      <c r="R9103"/>
      <c r="S9103"/>
    </row>
    <row r="9104" spans="17:19" x14ac:dyDescent="0.25">
      <c r="Q9104"/>
      <c r="R9104"/>
      <c r="S9104"/>
    </row>
    <row r="9105" spans="17:19" x14ac:dyDescent="0.25">
      <c r="Q9105"/>
      <c r="R9105"/>
      <c r="S9105"/>
    </row>
    <row r="9106" spans="17:19" x14ac:dyDescent="0.25">
      <c r="Q9106"/>
      <c r="R9106"/>
      <c r="S9106"/>
    </row>
    <row r="9107" spans="17:19" x14ac:dyDescent="0.25">
      <c r="Q9107"/>
      <c r="R9107"/>
      <c r="S9107"/>
    </row>
    <row r="9108" spans="17:19" x14ac:dyDescent="0.25">
      <c r="Q9108"/>
      <c r="R9108"/>
      <c r="S9108"/>
    </row>
    <row r="9109" spans="17:19" x14ac:dyDescent="0.25">
      <c r="Q9109"/>
      <c r="R9109"/>
      <c r="S9109"/>
    </row>
    <row r="9110" spans="17:19" x14ac:dyDescent="0.25">
      <c r="Q9110"/>
      <c r="R9110"/>
      <c r="S9110"/>
    </row>
    <row r="9111" spans="17:19" x14ac:dyDescent="0.25">
      <c r="Q9111"/>
      <c r="R9111"/>
      <c r="S9111"/>
    </row>
    <row r="9112" spans="17:19" x14ac:dyDescent="0.25">
      <c r="Q9112"/>
      <c r="R9112"/>
      <c r="S9112"/>
    </row>
    <row r="9113" spans="17:19" x14ac:dyDescent="0.25">
      <c r="Q9113"/>
      <c r="R9113"/>
      <c r="S9113"/>
    </row>
    <row r="9114" spans="17:19" x14ac:dyDescent="0.25">
      <c r="Q9114"/>
      <c r="R9114"/>
      <c r="S9114"/>
    </row>
    <row r="9115" spans="17:19" x14ac:dyDescent="0.25">
      <c r="Q9115"/>
      <c r="R9115"/>
      <c r="S9115"/>
    </row>
    <row r="9116" spans="17:19" x14ac:dyDescent="0.25">
      <c r="Q9116"/>
      <c r="R9116"/>
      <c r="S9116"/>
    </row>
    <row r="9117" spans="17:19" x14ac:dyDescent="0.25">
      <c r="Q9117"/>
      <c r="R9117"/>
      <c r="S9117"/>
    </row>
    <row r="9118" spans="17:19" x14ac:dyDescent="0.25">
      <c r="Q9118"/>
      <c r="R9118"/>
      <c r="S9118"/>
    </row>
    <row r="9119" spans="17:19" x14ac:dyDescent="0.25">
      <c r="Q9119"/>
      <c r="R9119"/>
      <c r="S9119"/>
    </row>
    <row r="9120" spans="17:19" x14ac:dyDescent="0.25">
      <c r="Q9120"/>
      <c r="R9120"/>
      <c r="S9120"/>
    </row>
    <row r="9121" spans="17:19" x14ac:dyDescent="0.25">
      <c r="Q9121"/>
      <c r="R9121"/>
      <c r="S9121"/>
    </row>
    <row r="9122" spans="17:19" x14ac:dyDescent="0.25">
      <c r="Q9122"/>
      <c r="R9122"/>
      <c r="S9122"/>
    </row>
    <row r="9123" spans="17:19" x14ac:dyDescent="0.25">
      <c r="Q9123"/>
      <c r="R9123"/>
      <c r="S9123"/>
    </row>
    <row r="9124" spans="17:19" x14ac:dyDescent="0.25">
      <c r="Q9124"/>
      <c r="R9124"/>
      <c r="S9124"/>
    </row>
    <row r="9125" spans="17:19" x14ac:dyDescent="0.25">
      <c r="Q9125"/>
      <c r="R9125"/>
      <c r="S9125"/>
    </row>
    <row r="9126" spans="17:19" x14ac:dyDescent="0.25">
      <c r="Q9126"/>
      <c r="R9126"/>
      <c r="S9126"/>
    </row>
    <row r="9127" spans="17:19" x14ac:dyDescent="0.25">
      <c r="Q9127"/>
      <c r="R9127"/>
      <c r="S9127"/>
    </row>
    <row r="9128" spans="17:19" x14ac:dyDescent="0.25">
      <c r="Q9128"/>
      <c r="R9128"/>
      <c r="S9128"/>
    </row>
    <row r="9129" spans="17:19" x14ac:dyDescent="0.25">
      <c r="Q9129"/>
      <c r="R9129"/>
      <c r="S9129"/>
    </row>
    <row r="9130" spans="17:19" x14ac:dyDescent="0.25">
      <c r="Q9130"/>
      <c r="R9130"/>
      <c r="S9130"/>
    </row>
    <row r="9131" spans="17:19" x14ac:dyDescent="0.25">
      <c r="Q9131"/>
      <c r="R9131"/>
      <c r="S9131"/>
    </row>
    <row r="9132" spans="17:19" x14ac:dyDescent="0.25">
      <c r="Q9132"/>
      <c r="R9132"/>
      <c r="S9132"/>
    </row>
    <row r="9133" spans="17:19" x14ac:dyDescent="0.25">
      <c r="Q9133"/>
      <c r="R9133"/>
      <c r="S9133"/>
    </row>
    <row r="9134" spans="17:19" x14ac:dyDescent="0.25">
      <c r="Q9134"/>
      <c r="R9134"/>
      <c r="S9134"/>
    </row>
    <row r="9135" spans="17:19" x14ac:dyDescent="0.25">
      <c r="Q9135"/>
      <c r="R9135"/>
      <c r="S9135"/>
    </row>
    <row r="9136" spans="17:19" x14ac:dyDescent="0.25">
      <c r="Q9136"/>
      <c r="R9136"/>
      <c r="S9136"/>
    </row>
    <row r="9137" spans="17:19" x14ac:dyDescent="0.25">
      <c r="Q9137"/>
      <c r="R9137"/>
      <c r="S9137"/>
    </row>
    <row r="9138" spans="17:19" x14ac:dyDescent="0.25">
      <c r="Q9138"/>
      <c r="R9138"/>
      <c r="S9138"/>
    </row>
    <row r="9139" spans="17:19" x14ac:dyDescent="0.25">
      <c r="Q9139"/>
      <c r="R9139"/>
      <c r="S9139"/>
    </row>
    <row r="9140" spans="17:19" x14ac:dyDescent="0.25">
      <c r="Q9140"/>
      <c r="R9140"/>
      <c r="S9140"/>
    </row>
    <row r="9141" spans="17:19" x14ac:dyDescent="0.25">
      <c r="Q9141"/>
      <c r="R9141"/>
      <c r="S9141"/>
    </row>
    <row r="9142" spans="17:19" x14ac:dyDescent="0.25">
      <c r="Q9142"/>
      <c r="R9142"/>
      <c r="S9142"/>
    </row>
    <row r="9143" spans="17:19" x14ac:dyDescent="0.25">
      <c r="Q9143"/>
      <c r="R9143"/>
      <c r="S9143"/>
    </row>
    <row r="9144" spans="17:19" x14ac:dyDescent="0.25">
      <c r="Q9144"/>
      <c r="R9144"/>
      <c r="S9144"/>
    </row>
    <row r="9145" spans="17:19" x14ac:dyDescent="0.25">
      <c r="Q9145"/>
      <c r="R9145"/>
      <c r="S9145"/>
    </row>
    <row r="9146" spans="17:19" x14ac:dyDescent="0.25">
      <c r="Q9146"/>
      <c r="R9146"/>
      <c r="S9146"/>
    </row>
    <row r="9147" spans="17:19" x14ac:dyDescent="0.25">
      <c r="Q9147"/>
      <c r="R9147"/>
      <c r="S9147"/>
    </row>
    <row r="9148" spans="17:19" x14ac:dyDescent="0.25">
      <c r="Q9148"/>
      <c r="R9148"/>
      <c r="S9148"/>
    </row>
    <row r="9149" spans="17:19" x14ac:dyDescent="0.25">
      <c r="Q9149"/>
      <c r="R9149"/>
      <c r="S9149"/>
    </row>
    <row r="9150" spans="17:19" x14ac:dyDescent="0.25">
      <c r="Q9150"/>
      <c r="R9150"/>
      <c r="S9150"/>
    </row>
    <row r="9151" spans="17:19" x14ac:dyDescent="0.25">
      <c r="Q9151"/>
      <c r="R9151"/>
      <c r="S9151"/>
    </row>
    <row r="9152" spans="17:19" x14ac:dyDescent="0.25">
      <c r="Q9152"/>
      <c r="R9152"/>
      <c r="S9152"/>
    </row>
    <row r="9153" spans="17:19" x14ac:dyDescent="0.25">
      <c r="Q9153"/>
      <c r="R9153"/>
      <c r="S9153"/>
    </row>
    <row r="9154" spans="17:19" x14ac:dyDescent="0.25">
      <c r="Q9154"/>
      <c r="R9154"/>
      <c r="S9154"/>
    </row>
    <row r="9155" spans="17:19" x14ac:dyDescent="0.25">
      <c r="Q9155"/>
      <c r="R9155"/>
      <c r="S9155"/>
    </row>
    <row r="9156" spans="17:19" x14ac:dyDescent="0.25">
      <c r="Q9156"/>
      <c r="R9156"/>
      <c r="S9156"/>
    </row>
    <row r="9157" spans="17:19" x14ac:dyDescent="0.25">
      <c r="Q9157"/>
      <c r="R9157"/>
      <c r="S9157"/>
    </row>
    <row r="9158" spans="17:19" x14ac:dyDescent="0.25">
      <c r="Q9158"/>
      <c r="R9158"/>
      <c r="S9158"/>
    </row>
    <row r="9159" spans="17:19" x14ac:dyDescent="0.25">
      <c r="Q9159"/>
      <c r="R9159"/>
      <c r="S9159"/>
    </row>
    <row r="9160" spans="17:19" x14ac:dyDescent="0.25">
      <c r="Q9160"/>
      <c r="R9160"/>
      <c r="S9160"/>
    </row>
    <row r="9161" spans="17:19" x14ac:dyDescent="0.25">
      <c r="Q9161"/>
      <c r="R9161"/>
      <c r="S9161"/>
    </row>
    <row r="9162" spans="17:19" x14ac:dyDescent="0.25">
      <c r="Q9162"/>
      <c r="R9162"/>
      <c r="S9162"/>
    </row>
    <row r="9163" spans="17:19" x14ac:dyDescent="0.25">
      <c r="Q9163"/>
      <c r="R9163"/>
      <c r="S9163"/>
    </row>
    <row r="9164" spans="17:19" x14ac:dyDescent="0.25">
      <c r="Q9164"/>
      <c r="R9164"/>
      <c r="S9164"/>
    </row>
    <row r="9165" spans="17:19" x14ac:dyDescent="0.25">
      <c r="Q9165"/>
      <c r="R9165"/>
      <c r="S9165"/>
    </row>
    <row r="9166" spans="17:19" x14ac:dyDescent="0.25">
      <c r="Q9166"/>
      <c r="R9166"/>
      <c r="S9166"/>
    </row>
    <row r="9167" spans="17:19" x14ac:dyDescent="0.25">
      <c r="Q9167"/>
      <c r="R9167"/>
      <c r="S9167"/>
    </row>
    <row r="9168" spans="17:19" x14ac:dyDescent="0.25">
      <c r="Q9168"/>
      <c r="R9168"/>
      <c r="S9168"/>
    </row>
    <row r="9169" spans="17:19" x14ac:dyDescent="0.25">
      <c r="Q9169"/>
      <c r="R9169"/>
      <c r="S9169"/>
    </row>
    <row r="9170" spans="17:19" x14ac:dyDescent="0.25">
      <c r="Q9170"/>
      <c r="R9170"/>
      <c r="S9170"/>
    </row>
    <row r="9171" spans="17:19" x14ac:dyDescent="0.25">
      <c r="Q9171"/>
      <c r="R9171"/>
      <c r="S9171"/>
    </row>
    <row r="9172" spans="17:19" x14ac:dyDescent="0.25">
      <c r="Q9172"/>
      <c r="R9172"/>
      <c r="S9172"/>
    </row>
    <row r="9173" spans="17:19" x14ac:dyDescent="0.25">
      <c r="Q9173"/>
      <c r="R9173"/>
      <c r="S9173"/>
    </row>
    <row r="9174" spans="17:19" x14ac:dyDescent="0.25">
      <c r="Q9174"/>
      <c r="R9174"/>
      <c r="S9174"/>
    </row>
    <row r="9175" spans="17:19" x14ac:dyDescent="0.25">
      <c r="Q9175"/>
      <c r="R9175"/>
      <c r="S9175"/>
    </row>
    <row r="9176" spans="17:19" x14ac:dyDescent="0.25">
      <c r="Q9176"/>
      <c r="R9176"/>
      <c r="S9176"/>
    </row>
    <row r="9177" spans="17:19" x14ac:dyDescent="0.25">
      <c r="Q9177"/>
      <c r="R9177"/>
      <c r="S9177"/>
    </row>
    <row r="9178" spans="17:19" x14ac:dyDescent="0.25">
      <c r="Q9178"/>
      <c r="R9178"/>
      <c r="S9178"/>
    </row>
    <row r="9179" spans="17:19" x14ac:dyDescent="0.25">
      <c r="Q9179"/>
      <c r="R9179"/>
      <c r="S9179"/>
    </row>
    <row r="9180" spans="17:19" x14ac:dyDescent="0.25">
      <c r="Q9180"/>
      <c r="R9180"/>
      <c r="S9180"/>
    </row>
    <row r="9181" spans="17:19" x14ac:dyDescent="0.25">
      <c r="Q9181"/>
      <c r="R9181"/>
      <c r="S9181"/>
    </row>
    <row r="9182" spans="17:19" x14ac:dyDescent="0.25">
      <c r="Q9182"/>
      <c r="R9182"/>
      <c r="S9182"/>
    </row>
    <row r="9183" spans="17:19" x14ac:dyDescent="0.25">
      <c r="Q9183"/>
      <c r="R9183"/>
      <c r="S9183"/>
    </row>
    <row r="9184" spans="17:19" x14ac:dyDescent="0.25">
      <c r="Q9184"/>
      <c r="R9184"/>
      <c r="S9184"/>
    </row>
    <row r="9185" spans="17:19" x14ac:dyDescent="0.25">
      <c r="Q9185"/>
      <c r="R9185"/>
      <c r="S9185"/>
    </row>
    <row r="9186" spans="17:19" x14ac:dyDescent="0.25">
      <c r="Q9186"/>
      <c r="R9186"/>
      <c r="S9186"/>
    </row>
    <row r="9187" spans="17:19" x14ac:dyDescent="0.25">
      <c r="Q9187"/>
      <c r="R9187"/>
      <c r="S9187"/>
    </row>
    <row r="9188" spans="17:19" x14ac:dyDescent="0.25">
      <c r="Q9188"/>
      <c r="R9188"/>
      <c r="S9188"/>
    </row>
    <row r="9189" spans="17:19" x14ac:dyDescent="0.25">
      <c r="Q9189"/>
      <c r="R9189"/>
      <c r="S9189"/>
    </row>
    <row r="9190" spans="17:19" x14ac:dyDescent="0.25">
      <c r="Q9190"/>
      <c r="R9190"/>
      <c r="S9190"/>
    </row>
    <row r="9191" spans="17:19" x14ac:dyDescent="0.25">
      <c r="Q9191"/>
      <c r="R9191"/>
      <c r="S9191"/>
    </row>
    <row r="9192" spans="17:19" x14ac:dyDescent="0.25">
      <c r="Q9192"/>
      <c r="R9192"/>
      <c r="S9192"/>
    </row>
    <row r="9193" spans="17:19" x14ac:dyDescent="0.25">
      <c r="Q9193"/>
      <c r="R9193"/>
      <c r="S9193"/>
    </row>
    <row r="9194" spans="17:19" x14ac:dyDescent="0.25">
      <c r="Q9194"/>
      <c r="R9194"/>
      <c r="S9194"/>
    </row>
    <row r="9195" spans="17:19" x14ac:dyDescent="0.25">
      <c r="Q9195"/>
      <c r="R9195"/>
      <c r="S9195"/>
    </row>
    <row r="9196" spans="17:19" x14ac:dyDescent="0.25">
      <c r="Q9196"/>
      <c r="R9196"/>
      <c r="S9196"/>
    </row>
    <row r="9197" spans="17:19" x14ac:dyDescent="0.25">
      <c r="Q9197"/>
      <c r="R9197"/>
      <c r="S9197"/>
    </row>
    <row r="9198" spans="17:19" x14ac:dyDescent="0.25">
      <c r="Q9198"/>
      <c r="R9198"/>
      <c r="S9198"/>
    </row>
    <row r="9199" spans="17:19" x14ac:dyDescent="0.25">
      <c r="Q9199"/>
      <c r="R9199"/>
      <c r="S9199"/>
    </row>
    <row r="9200" spans="17:19" x14ac:dyDescent="0.25">
      <c r="Q9200"/>
      <c r="R9200"/>
      <c r="S9200"/>
    </row>
    <row r="9201" spans="17:19" x14ac:dyDescent="0.25">
      <c r="Q9201"/>
      <c r="R9201"/>
      <c r="S9201"/>
    </row>
    <row r="9202" spans="17:19" x14ac:dyDescent="0.25">
      <c r="Q9202"/>
      <c r="R9202"/>
      <c r="S9202"/>
    </row>
    <row r="9203" spans="17:19" x14ac:dyDescent="0.25">
      <c r="Q9203"/>
      <c r="R9203"/>
      <c r="S9203"/>
    </row>
    <row r="9204" spans="17:19" x14ac:dyDescent="0.25">
      <c r="Q9204"/>
      <c r="R9204"/>
      <c r="S9204"/>
    </row>
    <row r="9205" spans="17:19" x14ac:dyDescent="0.25">
      <c r="Q9205"/>
      <c r="R9205"/>
      <c r="S9205"/>
    </row>
    <row r="9206" spans="17:19" x14ac:dyDescent="0.25">
      <c r="Q9206"/>
      <c r="R9206"/>
      <c r="S9206"/>
    </row>
    <row r="9207" spans="17:19" x14ac:dyDescent="0.25">
      <c r="Q9207"/>
      <c r="R9207"/>
      <c r="S9207"/>
    </row>
    <row r="9208" spans="17:19" x14ac:dyDescent="0.25">
      <c r="Q9208"/>
      <c r="R9208"/>
      <c r="S9208"/>
    </row>
    <row r="9209" spans="17:19" x14ac:dyDescent="0.25">
      <c r="Q9209"/>
      <c r="R9209"/>
      <c r="S9209"/>
    </row>
    <row r="9210" spans="17:19" x14ac:dyDescent="0.25">
      <c r="Q9210"/>
      <c r="R9210"/>
      <c r="S9210"/>
    </row>
    <row r="9211" spans="17:19" x14ac:dyDescent="0.25">
      <c r="Q9211"/>
      <c r="R9211"/>
      <c r="S9211"/>
    </row>
    <row r="9212" spans="17:19" x14ac:dyDescent="0.25">
      <c r="Q9212"/>
      <c r="R9212"/>
      <c r="S9212"/>
    </row>
    <row r="9213" spans="17:19" x14ac:dyDescent="0.25">
      <c r="Q9213"/>
      <c r="R9213"/>
      <c r="S9213"/>
    </row>
    <row r="9214" spans="17:19" x14ac:dyDescent="0.25">
      <c r="Q9214"/>
      <c r="R9214"/>
      <c r="S9214"/>
    </row>
    <row r="9215" spans="17:19" x14ac:dyDescent="0.25">
      <c r="Q9215"/>
      <c r="R9215"/>
      <c r="S9215"/>
    </row>
    <row r="9216" spans="17:19" x14ac:dyDescent="0.25">
      <c r="Q9216"/>
      <c r="R9216"/>
      <c r="S9216"/>
    </row>
    <row r="9217" spans="17:19" x14ac:dyDescent="0.25">
      <c r="Q9217"/>
      <c r="R9217"/>
      <c r="S9217"/>
    </row>
    <row r="9218" spans="17:19" x14ac:dyDescent="0.25">
      <c r="Q9218"/>
      <c r="R9218"/>
      <c r="S9218"/>
    </row>
    <row r="9219" spans="17:19" x14ac:dyDescent="0.25">
      <c r="Q9219"/>
      <c r="R9219"/>
      <c r="S9219"/>
    </row>
    <row r="9220" spans="17:19" x14ac:dyDescent="0.25">
      <c r="Q9220"/>
      <c r="R9220"/>
      <c r="S9220"/>
    </row>
    <row r="9221" spans="17:19" x14ac:dyDescent="0.25">
      <c r="Q9221"/>
      <c r="R9221"/>
      <c r="S9221"/>
    </row>
    <row r="9222" spans="17:19" x14ac:dyDescent="0.25">
      <c r="Q9222"/>
      <c r="R9222"/>
      <c r="S9222"/>
    </row>
    <row r="9223" spans="17:19" x14ac:dyDescent="0.25">
      <c r="Q9223"/>
      <c r="R9223"/>
      <c r="S9223"/>
    </row>
    <row r="9224" spans="17:19" x14ac:dyDescent="0.25">
      <c r="Q9224"/>
      <c r="R9224"/>
      <c r="S9224"/>
    </row>
    <row r="9225" spans="17:19" x14ac:dyDescent="0.25">
      <c r="Q9225"/>
      <c r="R9225"/>
      <c r="S9225"/>
    </row>
    <row r="9226" spans="17:19" x14ac:dyDescent="0.25">
      <c r="Q9226"/>
      <c r="R9226"/>
      <c r="S9226"/>
    </row>
    <row r="9227" spans="17:19" x14ac:dyDescent="0.25">
      <c r="Q9227"/>
      <c r="R9227"/>
      <c r="S9227"/>
    </row>
    <row r="9228" spans="17:19" x14ac:dyDescent="0.25">
      <c r="Q9228"/>
      <c r="R9228"/>
      <c r="S9228"/>
    </row>
    <row r="9229" spans="17:19" x14ac:dyDescent="0.25">
      <c r="Q9229"/>
      <c r="R9229"/>
      <c r="S9229"/>
    </row>
    <row r="9230" spans="17:19" x14ac:dyDescent="0.25">
      <c r="Q9230"/>
      <c r="R9230"/>
      <c r="S9230"/>
    </row>
    <row r="9231" spans="17:19" x14ac:dyDescent="0.25">
      <c r="Q9231"/>
      <c r="R9231"/>
      <c r="S9231"/>
    </row>
    <row r="9232" spans="17:19" x14ac:dyDescent="0.25">
      <c r="Q9232"/>
      <c r="R9232"/>
      <c r="S9232"/>
    </row>
    <row r="9233" spans="17:19" x14ac:dyDescent="0.25">
      <c r="Q9233"/>
      <c r="R9233"/>
      <c r="S9233"/>
    </row>
    <row r="9234" spans="17:19" x14ac:dyDescent="0.25">
      <c r="Q9234"/>
      <c r="R9234"/>
      <c r="S9234"/>
    </row>
    <row r="9235" spans="17:19" x14ac:dyDescent="0.25">
      <c r="Q9235"/>
      <c r="R9235"/>
      <c r="S9235"/>
    </row>
    <row r="9236" spans="17:19" x14ac:dyDescent="0.25">
      <c r="Q9236"/>
      <c r="R9236"/>
      <c r="S9236"/>
    </row>
    <row r="9237" spans="17:19" x14ac:dyDescent="0.25">
      <c r="Q9237"/>
      <c r="R9237"/>
      <c r="S9237"/>
    </row>
    <row r="9238" spans="17:19" x14ac:dyDescent="0.25">
      <c r="Q9238"/>
      <c r="R9238"/>
      <c r="S9238"/>
    </row>
    <row r="9239" spans="17:19" x14ac:dyDescent="0.25">
      <c r="Q9239"/>
      <c r="R9239"/>
      <c r="S9239"/>
    </row>
    <row r="9240" spans="17:19" x14ac:dyDescent="0.25">
      <c r="Q9240"/>
      <c r="R9240"/>
      <c r="S9240"/>
    </row>
    <row r="9241" spans="17:19" x14ac:dyDescent="0.25">
      <c r="Q9241"/>
      <c r="R9241"/>
      <c r="S9241"/>
    </row>
    <row r="9242" spans="17:19" x14ac:dyDescent="0.25">
      <c r="Q9242"/>
      <c r="R9242"/>
      <c r="S9242"/>
    </row>
    <row r="9243" spans="17:19" x14ac:dyDescent="0.25">
      <c r="Q9243"/>
      <c r="R9243"/>
      <c r="S9243"/>
    </row>
    <row r="9244" spans="17:19" x14ac:dyDescent="0.25">
      <c r="Q9244"/>
      <c r="R9244"/>
      <c r="S9244"/>
    </row>
    <row r="9245" spans="17:19" x14ac:dyDescent="0.25">
      <c r="Q9245"/>
      <c r="R9245"/>
      <c r="S9245"/>
    </row>
    <row r="9246" spans="17:19" x14ac:dyDescent="0.25">
      <c r="Q9246"/>
      <c r="R9246"/>
      <c r="S9246"/>
    </row>
    <row r="9247" spans="17:19" x14ac:dyDescent="0.25">
      <c r="Q9247"/>
      <c r="R9247"/>
      <c r="S9247"/>
    </row>
    <row r="9248" spans="17:19" x14ac:dyDescent="0.25">
      <c r="Q9248"/>
      <c r="R9248"/>
      <c r="S9248"/>
    </row>
    <row r="9249" spans="17:19" x14ac:dyDescent="0.25">
      <c r="Q9249"/>
      <c r="R9249"/>
      <c r="S9249"/>
    </row>
    <row r="9250" spans="17:19" x14ac:dyDescent="0.25">
      <c r="Q9250"/>
      <c r="R9250"/>
      <c r="S9250"/>
    </row>
    <row r="9251" spans="17:19" x14ac:dyDescent="0.25">
      <c r="Q9251"/>
      <c r="R9251"/>
      <c r="S9251"/>
    </row>
    <row r="9252" spans="17:19" x14ac:dyDescent="0.25">
      <c r="Q9252"/>
      <c r="R9252"/>
      <c r="S9252"/>
    </row>
    <row r="9253" spans="17:19" x14ac:dyDescent="0.25">
      <c r="Q9253"/>
      <c r="R9253"/>
      <c r="S9253"/>
    </row>
    <row r="9254" spans="17:19" x14ac:dyDescent="0.25">
      <c r="Q9254"/>
      <c r="R9254"/>
      <c r="S9254"/>
    </row>
    <row r="9255" spans="17:19" x14ac:dyDescent="0.25">
      <c r="Q9255"/>
      <c r="R9255"/>
      <c r="S9255"/>
    </row>
    <row r="9256" spans="17:19" x14ac:dyDescent="0.25">
      <c r="Q9256"/>
      <c r="R9256"/>
      <c r="S9256"/>
    </row>
    <row r="9257" spans="17:19" x14ac:dyDescent="0.25">
      <c r="Q9257"/>
      <c r="R9257"/>
      <c r="S9257"/>
    </row>
    <row r="9258" spans="17:19" x14ac:dyDescent="0.25">
      <c r="Q9258"/>
      <c r="R9258"/>
      <c r="S9258"/>
    </row>
    <row r="9259" spans="17:19" x14ac:dyDescent="0.25">
      <c r="Q9259"/>
      <c r="R9259"/>
      <c r="S9259"/>
    </row>
    <row r="9260" spans="17:19" x14ac:dyDescent="0.25">
      <c r="Q9260"/>
      <c r="R9260"/>
      <c r="S9260"/>
    </row>
    <row r="9261" spans="17:19" x14ac:dyDescent="0.25">
      <c r="Q9261"/>
      <c r="R9261"/>
      <c r="S9261"/>
    </row>
    <row r="9262" spans="17:19" x14ac:dyDescent="0.25">
      <c r="Q9262"/>
      <c r="R9262"/>
      <c r="S9262"/>
    </row>
    <row r="9263" spans="17:19" x14ac:dyDescent="0.25">
      <c r="Q9263"/>
      <c r="R9263"/>
      <c r="S9263"/>
    </row>
    <row r="9264" spans="17:19" x14ac:dyDescent="0.25">
      <c r="Q9264"/>
      <c r="R9264"/>
      <c r="S9264"/>
    </row>
    <row r="9265" spans="17:19" x14ac:dyDescent="0.25">
      <c r="Q9265"/>
      <c r="R9265"/>
      <c r="S9265"/>
    </row>
    <row r="9266" spans="17:19" x14ac:dyDescent="0.25">
      <c r="Q9266"/>
      <c r="R9266"/>
      <c r="S9266"/>
    </row>
    <row r="9267" spans="17:19" x14ac:dyDescent="0.25">
      <c r="Q9267"/>
      <c r="R9267"/>
      <c r="S9267"/>
    </row>
    <row r="9268" spans="17:19" x14ac:dyDescent="0.25">
      <c r="Q9268"/>
      <c r="R9268"/>
      <c r="S9268"/>
    </row>
    <row r="9269" spans="17:19" x14ac:dyDescent="0.25">
      <c r="Q9269"/>
      <c r="R9269"/>
      <c r="S9269"/>
    </row>
    <row r="9270" spans="17:19" x14ac:dyDescent="0.25">
      <c r="Q9270"/>
      <c r="R9270"/>
      <c r="S9270"/>
    </row>
    <row r="9271" spans="17:19" x14ac:dyDescent="0.25">
      <c r="Q9271"/>
      <c r="R9271"/>
      <c r="S9271"/>
    </row>
    <row r="9272" spans="17:19" x14ac:dyDescent="0.25">
      <c r="Q9272"/>
      <c r="R9272"/>
      <c r="S9272"/>
    </row>
    <row r="9273" spans="17:19" x14ac:dyDescent="0.25">
      <c r="Q9273"/>
      <c r="R9273"/>
      <c r="S9273"/>
    </row>
    <row r="9274" spans="17:19" x14ac:dyDescent="0.25">
      <c r="Q9274"/>
      <c r="R9274"/>
      <c r="S9274"/>
    </row>
    <row r="9275" spans="17:19" x14ac:dyDescent="0.25">
      <c r="Q9275"/>
      <c r="R9275"/>
      <c r="S9275"/>
    </row>
    <row r="9276" spans="17:19" x14ac:dyDescent="0.25">
      <c r="Q9276"/>
      <c r="R9276"/>
      <c r="S9276"/>
    </row>
    <row r="9277" spans="17:19" x14ac:dyDescent="0.25">
      <c r="Q9277"/>
      <c r="R9277"/>
      <c r="S9277"/>
    </row>
    <row r="9278" spans="17:19" x14ac:dyDescent="0.25">
      <c r="Q9278"/>
      <c r="R9278"/>
      <c r="S9278"/>
    </row>
    <row r="9279" spans="17:19" x14ac:dyDescent="0.25">
      <c r="Q9279"/>
      <c r="R9279"/>
      <c r="S9279"/>
    </row>
    <row r="9280" spans="17:19" x14ac:dyDescent="0.25">
      <c r="Q9280"/>
      <c r="R9280"/>
      <c r="S9280"/>
    </row>
    <row r="9281" spans="17:19" x14ac:dyDescent="0.25">
      <c r="Q9281"/>
      <c r="R9281"/>
      <c r="S9281"/>
    </row>
    <row r="9282" spans="17:19" x14ac:dyDescent="0.25">
      <c r="Q9282"/>
      <c r="R9282"/>
      <c r="S9282"/>
    </row>
    <row r="9283" spans="17:19" x14ac:dyDescent="0.25">
      <c r="Q9283"/>
      <c r="R9283"/>
      <c r="S9283"/>
    </row>
    <row r="9284" spans="17:19" x14ac:dyDescent="0.25">
      <c r="Q9284"/>
      <c r="R9284"/>
      <c r="S9284"/>
    </row>
    <row r="9285" spans="17:19" x14ac:dyDescent="0.25">
      <c r="Q9285"/>
      <c r="R9285"/>
      <c r="S9285"/>
    </row>
    <row r="9286" spans="17:19" x14ac:dyDescent="0.25">
      <c r="Q9286"/>
      <c r="R9286"/>
      <c r="S9286"/>
    </row>
    <row r="9287" spans="17:19" x14ac:dyDescent="0.25">
      <c r="Q9287"/>
      <c r="R9287"/>
      <c r="S9287"/>
    </row>
    <row r="9288" spans="17:19" x14ac:dyDescent="0.25">
      <c r="Q9288"/>
      <c r="R9288"/>
      <c r="S9288"/>
    </row>
    <row r="9289" spans="17:19" x14ac:dyDescent="0.25">
      <c r="Q9289"/>
      <c r="R9289"/>
      <c r="S9289"/>
    </row>
    <row r="9290" spans="17:19" x14ac:dyDescent="0.25">
      <c r="Q9290"/>
      <c r="R9290"/>
      <c r="S9290"/>
    </row>
    <row r="9291" spans="17:19" x14ac:dyDescent="0.25">
      <c r="Q9291"/>
      <c r="R9291"/>
      <c r="S9291"/>
    </row>
    <row r="9292" spans="17:19" x14ac:dyDescent="0.25">
      <c r="Q9292"/>
      <c r="R9292"/>
      <c r="S9292"/>
    </row>
    <row r="9293" spans="17:19" x14ac:dyDescent="0.25">
      <c r="Q9293"/>
      <c r="R9293"/>
      <c r="S9293"/>
    </row>
    <row r="9294" spans="17:19" x14ac:dyDescent="0.25">
      <c r="Q9294"/>
      <c r="R9294"/>
      <c r="S9294"/>
    </row>
    <row r="9295" spans="17:19" x14ac:dyDescent="0.25">
      <c r="Q9295"/>
      <c r="R9295"/>
      <c r="S9295"/>
    </row>
    <row r="9296" spans="17:19" x14ac:dyDescent="0.25">
      <c r="Q9296"/>
      <c r="R9296"/>
      <c r="S9296"/>
    </row>
    <row r="9297" spans="17:19" x14ac:dyDescent="0.25">
      <c r="Q9297"/>
      <c r="R9297"/>
      <c r="S9297"/>
    </row>
    <row r="9298" spans="17:19" x14ac:dyDescent="0.25">
      <c r="Q9298"/>
      <c r="R9298"/>
      <c r="S9298"/>
    </row>
    <row r="9299" spans="17:19" x14ac:dyDescent="0.25">
      <c r="Q9299"/>
      <c r="R9299"/>
      <c r="S9299"/>
    </row>
    <row r="9300" spans="17:19" x14ac:dyDescent="0.25">
      <c r="Q9300"/>
      <c r="R9300"/>
      <c r="S9300"/>
    </row>
    <row r="9301" spans="17:19" x14ac:dyDescent="0.25">
      <c r="Q9301"/>
      <c r="R9301"/>
      <c r="S9301"/>
    </row>
    <row r="9302" spans="17:19" x14ac:dyDescent="0.25">
      <c r="Q9302"/>
      <c r="R9302"/>
      <c r="S9302"/>
    </row>
    <row r="9303" spans="17:19" x14ac:dyDescent="0.25">
      <c r="Q9303"/>
      <c r="R9303"/>
      <c r="S9303"/>
    </row>
    <row r="9304" spans="17:19" x14ac:dyDescent="0.25">
      <c r="Q9304"/>
      <c r="R9304"/>
      <c r="S9304"/>
    </row>
    <row r="9305" spans="17:19" x14ac:dyDescent="0.25">
      <c r="Q9305"/>
      <c r="R9305"/>
      <c r="S9305"/>
    </row>
    <row r="9306" spans="17:19" x14ac:dyDescent="0.25">
      <c r="Q9306"/>
      <c r="R9306"/>
      <c r="S9306"/>
    </row>
    <row r="9307" spans="17:19" x14ac:dyDescent="0.25">
      <c r="Q9307"/>
      <c r="R9307"/>
      <c r="S9307"/>
    </row>
    <row r="9308" spans="17:19" x14ac:dyDescent="0.25">
      <c r="Q9308"/>
      <c r="R9308"/>
      <c r="S9308"/>
    </row>
    <row r="9309" spans="17:19" x14ac:dyDescent="0.25">
      <c r="Q9309"/>
      <c r="R9309"/>
      <c r="S9309"/>
    </row>
    <row r="9310" spans="17:19" x14ac:dyDescent="0.25">
      <c r="Q9310"/>
      <c r="R9310"/>
      <c r="S9310"/>
    </row>
    <row r="9311" spans="17:19" x14ac:dyDescent="0.25">
      <c r="Q9311"/>
      <c r="R9311"/>
      <c r="S9311"/>
    </row>
    <row r="9312" spans="17:19" x14ac:dyDescent="0.25">
      <c r="Q9312"/>
      <c r="R9312"/>
      <c r="S9312"/>
    </row>
    <row r="9313" spans="17:19" x14ac:dyDescent="0.25">
      <c r="Q9313"/>
      <c r="R9313"/>
      <c r="S9313"/>
    </row>
    <row r="9314" spans="17:19" x14ac:dyDescent="0.25">
      <c r="Q9314"/>
      <c r="R9314"/>
      <c r="S9314"/>
    </row>
    <row r="9315" spans="17:19" x14ac:dyDescent="0.25">
      <c r="Q9315"/>
      <c r="R9315"/>
      <c r="S9315"/>
    </row>
    <row r="9316" spans="17:19" x14ac:dyDescent="0.25">
      <c r="Q9316"/>
      <c r="R9316"/>
      <c r="S9316"/>
    </row>
    <row r="9317" spans="17:19" x14ac:dyDescent="0.25">
      <c r="Q9317"/>
      <c r="R9317"/>
      <c r="S9317"/>
    </row>
    <row r="9318" spans="17:19" x14ac:dyDescent="0.25">
      <c r="Q9318"/>
      <c r="R9318"/>
      <c r="S9318"/>
    </row>
    <row r="9319" spans="17:19" x14ac:dyDescent="0.25">
      <c r="Q9319"/>
      <c r="R9319"/>
      <c r="S9319"/>
    </row>
    <row r="9320" spans="17:19" x14ac:dyDescent="0.25">
      <c r="Q9320"/>
      <c r="R9320"/>
      <c r="S9320"/>
    </row>
    <row r="9321" spans="17:19" x14ac:dyDescent="0.25">
      <c r="Q9321"/>
      <c r="R9321"/>
      <c r="S9321"/>
    </row>
    <row r="9322" spans="17:19" x14ac:dyDescent="0.25">
      <c r="Q9322"/>
      <c r="R9322"/>
      <c r="S9322"/>
    </row>
    <row r="9323" spans="17:19" x14ac:dyDescent="0.25">
      <c r="Q9323"/>
      <c r="R9323"/>
      <c r="S9323"/>
    </row>
    <row r="9324" spans="17:19" x14ac:dyDescent="0.25">
      <c r="Q9324"/>
      <c r="R9324"/>
      <c r="S9324"/>
    </row>
    <row r="9325" spans="17:19" x14ac:dyDescent="0.25">
      <c r="Q9325"/>
      <c r="R9325"/>
      <c r="S9325"/>
    </row>
    <row r="9326" spans="17:19" x14ac:dyDescent="0.25">
      <c r="Q9326"/>
      <c r="R9326"/>
      <c r="S9326"/>
    </row>
    <row r="9327" spans="17:19" x14ac:dyDescent="0.25">
      <c r="Q9327"/>
      <c r="R9327"/>
      <c r="S9327"/>
    </row>
    <row r="9328" spans="17:19" x14ac:dyDescent="0.25">
      <c r="Q9328"/>
      <c r="R9328"/>
      <c r="S9328"/>
    </row>
    <row r="9329" spans="17:19" x14ac:dyDescent="0.25">
      <c r="Q9329"/>
      <c r="R9329"/>
      <c r="S9329"/>
    </row>
    <row r="9330" spans="17:19" x14ac:dyDescent="0.25">
      <c r="Q9330"/>
      <c r="R9330"/>
      <c r="S9330"/>
    </row>
    <row r="9331" spans="17:19" x14ac:dyDescent="0.25">
      <c r="Q9331"/>
      <c r="R9331"/>
      <c r="S9331"/>
    </row>
    <row r="9332" spans="17:19" x14ac:dyDescent="0.25">
      <c r="Q9332"/>
      <c r="R9332"/>
      <c r="S9332"/>
    </row>
    <row r="9333" spans="17:19" x14ac:dyDescent="0.25">
      <c r="Q9333"/>
      <c r="R9333"/>
      <c r="S9333"/>
    </row>
    <row r="9334" spans="17:19" x14ac:dyDescent="0.25">
      <c r="Q9334"/>
      <c r="R9334"/>
      <c r="S9334"/>
    </row>
    <row r="9335" spans="17:19" x14ac:dyDescent="0.25">
      <c r="Q9335"/>
      <c r="R9335"/>
      <c r="S9335"/>
    </row>
    <row r="9336" spans="17:19" x14ac:dyDescent="0.25">
      <c r="Q9336"/>
      <c r="R9336"/>
      <c r="S9336"/>
    </row>
    <row r="9337" spans="17:19" x14ac:dyDescent="0.25">
      <c r="Q9337"/>
      <c r="R9337"/>
      <c r="S9337"/>
    </row>
    <row r="9338" spans="17:19" x14ac:dyDescent="0.25">
      <c r="Q9338"/>
      <c r="R9338"/>
      <c r="S9338"/>
    </row>
    <row r="9339" spans="17:19" x14ac:dyDescent="0.25">
      <c r="Q9339"/>
      <c r="R9339"/>
      <c r="S9339"/>
    </row>
    <row r="9340" spans="17:19" x14ac:dyDescent="0.25">
      <c r="Q9340"/>
      <c r="R9340"/>
      <c r="S9340"/>
    </row>
    <row r="9341" spans="17:19" x14ac:dyDescent="0.25">
      <c r="Q9341"/>
      <c r="R9341"/>
      <c r="S9341"/>
    </row>
    <row r="9342" spans="17:19" x14ac:dyDescent="0.25">
      <c r="Q9342"/>
      <c r="R9342"/>
      <c r="S9342"/>
    </row>
    <row r="9343" spans="17:19" x14ac:dyDescent="0.25">
      <c r="Q9343"/>
      <c r="R9343"/>
      <c r="S9343"/>
    </row>
    <row r="9344" spans="17:19" x14ac:dyDescent="0.25">
      <c r="Q9344"/>
      <c r="R9344"/>
      <c r="S9344"/>
    </row>
    <row r="9345" spans="17:19" x14ac:dyDescent="0.25">
      <c r="Q9345"/>
      <c r="R9345"/>
      <c r="S9345"/>
    </row>
    <row r="9346" spans="17:19" x14ac:dyDescent="0.25">
      <c r="Q9346"/>
      <c r="R9346"/>
      <c r="S9346"/>
    </row>
    <row r="9347" spans="17:19" x14ac:dyDescent="0.25">
      <c r="Q9347"/>
      <c r="R9347"/>
      <c r="S9347"/>
    </row>
    <row r="9348" spans="17:19" x14ac:dyDescent="0.25">
      <c r="Q9348"/>
      <c r="R9348"/>
      <c r="S9348"/>
    </row>
    <row r="9349" spans="17:19" x14ac:dyDescent="0.25">
      <c r="Q9349"/>
      <c r="R9349"/>
      <c r="S9349"/>
    </row>
    <row r="9350" spans="17:19" x14ac:dyDescent="0.25">
      <c r="Q9350"/>
      <c r="R9350"/>
      <c r="S9350"/>
    </row>
    <row r="9351" spans="17:19" x14ac:dyDescent="0.25">
      <c r="Q9351"/>
      <c r="R9351"/>
      <c r="S9351"/>
    </row>
    <row r="9352" spans="17:19" x14ac:dyDescent="0.25">
      <c r="Q9352"/>
      <c r="R9352"/>
      <c r="S9352"/>
    </row>
    <row r="9353" spans="17:19" x14ac:dyDescent="0.25">
      <c r="Q9353"/>
      <c r="R9353"/>
      <c r="S9353"/>
    </row>
    <row r="9354" spans="17:19" x14ac:dyDescent="0.25">
      <c r="Q9354"/>
      <c r="R9354"/>
      <c r="S9354"/>
    </row>
    <row r="9355" spans="17:19" x14ac:dyDescent="0.25">
      <c r="Q9355"/>
      <c r="R9355"/>
      <c r="S9355"/>
    </row>
    <row r="9356" spans="17:19" x14ac:dyDescent="0.25">
      <c r="Q9356"/>
      <c r="R9356"/>
      <c r="S9356"/>
    </row>
    <row r="9357" spans="17:19" x14ac:dyDescent="0.25">
      <c r="Q9357"/>
      <c r="R9357"/>
      <c r="S9357"/>
    </row>
    <row r="9358" spans="17:19" x14ac:dyDescent="0.25">
      <c r="Q9358"/>
      <c r="R9358"/>
      <c r="S9358"/>
    </row>
    <row r="9359" spans="17:19" x14ac:dyDescent="0.25">
      <c r="Q9359"/>
      <c r="R9359"/>
      <c r="S9359"/>
    </row>
    <row r="9360" spans="17:19" x14ac:dyDescent="0.25">
      <c r="Q9360"/>
      <c r="R9360"/>
      <c r="S9360"/>
    </row>
    <row r="9361" spans="17:19" x14ac:dyDescent="0.25">
      <c r="Q9361"/>
      <c r="R9361"/>
      <c r="S9361"/>
    </row>
    <row r="9362" spans="17:19" x14ac:dyDescent="0.25">
      <c r="Q9362"/>
      <c r="R9362"/>
      <c r="S9362"/>
    </row>
    <row r="9363" spans="17:19" x14ac:dyDescent="0.25">
      <c r="Q9363"/>
      <c r="R9363"/>
      <c r="S9363"/>
    </row>
    <row r="9364" spans="17:19" x14ac:dyDescent="0.25">
      <c r="Q9364"/>
      <c r="R9364"/>
      <c r="S9364"/>
    </row>
    <row r="9365" spans="17:19" x14ac:dyDescent="0.25">
      <c r="Q9365"/>
      <c r="R9365"/>
      <c r="S9365"/>
    </row>
    <row r="9366" spans="17:19" x14ac:dyDescent="0.25">
      <c r="Q9366"/>
      <c r="R9366"/>
      <c r="S9366"/>
    </row>
    <row r="9367" spans="17:19" x14ac:dyDescent="0.25">
      <c r="Q9367"/>
      <c r="R9367"/>
      <c r="S9367"/>
    </row>
    <row r="9368" spans="17:19" x14ac:dyDescent="0.25">
      <c r="Q9368"/>
      <c r="R9368"/>
      <c r="S9368"/>
    </row>
    <row r="9369" spans="17:19" x14ac:dyDescent="0.25">
      <c r="Q9369"/>
      <c r="R9369"/>
      <c r="S9369"/>
    </row>
    <row r="9370" spans="17:19" x14ac:dyDescent="0.25">
      <c r="Q9370"/>
      <c r="R9370"/>
      <c r="S9370"/>
    </row>
    <row r="9371" spans="17:19" x14ac:dyDescent="0.25">
      <c r="Q9371"/>
      <c r="R9371"/>
      <c r="S9371"/>
    </row>
    <row r="9372" spans="17:19" x14ac:dyDescent="0.25">
      <c r="Q9372"/>
      <c r="R9372"/>
      <c r="S9372"/>
    </row>
    <row r="9373" spans="17:19" x14ac:dyDescent="0.25">
      <c r="Q9373"/>
      <c r="R9373"/>
      <c r="S9373"/>
    </row>
    <row r="9374" spans="17:19" x14ac:dyDescent="0.25">
      <c r="Q9374"/>
      <c r="R9374"/>
      <c r="S9374"/>
    </row>
    <row r="9375" spans="17:19" x14ac:dyDescent="0.25">
      <c r="Q9375"/>
      <c r="R9375"/>
      <c r="S9375"/>
    </row>
    <row r="9376" spans="17:19" x14ac:dyDescent="0.25">
      <c r="Q9376"/>
      <c r="R9376"/>
      <c r="S9376"/>
    </row>
    <row r="9377" spans="17:19" x14ac:dyDescent="0.25">
      <c r="Q9377"/>
      <c r="R9377"/>
      <c r="S9377"/>
    </row>
    <row r="9378" spans="17:19" x14ac:dyDescent="0.25">
      <c r="Q9378"/>
      <c r="R9378"/>
      <c r="S9378"/>
    </row>
    <row r="9379" spans="17:19" x14ac:dyDescent="0.25">
      <c r="Q9379"/>
      <c r="R9379"/>
      <c r="S9379"/>
    </row>
    <row r="9380" spans="17:19" x14ac:dyDescent="0.25">
      <c r="Q9380"/>
      <c r="R9380"/>
      <c r="S9380"/>
    </row>
    <row r="9381" spans="17:19" x14ac:dyDescent="0.25">
      <c r="Q9381"/>
      <c r="R9381"/>
      <c r="S9381"/>
    </row>
    <row r="9382" spans="17:19" x14ac:dyDescent="0.25">
      <c r="Q9382"/>
      <c r="R9382"/>
      <c r="S9382"/>
    </row>
    <row r="9383" spans="17:19" x14ac:dyDescent="0.25">
      <c r="Q9383"/>
      <c r="R9383"/>
      <c r="S9383"/>
    </row>
    <row r="9384" spans="17:19" x14ac:dyDescent="0.25">
      <c r="Q9384"/>
      <c r="R9384"/>
      <c r="S9384"/>
    </row>
    <row r="9385" spans="17:19" x14ac:dyDescent="0.25">
      <c r="Q9385"/>
      <c r="R9385"/>
      <c r="S9385"/>
    </row>
    <row r="9386" spans="17:19" x14ac:dyDescent="0.25">
      <c r="Q9386"/>
      <c r="R9386"/>
      <c r="S9386"/>
    </row>
    <row r="9387" spans="17:19" x14ac:dyDescent="0.25">
      <c r="Q9387"/>
      <c r="R9387"/>
      <c r="S9387"/>
    </row>
    <row r="9388" spans="17:19" x14ac:dyDescent="0.25">
      <c r="Q9388"/>
      <c r="R9388"/>
      <c r="S9388"/>
    </row>
    <row r="9389" spans="17:19" x14ac:dyDescent="0.25">
      <c r="Q9389"/>
      <c r="R9389"/>
      <c r="S9389"/>
    </row>
    <row r="9390" spans="17:19" x14ac:dyDescent="0.25">
      <c r="Q9390"/>
      <c r="R9390"/>
      <c r="S9390"/>
    </row>
    <row r="9391" spans="17:19" x14ac:dyDescent="0.25">
      <c r="Q9391"/>
      <c r="R9391"/>
      <c r="S9391"/>
    </row>
    <row r="9392" spans="17:19" x14ac:dyDescent="0.25">
      <c r="Q9392"/>
      <c r="R9392"/>
      <c r="S9392"/>
    </row>
    <row r="9393" spans="17:19" x14ac:dyDescent="0.25">
      <c r="Q9393"/>
      <c r="R9393"/>
      <c r="S9393"/>
    </row>
    <row r="9394" spans="17:19" x14ac:dyDescent="0.25">
      <c r="Q9394"/>
      <c r="R9394"/>
      <c r="S9394"/>
    </row>
    <row r="9395" spans="17:19" x14ac:dyDescent="0.25">
      <c r="Q9395"/>
      <c r="R9395"/>
      <c r="S9395"/>
    </row>
    <row r="9396" spans="17:19" x14ac:dyDescent="0.25">
      <c r="Q9396"/>
      <c r="R9396"/>
      <c r="S9396"/>
    </row>
    <row r="9397" spans="17:19" x14ac:dyDescent="0.25">
      <c r="Q9397"/>
      <c r="R9397"/>
      <c r="S9397"/>
    </row>
    <row r="9398" spans="17:19" x14ac:dyDescent="0.25">
      <c r="Q9398"/>
      <c r="R9398"/>
      <c r="S9398"/>
    </row>
    <row r="9399" spans="17:19" x14ac:dyDescent="0.25">
      <c r="Q9399"/>
      <c r="R9399"/>
      <c r="S9399"/>
    </row>
    <row r="9400" spans="17:19" x14ac:dyDescent="0.25">
      <c r="Q9400"/>
      <c r="R9400"/>
      <c r="S9400"/>
    </row>
    <row r="9401" spans="17:19" x14ac:dyDescent="0.25">
      <c r="Q9401"/>
      <c r="R9401"/>
      <c r="S9401"/>
    </row>
    <row r="9402" spans="17:19" x14ac:dyDescent="0.25">
      <c r="Q9402"/>
      <c r="R9402"/>
      <c r="S9402"/>
    </row>
    <row r="9403" spans="17:19" x14ac:dyDescent="0.25">
      <c r="Q9403"/>
      <c r="R9403"/>
      <c r="S9403"/>
    </row>
    <row r="9404" spans="17:19" x14ac:dyDescent="0.25">
      <c r="Q9404"/>
      <c r="R9404"/>
      <c r="S9404"/>
    </row>
    <row r="9405" spans="17:19" x14ac:dyDescent="0.25">
      <c r="Q9405"/>
      <c r="R9405"/>
      <c r="S9405"/>
    </row>
    <row r="9406" spans="17:19" x14ac:dyDescent="0.25">
      <c r="Q9406"/>
      <c r="R9406"/>
      <c r="S9406"/>
    </row>
    <row r="9407" spans="17:19" x14ac:dyDescent="0.25">
      <c r="Q9407"/>
      <c r="R9407"/>
      <c r="S9407"/>
    </row>
    <row r="9408" spans="17:19" x14ac:dyDescent="0.25">
      <c r="Q9408"/>
      <c r="R9408"/>
      <c r="S9408"/>
    </row>
    <row r="9409" spans="17:19" x14ac:dyDescent="0.25">
      <c r="Q9409"/>
      <c r="R9409"/>
      <c r="S9409"/>
    </row>
    <row r="9410" spans="17:19" x14ac:dyDescent="0.25">
      <c r="Q9410"/>
      <c r="R9410"/>
      <c r="S9410"/>
    </row>
    <row r="9411" spans="17:19" x14ac:dyDescent="0.25">
      <c r="Q9411"/>
      <c r="R9411"/>
      <c r="S9411"/>
    </row>
    <row r="9412" spans="17:19" x14ac:dyDescent="0.25">
      <c r="Q9412"/>
      <c r="R9412"/>
      <c r="S9412"/>
    </row>
    <row r="9413" spans="17:19" x14ac:dyDescent="0.25">
      <c r="Q9413"/>
      <c r="R9413"/>
      <c r="S9413"/>
    </row>
    <row r="9414" spans="17:19" x14ac:dyDescent="0.25">
      <c r="Q9414"/>
      <c r="R9414"/>
      <c r="S9414"/>
    </row>
    <row r="9415" spans="17:19" x14ac:dyDescent="0.25">
      <c r="Q9415"/>
      <c r="R9415"/>
      <c r="S9415"/>
    </row>
    <row r="9416" spans="17:19" x14ac:dyDescent="0.25">
      <c r="Q9416"/>
      <c r="R9416"/>
      <c r="S9416"/>
    </row>
    <row r="9417" spans="17:19" x14ac:dyDescent="0.25">
      <c r="Q9417"/>
      <c r="R9417"/>
      <c r="S9417"/>
    </row>
    <row r="9418" spans="17:19" x14ac:dyDescent="0.25">
      <c r="Q9418"/>
      <c r="R9418"/>
      <c r="S9418"/>
    </row>
    <row r="9419" spans="17:19" x14ac:dyDescent="0.25">
      <c r="Q9419"/>
      <c r="R9419"/>
      <c r="S9419"/>
    </row>
    <row r="9420" spans="17:19" x14ac:dyDescent="0.25">
      <c r="Q9420"/>
      <c r="R9420"/>
      <c r="S9420"/>
    </row>
    <row r="9421" spans="17:19" x14ac:dyDescent="0.25">
      <c r="Q9421"/>
      <c r="R9421"/>
      <c r="S9421"/>
    </row>
    <row r="9422" spans="17:19" x14ac:dyDescent="0.25">
      <c r="Q9422"/>
      <c r="R9422"/>
      <c r="S9422"/>
    </row>
    <row r="9423" spans="17:19" x14ac:dyDescent="0.25">
      <c r="Q9423"/>
      <c r="R9423"/>
      <c r="S9423"/>
    </row>
    <row r="9424" spans="17:19" x14ac:dyDescent="0.25">
      <c r="Q9424"/>
      <c r="R9424"/>
      <c r="S9424"/>
    </row>
    <row r="9425" spans="17:19" x14ac:dyDescent="0.25">
      <c r="Q9425"/>
      <c r="R9425"/>
      <c r="S9425"/>
    </row>
    <row r="9426" spans="17:19" x14ac:dyDescent="0.25">
      <c r="Q9426"/>
      <c r="R9426"/>
      <c r="S9426"/>
    </row>
    <row r="9427" spans="17:19" x14ac:dyDescent="0.25">
      <c r="Q9427"/>
      <c r="R9427"/>
      <c r="S9427"/>
    </row>
    <row r="9428" spans="17:19" x14ac:dyDescent="0.25">
      <c r="Q9428"/>
      <c r="R9428"/>
      <c r="S9428"/>
    </row>
    <row r="9429" spans="17:19" x14ac:dyDescent="0.25">
      <c r="Q9429"/>
      <c r="R9429"/>
      <c r="S9429"/>
    </row>
    <row r="9430" spans="17:19" x14ac:dyDescent="0.25">
      <c r="Q9430"/>
      <c r="R9430"/>
      <c r="S9430"/>
    </row>
    <row r="9431" spans="17:19" x14ac:dyDescent="0.25">
      <c r="Q9431"/>
      <c r="R9431"/>
      <c r="S9431"/>
    </row>
    <row r="9432" spans="17:19" x14ac:dyDescent="0.25">
      <c r="Q9432"/>
      <c r="R9432"/>
      <c r="S9432"/>
    </row>
    <row r="9433" spans="17:19" x14ac:dyDescent="0.25">
      <c r="Q9433"/>
      <c r="R9433"/>
      <c r="S9433"/>
    </row>
    <row r="9434" spans="17:19" x14ac:dyDescent="0.25">
      <c r="Q9434"/>
      <c r="R9434"/>
      <c r="S9434"/>
    </row>
    <row r="9435" spans="17:19" x14ac:dyDescent="0.25">
      <c r="Q9435"/>
      <c r="R9435"/>
      <c r="S9435"/>
    </row>
    <row r="9436" spans="17:19" x14ac:dyDescent="0.25">
      <c r="Q9436"/>
      <c r="R9436"/>
      <c r="S9436"/>
    </row>
    <row r="9437" spans="17:19" x14ac:dyDescent="0.25">
      <c r="Q9437"/>
      <c r="R9437"/>
      <c r="S9437"/>
    </row>
    <row r="9438" spans="17:19" x14ac:dyDescent="0.25">
      <c r="Q9438"/>
      <c r="R9438"/>
      <c r="S9438"/>
    </row>
    <row r="9439" spans="17:19" x14ac:dyDescent="0.25">
      <c r="Q9439"/>
      <c r="R9439"/>
      <c r="S9439"/>
    </row>
    <row r="9440" spans="17:19" x14ac:dyDescent="0.25">
      <c r="Q9440"/>
      <c r="R9440"/>
      <c r="S9440"/>
    </row>
    <row r="9441" spans="17:19" x14ac:dyDescent="0.25">
      <c r="Q9441"/>
      <c r="R9441"/>
      <c r="S9441"/>
    </row>
    <row r="9442" spans="17:19" x14ac:dyDescent="0.25">
      <c r="Q9442"/>
      <c r="R9442"/>
      <c r="S9442"/>
    </row>
    <row r="9443" spans="17:19" x14ac:dyDescent="0.25">
      <c r="Q9443"/>
      <c r="R9443"/>
      <c r="S9443"/>
    </row>
    <row r="9444" spans="17:19" x14ac:dyDescent="0.25">
      <c r="Q9444"/>
      <c r="R9444"/>
      <c r="S9444"/>
    </row>
    <row r="9445" spans="17:19" x14ac:dyDescent="0.25">
      <c r="Q9445"/>
      <c r="R9445"/>
      <c r="S9445"/>
    </row>
    <row r="9446" spans="17:19" x14ac:dyDescent="0.25">
      <c r="Q9446"/>
      <c r="R9446"/>
      <c r="S9446"/>
    </row>
    <row r="9447" spans="17:19" x14ac:dyDescent="0.25">
      <c r="Q9447"/>
      <c r="R9447"/>
      <c r="S9447"/>
    </row>
    <row r="9448" spans="17:19" x14ac:dyDescent="0.25">
      <c r="Q9448"/>
      <c r="R9448"/>
      <c r="S9448"/>
    </row>
    <row r="9449" spans="17:19" x14ac:dyDescent="0.25">
      <c r="Q9449"/>
      <c r="R9449"/>
      <c r="S9449"/>
    </row>
    <row r="9450" spans="17:19" x14ac:dyDescent="0.25">
      <c r="Q9450"/>
      <c r="R9450"/>
      <c r="S9450"/>
    </row>
    <row r="9451" spans="17:19" x14ac:dyDescent="0.25">
      <c r="Q9451"/>
      <c r="R9451"/>
      <c r="S9451"/>
    </row>
    <row r="9452" spans="17:19" x14ac:dyDescent="0.25">
      <c r="Q9452"/>
      <c r="R9452"/>
      <c r="S9452"/>
    </row>
    <row r="9453" spans="17:19" x14ac:dyDescent="0.25">
      <c r="Q9453"/>
      <c r="R9453"/>
      <c r="S9453"/>
    </row>
    <row r="9454" spans="17:19" x14ac:dyDescent="0.25">
      <c r="Q9454"/>
      <c r="R9454"/>
      <c r="S9454"/>
    </row>
    <row r="9455" spans="17:19" x14ac:dyDescent="0.25">
      <c r="Q9455"/>
      <c r="R9455"/>
      <c r="S9455"/>
    </row>
    <row r="9456" spans="17:19" x14ac:dyDescent="0.25">
      <c r="Q9456"/>
      <c r="R9456"/>
      <c r="S9456"/>
    </row>
    <row r="9457" spans="17:19" x14ac:dyDescent="0.25">
      <c r="Q9457"/>
      <c r="R9457"/>
      <c r="S9457"/>
    </row>
    <row r="9458" spans="17:19" x14ac:dyDescent="0.25">
      <c r="Q9458"/>
      <c r="R9458"/>
      <c r="S9458"/>
    </row>
    <row r="9459" spans="17:19" x14ac:dyDescent="0.25">
      <c r="Q9459"/>
      <c r="R9459"/>
      <c r="S9459"/>
    </row>
    <row r="9460" spans="17:19" x14ac:dyDescent="0.25">
      <c r="Q9460"/>
      <c r="R9460"/>
      <c r="S9460"/>
    </row>
    <row r="9461" spans="17:19" x14ac:dyDescent="0.25">
      <c r="Q9461"/>
      <c r="R9461"/>
      <c r="S9461"/>
    </row>
    <row r="9462" spans="17:19" x14ac:dyDescent="0.25">
      <c r="Q9462"/>
      <c r="R9462"/>
      <c r="S9462"/>
    </row>
    <row r="9463" spans="17:19" x14ac:dyDescent="0.25">
      <c r="Q9463"/>
      <c r="R9463"/>
      <c r="S9463"/>
    </row>
    <row r="9464" spans="17:19" x14ac:dyDescent="0.25">
      <c r="Q9464"/>
      <c r="R9464"/>
      <c r="S9464"/>
    </row>
    <row r="9465" spans="17:19" x14ac:dyDescent="0.25">
      <c r="Q9465"/>
      <c r="R9465"/>
      <c r="S9465"/>
    </row>
    <row r="9466" spans="17:19" x14ac:dyDescent="0.25">
      <c r="Q9466"/>
      <c r="R9466"/>
      <c r="S9466"/>
    </row>
    <row r="9467" spans="17:19" x14ac:dyDescent="0.25">
      <c r="Q9467"/>
      <c r="R9467"/>
      <c r="S9467"/>
    </row>
    <row r="9468" spans="17:19" x14ac:dyDescent="0.25">
      <c r="Q9468"/>
      <c r="R9468"/>
      <c r="S9468"/>
    </row>
    <row r="9469" spans="17:19" x14ac:dyDescent="0.25">
      <c r="Q9469"/>
      <c r="R9469"/>
      <c r="S9469"/>
    </row>
    <row r="9470" spans="17:19" x14ac:dyDescent="0.25">
      <c r="Q9470"/>
      <c r="R9470"/>
      <c r="S9470"/>
    </row>
    <row r="9471" spans="17:19" x14ac:dyDescent="0.25">
      <c r="Q9471"/>
      <c r="R9471"/>
      <c r="S9471"/>
    </row>
    <row r="9472" spans="17:19" x14ac:dyDescent="0.25">
      <c r="Q9472"/>
      <c r="R9472"/>
      <c r="S9472"/>
    </row>
    <row r="9473" spans="17:19" x14ac:dyDescent="0.25">
      <c r="Q9473"/>
      <c r="R9473"/>
      <c r="S9473"/>
    </row>
    <row r="9474" spans="17:19" x14ac:dyDescent="0.25">
      <c r="Q9474"/>
      <c r="R9474"/>
      <c r="S9474"/>
    </row>
    <row r="9475" spans="17:19" x14ac:dyDescent="0.25">
      <c r="Q9475"/>
      <c r="R9475"/>
      <c r="S9475"/>
    </row>
    <row r="9476" spans="17:19" x14ac:dyDescent="0.25">
      <c r="Q9476"/>
      <c r="R9476"/>
      <c r="S9476"/>
    </row>
    <row r="9477" spans="17:19" x14ac:dyDescent="0.25">
      <c r="Q9477"/>
      <c r="R9477"/>
      <c r="S9477"/>
    </row>
    <row r="9478" spans="17:19" x14ac:dyDescent="0.25">
      <c r="Q9478"/>
      <c r="R9478"/>
      <c r="S9478"/>
    </row>
    <row r="9479" spans="17:19" x14ac:dyDescent="0.25">
      <c r="Q9479"/>
      <c r="R9479"/>
      <c r="S9479"/>
    </row>
    <row r="9480" spans="17:19" x14ac:dyDescent="0.25">
      <c r="Q9480"/>
      <c r="R9480"/>
      <c r="S9480"/>
    </row>
    <row r="9481" spans="17:19" x14ac:dyDescent="0.25">
      <c r="Q9481"/>
      <c r="R9481"/>
      <c r="S9481"/>
    </row>
    <row r="9482" spans="17:19" x14ac:dyDescent="0.25">
      <c r="Q9482"/>
      <c r="R9482"/>
      <c r="S9482"/>
    </row>
    <row r="9483" spans="17:19" x14ac:dyDescent="0.25">
      <c r="Q9483"/>
      <c r="R9483"/>
      <c r="S9483"/>
    </row>
    <row r="9484" spans="17:19" x14ac:dyDescent="0.25">
      <c r="Q9484"/>
      <c r="R9484"/>
      <c r="S9484"/>
    </row>
    <row r="9485" spans="17:19" x14ac:dyDescent="0.25">
      <c r="Q9485"/>
      <c r="R9485"/>
      <c r="S9485"/>
    </row>
    <row r="9486" spans="17:19" x14ac:dyDescent="0.25">
      <c r="Q9486"/>
      <c r="R9486"/>
      <c r="S9486"/>
    </row>
    <row r="9487" spans="17:19" x14ac:dyDescent="0.25">
      <c r="Q9487"/>
      <c r="R9487"/>
      <c r="S9487"/>
    </row>
    <row r="9488" spans="17:19" x14ac:dyDescent="0.25">
      <c r="Q9488"/>
      <c r="R9488"/>
      <c r="S9488"/>
    </row>
    <row r="9489" spans="17:19" x14ac:dyDescent="0.25">
      <c r="Q9489"/>
      <c r="R9489"/>
      <c r="S9489"/>
    </row>
    <row r="9490" spans="17:19" x14ac:dyDescent="0.25">
      <c r="Q9490"/>
      <c r="R9490"/>
      <c r="S9490"/>
    </row>
    <row r="9491" spans="17:19" x14ac:dyDescent="0.25">
      <c r="Q9491"/>
      <c r="R9491"/>
      <c r="S9491"/>
    </row>
    <row r="9492" spans="17:19" x14ac:dyDescent="0.25">
      <c r="Q9492"/>
      <c r="R9492"/>
      <c r="S9492"/>
    </row>
    <row r="9493" spans="17:19" x14ac:dyDescent="0.25">
      <c r="Q9493"/>
      <c r="R9493"/>
      <c r="S9493"/>
    </row>
    <row r="9494" spans="17:19" x14ac:dyDescent="0.25">
      <c r="Q9494"/>
      <c r="R9494"/>
      <c r="S9494"/>
    </row>
    <row r="9495" spans="17:19" x14ac:dyDescent="0.25">
      <c r="Q9495"/>
      <c r="R9495"/>
      <c r="S9495"/>
    </row>
    <row r="9496" spans="17:19" x14ac:dyDescent="0.25">
      <c r="Q9496"/>
      <c r="R9496"/>
      <c r="S9496"/>
    </row>
    <row r="9497" spans="17:19" x14ac:dyDescent="0.25">
      <c r="Q9497"/>
      <c r="R9497"/>
      <c r="S9497"/>
    </row>
    <row r="9498" spans="17:19" x14ac:dyDescent="0.25">
      <c r="Q9498"/>
      <c r="R9498"/>
      <c r="S9498"/>
    </row>
    <row r="9499" spans="17:19" x14ac:dyDescent="0.25">
      <c r="Q9499"/>
      <c r="R9499"/>
      <c r="S9499"/>
    </row>
    <row r="9500" spans="17:19" x14ac:dyDescent="0.25">
      <c r="Q9500"/>
      <c r="R9500"/>
      <c r="S9500"/>
    </row>
    <row r="9501" spans="17:19" x14ac:dyDescent="0.25">
      <c r="Q9501"/>
      <c r="R9501"/>
      <c r="S9501"/>
    </row>
    <row r="9502" spans="17:19" x14ac:dyDescent="0.25">
      <c r="Q9502"/>
      <c r="R9502"/>
      <c r="S9502"/>
    </row>
    <row r="9503" spans="17:19" x14ac:dyDescent="0.25">
      <c r="Q9503"/>
      <c r="R9503"/>
      <c r="S9503"/>
    </row>
    <row r="9504" spans="17:19" x14ac:dyDescent="0.25">
      <c r="Q9504"/>
      <c r="R9504"/>
      <c r="S9504"/>
    </row>
    <row r="9505" spans="17:19" x14ac:dyDescent="0.25">
      <c r="Q9505"/>
      <c r="R9505"/>
      <c r="S9505"/>
    </row>
    <row r="9506" spans="17:19" x14ac:dyDescent="0.25">
      <c r="Q9506"/>
      <c r="R9506"/>
      <c r="S9506"/>
    </row>
    <row r="9507" spans="17:19" x14ac:dyDescent="0.25">
      <c r="Q9507"/>
      <c r="R9507"/>
      <c r="S9507"/>
    </row>
    <row r="9508" spans="17:19" x14ac:dyDescent="0.25">
      <c r="Q9508"/>
      <c r="R9508"/>
      <c r="S9508"/>
    </row>
    <row r="9509" spans="17:19" x14ac:dyDescent="0.25">
      <c r="Q9509"/>
      <c r="R9509"/>
      <c r="S9509"/>
    </row>
    <row r="9510" spans="17:19" x14ac:dyDescent="0.25">
      <c r="Q9510"/>
      <c r="R9510"/>
      <c r="S9510"/>
    </row>
    <row r="9511" spans="17:19" x14ac:dyDescent="0.25">
      <c r="Q9511"/>
      <c r="R9511"/>
      <c r="S9511"/>
    </row>
    <row r="9512" spans="17:19" x14ac:dyDescent="0.25">
      <c r="Q9512"/>
      <c r="R9512"/>
      <c r="S9512"/>
    </row>
    <row r="9513" spans="17:19" x14ac:dyDescent="0.25">
      <c r="Q9513"/>
      <c r="R9513"/>
      <c r="S9513"/>
    </row>
    <row r="9514" spans="17:19" x14ac:dyDescent="0.25">
      <c r="Q9514"/>
      <c r="R9514"/>
      <c r="S9514"/>
    </row>
    <row r="9515" spans="17:19" x14ac:dyDescent="0.25">
      <c r="Q9515"/>
      <c r="R9515"/>
      <c r="S9515"/>
    </row>
    <row r="9516" spans="17:19" x14ac:dyDescent="0.25">
      <c r="Q9516"/>
      <c r="R9516"/>
      <c r="S9516"/>
    </row>
    <row r="9517" spans="17:19" x14ac:dyDescent="0.25">
      <c r="Q9517"/>
      <c r="R9517"/>
      <c r="S9517"/>
    </row>
    <row r="9518" spans="17:19" x14ac:dyDescent="0.25">
      <c r="Q9518"/>
      <c r="R9518"/>
      <c r="S9518"/>
    </row>
    <row r="9519" spans="17:19" x14ac:dyDescent="0.25">
      <c r="Q9519"/>
      <c r="R9519"/>
      <c r="S9519"/>
    </row>
    <row r="9520" spans="17:19" x14ac:dyDescent="0.25">
      <c r="Q9520"/>
      <c r="R9520"/>
      <c r="S9520"/>
    </row>
    <row r="9521" spans="17:19" x14ac:dyDescent="0.25">
      <c r="Q9521"/>
      <c r="R9521"/>
      <c r="S9521"/>
    </row>
    <row r="9522" spans="17:19" x14ac:dyDescent="0.25">
      <c r="Q9522"/>
      <c r="R9522"/>
      <c r="S9522"/>
    </row>
    <row r="9523" spans="17:19" x14ac:dyDescent="0.25">
      <c r="Q9523"/>
      <c r="R9523"/>
      <c r="S9523"/>
    </row>
    <row r="9524" spans="17:19" x14ac:dyDescent="0.25">
      <c r="Q9524"/>
      <c r="R9524"/>
      <c r="S9524"/>
    </row>
    <row r="9525" spans="17:19" x14ac:dyDescent="0.25">
      <c r="Q9525"/>
      <c r="R9525"/>
      <c r="S9525"/>
    </row>
    <row r="9526" spans="17:19" x14ac:dyDescent="0.25">
      <c r="Q9526"/>
      <c r="R9526"/>
      <c r="S9526"/>
    </row>
    <row r="9527" spans="17:19" x14ac:dyDescent="0.25">
      <c r="Q9527"/>
      <c r="R9527"/>
      <c r="S9527"/>
    </row>
    <row r="9528" spans="17:19" x14ac:dyDescent="0.25">
      <c r="Q9528"/>
      <c r="R9528"/>
      <c r="S9528"/>
    </row>
    <row r="9529" spans="17:19" x14ac:dyDescent="0.25">
      <c r="Q9529"/>
      <c r="R9529"/>
      <c r="S9529"/>
    </row>
    <row r="9530" spans="17:19" x14ac:dyDescent="0.25">
      <c r="Q9530"/>
      <c r="R9530"/>
      <c r="S9530"/>
    </row>
    <row r="9531" spans="17:19" x14ac:dyDescent="0.25">
      <c r="Q9531"/>
      <c r="R9531"/>
      <c r="S9531"/>
    </row>
    <row r="9532" spans="17:19" x14ac:dyDescent="0.25">
      <c r="Q9532"/>
      <c r="R9532"/>
      <c r="S9532"/>
    </row>
    <row r="9533" spans="17:19" x14ac:dyDescent="0.25">
      <c r="Q9533"/>
      <c r="R9533"/>
      <c r="S9533"/>
    </row>
    <row r="9534" spans="17:19" x14ac:dyDescent="0.25">
      <c r="Q9534"/>
      <c r="R9534"/>
      <c r="S9534"/>
    </row>
    <row r="9535" spans="17:19" x14ac:dyDescent="0.25">
      <c r="Q9535"/>
      <c r="R9535"/>
      <c r="S9535"/>
    </row>
    <row r="9536" spans="17:19" x14ac:dyDescent="0.25">
      <c r="Q9536"/>
      <c r="R9536"/>
      <c r="S9536"/>
    </row>
    <row r="9537" spans="17:19" x14ac:dyDescent="0.25">
      <c r="Q9537"/>
      <c r="R9537"/>
      <c r="S9537"/>
    </row>
    <row r="9538" spans="17:19" x14ac:dyDescent="0.25">
      <c r="Q9538"/>
      <c r="R9538"/>
      <c r="S9538"/>
    </row>
    <row r="9539" spans="17:19" x14ac:dyDescent="0.25">
      <c r="Q9539"/>
      <c r="R9539"/>
      <c r="S9539"/>
    </row>
    <row r="9540" spans="17:19" x14ac:dyDescent="0.25">
      <c r="Q9540"/>
      <c r="R9540"/>
      <c r="S9540"/>
    </row>
    <row r="9541" spans="17:19" x14ac:dyDescent="0.25">
      <c r="Q9541"/>
      <c r="R9541"/>
      <c r="S9541"/>
    </row>
    <row r="9542" spans="17:19" x14ac:dyDescent="0.25">
      <c r="Q9542"/>
      <c r="R9542"/>
      <c r="S9542"/>
    </row>
    <row r="9543" spans="17:19" x14ac:dyDescent="0.25">
      <c r="Q9543"/>
      <c r="R9543"/>
      <c r="S9543"/>
    </row>
    <row r="9544" spans="17:19" x14ac:dyDescent="0.25">
      <c r="Q9544"/>
      <c r="R9544"/>
      <c r="S9544"/>
    </row>
    <row r="9545" spans="17:19" x14ac:dyDescent="0.25">
      <c r="Q9545"/>
      <c r="R9545"/>
      <c r="S9545"/>
    </row>
    <row r="9546" spans="17:19" x14ac:dyDescent="0.25">
      <c r="Q9546"/>
      <c r="R9546"/>
      <c r="S9546"/>
    </row>
    <row r="9547" spans="17:19" x14ac:dyDescent="0.25">
      <c r="Q9547"/>
      <c r="R9547"/>
      <c r="S9547"/>
    </row>
    <row r="9548" spans="17:19" x14ac:dyDescent="0.25">
      <c r="Q9548"/>
      <c r="R9548"/>
      <c r="S9548"/>
    </row>
    <row r="9549" spans="17:19" x14ac:dyDescent="0.25">
      <c r="Q9549"/>
      <c r="R9549"/>
      <c r="S9549"/>
    </row>
    <row r="9550" spans="17:19" x14ac:dyDescent="0.25">
      <c r="Q9550"/>
      <c r="R9550"/>
      <c r="S9550"/>
    </row>
    <row r="9551" spans="17:19" x14ac:dyDescent="0.25">
      <c r="Q9551"/>
      <c r="R9551"/>
      <c r="S9551"/>
    </row>
    <row r="9552" spans="17:19" x14ac:dyDescent="0.25">
      <c r="Q9552"/>
      <c r="R9552"/>
      <c r="S9552"/>
    </row>
    <row r="9553" spans="17:19" x14ac:dyDescent="0.25">
      <c r="Q9553"/>
      <c r="R9553"/>
      <c r="S9553"/>
    </row>
    <row r="9554" spans="17:19" x14ac:dyDescent="0.25">
      <c r="Q9554"/>
      <c r="R9554"/>
      <c r="S9554"/>
    </row>
    <row r="9555" spans="17:19" x14ac:dyDescent="0.25">
      <c r="Q9555"/>
      <c r="R9555"/>
      <c r="S9555"/>
    </row>
    <row r="9556" spans="17:19" x14ac:dyDescent="0.25">
      <c r="Q9556"/>
      <c r="R9556"/>
      <c r="S9556"/>
    </row>
    <row r="9557" spans="17:19" x14ac:dyDescent="0.25">
      <c r="Q9557"/>
      <c r="R9557"/>
      <c r="S9557"/>
    </row>
    <row r="9558" spans="17:19" x14ac:dyDescent="0.25">
      <c r="Q9558"/>
      <c r="R9558"/>
      <c r="S9558"/>
    </row>
    <row r="9559" spans="17:19" x14ac:dyDescent="0.25">
      <c r="Q9559"/>
      <c r="R9559"/>
      <c r="S9559"/>
    </row>
    <row r="9560" spans="17:19" x14ac:dyDescent="0.25">
      <c r="Q9560"/>
      <c r="R9560"/>
      <c r="S9560"/>
    </row>
    <row r="9561" spans="17:19" x14ac:dyDescent="0.25">
      <c r="Q9561"/>
      <c r="R9561"/>
      <c r="S9561"/>
    </row>
    <row r="9562" spans="17:19" x14ac:dyDescent="0.25">
      <c r="Q9562"/>
      <c r="R9562"/>
      <c r="S9562"/>
    </row>
    <row r="9563" spans="17:19" x14ac:dyDescent="0.25">
      <c r="Q9563"/>
      <c r="R9563"/>
      <c r="S9563"/>
    </row>
    <row r="9564" spans="17:19" x14ac:dyDescent="0.25">
      <c r="Q9564"/>
      <c r="R9564"/>
      <c r="S9564"/>
    </row>
    <row r="9565" spans="17:19" x14ac:dyDescent="0.25">
      <c r="Q9565"/>
      <c r="R9565"/>
      <c r="S9565"/>
    </row>
    <row r="9566" spans="17:19" x14ac:dyDescent="0.25">
      <c r="Q9566"/>
      <c r="R9566"/>
      <c r="S9566"/>
    </row>
    <row r="9567" spans="17:19" x14ac:dyDescent="0.25">
      <c r="Q9567"/>
      <c r="R9567"/>
      <c r="S9567"/>
    </row>
    <row r="9568" spans="17:19" x14ac:dyDescent="0.25">
      <c r="Q9568"/>
      <c r="R9568"/>
      <c r="S9568"/>
    </row>
    <row r="9569" spans="17:19" x14ac:dyDescent="0.25">
      <c r="Q9569"/>
      <c r="R9569"/>
      <c r="S9569"/>
    </row>
    <row r="9570" spans="17:19" x14ac:dyDescent="0.25">
      <c r="Q9570"/>
      <c r="R9570"/>
      <c r="S9570"/>
    </row>
    <row r="9571" spans="17:19" x14ac:dyDescent="0.25">
      <c r="Q9571"/>
      <c r="R9571"/>
      <c r="S9571"/>
    </row>
    <row r="9572" spans="17:19" x14ac:dyDescent="0.25">
      <c r="Q9572"/>
      <c r="R9572"/>
      <c r="S9572"/>
    </row>
    <row r="9573" spans="17:19" x14ac:dyDescent="0.25">
      <c r="Q9573"/>
      <c r="R9573"/>
      <c r="S9573"/>
    </row>
    <row r="9574" spans="17:19" x14ac:dyDescent="0.25">
      <c r="Q9574"/>
      <c r="R9574"/>
      <c r="S9574"/>
    </row>
    <row r="9575" spans="17:19" x14ac:dyDescent="0.25">
      <c r="Q9575"/>
      <c r="R9575"/>
      <c r="S9575"/>
    </row>
    <row r="9576" spans="17:19" x14ac:dyDescent="0.25">
      <c r="Q9576"/>
      <c r="R9576"/>
      <c r="S9576"/>
    </row>
    <row r="9577" spans="17:19" x14ac:dyDescent="0.25">
      <c r="Q9577"/>
      <c r="R9577"/>
      <c r="S9577"/>
    </row>
    <row r="9578" spans="17:19" x14ac:dyDescent="0.25">
      <c r="Q9578"/>
      <c r="R9578"/>
      <c r="S9578"/>
    </row>
    <row r="9579" spans="17:19" x14ac:dyDescent="0.25">
      <c r="Q9579"/>
      <c r="R9579"/>
      <c r="S9579"/>
    </row>
    <row r="9580" spans="17:19" x14ac:dyDescent="0.25">
      <c r="Q9580"/>
      <c r="R9580"/>
      <c r="S9580"/>
    </row>
    <row r="9581" spans="17:19" x14ac:dyDescent="0.25">
      <c r="Q9581"/>
      <c r="R9581"/>
      <c r="S9581"/>
    </row>
    <row r="9582" spans="17:19" x14ac:dyDescent="0.25">
      <c r="Q9582"/>
      <c r="R9582"/>
      <c r="S9582"/>
    </row>
    <row r="9583" spans="17:19" x14ac:dyDescent="0.25">
      <c r="Q9583"/>
      <c r="R9583"/>
      <c r="S9583"/>
    </row>
    <row r="9584" spans="17:19" x14ac:dyDescent="0.25">
      <c r="Q9584"/>
      <c r="R9584"/>
      <c r="S9584"/>
    </row>
    <row r="9585" spans="17:19" x14ac:dyDescent="0.25">
      <c r="Q9585"/>
      <c r="R9585"/>
      <c r="S9585"/>
    </row>
    <row r="9586" spans="17:19" x14ac:dyDescent="0.25">
      <c r="Q9586"/>
      <c r="R9586"/>
      <c r="S9586"/>
    </row>
    <row r="9587" spans="17:19" x14ac:dyDescent="0.25">
      <c r="Q9587"/>
      <c r="R9587"/>
      <c r="S9587"/>
    </row>
    <row r="9588" spans="17:19" x14ac:dyDescent="0.25">
      <c r="Q9588"/>
      <c r="R9588"/>
      <c r="S9588"/>
    </row>
    <row r="9589" spans="17:19" x14ac:dyDescent="0.25">
      <c r="Q9589"/>
      <c r="R9589"/>
      <c r="S9589"/>
    </row>
    <row r="9590" spans="17:19" x14ac:dyDescent="0.25">
      <c r="Q9590"/>
      <c r="R9590"/>
      <c r="S9590"/>
    </row>
    <row r="9591" spans="17:19" x14ac:dyDescent="0.25">
      <c r="Q9591"/>
      <c r="R9591"/>
      <c r="S9591"/>
    </row>
    <row r="9592" spans="17:19" x14ac:dyDescent="0.25">
      <c r="Q9592"/>
      <c r="R9592"/>
      <c r="S9592"/>
    </row>
    <row r="9593" spans="17:19" x14ac:dyDescent="0.25">
      <c r="Q9593"/>
      <c r="R9593"/>
      <c r="S9593"/>
    </row>
    <row r="9594" spans="17:19" x14ac:dyDescent="0.25">
      <c r="Q9594"/>
      <c r="R9594"/>
      <c r="S9594"/>
    </row>
    <row r="9595" spans="17:19" x14ac:dyDescent="0.25">
      <c r="Q9595"/>
      <c r="R9595"/>
      <c r="S9595"/>
    </row>
    <row r="9596" spans="17:19" x14ac:dyDescent="0.25">
      <c r="Q9596"/>
      <c r="R9596"/>
      <c r="S9596"/>
    </row>
    <row r="9597" spans="17:19" x14ac:dyDescent="0.25">
      <c r="Q9597"/>
      <c r="R9597"/>
      <c r="S9597"/>
    </row>
    <row r="9598" spans="17:19" x14ac:dyDescent="0.25">
      <c r="Q9598"/>
      <c r="R9598"/>
      <c r="S9598"/>
    </row>
    <row r="9599" spans="17:19" x14ac:dyDescent="0.25">
      <c r="Q9599"/>
      <c r="R9599"/>
      <c r="S9599"/>
    </row>
    <row r="9600" spans="17:19" x14ac:dyDescent="0.25">
      <c r="Q9600"/>
      <c r="R9600"/>
      <c r="S9600"/>
    </row>
    <row r="9601" spans="17:19" x14ac:dyDescent="0.25">
      <c r="Q9601"/>
      <c r="R9601"/>
      <c r="S9601"/>
    </row>
    <row r="9602" spans="17:19" x14ac:dyDescent="0.25">
      <c r="Q9602"/>
      <c r="R9602"/>
      <c r="S9602"/>
    </row>
    <row r="9603" spans="17:19" x14ac:dyDescent="0.25">
      <c r="Q9603"/>
      <c r="R9603"/>
      <c r="S9603"/>
    </row>
    <row r="9604" spans="17:19" x14ac:dyDescent="0.25">
      <c r="Q9604"/>
      <c r="R9604"/>
      <c r="S9604"/>
    </row>
    <row r="9605" spans="17:19" x14ac:dyDescent="0.25">
      <c r="Q9605"/>
      <c r="R9605"/>
      <c r="S9605"/>
    </row>
    <row r="9606" spans="17:19" x14ac:dyDescent="0.25">
      <c r="Q9606"/>
      <c r="R9606"/>
      <c r="S9606"/>
    </row>
    <row r="9607" spans="17:19" x14ac:dyDescent="0.25">
      <c r="Q9607"/>
      <c r="R9607"/>
      <c r="S9607"/>
    </row>
    <row r="9608" spans="17:19" x14ac:dyDescent="0.25">
      <c r="Q9608"/>
      <c r="R9608"/>
      <c r="S9608"/>
    </row>
    <row r="9609" spans="17:19" x14ac:dyDescent="0.25">
      <c r="Q9609"/>
      <c r="R9609"/>
      <c r="S9609"/>
    </row>
    <row r="9610" spans="17:19" x14ac:dyDescent="0.25">
      <c r="Q9610"/>
      <c r="R9610"/>
      <c r="S9610"/>
    </row>
    <row r="9611" spans="17:19" x14ac:dyDescent="0.25">
      <c r="Q9611"/>
      <c r="R9611"/>
      <c r="S9611"/>
    </row>
    <row r="9612" spans="17:19" x14ac:dyDescent="0.25">
      <c r="Q9612"/>
      <c r="R9612"/>
      <c r="S9612"/>
    </row>
    <row r="9613" spans="17:19" x14ac:dyDescent="0.25">
      <c r="Q9613"/>
      <c r="R9613"/>
      <c r="S9613"/>
    </row>
    <row r="9614" spans="17:19" x14ac:dyDescent="0.25">
      <c r="Q9614"/>
      <c r="R9614"/>
      <c r="S9614"/>
    </row>
    <row r="9615" spans="17:19" x14ac:dyDescent="0.25">
      <c r="Q9615"/>
      <c r="R9615"/>
      <c r="S9615"/>
    </row>
    <row r="9616" spans="17:19" x14ac:dyDescent="0.25">
      <c r="Q9616"/>
      <c r="R9616"/>
      <c r="S9616"/>
    </row>
    <row r="9617" spans="17:19" x14ac:dyDescent="0.25">
      <c r="Q9617"/>
      <c r="R9617"/>
      <c r="S9617"/>
    </row>
    <row r="9618" spans="17:19" x14ac:dyDescent="0.25">
      <c r="Q9618"/>
      <c r="R9618"/>
      <c r="S9618"/>
    </row>
    <row r="9619" spans="17:19" x14ac:dyDescent="0.25">
      <c r="Q9619"/>
      <c r="R9619"/>
      <c r="S9619"/>
    </row>
    <row r="9620" spans="17:19" x14ac:dyDescent="0.25">
      <c r="Q9620"/>
      <c r="R9620"/>
      <c r="S9620"/>
    </row>
    <row r="9621" spans="17:19" x14ac:dyDescent="0.25">
      <c r="Q9621"/>
      <c r="R9621"/>
      <c r="S9621"/>
    </row>
    <row r="9622" spans="17:19" x14ac:dyDescent="0.25">
      <c r="Q9622"/>
      <c r="R9622"/>
      <c r="S9622"/>
    </row>
    <row r="9623" spans="17:19" x14ac:dyDescent="0.25">
      <c r="Q9623"/>
      <c r="R9623"/>
      <c r="S9623"/>
    </row>
    <row r="9624" spans="17:19" x14ac:dyDescent="0.25">
      <c r="Q9624"/>
      <c r="R9624"/>
      <c r="S9624"/>
    </row>
    <row r="9625" spans="17:19" x14ac:dyDescent="0.25">
      <c r="Q9625"/>
      <c r="R9625"/>
      <c r="S9625"/>
    </row>
    <row r="9626" spans="17:19" x14ac:dyDescent="0.25">
      <c r="Q9626"/>
      <c r="R9626"/>
      <c r="S9626"/>
    </row>
    <row r="9627" spans="17:19" x14ac:dyDescent="0.25">
      <c r="Q9627"/>
      <c r="R9627"/>
      <c r="S9627"/>
    </row>
    <row r="9628" spans="17:19" x14ac:dyDescent="0.25">
      <c r="Q9628"/>
      <c r="R9628"/>
      <c r="S9628"/>
    </row>
    <row r="9629" spans="17:19" x14ac:dyDescent="0.25">
      <c r="Q9629"/>
      <c r="R9629"/>
      <c r="S9629"/>
    </row>
    <row r="9630" spans="17:19" x14ac:dyDescent="0.25">
      <c r="Q9630"/>
      <c r="R9630"/>
      <c r="S9630"/>
    </row>
    <row r="9631" spans="17:19" x14ac:dyDescent="0.25">
      <c r="Q9631"/>
      <c r="R9631"/>
      <c r="S9631"/>
    </row>
    <row r="9632" spans="17:19" x14ac:dyDescent="0.25">
      <c r="Q9632"/>
      <c r="R9632"/>
      <c r="S9632"/>
    </row>
    <row r="9633" spans="17:19" x14ac:dyDescent="0.25">
      <c r="Q9633"/>
      <c r="R9633"/>
      <c r="S9633"/>
    </row>
    <row r="9634" spans="17:19" x14ac:dyDescent="0.25">
      <c r="Q9634"/>
      <c r="R9634"/>
      <c r="S9634"/>
    </row>
    <row r="9635" spans="17:19" x14ac:dyDescent="0.25">
      <c r="Q9635"/>
      <c r="R9635"/>
      <c r="S9635"/>
    </row>
    <row r="9636" spans="17:19" x14ac:dyDescent="0.25">
      <c r="Q9636"/>
      <c r="R9636"/>
      <c r="S9636"/>
    </row>
    <row r="9637" spans="17:19" x14ac:dyDescent="0.25">
      <c r="Q9637"/>
      <c r="R9637"/>
      <c r="S9637"/>
    </row>
    <row r="9638" spans="17:19" x14ac:dyDescent="0.25">
      <c r="Q9638"/>
      <c r="R9638"/>
      <c r="S9638"/>
    </row>
    <row r="9639" spans="17:19" x14ac:dyDescent="0.25">
      <c r="Q9639"/>
      <c r="R9639"/>
      <c r="S9639"/>
    </row>
    <row r="9640" spans="17:19" x14ac:dyDescent="0.25">
      <c r="Q9640"/>
      <c r="R9640"/>
      <c r="S9640"/>
    </row>
    <row r="9641" spans="17:19" x14ac:dyDescent="0.25">
      <c r="Q9641"/>
      <c r="R9641"/>
      <c r="S9641"/>
    </row>
    <row r="9642" spans="17:19" x14ac:dyDescent="0.25">
      <c r="Q9642"/>
      <c r="R9642"/>
      <c r="S9642"/>
    </row>
    <row r="9643" spans="17:19" x14ac:dyDescent="0.25">
      <c r="Q9643"/>
      <c r="R9643"/>
      <c r="S9643"/>
    </row>
    <row r="9644" spans="17:19" x14ac:dyDescent="0.25">
      <c r="Q9644"/>
      <c r="R9644"/>
      <c r="S9644"/>
    </row>
    <row r="9645" spans="17:19" x14ac:dyDescent="0.25">
      <c r="Q9645"/>
      <c r="R9645"/>
      <c r="S9645"/>
    </row>
    <row r="9646" spans="17:19" x14ac:dyDescent="0.25">
      <c r="Q9646"/>
      <c r="R9646"/>
      <c r="S9646"/>
    </row>
    <row r="9647" spans="17:19" x14ac:dyDescent="0.25">
      <c r="Q9647"/>
      <c r="R9647"/>
      <c r="S9647"/>
    </row>
    <row r="9648" spans="17:19" x14ac:dyDescent="0.25">
      <c r="Q9648"/>
      <c r="R9648"/>
      <c r="S9648"/>
    </row>
    <row r="9649" spans="17:19" x14ac:dyDescent="0.25">
      <c r="Q9649"/>
      <c r="R9649"/>
      <c r="S9649"/>
    </row>
    <row r="9650" spans="17:19" x14ac:dyDescent="0.25">
      <c r="Q9650"/>
      <c r="R9650"/>
      <c r="S9650"/>
    </row>
    <row r="9651" spans="17:19" x14ac:dyDescent="0.25">
      <c r="Q9651"/>
      <c r="R9651"/>
      <c r="S9651"/>
    </row>
    <row r="9652" spans="17:19" x14ac:dyDescent="0.25">
      <c r="Q9652"/>
      <c r="R9652"/>
      <c r="S9652"/>
    </row>
    <row r="9653" spans="17:19" x14ac:dyDescent="0.25">
      <c r="Q9653"/>
      <c r="R9653"/>
      <c r="S9653"/>
    </row>
    <row r="9654" spans="17:19" x14ac:dyDescent="0.25">
      <c r="Q9654"/>
      <c r="R9654"/>
      <c r="S9654"/>
    </row>
    <row r="9655" spans="17:19" x14ac:dyDescent="0.25">
      <c r="Q9655"/>
      <c r="R9655"/>
      <c r="S9655"/>
    </row>
    <row r="9656" spans="17:19" x14ac:dyDescent="0.25">
      <c r="Q9656"/>
      <c r="R9656"/>
      <c r="S9656"/>
    </row>
    <row r="9657" spans="17:19" x14ac:dyDescent="0.25">
      <c r="Q9657"/>
      <c r="R9657"/>
      <c r="S9657"/>
    </row>
    <row r="9658" spans="17:19" x14ac:dyDescent="0.25">
      <c r="Q9658"/>
      <c r="R9658"/>
      <c r="S9658"/>
    </row>
    <row r="9659" spans="17:19" x14ac:dyDescent="0.25">
      <c r="Q9659"/>
      <c r="R9659"/>
      <c r="S9659"/>
    </row>
    <row r="9660" spans="17:19" x14ac:dyDescent="0.25">
      <c r="Q9660"/>
      <c r="R9660"/>
      <c r="S9660"/>
    </row>
    <row r="9661" spans="17:19" x14ac:dyDescent="0.25">
      <c r="Q9661"/>
      <c r="R9661"/>
      <c r="S9661"/>
    </row>
    <row r="9662" spans="17:19" x14ac:dyDescent="0.25">
      <c r="Q9662"/>
      <c r="R9662"/>
      <c r="S9662"/>
    </row>
    <row r="9663" spans="17:19" x14ac:dyDescent="0.25">
      <c r="Q9663"/>
      <c r="R9663"/>
      <c r="S9663"/>
    </row>
    <row r="9664" spans="17:19" x14ac:dyDescent="0.25">
      <c r="Q9664"/>
      <c r="R9664"/>
      <c r="S9664"/>
    </row>
    <row r="9665" spans="17:19" x14ac:dyDescent="0.25">
      <c r="Q9665"/>
      <c r="R9665"/>
      <c r="S9665"/>
    </row>
    <row r="9666" spans="17:19" x14ac:dyDescent="0.25">
      <c r="Q9666"/>
      <c r="R9666"/>
      <c r="S9666"/>
    </row>
    <row r="9667" spans="17:19" x14ac:dyDescent="0.25">
      <c r="Q9667"/>
      <c r="R9667"/>
      <c r="S9667"/>
    </row>
    <row r="9668" spans="17:19" x14ac:dyDescent="0.25">
      <c r="Q9668"/>
      <c r="R9668"/>
      <c r="S9668"/>
    </row>
    <row r="9669" spans="17:19" x14ac:dyDescent="0.25">
      <c r="Q9669"/>
      <c r="R9669"/>
      <c r="S9669"/>
    </row>
    <row r="9670" spans="17:19" x14ac:dyDescent="0.25">
      <c r="Q9670"/>
      <c r="R9670"/>
      <c r="S9670"/>
    </row>
    <row r="9671" spans="17:19" x14ac:dyDescent="0.25">
      <c r="Q9671"/>
      <c r="R9671"/>
      <c r="S9671"/>
    </row>
    <row r="9672" spans="17:19" x14ac:dyDescent="0.25">
      <c r="Q9672"/>
      <c r="R9672"/>
      <c r="S9672"/>
    </row>
    <row r="9673" spans="17:19" x14ac:dyDescent="0.25">
      <c r="Q9673"/>
      <c r="R9673"/>
      <c r="S9673"/>
    </row>
    <row r="9674" spans="17:19" x14ac:dyDescent="0.25">
      <c r="Q9674"/>
      <c r="R9674"/>
      <c r="S9674"/>
    </row>
    <row r="9675" spans="17:19" x14ac:dyDescent="0.25">
      <c r="Q9675"/>
      <c r="R9675"/>
      <c r="S9675"/>
    </row>
    <row r="9676" spans="17:19" x14ac:dyDescent="0.25">
      <c r="Q9676"/>
      <c r="R9676"/>
      <c r="S9676"/>
    </row>
    <row r="9677" spans="17:19" x14ac:dyDescent="0.25">
      <c r="Q9677"/>
      <c r="R9677"/>
      <c r="S9677"/>
    </row>
    <row r="9678" spans="17:19" x14ac:dyDescent="0.25">
      <c r="Q9678"/>
      <c r="R9678"/>
      <c r="S9678"/>
    </row>
    <row r="9679" spans="17:19" x14ac:dyDescent="0.25">
      <c r="Q9679"/>
      <c r="R9679"/>
      <c r="S9679"/>
    </row>
    <row r="9680" spans="17:19" x14ac:dyDescent="0.25">
      <c r="Q9680"/>
      <c r="R9680"/>
      <c r="S9680"/>
    </row>
    <row r="9681" spans="17:19" x14ac:dyDescent="0.25">
      <c r="Q9681"/>
      <c r="R9681"/>
      <c r="S9681"/>
    </row>
    <row r="9682" spans="17:19" x14ac:dyDescent="0.25">
      <c r="Q9682"/>
      <c r="R9682"/>
      <c r="S9682"/>
    </row>
    <row r="9683" spans="17:19" x14ac:dyDescent="0.25">
      <c r="Q9683"/>
      <c r="R9683"/>
      <c r="S9683"/>
    </row>
    <row r="9684" spans="17:19" x14ac:dyDescent="0.25">
      <c r="Q9684"/>
      <c r="R9684"/>
      <c r="S9684"/>
    </row>
    <row r="9685" spans="17:19" x14ac:dyDescent="0.25">
      <c r="Q9685"/>
      <c r="R9685"/>
      <c r="S9685"/>
    </row>
    <row r="9686" spans="17:19" x14ac:dyDescent="0.25">
      <c r="Q9686"/>
      <c r="R9686"/>
      <c r="S9686"/>
    </row>
    <row r="9687" spans="17:19" x14ac:dyDescent="0.25">
      <c r="Q9687"/>
      <c r="R9687"/>
      <c r="S9687"/>
    </row>
    <row r="9688" spans="17:19" x14ac:dyDescent="0.25">
      <c r="Q9688"/>
      <c r="R9688"/>
      <c r="S9688"/>
    </row>
    <row r="9689" spans="17:19" x14ac:dyDescent="0.25">
      <c r="Q9689"/>
      <c r="R9689"/>
      <c r="S9689"/>
    </row>
    <row r="9690" spans="17:19" x14ac:dyDescent="0.25">
      <c r="Q9690"/>
      <c r="R9690"/>
      <c r="S9690"/>
    </row>
    <row r="9691" spans="17:19" x14ac:dyDescent="0.25">
      <c r="Q9691"/>
      <c r="R9691"/>
      <c r="S9691"/>
    </row>
    <row r="9692" spans="17:19" x14ac:dyDescent="0.25">
      <c r="Q9692"/>
      <c r="R9692"/>
      <c r="S9692"/>
    </row>
    <row r="9693" spans="17:19" x14ac:dyDescent="0.25">
      <c r="Q9693"/>
      <c r="R9693"/>
      <c r="S9693"/>
    </row>
    <row r="9694" spans="17:19" x14ac:dyDescent="0.25">
      <c r="Q9694"/>
      <c r="R9694"/>
      <c r="S9694"/>
    </row>
    <row r="9695" spans="17:19" x14ac:dyDescent="0.25">
      <c r="Q9695"/>
      <c r="R9695"/>
      <c r="S9695"/>
    </row>
    <row r="9696" spans="17:19" x14ac:dyDescent="0.25">
      <c r="Q9696"/>
      <c r="R9696"/>
      <c r="S9696"/>
    </row>
    <row r="9697" spans="17:19" x14ac:dyDescent="0.25">
      <c r="Q9697"/>
      <c r="R9697"/>
      <c r="S9697"/>
    </row>
    <row r="9698" spans="17:19" x14ac:dyDescent="0.25">
      <c r="Q9698"/>
      <c r="R9698"/>
      <c r="S9698"/>
    </row>
    <row r="9699" spans="17:19" x14ac:dyDescent="0.25">
      <c r="Q9699"/>
      <c r="R9699"/>
      <c r="S9699"/>
    </row>
    <row r="9700" spans="17:19" x14ac:dyDescent="0.25">
      <c r="Q9700"/>
      <c r="R9700"/>
      <c r="S9700"/>
    </row>
    <row r="9701" spans="17:19" x14ac:dyDescent="0.25">
      <c r="Q9701"/>
      <c r="R9701"/>
      <c r="S9701"/>
    </row>
    <row r="9702" spans="17:19" x14ac:dyDescent="0.25">
      <c r="Q9702"/>
      <c r="R9702"/>
      <c r="S9702"/>
    </row>
    <row r="9703" spans="17:19" x14ac:dyDescent="0.25">
      <c r="Q9703"/>
      <c r="R9703"/>
      <c r="S9703"/>
    </row>
    <row r="9704" spans="17:19" x14ac:dyDescent="0.25">
      <c r="Q9704"/>
      <c r="R9704"/>
      <c r="S9704"/>
    </row>
    <row r="9705" spans="17:19" x14ac:dyDescent="0.25">
      <c r="Q9705"/>
      <c r="R9705"/>
      <c r="S9705"/>
    </row>
    <row r="9706" spans="17:19" x14ac:dyDescent="0.25">
      <c r="Q9706"/>
      <c r="R9706"/>
      <c r="S9706"/>
    </row>
    <row r="9707" spans="17:19" x14ac:dyDescent="0.25">
      <c r="Q9707"/>
      <c r="R9707"/>
      <c r="S9707"/>
    </row>
    <row r="9708" spans="17:19" x14ac:dyDescent="0.25">
      <c r="Q9708"/>
      <c r="R9708"/>
      <c r="S9708"/>
    </row>
    <row r="9709" spans="17:19" x14ac:dyDescent="0.25">
      <c r="Q9709"/>
      <c r="R9709"/>
      <c r="S9709"/>
    </row>
    <row r="9710" spans="17:19" x14ac:dyDescent="0.25">
      <c r="Q9710"/>
      <c r="R9710"/>
      <c r="S9710"/>
    </row>
    <row r="9711" spans="17:19" x14ac:dyDescent="0.25">
      <c r="Q9711"/>
      <c r="R9711"/>
      <c r="S9711"/>
    </row>
    <row r="9712" spans="17:19" x14ac:dyDescent="0.25">
      <c r="Q9712"/>
      <c r="R9712"/>
      <c r="S9712"/>
    </row>
    <row r="9713" spans="17:19" x14ac:dyDescent="0.25">
      <c r="Q9713"/>
      <c r="R9713"/>
      <c r="S9713"/>
    </row>
    <row r="9714" spans="17:19" x14ac:dyDescent="0.25">
      <c r="Q9714"/>
      <c r="R9714"/>
      <c r="S9714"/>
    </row>
    <row r="9715" spans="17:19" x14ac:dyDescent="0.25">
      <c r="Q9715"/>
      <c r="R9715"/>
      <c r="S9715"/>
    </row>
    <row r="9716" spans="17:19" x14ac:dyDescent="0.25">
      <c r="Q9716"/>
      <c r="R9716"/>
      <c r="S9716"/>
    </row>
    <row r="9717" spans="17:19" x14ac:dyDescent="0.25">
      <c r="Q9717"/>
      <c r="R9717"/>
      <c r="S9717"/>
    </row>
    <row r="9718" spans="17:19" x14ac:dyDescent="0.25">
      <c r="Q9718"/>
      <c r="R9718"/>
      <c r="S9718"/>
    </row>
    <row r="9719" spans="17:19" x14ac:dyDescent="0.25">
      <c r="Q9719"/>
      <c r="R9719"/>
      <c r="S9719"/>
    </row>
    <row r="9720" spans="17:19" x14ac:dyDescent="0.25">
      <c r="Q9720"/>
      <c r="R9720"/>
      <c r="S9720"/>
    </row>
    <row r="9721" spans="17:19" x14ac:dyDescent="0.25">
      <c r="Q9721"/>
      <c r="R9721"/>
      <c r="S9721"/>
    </row>
    <row r="9722" spans="17:19" x14ac:dyDescent="0.25">
      <c r="Q9722"/>
      <c r="R9722"/>
      <c r="S9722"/>
    </row>
    <row r="9723" spans="17:19" x14ac:dyDescent="0.25">
      <c r="Q9723"/>
      <c r="R9723"/>
      <c r="S9723"/>
    </row>
    <row r="9724" spans="17:19" x14ac:dyDescent="0.25">
      <c r="Q9724"/>
      <c r="R9724"/>
      <c r="S9724"/>
    </row>
    <row r="9725" spans="17:19" x14ac:dyDescent="0.25">
      <c r="Q9725"/>
      <c r="R9725"/>
      <c r="S9725"/>
    </row>
    <row r="9726" spans="17:19" x14ac:dyDescent="0.25">
      <c r="Q9726"/>
      <c r="R9726"/>
      <c r="S9726"/>
    </row>
    <row r="9727" spans="17:19" x14ac:dyDescent="0.25">
      <c r="Q9727"/>
      <c r="R9727"/>
      <c r="S9727"/>
    </row>
    <row r="9728" spans="17:19" x14ac:dyDescent="0.25">
      <c r="Q9728"/>
      <c r="R9728"/>
      <c r="S9728"/>
    </row>
    <row r="9729" spans="17:19" x14ac:dyDescent="0.25">
      <c r="Q9729"/>
      <c r="R9729"/>
      <c r="S9729"/>
    </row>
    <row r="9730" spans="17:19" x14ac:dyDescent="0.25">
      <c r="Q9730"/>
      <c r="R9730"/>
      <c r="S9730"/>
    </row>
    <row r="9731" spans="17:19" x14ac:dyDescent="0.25">
      <c r="Q9731"/>
      <c r="R9731"/>
      <c r="S9731"/>
    </row>
    <row r="9732" spans="17:19" x14ac:dyDescent="0.25">
      <c r="Q9732"/>
      <c r="R9732"/>
      <c r="S9732"/>
    </row>
    <row r="9733" spans="17:19" x14ac:dyDescent="0.25">
      <c r="Q9733"/>
      <c r="R9733"/>
      <c r="S9733"/>
    </row>
    <row r="9734" spans="17:19" x14ac:dyDescent="0.25">
      <c r="Q9734"/>
      <c r="R9734"/>
      <c r="S9734"/>
    </row>
    <row r="9735" spans="17:19" x14ac:dyDescent="0.25">
      <c r="Q9735"/>
      <c r="R9735"/>
      <c r="S9735"/>
    </row>
    <row r="9736" spans="17:19" x14ac:dyDescent="0.25">
      <c r="Q9736"/>
      <c r="R9736"/>
      <c r="S9736"/>
    </row>
    <row r="9737" spans="17:19" x14ac:dyDescent="0.25">
      <c r="Q9737"/>
      <c r="R9737"/>
      <c r="S9737"/>
    </row>
    <row r="9738" spans="17:19" x14ac:dyDescent="0.25">
      <c r="Q9738"/>
      <c r="R9738"/>
      <c r="S9738"/>
    </row>
    <row r="9739" spans="17:19" x14ac:dyDescent="0.25">
      <c r="Q9739"/>
      <c r="R9739"/>
      <c r="S9739"/>
    </row>
    <row r="9740" spans="17:19" x14ac:dyDescent="0.25">
      <c r="Q9740"/>
      <c r="R9740"/>
      <c r="S9740"/>
    </row>
    <row r="9741" spans="17:19" x14ac:dyDescent="0.25">
      <c r="Q9741"/>
      <c r="R9741"/>
      <c r="S9741"/>
    </row>
    <row r="9742" spans="17:19" x14ac:dyDescent="0.25">
      <c r="Q9742"/>
      <c r="R9742"/>
      <c r="S9742"/>
    </row>
    <row r="9743" spans="17:19" x14ac:dyDescent="0.25">
      <c r="Q9743"/>
      <c r="R9743"/>
      <c r="S9743"/>
    </row>
    <row r="9744" spans="17:19" x14ac:dyDescent="0.25">
      <c r="Q9744"/>
      <c r="R9744"/>
      <c r="S9744"/>
    </row>
    <row r="9745" spans="17:19" x14ac:dyDescent="0.25">
      <c r="Q9745"/>
      <c r="R9745"/>
      <c r="S9745"/>
    </row>
    <row r="9746" spans="17:19" x14ac:dyDescent="0.25">
      <c r="Q9746"/>
      <c r="R9746"/>
      <c r="S9746"/>
    </row>
    <row r="9747" spans="17:19" x14ac:dyDescent="0.25">
      <c r="Q9747"/>
      <c r="R9747"/>
      <c r="S9747"/>
    </row>
    <row r="9748" spans="17:19" x14ac:dyDescent="0.25">
      <c r="Q9748"/>
      <c r="R9748"/>
      <c r="S9748"/>
    </row>
    <row r="9749" spans="17:19" x14ac:dyDescent="0.25">
      <c r="Q9749"/>
      <c r="R9749"/>
      <c r="S9749"/>
    </row>
    <row r="9750" spans="17:19" x14ac:dyDescent="0.25">
      <c r="Q9750"/>
      <c r="R9750"/>
      <c r="S9750"/>
    </row>
    <row r="9751" spans="17:19" x14ac:dyDescent="0.25">
      <c r="Q9751"/>
      <c r="R9751"/>
      <c r="S9751"/>
    </row>
    <row r="9752" spans="17:19" x14ac:dyDescent="0.25">
      <c r="Q9752"/>
      <c r="R9752"/>
      <c r="S9752"/>
    </row>
    <row r="9753" spans="17:19" x14ac:dyDescent="0.25">
      <c r="Q9753"/>
      <c r="R9753"/>
      <c r="S9753"/>
    </row>
    <row r="9754" spans="17:19" x14ac:dyDescent="0.25">
      <c r="Q9754"/>
      <c r="R9754"/>
      <c r="S9754"/>
    </row>
    <row r="9755" spans="17:19" x14ac:dyDescent="0.25">
      <c r="Q9755"/>
      <c r="R9755"/>
      <c r="S9755"/>
    </row>
    <row r="9756" spans="17:19" x14ac:dyDescent="0.25">
      <c r="Q9756"/>
      <c r="R9756"/>
      <c r="S9756"/>
    </row>
    <row r="9757" spans="17:19" x14ac:dyDescent="0.25">
      <c r="Q9757"/>
      <c r="R9757"/>
      <c r="S9757"/>
    </row>
    <row r="9758" spans="17:19" x14ac:dyDescent="0.25">
      <c r="Q9758"/>
      <c r="R9758"/>
      <c r="S9758"/>
    </row>
    <row r="9759" spans="17:19" x14ac:dyDescent="0.25">
      <c r="Q9759"/>
      <c r="R9759"/>
      <c r="S9759"/>
    </row>
    <row r="9760" spans="17:19" x14ac:dyDescent="0.25">
      <c r="Q9760"/>
      <c r="R9760"/>
      <c r="S9760"/>
    </row>
    <row r="9761" spans="17:19" x14ac:dyDescent="0.25">
      <c r="Q9761"/>
      <c r="R9761"/>
      <c r="S9761"/>
    </row>
    <row r="9762" spans="17:19" x14ac:dyDescent="0.25">
      <c r="Q9762"/>
      <c r="R9762"/>
      <c r="S9762"/>
    </row>
    <row r="9763" spans="17:19" x14ac:dyDescent="0.25">
      <c r="Q9763"/>
      <c r="R9763"/>
      <c r="S9763"/>
    </row>
    <row r="9764" spans="17:19" x14ac:dyDescent="0.25">
      <c r="Q9764"/>
      <c r="R9764"/>
      <c r="S9764"/>
    </row>
    <row r="9765" spans="17:19" x14ac:dyDescent="0.25">
      <c r="Q9765"/>
      <c r="R9765"/>
      <c r="S9765"/>
    </row>
    <row r="9766" spans="17:19" x14ac:dyDescent="0.25">
      <c r="Q9766"/>
      <c r="R9766"/>
      <c r="S9766"/>
    </row>
    <row r="9767" spans="17:19" x14ac:dyDescent="0.25">
      <c r="Q9767"/>
      <c r="R9767"/>
      <c r="S9767"/>
    </row>
    <row r="9768" spans="17:19" x14ac:dyDescent="0.25">
      <c r="Q9768"/>
      <c r="R9768"/>
      <c r="S9768"/>
    </row>
    <row r="9769" spans="17:19" x14ac:dyDescent="0.25">
      <c r="Q9769"/>
      <c r="R9769"/>
      <c r="S9769"/>
    </row>
    <row r="9770" spans="17:19" x14ac:dyDescent="0.25">
      <c r="Q9770"/>
      <c r="R9770"/>
      <c r="S9770"/>
    </row>
    <row r="9771" spans="17:19" x14ac:dyDescent="0.25">
      <c r="Q9771"/>
      <c r="R9771"/>
      <c r="S9771"/>
    </row>
    <row r="9772" spans="17:19" x14ac:dyDescent="0.25">
      <c r="Q9772"/>
      <c r="R9772"/>
      <c r="S9772"/>
    </row>
    <row r="9773" spans="17:19" x14ac:dyDescent="0.25">
      <c r="Q9773"/>
      <c r="R9773"/>
      <c r="S9773"/>
    </row>
    <row r="9774" spans="17:19" x14ac:dyDescent="0.25">
      <c r="Q9774"/>
      <c r="R9774"/>
      <c r="S9774"/>
    </row>
    <row r="9775" spans="17:19" x14ac:dyDescent="0.25">
      <c r="Q9775"/>
      <c r="R9775"/>
      <c r="S9775"/>
    </row>
    <row r="9776" spans="17:19" x14ac:dyDescent="0.25">
      <c r="Q9776"/>
      <c r="R9776"/>
      <c r="S9776"/>
    </row>
    <row r="9777" spans="17:19" x14ac:dyDescent="0.25">
      <c r="Q9777"/>
      <c r="R9777"/>
      <c r="S9777"/>
    </row>
    <row r="9778" spans="17:19" x14ac:dyDescent="0.25">
      <c r="Q9778"/>
      <c r="R9778"/>
      <c r="S9778"/>
    </row>
    <row r="9779" spans="17:19" x14ac:dyDescent="0.25">
      <c r="Q9779"/>
      <c r="R9779"/>
      <c r="S9779"/>
    </row>
    <row r="9780" spans="17:19" x14ac:dyDescent="0.25">
      <c r="Q9780"/>
      <c r="R9780"/>
      <c r="S9780"/>
    </row>
    <row r="9781" spans="17:19" x14ac:dyDescent="0.25">
      <c r="Q9781"/>
      <c r="R9781"/>
      <c r="S9781"/>
    </row>
    <row r="9782" spans="17:19" x14ac:dyDescent="0.25">
      <c r="Q9782"/>
      <c r="R9782"/>
      <c r="S9782"/>
    </row>
    <row r="9783" spans="17:19" x14ac:dyDescent="0.25">
      <c r="Q9783"/>
      <c r="R9783"/>
      <c r="S9783"/>
    </row>
    <row r="9784" spans="17:19" x14ac:dyDescent="0.25">
      <c r="Q9784"/>
      <c r="R9784"/>
      <c r="S9784"/>
    </row>
    <row r="9785" spans="17:19" x14ac:dyDescent="0.25">
      <c r="Q9785"/>
      <c r="R9785"/>
      <c r="S9785"/>
    </row>
    <row r="9786" spans="17:19" x14ac:dyDescent="0.25">
      <c r="Q9786"/>
      <c r="R9786"/>
      <c r="S9786"/>
    </row>
    <row r="9787" spans="17:19" x14ac:dyDescent="0.25">
      <c r="Q9787"/>
      <c r="R9787"/>
      <c r="S9787"/>
    </row>
    <row r="9788" spans="17:19" x14ac:dyDescent="0.25">
      <c r="Q9788"/>
      <c r="R9788"/>
      <c r="S9788"/>
    </row>
    <row r="9789" spans="17:19" x14ac:dyDescent="0.25">
      <c r="Q9789"/>
      <c r="R9789"/>
      <c r="S9789"/>
    </row>
    <row r="9790" spans="17:19" x14ac:dyDescent="0.25">
      <c r="Q9790"/>
      <c r="R9790"/>
      <c r="S9790"/>
    </row>
    <row r="9791" spans="17:19" x14ac:dyDescent="0.25">
      <c r="Q9791"/>
      <c r="R9791"/>
      <c r="S9791"/>
    </row>
    <row r="9792" spans="17:19" x14ac:dyDescent="0.25">
      <c r="Q9792"/>
      <c r="R9792"/>
      <c r="S9792"/>
    </row>
    <row r="9793" spans="17:19" x14ac:dyDescent="0.25">
      <c r="Q9793"/>
      <c r="R9793"/>
      <c r="S9793"/>
    </row>
    <row r="9794" spans="17:19" x14ac:dyDescent="0.25">
      <c r="Q9794"/>
      <c r="R9794"/>
      <c r="S9794"/>
    </row>
    <row r="9795" spans="17:19" x14ac:dyDescent="0.25">
      <c r="Q9795"/>
      <c r="R9795"/>
      <c r="S9795"/>
    </row>
    <row r="9796" spans="17:19" x14ac:dyDescent="0.25">
      <c r="Q9796"/>
      <c r="R9796"/>
      <c r="S9796"/>
    </row>
    <row r="9797" spans="17:19" x14ac:dyDescent="0.25">
      <c r="Q9797"/>
      <c r="R9797"/>
      <c r="S9797"/>
    </row>
    <row r="9798" spans="17:19" x14ac:dyDescent="0.25">
      <c r="Q9798"/>
      <c r="R9798"/>
      <c r="S9798"/>
    </row>
    <row r="9799" spans="17:19" x14ac:dyDescent="0.25">
      <c r="Q9799"/>
      <c r="R9799"/>
      <c r="S9799"/>
    </row>
    <row r="9800" spans="17:19" x14ac:dyDescent="0.25">
      <c r="Q9800"/>
      <c r="R9800"/>
      <c r="S9800"/>
    </row>
    <row r="9801" spans="17:19" x14ac:dyDescent="0.25">
      <c r="Q9801"/>
      <c r="R9801"/>
      <c r="S9801"/>
    </row>
    <row r="9802" spans="17:19" x14ac:dyDescent="0.25">
      <c r="Q9802"/>
      <c r="R9802"/>
      <c r="S9802"/>
    </row>
    <row r="9803" spans="17:19" x14ac:dyDescent="0.25">
      <c r="Q9803"/>
      <c r="R9803"/>
      <c r="S9803"/>
    </row>
    <row r="9804" spans="17:19" x14ac:dyDescent="0.25">
      <c r="Q9804"/>
      <c r="R9804"/>
      <c r="S9804"/>
    </row>
    <row r="9805" spans="17:19" x14ac:dyDescent="0.25">
      <c r="Q9805"/>
      <c r="R9805"/>
      <c r="S9805"/>
    </row>
    <row r="9806" spans="17:19" x14ac:dyDescent="0.25">
      <c r="Q9806"/>
      <c r="R9806"/>
      <c r="S9806"/>
    </row>
    <row r="9807" spans="17:19" x14ac:dyDescent="0.25">
      <c r="Q9807"/>
      <c r="R9807"/>
      <c r="S9807"/>
    </row>
    <row r="9808" spans="17:19" x14ac:dyDescent="0.25">
      <c r="Q9808"/>
      <c r="R9808"/>
      <c r="S9808"/>
    </row>
    <row r="9809" spans="17:19" x14ac:dyDescent="0.25">
      <c r="Q9809"/>
      <c r="R9809"/>
      <c r="S9809"/>
    </row>
    <row r="9810" spans="17:19" x14ac:dyDescent="0.25">
      <c r="Q9810"/>
      <c r="R9810"/>
      <c r="S9810"/>
    </row>
    <row r="9811" spans="17:19" x14ac:dyDescent="0.25">
      <c r="Q9811"/>
      <c r="R9811"/>
      <c r="S9811"/>
    </row>
    <row r="9812" spans="17:19" x14ac:dyDescent="0.25">
      <c r="Q9812"/>
      <c r="R9812"/>
      <c r="S9812"/>
    </row>
    <row r="9813" spans="17:19" x14ac:dyDescent="0.25">
      <c r="Q9813"/>
      <c r="R9813"/>
      <c r="S9813"/>
    </row>
    <row r="9814" spans="17:19" x14ac:dyDescent="0.25">
      <c r="Q9814"/>
      <c r="R9814"/>
      <c r="S9814"/>
    </row>
    <row r="9815" spans="17:19" x14ac:dyDescent="0.25">
      <c r="Q9815"/>
      <c r="R9815"/>
      <c r="S9815"/>
    </row>
    <row r="9816" spans="17:19" x14ac:dyDescent="0.25">
      <c r="Q9816"/>
      <c r="R9816"/>
      <c r="S9816"/>
    </row>
    <row r="9817" spans="17:19" x14ac:dyDescent="0.25">
      <c r="Q9817"/>
      <c r="R9817"/>
      <c r="S9817"/>
    </row>
    <row r="9818" spans="17:19" x14ac:dyDescent="0.25">
      <c r="Q9818"/>
      <c r="R9818"/>
      <c r="S9818"/>
    </row>
    <row r="9819" spans="17:19" x14ac:dyDescent="0.25">
      <c r="Q9819"/>
      <c r="R9819"/>
      <c r="S9819"/>
    </row>
    <row r="9820" spans="17:19" x14ac:dyDescent="0.25">
      <c r="Q9820"/>
      <c r="R9820"/>
      <c r="S9820"/>
    </row>
    <row r="9821" spans="17:19" x14ac:dyDescent="0.25">
      <c r="Q9821"/>
      <c r="R9821"/>
      <c r="S9821"/>
    </row>
    <row r="9822" spans="17:19" x14ac:dyDescent="0.25">
      <c r="Q9822"/>
      <c r="R9822"/>
      <c r="S9822"/>
    </row>
    <row r="9823" spans="17:19" x14ac:dyDescent="0.25">
      <c r="Q9823"/>
      <c r="R9823"/>
      <c r="S9823"/>
    </row>
    <row r="9824" spans="17:19" x14ac:dyDescent="0.25">
      <c r="Q9824"/>
      <c r="R9824"/>
      <c r="S9824"/>
    </row>
    <row r="9825" spans="17:19" x14ac:dyDescent="0.25">
      <c r="Q9825"/>
      <c r="R9825"/>
      <c r="S9825"/>
    </row>
    <row r="9826" spans="17:19" x14ac:dyDescent="0.25">
      <c r="Q9826"/>
      <c r="R9826"/>
      <c r="S9826"/>
    </row>
    <row r="9827" spans="17:19" x14ac:dyDescent="0.25">
      <c r="Q9827"/>
      <c r="R9827"/>
      <c r="S9827"/>
    </row>
    <row r="9828" spans="17:19" x14ac:dyDescent="0.25">
      <c r="Q9828"/>
      <c r="R9828"/>
      <c r="S9828"/>
    </row>
    <row r="9829" spans="17:19" x14ac:dyDescent="0.25">
      <c r="Q9829"/>
      <c r="R9829"/>
      <c r="S9829"/>
    </row>
    <row r="9830" spans="17:19" x14ac:dyDescent="0.25">
      <c r="Q9830"/>
      <c r="R9830"/>
      <c r="S9830"/>
    </row>
    <row r="9831" spans="17:19" x14ac:dyDescent="0.25">
      <c r="Q9831"/>
      <c r="R9831"/>
      <c r="S9831"/>
    </row>
    <row r="9832" spans="17:19" x14ac:dyDescent="0.25">
      <c r="Q9832"/>
      <c r="R9832"/>
      <c r="S9832"/>
    </row>
    <row r="9833" spans="17:19" x14ac:dyDescent="0.25">
      <c r="Q9833"/>
      <c r="R9833"/>
      <c r="S9833"/>
    </row>
    <row r="9834" spans="17:19" x14ac:dyDescent="0.25">
      <c r="Q9834"/>
      <c r="R9834"/>
      <c r="S9834"/>
    </row>
    <row r="9835" spans="17:19" x14ac:dyDescent="0.25">
      <c r="Q9835"/>
      <c r="R9835"/>
      <c r="S9835"/>
    </row>
    <row r="9836" spans="17:19" x14ac:dyDescent="0.25">
      <c r="Q9836"/>
      <c r="R9836"/>
      <c r="S9836"/>
    </row>
    <row r="9837" spans="17:19" x14ac:dyDescent="0.25">
      <c r="Q9837"/>
      <c r="R9837"/>
      <c r="S9837"/>
    </row>
    <row r="9838" spans="17:19" x14ac:dyDescent="0.25">
      <c r="Q9838"/>
      <c r="R9838"/>
      <c r="S9838"/>
    </row>
    <row r="9839" spans="17:19" x14ac:dyDescent="0.25">
      <c r="Q9839"/>
      <c r="R9839"/>
      <c r="S9839"/>
    </row>
    <row r="9840" spans="17:19" x14ac:dyDescent="0.25">
      <c r="Q9840"/>
      <c r="R9840"/>
      <c r="S9840"/>
    </row>
    <row r="9841" spans="17:19" x14ac:dyDescent="0.25">
      <c r="Q9841"/>
      <c r="R9841"/>
      <c r="S9841"/>
    </row>
    <row r="9842" spans="17:19" x14ac:dyDescent="0.25">
      <c r="Q9842"/>
      <c r="R9842"/>
      <c r="S9842"/>
    </row>
    <row r="9843" spans="17:19" x14ac:dyDescent="0.25">
      <c r="Q9843"/>
      <c r="R9843"/>
      <c r="S9843"/>
    </row>
    <row r="9844" spans="17:19" x14ac:dyDescent="0.25">
      <c r="Q9844"/>
      <c r="R9844"/>
      <c r="S9844"/>
    </row>
    <row r="9845" spans="17:19" x14ac:dyDescent="0.25">
      <c r="Q9845"/>
      <c r="R9845"/>
      <c r="S9845"/>
    </row>
    <row r="9846" spans="17:19" x14ac:dyDescent="0.25">
      <c r="Q9846"/>
      <c r="R9846"/>
      <c r="S9846"/>
    </row>
    <row r="9847" spans="17:19" x14ac:dyDescent="0.25">
      <c r="Q9847"/>
      <c r="R9847"/>
      <c r="S9847"/>
    </row>
    <row r="9848" spans="17:19" x14ac:dyDescent="0.25">
      <c r="Q9848"/>
      <c r="R9848"/>
      <c r="S9848"/>
    </row>
    <row r="9849" spans="17:19" x14ac:dyDescent="0.25">
      <c r="Q9849"/>
      <c r="R9849"/>
      <c r="S9849"/>
    </row>
    <row r="9850" spans="17:19" x14ac:dyDescent="0.25">
      <c r="Q9850"/>
      <c r="R9850"/>
      <c r="S9850"/>
    </row>
    <row r="9851" spans="17:19" x14ac:dyDescent="0.25">
      <c r="Q9851"/>
      <c r="R9851"/>
      <c r="S9851"/>
    </row>
    <row r="9852" spans="17:19" x14ac:dyDescent="0.25">
      <c r="Q9852"/>
      <c r="R9852"/>
      <c r="S9852"/>
    </row>
    <row r="9853" spans="17:19" x14ac:dyDescent="0.25">
      <c r="Q9853"/>
      <c r="R9853"/>
      <c r="S9853"/>
    </row>
    <row r="9854" spans="17:19" x14ac:dyDescent="0.25">
      <c r="Q9854"/>
      <c r="R9854"/>
      <c r="S9854"/>
    </row>
    <row r="9855" spans="17:19" x14ac:dyDescent="0.25">
      <c r="Q9855"/>
      <c r="R9855"/>
      <c r="S9855"/>
    </row>
    <row r="9856" spans="17:19" x14ac:dyDescent="0.25">
      <c r="Q9856"/>
      <c r="R9856"/>
      <c r="S9856"/>
    </row>
    <row r="9857" spans="17:19" x14ac:dyDescent="0.25">
      <c r="Q9857"/>
      <c r="R9857"/>
      <c r="S9857"/>
    </row>
    <row r="9858" spans="17:19" x14ac:dyDescent="0.25">
      <c r="Q9858"/>
      <c r="R9858"/>
      <c r="S9858"/>
    </row>
    <row r="9859" spans="17:19" x14ac:dyDescent="0.25">
      <c r="Q9859"/>
      <c r="R9859"/>
      <c r="S9859"/>
    </row>
    <row r="9860" spans="17:19" x14ac:dyDescent="0.25">
      <c r="Q9860"/>
      <c r="R9860"/>
      <c r="S9860"/>
    </row>
    <row r="9861" spans="17:19" x14ac:dyDescent="0.25">
      <c r="Q9861"/>
      <c r="R9861"/>
      <c r="S9861"/>
    </row>
    <row r="9862" spans="17:19" x14ac:dyDescent="0.25">
      <c r="Q9862"/>
      <c r="R9862"/>
      <c r="S9862"/>
    </row>
    <row r="9863" spans="17:19" x14ac:dyDescent="0.25">
      <c r="Q9863"/>
      <c r="R9863"/>
      <c r="S9863"/>
    </row>
    <row r="9864" spans="17:19" x14ac:dyDescent="0.25">
      <c r="Q9864"/>
      <c r="R9864"/>
      <c r="S9864"/>
    </row>
    <row r="9865" spans="17:19" x14ac:dyDescent="0.25">
      <c r="Q9865"/>
      <c r="R9865"/>
      <c r="S9865"/>
    </row>
    <row r="9866" spans="17:19" x14ac:dyDescent="0.25">
      <c r="Q9866"/>
      <c r="R9866"/>
      <c r="S9866"/>
    </row>
    <row r="9867" spans="17:19" x14ac:dyDescent="0.25">
      <c r="Q9867"/>
      <c r="R9867"/>
      <c r="S9867"/>
    </row>
    <row r="9868" spans="17:19" x14ac:dyDescent="0.25">
      <c r="Q9868"/>
      <c r="R9868"/>
      <c r="S9868"/>
    </row>
    <row r="9869" spans="17:19" x14ac:dyDescent="0.25">
      <c r="Q9869"/>
      <c r="R9869"/>
      <c r="S9869"/>
    </row>
    <row r="9870" spans="17:19" x14ac:dyDescent="0.25">
      <c r="Q9870"/>
      <c r="R9870"/>
      <c r="S9870"/>
    </row>
    <row r="9871" spans="17:19" x14ac:dyDescent="0.25">
      <c r="Q9871"/>
      <c r="R9871"/>
      <c r="S9871"/>
    </row>
    <row r="9872" spans="17:19" x14ac:dyDescent="0.25">
      <c r="Q9872"/>
      <c r="R9872"/>
      <c r="S9872"/>
    </row>
    <row r="9873" spans="17:19" x14ac:dyDescent="0.25">
      <c r="Q9873"/>
      <c r="R9873"/>
      <c r="S9873"/>
    </row>
    <row r="9874" spans="17:19" x14ac:dyDescent="0.25">
      <c r="Q9874"/>
      <c r="R9874"/>
      <c r="S9874"/>
    </row>
    <row r="9875" spans="17:19" x14ac:dyDescent="0.25">
      <c r="Q9875"/>
      <c r="R9875"/>
      <c r="S9875"/>
    </row>
    <row r="9876" spans="17:19" x14ac:dyDescent="0.25">
      <c r="Q9876"/>
      <c r="R9876"/>
      <c r="S9876"/>
    </row>
    <row r="9877" spans="17:19" x14ac:dyDescent="0.25">
      <c r="Q9877"/>
      <c r="R9877"/>
      <c r="S9877"/>
    </row>
    <row r="9878" spans="17:19" x14ac:dyDescent="0.25">
      <c r="Q9878"/>
      <c r="R9878"/>
      <c r="S9878"/>
    </row>
    <row r="9879" spans="17:19" x14ac:dyDescent="0.25">
      <c r="Q9879"/>
      <c r="R9879"/>
      <c r="S9879"/>
    </row>
    <row r="9880" spans="17:19" x14ac:dyDescent="0.25">
      <c r="Q9880"/>
      <c r="R9880"/>
      <c r="S9880"/>
    </row>
    <row r="9881" spans="17:19" x14ac:dyDescent="0.25">
      <c r="Q9881"/>
      <c r="R9881"/>
      <c r="S9881"/>
    </row>
    <row r="9882" spans="17:19" x14ac:dyDescent="0.25">
      <c r="Q9882"/>
      <c r="R9882"/>
      <c r="S9882"/>
    </row>
    <row r="9883" spans="17:19" x14ac:dyDescent="0.25">
      <c r="Q9883"/>
      <c r="R9883"/>
      <c r="S9883"/>
    </row>
    <row r="9884" spans="17:19" x14ac:dyDescent="0.25">
      <c r="Q9884"/>
      <c r="R9884"/>
      <c r="S9884"/>
    </row>
    <row r="9885" spans="17:19" x14ac:dyDescent="0.25">
      <c r="Q9885"/>
      <c r="R9885"/>
      <c r="S9885"/>
    </row>
    <row r="9886" spans="17:19" x14ac:dyDescent="0.25">
      <c r="Q9886"/>
      <c r="R9886"/>
      <c r="S9886"/>
    </row>
    <row r="9887" spans="17:19" x14ac:dyDescent="0.25">
      <c r="Q9887"/>
      <c r="R9887"/>
      <c r="S9887"/>
    </row>
    <row r="9888" spans="17:19" x14ac:dyDescent="0.25">
      <c r="Q9888"/>
      <c r="R9888"/>
      <c r="S9888"/>
    </row>
    <row r="9889" spans="17:19" x14ac:dyDescent="0.25">
      <c r="Q9889"/>
      <c r="R9889"/>
      <c r="S9889"/>
    </row>
    <row r="9890" spans="17:19" x14ac:dyDescent="0.25">
      <c r="Q9890"/>
      <c r="R9890"/>
      <c r="S9890"/>
    </row>
    <row r="9891" spans="17:19" x14ac:dyDescent="0.25">
      <c r="Q9891"/>
      <c r="R9891"/>
      <c r="S9891"/>
    </row>
    <row r="9892" spans="17:19" x14ac:dyDescent="0.25">
      <c r="Q9892"/>
      <c r="R9892"/>
      <c r="S9892"/>
    </row>
    <row r="9893" spans="17:19" x14ac:dyDescent="0.25">
      <c r="Q9893"/>
      <c r="R9893"/>
      <c r="S9893"/>
    </row>
    <row r="9894" spans="17:19" x14ac:dyDescent="0.25">
      <c r="Q9894"/>
      <c r="R9894"/>
      <c r="S9894"/>
    </row>
    <row r="9895" spans="17:19" x14ac:dyDescent="0.25">
      <c r="Q9895"/>
      <c r="R9895"/>
      <c r="S9895"/>
    </row>
    <row r="9896" spans="17:19" x14ac:dyDescent="0.25">
      <c r="Q9896"/>
      <c r="R9896"/>
      <c r="S9896"/>
    </row>
    <row r="9897" spans="17:19" x14ac:dyDescent="0.25">
      <c r="Q9897"/>
      <c r="R9897"/>
      <c r="S9897"/>
    </row>
    <row r="9898" spans="17:19" x14ac:dyDescent="0.25">
      <c r="Q9898"/>
      <c r="R9898"/>
      <c r="S9898"/>
    </row>
    <row r="9899" spans="17:19" x14ac:dyDescent="0.25">
      <c r="Q9899"/>
      <c r="R9899"/>
      <c r="S9899"/>
    </row>
    <row r="9900" spans="17:19" x14ac:dyDescent="0.25">
      <c r="Q9900"/>
      <c r="R9900"/>
      <c r="S9900"/>
    </row>
    <row r="9901" spans="17:19" x14ac:dyDescent="0.25">
      <c r="Q9901"/>
      <c r="R9901"/>
      <c r="S9901"/>
    </row>
    <row r="9902" spans="17:19" x14ac:dyDescent="0.25">
      <c r="Q9902"/>
      <c r="R9902"/>
      <c r="S9902"/>
    </row>
    <row r="9903" spans="17:19" x14ac:dyDescent="0.25">
      <c r="Q9903"/>
      <c r="R9903"/>
      <c r="S9903"/>
    </row>
    <row r="9904" spans="17:19" x14ac:dyDescent="0.25">
      <c r="Q9904"/>
      <c r="R9904"/>
      <c r="S9904"/>
    </row>
    <row r="9905" spans="17:19" x14ac:dyDescent="0.25">
      <c r="Q9905"/>
      <c r="R9905"/>
      <c r="S9905"/>
    </row>
    <row r="9906" spans="17:19" x14ac:dyDescent="0.25">
      <c r="Q9906"/>
      <c r="R9906"/>
      <c r="S9906"/>
    </row>
    <row r="9907" spans="17:19" x14ac:dyDescent="0.25">
      <c r="Q9907"/>
      <c r="R9907"/>
      <c r="S9907"/>
    </row>
    <row r="9908" spans="17:19" x14ac:dyDescent="0.25">
      <c r="Q9908"/>
      <c r="R9908"/>
      <c r="S9908"/>
    </row>
    <row r="9909" spans="17:19" x14ac:dyDescent="0.25">
      <c r="Q9909"/>
      <c r="R9909"/>
      <c r="S9909"/>
    </row>
    <row r="9910" spans="17:19" x14ac:dyDescent="0.25">
      <c r="Q9910"/>
      <c r="R9910"/>
      <c r="S9910"/>
    </row>
    <row r="9911" spans="17:19" x14ac:dyDescent="0.25">
      <c r="Q9911"/>
      <c r="R9911"/>
      <c r="S9911"/>
    </row>
    <row r="9912" spans="17:19" x14ac:dyDescent="0.25">
      <c r="Q9912"/>
      <c r="R9912"/>
      <c r="S9912"/>
    </row>
    <row r="9913" spans="17:19" x14ac:dyDescent="0.25">
      <c r="Q9913"/>
      <c r="R9913"/>
      <c r="S9913"/>
    </row>
    <row r="9914" spans="17:19" x14ac:dyDescent="0.25">
      <c r="Q9914"/>
      <c r="R9914"/>
      <c r="S9914"/>
    </row>
    <row r="9915" spans="17:19" x14ac:dyDescent="0.25">
      <c r="Q9915"/>
      <c r="R9915"/>
      <c r="S9915"/>
    </row>
    <row r="9916" spans="17:19" x14ac:dyDescent="0.25">
      <c r="Q9916"/>
      <c r="R9916"/>
      <c r="S9916"/>
    </row>
    <row r="9917" spans="17:19" x14ac:dyDescent="0.25">
      <c r="Q9917"/>
      <c r="R9917"/>
      <c r="S9917"/>
    </row>
    <row r="9918" spans="17:19" x14ac:dyDescent="0.25">
      <c r="Q9918"/>
      <c r="R9918"/>
      <c r="S9918"/>
    </row>
    <row r="9919" spans="17:19" x14ac:dyDescent="0.25">
      <c r="Q9919"/>
      <c r="R9919"/>
      <c r="S9919"/>
    </row>
    <row r="9920" spans="17:19" x14ac:dyDescent="0.25">
      <c r="Q9920"/>
      <c r="R9920"/>
      <c r="S9920"/>
    </row>
    <row r="9921" spans="17:19" x14ac:dyDescent="0.25">
      <c r="Q9921"/>
      <c r="R9921"/>
      <c r="S9921"/>
    </row>
    <row r="9922" spans="17:19" x14ac:dyDescent="0.25">
      <c r="Q9922"/>
      <c r="R9922"/>
      <c r="S9922"/>
    </row>
    <row r="9923" spans="17:19" x14ac:dyDescent="0.25">
      <c r="Q9923"/>
      <c r="R9923"/>
      <c r="S9923"/>
    </row>
    <row r="9924" spans="17:19" x14ac:dyDescent="0.25">
      <c r="Q9924"/>
      <c r="R9924"/>
      <c r="S9924"/>
    </row>
    <row r="9925" spans="17:19" x14ac:dyDescent="0.25">
      <c r="Q9925"/>
      <c r="R9925"/>
      <c r="S9925"/>
    </row>
    <row r="9926" spans="17:19" x14ac:dyDescent="0.25">
      <c r="Q9926"/>
      <c r="R9926"/>
      <c r="S9926"/>
    </row>
    <row r="9927" spans="17:19" x14ac:dyDescent="0.25">
      <c r="Q9927"/>
      <c r="R9927"/>
      <c r="S9927"/>
    </row>
    <row r="9928" spans="17:19" x14ac:dyDescent="0.25">
      <c r="Q9928"/>
      <c r="R9928"/>
      <c r="S9928"/>
    </row>
    <row r="9929" spans="17:19" x14ac:dyDescent="0.25">
      <c r="Q9929"/>
      <c r="R9929"/>
      <c r="S9929"/>
    </row>
    <row r="9930" spans="17:19" x14ac:dyDescent="0.25">
      <c r="Q9930"/>
      <c r="R9930"/>
      <c r="S9930"/>
    </row>
    <row r="9931" spans="17:19" x14ac:dyDescent="0.25">
      <c r="Q9931"/>
      <c r="R9931"/>
      <c r="S9931"/>
    </row>
    <row r="9932" spans="17:19" x14ac:dyDescent="0.25">
      <c r="Q9932"/>
      <c r="R9932"/>
      <c r="S9932"/>
    </row>
    <row r="9933" spans="17:19" x14ac:dyDescent="0.25">
      <c r="Q9933"/>
      <c r="R9933"/>
      <c r="S9933"/>
    </row>
    <row r="9934" spans="17:19" x14ac:dyDescent="0.25">
      <c r="Q9934"/>
      <c r="R9934"/>
      <c r="S9934"/>
    </row>
    <row r="9935" spans="17:19" x14ac:dyDescent="0.25">
      <c r="Q9935"/>
      <c r="R9935"/>
      <c r="S9935"/>
    </row>
    <row r="9936" spans="17:19" x14ac:dyDescent="0.25">
      <c r="Q9936"/>
      <c r="R9936"/>
      <c r="S9936"/>
    </row>
    <row r="9937" spans="17:19" x14ac:dyDescent="0.25">
      <c r="Q9937"/>
      <c r="R9937"/>
      <c r="S9937"/>
    </row>
    <row r="9938" spans="17:19" x14ac:dyDescent="0.25">
      <c r="Q9938"/>
      <c r="R9938"/>
      <c r="S9938"/>
    </row>
    <row r="9939" spans="17:19" x14ac:dyDescent="0.25">
      <c r="Q9939"/>
      <c r="R9939"/>
      <c r="S9939"/>
    </row>
    <row r="9940" spans="17:19" x14ac:dyDescent="0.25">
      <c r="Q9940"/>
      <c r="R9940"/>
      <c r="S9940"/>
    </row>
    <row r="9941" spans="17:19" x14ac:dyDescent="0.25">
      <c r="Q9941"/>
      <c r="R9941"/>
      <c r="S9941"/>
    </row>
    <row r="9942" spans="17:19" x14ac:dyDescent="0.25">
      <c r="Q9942"/>
      <c r="R9942"/>
      <c r="S9942"/>
    </row>
    <row r="9943" spans="17:19" x14ac:dyDescent="0.25">
      <c r="Q9943"/>
      <c r="R9943"/>
      <c r="S9943"/>
    </row>
    <row r="9944" spans="17:19" x14ac:dyDescent="0.25">
      <c r="Q9944"/>
      <c r="R9944"/>
      <c r="S9944"/>
    </row>
    <row r="9945" spans="17:19" x14ac:dyDescent="0.25">
      <c r="Q9945"/>
      <c r="R9945"/>
      <c r="S9945"/>
    </row>
    <row r="9946" spans="17:19" x14ac:dyDescent="0.25">
      <c r="Q9946"/>
      <c r="R9946"/>
      <c r="S9946"/>
    </row>
    <row r="9947" spans="17:19" x14ac:dyDescent="0.25">
      <c r="Q9947"/>
      <c r="R9947"/>
      <c r="S9947"/>
    </row>
    <row r="9948" spans="17:19" x14ac:dyDescent="0.25">
      <c r="Q9948"/>
      <c r="R9948"/>
      <c r="S9948"/>
    </row>
    <row r="9949" spans="17:19" x14ac:dyDescent="0.25">
      <c r="Q9949"/>
      <c r="R9949"/>
      <c r="S9949"/>
    </row>
    <row r="9950" spans="17:19" x14ac:dyDescent="0.25">
      <c r="Q9950"/>
      <c r="R9950"/>
      <c r="S9950"/>
    </row>
    <row r="9951" spans="17:19" x14ac:dyDescent="0.25">
      <c r="Q9951"/>
      <c r="R9951"/>
      <c r="S9951"/>
    </row>
    <row r="9952" spans="17:19" x14ac:dyDescent="0.25">
      <c r="Q9952"/>
      <c r="R9952"/>
      <c r="S9952"/>
    </row>
    <row r="9953" spans="17:19" x14ac:dyDescent="0.25">
      <c r="Q9953"/>
      <c r="R9953"/>
      <c r="S9953"/>
    </row>
    <row r="9954" spans="17:19" x14ac:dyDescent="0.25">
      <c r="Q9954"/>
      <c r="R9954"/>
      <c r="S9954"/>
    </row>
    <row r="9955" spans="17:19" x14ac:dyDescent="0.25">
      <c r="Q9955"/>
      <c r="R9955"/>
      <c r="S9955"/>
    </row>
    <row r="9956" spans="17:19" x14ac:dyDescent="0.25">
      <c r="Q9956"/>
      <c r="R9956"/>
      <c r="S9956"/>
    </row>
    <row r="9957" spans="17:19" x14ac:dyDescent="0.25">
      <c r="Q9957"/>
      <c r="R9957"/>
      <c r="S9957"/>
    </row>
    <row r="9958" spans="17:19" x14ac:dyDescent="0.25">
      <c r="Q9958"/>
      <c r="R9958"/>
      <c r="S9958"/>
    </row>
    <row r="9959" spans="17:19" x14ac:dyDescent="0.25">
      <c r="Q9959"/>
      <c r="R9959"/>
      <c r="S9959"/>
    </row>
    <row r="9960" spans="17:19" x14ac:dyDescent="0.25">
      <c r="Q9960"/>
      <c r="R9960"/>
      <c r="S9960"/>
    </row>
    <row r="9961" spans="17:19" x14ac:dyDescent="0.25">
      <c r="Q9961"/>
      <c r="R9961"/>
      <c r="S9961"/>
    </row>
    <row r="9962" spans="17:19" x14ac:dyDescent="0.25">
      <c r="Q9962"/>
      <c r="R9962"/>
      <c r="S9962"/>
    </row>
    <row r="9963" spans="17:19" x14ac:dyDescent="0.25">
      <c r="Q9963"/>
      <c r="R9963"/>
      <c r="S9963"/>
    </row>
    <row r="9964" spans="17:19" x14ac:dyDescent="0.25">
      <c r="Q9964"/>
      <c r="R9964"/>
      <c r="S9964"/>
    </row>
    <row r="9965" spans="17:19" x14ac:dyDescent="0.25">
      <c r="Q9965"/>
      <c r="R9965"/>
      <c r="S9965"/>
    </row>
    <row r="9966" spans="17:19" x14ac:dyDescent="0.25">
      <c r="Q9966"/>
      <c r="R9966"/>
      <c r="S9966"/>
    </row>
    <row r="9967" spans="17:19" x14ac:dyDescent="0.25">
      <c r="Q9967"/>
      <c r="R9967"/>
      <c r="S9967"/>
    </row>
    <row r="9968" spans="17:19" x14ac:dyDescent="0.25">
      <c r="Q9968"/>
      <c r="R9968"/>
      <c r="S9968"/>
    </row>
    <row r="9969" spans="17:19" x14ac:dyDescent="0.25">
      <c r="Q9969"/>
      <c r="R9969"/>
      <c r="S9969"/>
    </row>
    <row r="9970" spans="17:19" x14ac:dyDescent="0.25">
      <c r="Q9970"/>
      <c r="R9970"/>
      <c r="S9970"/>
    </row>
    <row r="9971" spans="17:19" x14ac:dyDescent="0.25">
      <c r="Q9971"/>
      <c r="R9971"/>
      <c r="S9971"/>
    </row>
    <row r="9972" spans="17:19" x14ac:dyDescent="0.25">
      <c r="Q9972"/>
      <c r="R9972"/>
      <c r="S9972"/>
    </row>
    <row r="9973" spans="17:19" x14ac:dyDescent="0.25">
      <c r="Q9973"/>
      <c r="R9973"/>
      <c r="S9973"/>
    </row>
    <row r="9974" spans="17:19" x14ac:dyDescent="0.25">
      <c r="Q9974"/>
      <c r="R9974"/>
      <c r="S9974"/>
    </row>
    <row r="9975" spans="17:19" x14ac:dyDescent="0.25">
      <c r="Q9975"/>
      <c r="R9975"/>
      <c r="S9975"/>
    </row>
    <row r="9976" spans="17:19" x14ac:dyDescent="0.25">
      <c r="Q9976"/>
      <c r="R9976"/>
      <c r="S9976"/>
    </row>
    <row r="9977" spans="17:19" x14ac:dyDescent="0.25">
      <c r="Q9977"/>
      <c r="R9977"/>
      <c r="S9977"/>
    </row>
    <row r="9978" spans="17:19" x14ac:dyDescent="0.25">
      <c r="Q9978"/>
      <c r="R9978"/>
      <c r="S9978"/>
    </row>
    <row r="9979" spans="17:19" x14ac:dyDescent="0.25">
      <c r="Q9979"/>
      <c r="R9979"/>
      <c r="S9979"/>
    </row>
    <row r="9980" spans="17:19" x14ac:dyDescent="0.25">
      <c r="Q9980"/>
      <c r="R9980"/>
      <c r="S9980"/>
    </row>
    <row r="9981" spans="17:19" x14ac:dyDescent="0.25">
      <c r="Q9981"/>
      <c r="R9981"/>
      <c r="S9981"/>
    </row>
    <row r="9982" spans="17:19" x14ac:dyDescent="0.25">
      <c r="Q9982"/>
      <c r="R9982"/>
      <c r="S9982"/>
    </row>
    <row r="9983" spans="17:19" x14ac:dyDescent="0.25">
      <c r="Q9983"/>
      <c r="R9983"/>
      <c r="S9983"/>
    </row>
    <row r="9984" spans="17:19" x14ac:dyDescent="0.25">
      <c r="Q9984"/>
      <c r="R9984"/>
      <c r="S9984"/>
    </row>
    <row r="9985" spans="17:19" x14ac:dyDescent="0.25">
      <c r="Q9985"/>
      <c r="R9985"/>
      <c r="S9985"/>
    </row>
    <row r="9986" spans="17:19" x14ac:dyDescent="0.25">
      <c r="Q9986"/>
      <c r="R9986"/>
      <c r="S9986"/>
    </row>
    <row r="9987" spans="17:19" x14ac:dyDescent="0.25">
      <c r="Q9987"/>
      <c r="R9987"/>
      <c r="S9987"/>
    </row>
    <row r="9988" spans="17:19" x14ac:dyDescent="0.25">
      <c r="Q9988"/>
      <c r="R9988"/>
      <c r="S9988"/>
    </row>
    <row r="9989" spans="17:19" x14ac:dyDescent="0.25">
      <c r="Q9989"/>
      <c r="R9989"/>
      <c r="S9989"/>
    </row>
    <row r="9990" spans="17:19" x14ac:dyDescent="0.25">
      <c r="Q9990"/>
      <c r="R9990"/>
      <c r="S9990"/>
    </row>
    <row r="9991" spans="17:19" x14ac:dyDescent="0.25">
      <c r="Q9991"/>
      <c r="R9991"/>
      <c r="S9991"/>
    </row>
    <row r="9992" spans="17:19" x14ac:dyDescent="0.25">
      <c r="Q9992"/>
      <c r="R9992"/>
      <c r="S9992"/>
    </row>
    <row r="9993" spans="17:19" x14ac:dyDescent="0.25">
      <c r="Q9993"/>
      <c r="R9993"/>
      <c r="S9993"/>
    </row>
    <row r="9994" spans="17:19" x14ac:dyDescent="0.25">
      <c r="Q9994"/>
      <c r="R9994"/>
      <c r="S9994"/>
    </row>
    <row r="9995" spans="17:19" x14ac:dyDescent="0.25">
      <c r="Q9995"/>
      <c r="R9995"/>
      <c r="S9995"/>
    </row>
    <row r="9996" spans="17:19" x14ac:dyDescent="0.25">
      <c r="Q9996"/>
      <c r="R9996"/>
      <c r="S9996"/>
    </row>
    <row r="9997" spans="17:19" x14ac:dyDescent="0.25">
      <c r="Q9997"/>
      <c r="R9997"/>
      <c r="S9997"/>
    </row>
    <row r="9998" spans="17:19" x14ac:dyDescent="0.25">
      <c r="Q9998"/>
      <c r="R9998"/>
      <c r="S9998"/>
    </row>
    <row r="9999" spans="17:19" x14ac:dyDescent="0.25">
      <c r="Q9999"/>
      <c r="R9999"/>
      <c r="S9999"/>
    </row>
    <row r="10000" spans="17:19" x14ac:dyDescent="0.25">
      <c r="Q10000"/>
      <c r="R10000"/>
      <c r="S10000"/>
    </row>
    <row r="10001" spans="17:19" x14ac:dyDescent="0.25">
      <c r="Q10001"/>
      <c r="R10001"/>
      <c r="S10001"/>
    </row>
    <row r="10002" spans="17:19" x14ac:dyDescent="0.25">
      <c r="Q10002"/>
      <c r="R10002"/>
      <c r="S10002"/>
    </row>
    <row r="10003" spans="17:19" x14ac:dyDescent="0.25">
      <c r="Q10003"/>
      <c r="R10003"/>
      <c r="S10003"/>
    </row>
    <row r="10004" spans="17:19" x14ac:dyDescent="0.25">
      <c r="Q10004"/>
      <c r="R10004"/>
      <c r="S10004"/>
    </row>
    <row r="10005" spans="17:19" x14ac:dyDescent="0.25">
      <c r="Q10005"/>
      <c r="R10005"/>
      <c r="S10005"/>
    </row>
    <row r="10006" spans="17:19" x14ac:dyDescent="0.25">
      <c r="Q10006"/>
      <c r="R10006"/>
      <c r="S10006"/>
    </row>
    <row r="10007" spans="17:19" x14ac:dyDescent="0.25">
      <c r="Q10007"/>
      <c r="R10007"/>
      <c r="S10007"/>
    </row>
    <row r="10008" spans="17:19" x14ac:dyDescent="0.25">
      <c r="Q10008"/>
      <c r="R10008"/>
      <c r="S10008"/>
    </row>
    <row r="10009" spans="17:19" x14ac:dyDescent="0.25">
      <c r="Q10009"/>
      <c r="R10009"/>
      <c r="S10009"/>
    </row>
    <row r="10010" spans="17:19" x14ac:dyDescent="0.25">
      <c r="Q10010"/>
      <c r="R10010"/>
      <c r="S10010"/>
    </row>
    <row r="10011" spans="17:19" x14ac:dyDescent="0.25">
      <c r="Q10011"/>
      <c r="R10011"/>
      <c r="S10011"/>
    </row>
    <row r="10012" spans="17:19" x14ac:dyDescent="0.25">
      <c r="Q10012"/>
      <c r="R10012"/>
      <c r="S10012"/>
    </row>
    <row r="10013" spans="17:19" x14ac:dyDescent="0.25">
      <c r="Q10013"/>
      <c r="R10013"/>
      <c r="S10013"/>
    </row>
    <row r="10014" spans="17:19" x14ac:dyDescent="0.25">
      <c r="Q10014"/>
      <c r="R10014"/>
      <c r="S10014"/>
    </row>
    <row r="10015" spans="17:19" x14ac:dyDescent="0.25">
      <c r="Q10015"/>
      <c r="R10015"/>
      <c r="S10015"/>
    </row>
    <row r="10016" spans="17:19" x14ac:dyDescent="0.25">
      <c r="Q10016"/>
      <c r="R10016"/>
      <c r="S10016"/>
    </row>
    <row r="10017" spans="17:19" x14ac:dyDescent="0.25">
      <c r="Q10017"/>
      <c r="R10017"/>
      <c r="S10017"/>
    </row>
    <row r="10018" spans="17:19" x14ac:dyDescent="0.25">
      <c r="Q10018"/>
      <c r="R10018"/>
      <c r="S10018"/>
    </row>
    <row r="10019" spans="17:19" x14ac:dyDescent="0.25">
      <c r="Q10019"/>
      <c r="R10019"/>
      <c r="S10019"/>
    </row>
    <row r="10020" spans="17:19" x14ac:dyDescent="0.25">
      <c r="Q10020"/>
      <c r="R10020"/>
      <c r="S10020"/>
    </row>
    <row r="10021" spans="17:19" x14ac:dyDescent="0.25">
      <c r="Q10021"/>
      <c r="R10021"/>
      <c r="S10021"/>
    </row>
    <row r="10022" spans="17:19" x14ac:dyDescent="0.25">
      <c r="Q10022"/>
      <c r="R10022"/>
      <c r="S10022"/>
    </row>
    <row r="10023" spans="17:19" x14ac:dyDescent="0.25">
      <c r="Q10023"/>
      <c r="R10023"/>
      <c r="S10023"/>
    </row>
    <row r="10024" spans="17:19" x14ac:dyDescent="0.25">
      <c r="Q10024"/>
      <c r="R10024"/>
      <c r="S10024"/>
    </row>
    <row r="10025" spans="17:19" x14ac:dyDescent="0.25">
      <c r="Q10025"/>
      <c r="R10025"/>
      <c r="S10025"/>
    </row>
    <row r="10026" spans="17:19" x14ac:dyDescent="0.25">
      <c r="Q10026"/>
      <c r="R10026"/>
      <c r="S10026"/>
    </row>
    <row r="10027" spans="17:19" x14ac:dyDescent="0.25">
      <c r="Q10027"/>
      <c r="R10027"/>
      <c r="S10027"/>
    </row>
    <row r="10028" spans="17:19" x14ac:dyDescent="0.25">
      <c r="Q10028"/>
      <c r="R10028"/>
      <c r="S10028"/>
    </row>
    <row r="10029" spans="17:19" x14ac:dyDescent="0.25">
      <c r="Q10029"/>
      <c r="R10029"/>
      <c r="S10029"/>
    </row>
    <row r="10030" spans="17:19" x14ac:dyDescent="0.25">
      <c r="Q10030"/>
      <c r="R10030"/>
      <c r="S10030"/>
    </row>
    <row r="10031" spans="17:19" x14ac:dyDescent="0.25">
      <c r="Q10031"/>
      <c r="R10031"/>
      <c r="S10031"/>
    </row>
    <row r="10032" spans="17:19" x14ac:dyDescent="0.25">
      <c r="Q10032"/>
      <c r="R10032"/>
      <c r="S10032"/>
    </row>
    <row r="10033" spans="17:19" x14ac:dyDescent="0.25">
      <c r="Q10033"/>
      <c r="R10033"/>
      <c r="S10033"/>
    </row>
    <row r="10034" spans="17:19" x14ac:dyDescent="0.25">
      <c r="Q10034"/>
      <c r="R10034"/>
      <c r="S10034"/>
    </row>
    <row r="10035" spans="17:19" x14ac:dyDescent="0.25">
      <c r="Q10035"/>
      <c r="R10035"/>
      <c r="S10035"/>
    </row>
    <row r="10036" spans="17:19" x14ac:dyDescent="0.25">
      <c r="Q10036"/>
      <c r="R10036"/>
      <c r="S10036"/>
    </row>
    <row r="10037" spans="17:19" x14ac:dyDescent="0.25">
      <c r="Q10037"/>
      <c r="R10037"/>
      <c r="S10037"/>
    </row>
    <row r="10038" spans="17:19" x14ac:dyDescent="0.25">
      <c r="Q10038"/>
      <c r="R10038"/>
      <c r="S10038"/>
    </row>
    <row r="10039" spans="17:19" x14ac:dyDescent="0.25">
      <c r="Q10039"/>
      <c r="R10039"/>
      <c r="S10039"/>
    </row>
    <row r="10040" spans="17:19" x14ac:dyDescent="0.25">
      <c r="Q10040"/>
      <c r="R10040"/>
      <c r="S10040"/>
    </row>
    <row r="10041" spans="17:19" x14ac:dyDescent="0.25">
      <c r="Q10041"/>
      <c r="R10041"/>
      <c r="S10041"/>
    </row>
    <row r="10042" spans="17:19" x14ac:dyDescent="0.25">
      <c r="Q10042"/>
      <c r="R10042"/>
      <c r="S10042"/>
    </row>
    <row r="10043" spans="17:19" x14ac:dyDescent="0.25">
      <c r="Q10043"/>
      <c r="R10043"/>
      <c r="S10043"/>
    </row>
    <row r="10044" spans="17:19" x14ac:dyDescent="0.25">
      <c r="Q10044"/>
      <c r="R10044"/>
      <c r="S10044"/>
    </row>
    <row r="10045" spans="17:19" x14ac:dyDescent="0.25">
      <c r="Q10045"/>
      <c r="R10045"/>
      <c r="S10045"/>
    </row>
    <row r="10046" spans="17:19" x14ac:dyDescent="0.25">
      <c r="Q10046"/>
      <c r="R10046"/>
      <c r="S10046"/>
    </row>
    <row r="10047" spans="17:19" x14ac:dyDescent="0.25">
      <c r="Q10047"/>
      <c r="R10047"/>
      <c r="S10047"/>
    </row>
    <row r="10048" spans="17:19" x14ac:dyDescent="0.25">
      <c r="Q10048"/>
      <c r="R10048"/>
      <c r="S10048"/>
    </row>
    <row r="10049" spans="17:19" x14ac:dyDescent="0.25">
      <c r="Q10049"/>
      <c r="R10049"/>
      <c r="S10049"/>
    </row>
    <row r="10050" spans="17:19" x14ac:dyDescent="0.25">
      <c r="Q10050"/>
      <c r="R10050"/>
      <c r="S10050"/>
    </row>
    <row r="10051" spans="17:19" x14ac:dyDescent="0.25">
      <c r="Q10051"/>
      <c r="R10051"/>
      <c r="S10051"/>
    </row>
    <row r="10052" spans="17:19" x14ac:dyDescent="0.25">
      <c r="Q10052"/>
      <c r="R10052"/>
      <c r="S10052"/>
    </row>
    <row r="10053" spans="17:19" x14ac:dyDescent="0.25">
      <c r="Q10053"/>
      <c r="R10053"/>
      <c r="S10053"/>
    </row>
    <row r="10054" spans="17:19" x14ac:dyDescent="0.25">
      <c r="Q10054"/>
      <c r="R10054"/>
      <c r="S10054"/>
    </row>
    <row r="10055" spans="17:19" x14ac:dyDescent="0.25">
      <c r="Q10055"/>
      <c r="R10055"/>
      <c r="S10055"/>
    </row>
    <row r="10056" spans="17:19" x14ac:dyDescent="0.25">
      <c r="Q10056"/>
      <c r="R10056"/>
      <c r="S10056"/>
    </row>
    <row r="10057" spans="17:19" x14ac:dyDescent="0.25">
      <c r="Q10057"/>
      <c r="R10057"/>
      <c r="S10057"/>
    </row>
    <row r="10058" spans="17:19" x14ac:dyDescent="0.25">
      <c r="Q10058"/>
      <c r="R10058"/>
      <c r="S10058"/>
    </row>
    <row r="10059" spans="17:19" x14ac:dyDescent="0.25">
      <c r="Q10059"/>
      <c r="R10059"/>
      <c r="S10059"/>
    </row>
    <row r="10060" spans="17:19" x14ac:dyDescent="0.25">
      <c r="Q10060"/>
      <c r="R10060"/>
      <c r="S10060"/>
    </row>
    <row r="10061" spans="17:19" x14ac:dyDescent="0.25">
      <c r="Q10061"/>
      <c r="R10061"/>
      <c r="S10061"/>
    </row>
    <row r="10062" spans="17:19" x14ac:dyDescent="0.25">
      <c r="Q10062"/>
      <c r="R10062"/>
      <c r="S10062"/>
    </row>
    <row r="10063" spans="17:19" x14ac:dyDescent="0.25">
      <c r="Q10063"/>
      <c r="R10063"/>
      <c r="S10063"/>
    </row>
    <row r="10064" spans="17:19" x14ac:dyDescent="0.25">
      <c r="Q10064"/>
      <c r="R10064"/>
      <c r="S10064"/>
    </row>
    <row r="10065" spans="17:19" x14ac:dyDescent="0.25">
      <c r="Q10065"/>
      <c r="R10065"/>
      <c r="S10065"/>
    </row>
    <row r="10066" spans="17:19" x14ac:dyDescent="0.25">
      <c r="Q10066"/>
      <c r="R10066"/>
      <c r="S10066"/>
    </row>
    <row r="10067" spans="17:19" x14ac:dyDescent="0.25">
      <c r="Q10067"/>
      <c r="R10067"/>
      <c r="S10067"/>
    </row>
    <row r="10068" spans="17:19" x14ac:dyDescent="0.25">
      <c r="Q10068"/>
      <c r="R10068"/>
      <c r="S10068"/>
    </row>
    <row r="10069" spans="17:19" x14ac:dyDescent="0.25">
      <c r="Q10069"/>
      <c r="R10069"/>
      <c r="S10069"/>
    </row>
    <row r="10070" spans="17:19" x14ac:dyDescent="0.25">
      <c r="Q10070"/>
      <c r="R10070"/>
      <c r="S10070"/>
    </row>
    <row r="10071" spans="17:19" x14ac:dyDescent="0.25">
      <c r="Q10071"/>
      <c r="R10071"/>
      <c r="S10071"/>
    </row>
    <row r="10072" spans="17:19" x14ac:dyDescent="0.25">
      <c r="Q10072"/>
      <c r="R10072"/>
      <c r="S10072"/>
    </row>
    <row r="10073" spans="17:19" x14ac:dyDescent="0.25">
      <c r="Q10073"/>
      <c r="R10073"/>
      <c r="S10073"/>
    </row>
    <row r="10074" spans="17:19" x14ac:dyDescent="0.25">
      <c r="Q10074"/>
      <c r="R10074"/>
      <c r="S10074"/>
    </row>
    <row r="10075" spans="17:19" x14ac:dyDescent="0.25">
      <c r="Q10075"/>
      <c r="R10075"/>
      <c r="S10075"/>
    </row>
    <row r="10076" spans="17:19" x14ac:dyDescent="0.25">
      <c r="Q10076"/>
      <c r="R10076"/>
      <c r="S10076"/>
    </row>
    <row r="10077" spans="17:19" x14ac:dyDescent="0.25">
      <c r="Q10077"/>
      <c r="R10077"/>
      <c r="S10077"/>
    </row>
    <row r="10078" spans="17:19" x14ac:dyDescent="0.25">
      <c r="Q10078"/>
      <c r="R10078"/>
      <c r="S10078"/>
    </row>
    <row r="10079" spans="17:19" x14ac:dyDescent="0.25">
      <c r="Q10079"/>
      <c r="R10079"/>
      <c r="S10079"/>
    </row>
    <row r="10080" spans="17:19" x14ac:dyDescent="0.25">
      <c r="Q10080"/>
      <c r="R10080"/>
      <c r="S10080"/>
    </row>
    <row r="10081" spans="17:19" x14ac:dyDescent="0.25">
      <c r="Q10081"/>
      <c r="R10081"/>
      <c r="S10081"/>
    </row>
    <row r="10082" spans="17:19" x14ac:dyDescent="0.25">
      <c r="Q10082"/>
      <c r="R10082"/>
      <c r="S10082"/>
    </row>
    <row r="10083" spans="17:19" x14ac:dyDescent="0.25">
      <c r="Q10083"/>
      <c r="R10083"/>
      <c r="S10083"/>
    </row>
    <row r="10084" spans="17:19" x14ac:dyDescent="0.25">
      <c r="Q10084"/>
      <c r="R10084"/>
      <c r="S10084"/>
    </row>
    <row r="10085" spans="17:19" x14ac:dyDescent="0.25">
      <c r="Q10085"/>
      <c r="R10085"/>
      <c r="S10085"/>
    </row>
    <row r="10086" spans="17:19" x14ac:dyDescent="0.25">
      <c r="Q10086"/>
      <c r="R10086"/>
      <c r="S10086"/>
    </row>
    <row r="10087" spans="17:19" x14ac:dyDescent="0.25">
      <c r="Q10087"/>
      <c r="R10087"/>
      <c r="S10087"/>
    </row>
    <row r="10088" spans="17:19" x14ac:dyDescent="0.25">
      <c r="Q10088"/>
      <c r="R10088"/>
      <c r="S10088"/>
    </row>
    <row r="10089" spans="17:19" x14ac:dyDescent="0.25">
      <c r="Q10089"/>
      <c r="R10089"/>
      <c r="S10089"/>
    </row>
    <row r="10090" spans="17:19" x14ac:dyDescent="0.25">
      <c r="Q10090"/>
      <c r="R10090"/>
      <c r="S10090"/>
    </row>
    <row r="10091" spans="17:19" x14ac:dyDescent="0.25">
      <c r="Q10091"/>
      <c r="R10091"/>
      <c r="S10091"/>
    </row>
    <row r="10092" spans="17:19" x14ac:dyDescent="0.25">
      <c r="Q10092"/>
      <c r="R10092"/>
      <c r="S10092"/>
    </row>
    <row r="10093" spans="17:19" x14ac:dyDescent="0.25">
      <c r="Q10093"/>
      <c r="R10093"/>
      <c r="S10093"/>
    </row>
    <row r="10094" spans="17:19" x14ac:dyDescent="0.25">
      <c r="Q10094"/>
      <c r="R10094"/>
      <c r="S10094"/>
    </row>
    <row r="10095" spans="17:19" x14ac:dyDescent="0.25">
      <c r="Q10095"/>
      <c r="R10095"/>
      <c r="S10095"/>
    </row>
    <row r="10096" spans="17:19" x14ac:dyDescent="0.25">
      <c r="Q10096"/>
      <c r="R10096"/>
      <c r="S10096"/>
    </row>
    <row r="10097" spans="17:19" x14ac:dyDescent="0.25">
      <c r="Q10097"/>
      <c r="R10097"/>
      <c r="S10097"/>
    </row>
    <row r="10098" spans="17:19" x14ac:dyDescent="0.25">
      <c r="Q10098"/>
      <c r="R10098"/>
      <c r="S10098"/>
    </row>
    <row r="10099" spans="17:19" x14ac:dyDescent="0.25">
      <c r="Q10099"/>
      <c r="R10099"/>
      <c r="S10099"/>
    </row>
    <row r="10100" spans="17:19" x14ac:dyDescent="0.25">
      <c r="Q10100"/>
      <c r="R10100"/>
      <c r="S10100"/>
    </row>
    <row r="10101" spans="17:19" x14ac:dyDescent="0.25">
      <c r="Q10101"/>
      <c r="R10101"/>
      <c r="S10101"/>
    </row>
    <row r="10102" spans="17:19" x14ac:dyDescent="0.25">
      <c r="Q10102"/>
      <c r="R10102"/>
      <c r="S10102"/>
    </row>
    <row r="10103" spans="17:19" x14ac:dyDescent="0.25">
      <c r="Q10103"/>
      <c r="R10103"/>
      <c r="S10103"/>
    </row>
    <row r="10104" spans="17:19" x14ac:dyDescent="0.25">
      <c r="Q10104"/>
      <c r="R10104"/>
      <c r="S10104"/>
    </row>
    <row r="10105" spans="17:19" x14ac:dyDescent="0.25">
      <c r="Q10105"/>
      <c r="R10105"/>
      <c r="S10105"/>
    </row>
    <row r="10106" spans="17:19" x14ac:dyDescent="0.25">
      <c r="Q10106"/>
      <c r="R10106"/>
      <c r="S10106"/>
    </row>
    <row r="10107" spans="17:19" x14ac:dyDescent="0.25">
      <c r="Q10107"/>
      <c r="R10107"/>
      <c r="S10107"/>
    </row>
    <row r="10108" spans="17:19" x14ac:dyDescent="0.25">
      <c r="Q10108"/>
      <c r="R10108"/>
      <c r="S10108"/>
    </row>
    <row r="10109" spans="17:19" x14ac:dyDescent="0.25">
      <c r="Q10109"/>
      <c r="R10109"/>
      <c r="S10109"/>
    </row>
    <row r="10110" spans="17:19" x14ac:dyDescent="0.25">
      <c r="Q10110"/>
      <c r="R10110"/>
      <c r="S10110"/>
    </row>
    <row r="10111" spans="17:19" x14ac:dyDescent="0.25">
      <c r="Q10111"/>
      <c r="R10111"/>
      <c r="S10111"/>
    </row>
    <row r="10112" spans="17:19" x14ac:dyDescent="0.25">
      <c r="Q10112"/>
      <c r="R10112"/>
      <c r="S10112"/>
    </row>
    <row r="10113" spans="17:19" x14ac:dyDescent="0.25">
      <c r="Q10113"/>
      <c r="R10113"/>
      <c r="S10113"/>
    </row>
    <row r="10114" spans="17:19" x14ac:dyDescent="0.25">
      <c r="Q10114"/>
      <c r="R10114"/>
      <c r="S10114"/>
    </row>
    <row r="10115" spans="17:19" x14ac:dyDescent="0.25">
      <c r="Q10115"/>
      <c r="R10115"/>
      <c r="S10115"/>
    </row>
    <row r="10116" spans="17:19" x14ac:dyDescent="0.25">
      <c r="Q10116"/>
      <c r="R10116"/>
      <c r="S10116"/>
    </row>
    <row r="10117" spans="17:19" x14ac:dyDescent="0.25">
      <c r="Q10117"/>
      <c r="R10117"/>
      <c r="S10117"/>
    </row>
    <row r="10118" spans="17:19" x14ac:dyDescent="0.25">
      <c r="Q10118"/>
      <c r="R10118"/>
      <c r="S10118"/>
    </row>
    <row r="10119" spans="17:19" x14ac:dyDescent="0.25">
      <c r="Q10119"/>
      <c r="R10119"/>
      <c r="S10119"/>
    </row>
    <row r="10120" spans="17:19" x14ac:dyDescent="0.25">
      <c r="Q10120"/>
      <c r="R10120"/>
      <c r="S10120"/>
    </row>
    <row r="10121" spans="17:19" x14ac:dyDescent="0.25">
      <c r="Q10121"/>
      <c r="R10121"/>
      <c r="S10121"/>
    </row>
    <row r="10122" spans="17:19" x14ac:dyDescent="0.25">
      <c r="Q10122"/>
      <c r="R10122"/>
      <c r="S10122"/>
    </row>
    <row r="10123" spans="17:19" x14ac:dyDescent="0.25">
      <c r="Q10123"/>
      <c r="R10123"/>
      <c r="S10123"/>
    </row>
    <row r="10124" spans="17:19" x14ac:dyDescent="0.25">
      <c r="Q10124"/>
      <c r="R10124"/>
      <c r="S10124"/>
    </row>
    <row r="10125" spans="17:19" x14ac:dyDescent="0.25">
      <c r="Q10125"/>
      <c r="R10125"/>
      <c r="S10125"/>
    </row>
    <row r="10126" spans="17:19" x14ac:dyDescent="0.25">
      <c r="Q10126"/>
      <c r="R10126"/>
      <c r="S10126"/>
    </row>
    <row r="10127" spans="17:19" x14ac:dyDescent="0.25">
      <c r="Q10127"/>
      <c r="R10127"/>
      <c r="S10127"/>
    </row>
    <row r="10128" spans="17:19" x14ac:dyDescent="0.25">
      <c r="Q10128"/>
      <c r="R10128"/>
      <c r="S10128"/>
    </row>
    <row r="10129" spans="17:19" x14ac:dyDescent="0.25">
      <c r="Q10129"/>
      <c r="R10129"/>
      <c r="S10129"/>
    </row>
    <row r="10130" spans="17:19" x14ac:dyDescent="0.25">
      <c r="Q10130"/>
      <c r="R10130"/>
      <c r="S10130"/>
    </row>
    <row r="10131" spans="17:19" x14ac:dyDescent="0.25">
      <c r="Q10131"/>
      <c r="R10131"/>
      <c r="S10131"/>
    </row>
    <row r="10132" spans="17:19" x14ac:dyDescent="0.25">
      <c r="Q10132"/>
      <c r="R10132"/>
      <c r="S10132"/>
    </row>
    <row r="10133" spans="17:19" x14ac:dyDescent="0.25">
      <c r="Q10133"/>
      <c r="R10133"/>
      <c r="S10133"/>
    </row>
    <row r="10134" spans="17:19" x14ac:dyDescent="0.25">
      <c r="Q10134"/>
      <c r="R10134"/>
      <c r="S10134"/>
    </row>
    <row r="10135" spans="17:19" x14ac:dyDescent="0.25">
      <c r="Q10135"/>
      <c r="R10135"/>
      <c r="S10135"/>
    </row>
    <row r="10136" spans="17:19" x14ac:dyDescent="0.25">
      <c r="Q10136"/>
      <c r="R10136"/>
      <c r="S10136"/>
    </row>
    <row r="10137" spans="17:19" x14ac:dyDescent="0.25">
      <c r="Q10137"/>
      <c r="R10137"/>
      <c r="S10137"/>
    </row>
    <row r="10138" spans="17:19" x14ac:dyDescent="0.25">
      <c r="Q10138"/>
      <c r="R10138"/>
      <c r="S10138"/>
    </row>
    <row r="10139" spans="17:19" x14ac:dyDescent="0.25">
      <c r="Q10139"/>
      <c r="R10139"/>
      <c r="S10139"/>
    </row>
    <row r="10140" spans="17:19" x14ac:dyDescent="0.25">
      <c r="Q10140"/>
      <c r="R10140"/>
      <c r="S10140"/>
    </row>
    <row r="10141" spans="17:19" x14ac:dyDescent="0.25">
      <c r="Q10141"/>
      <c r="R10141"/>
      <c r="S10141"/>
    </row>
    <row r="10142" spans="17:19" x14ac:dyDescent="0.25">
      <c r="Q10142"/>
      <c r="R10142"/>
      <c r="S10142"/>
    </row>
    <row r="10143" spans="17:19" x14ac:dyDescent="0.25">
      <c r="Q10143"/>
      <c r="R10143"/>
      <c r="S10143"/>
    </row>
    <row r="10144" spans="17:19" x14ac:dyDescent="0.25">
      <c r="Q10144"/>
      <c r="R10144"/>
      <c r="S10144"/>
    </row>
    <row r="10145" spans="17:19" x14ac:dyDescent="0.25">
      <c r="Q10145"/>
      <c r="R10145"/>
      <c r="S10145"/>
    </row>
    <row r="10146" spans="17:19" x14ac:dyDescent="0.25">
      <c r="Q10146"/>
      <c r="R10146"/>
      <c r="S10146"/>
    </row>
    <row r="10147" spans="17:19" x14ac:dyDescent="0.25">
      <c r="Q10147"/>
      <c r="R10147"/>
      <c r="S10147"/>
    </row>
    <row r="10148" spans="17:19" x14ac:dyDescent="0.25">
      <c r="Q10148"/>
      <c r="R10148"/>
      <c r="S10148"/>
    </row>
    <row r="10149" spans="17:19" x14ac:dyDescent="0.25">
      <c r="Q10149"/>
      <c r="R10149"/>
      <c r="S10149"/>
    </row>
    <row r="10150" spans="17:19" x14ac:dyDescent="0.25">
      <c r="Q10150"/>
      <c r="R10150"/>
      <c r="S10150"/>
    </row>
    <row r="10151" spans="17:19" x14ac:dyDescent="0.25">
      <c r="Q10151"/>
      <c r="R10151"/>
      <c r="S10151"/>
    </row>
    <row r="10152" spans="17:19" x14ac:dyDescent="0.25">
      <c r="Q10152"/>
      <c r="R10152"/>
      <c r="S10152"/>
    </row>
    <row r="10153" spans="17:19" x14ac:dyDescent="0.25">
      <c r="Q10153"/>
      <c r="R10153"/>
      <c r="S10153"/>
    </row>
    <row r="10154" spans="17:19" x14ac:dyDescent="0.25">
      <c r="Q10154"/>
      <c r="R10154"/>
      <c r="S10154"/>
    </row>
    <row r="10155" spans="17:19" x14ac:dyDescent="0.25">
      <c r="Q10155"/>
      <c r="R10155"/>
      <c r="S10155"/>
    </row>
    <row r="10156" spans="17:19" x14ac:dyDescent="0.25">
      <c r="Q10156"/>
      <c r="R10156"/>
      <c r="S10156"/>
    </row>
    <row r="10157" spans="17:19" x14ac:dyDescent="0.25">
      <c r="Q10157"/>
      <c r="R10157"/>
      <c r="S10157"/>
    </row>
    <row r="10158" spans="17:19" x14ac:dyDescent="0.25">
      <c r="Q10158"/>
      <c r="R10158"/>
      <c r="S10158"/>
    </row>
    <row r="10159" spans="17:19" x14ac:dyDescent="0.25">
      <c r="Q10159"/>
      <c r="R10159"/>
      <c r="S10159"/>
    </row>
    <row r="10160" spans="17:19" x14ac:dyDescent="0.25">
      <c r="Q10160"/>
      <c r="R10160"/>
      <c r="S10160"/>
    </row>
    <row r="10161" spans="17:19" x14ac:dyDescent="0.25">
      <c r="Q10161"/>
      <c r="R10161"/>
      <c r="S10161"/>
    </row>
    <row r="10162" spans="17:19" x14ac:dyDescent="0.25">
      <c r="Q10162"/>
      <c r="R10162"/>
      <c r="S10162"/>
    </row>
    <row r="10163" spans="17:19" x14ac:dyDescent="0.25">
      <c r="Q10163"/>
      <c r="R10163"/>
      <c r="S10163"/>
    </row>
    <row r="10164" spans="17:19" x14ac:dyDescent="0.25">
      <c r="Q10164"/>
      <c r="R10164"/>
      <c r="S10164"/>
    </row>
    <row r="10165" spans="17:19" x14ac:dyDescent="0.25">
      <c r="Q10165"/>
      <c r="R10165"/>
      <c r="S10165"/>
    </row>
    <row r="10166" spans="17:19" x14ac:dyDescent="0.25">
      <c r="Q10166"/>
      <c r="R10166"/>
      <c r="S10166"/>
    </row>
    <row r="10167" spans="17:19" x14ac:dyDescent="0.25">
      <c r="Q10167"/>
      <c r="R10167"/>
      <c r="S10167"/>
    </row>
    <row r="10168" spans="17:19" x14ac:dyDescent="0.25">
      <c r="Q10168"/>
      <c r="R10168"/>
      <c r="S10168"/>
    </row>
    <row r="10169" spans="17:19" x14ac:dyDescent="0.25">
      <c r="Q10169"/>
      <c r="R10169"/>
      <c r="S10169"/>
    </row>
    <row r="10170" spans="17:19" x14ac:dyDescent="0.25">
      <c r="Q10170"/>
      <c r="R10170"/>
      <c r="S10170"/>
    </row>
    <row r="10171" spans="17:19" x14ac:dyDescent="0.25">
      <c r="Q10171"/>
      <c r="R10171"/>
      <c r="S10171"/>
    </row>
    <row r="10172" spans="17:19" x14ac:dyDescent="0.25">
      <c r="Q10172"/>
      <c r="R10172"/>
      <c r="S10172"/>
    </row>
    <row r="10173" spans="17:19" x14ac:dyDescent="0.25">
      <c r="Q10173"/>
      <c r="R10173"/>
      <c r="S10173"/>
    </row>
    <row r="10174" spans="17:19" x14ac:dyDescent="0.25">
      <c r="Q10174"/>
      <c r="R10174"/>
      <c r="S10174"/>
    </row>
    <row r="10175" spans="17:19" x14ac:dyDescent="0.25">
      <c r="Q10175"/>
      <c r="R10175"/>
      <c r="S10175"/>
    </row>
    <row r="10176" spans="17:19" x14ac:dyDescent="0.25">
      <c r="Q10176"/>
      <c r="R10176"/>
      <c r="S10176"/>
    </row>
    <row r="10177" spans="17:19" x14ac:dyDescent="0.25">
      <c r="Q10177"/>
      <c r="R10177"/>
      <c r="S10177"/>
    </row>
    <row r="10178" spans="17:19" x14ac:dyDescent="0.25">
      <c r="Q10178"/>
      <c r="R10178"/>
      <c r="S10178"/>
    </row>
    <row r="10179" spans="17:19" x14ac:dyDescent="0.25">
      <c r="Q10179"/>
      <c r="R10179"/>
      <c r="S10179"/>
    </row>
    <row r="10180" spans="17:19" x14ac:dyDescent="0.25">
      <c r="Q10180"/>
      <c r="R10180"/>
      <c r="S10180"/>
    </row>
    <row r="10181" spans="17:19" x14ac:dyDescent="0.25">
      <c r="Q10181"/>
      <c r="R10181"/>
      <c r="S10181"/>
    </row>
    <row r="10182" spans="17:19" x14ac:dyDescent="0.25">
      <c r="Q10182"/>
      <c r="R10182"/>
      <c r="S10182"/>
    </row>
    <row r="10183" spans="17:19" x14ac:dyDescent="0.25">
      <c r="Q10183"/>
      <c r="R10183"/>
      <c r="S10183"/>
    </row>
    <row r="10184" spans="17:19" x14ac:dyDescent="0.25">
      <c r="Q10184"/>
      <c r="R10184"/>
      <c r="S10184"/>
    </row>
    <row r="10185" spans="17:19" x14ac:dyDescent="0.25">
      <c r="Q10185"/>
      <c r="R10185"/>
      <c r="S10185"/>
    </row>
    <row r="10186" spans="17:19" x14ac:dyDescent="0.25">
      <c r="Q10186"/>
      <c r="R10186"/>
      <c r="S10186"/>
    </row>
    <row r="10187" spans="17:19" x14ac:dyDescent="0.25">
      <c r="Q10187"/>
      <c r="R10187"/>
      <c r="S10187"/>
    </row>
    <row r="10188" spans="17:19" x14ac:dyDescent="0.25">
      <c r="Q10188"/>
      <c r="R10188"/>
      <c r="S10188"/>
    </row>
    <row r="10189" spans="17:19" x14ac:dyDescent="0.25">
      <c r="Q10189"/>
      <c r="R10189"/>
      <c r="S10189"/>
    </row>
    <row r="10190" spans="17:19" x14ac:dyDescent="0.25">
      <c r="Q10190"/>
      <c r="R10190"/>
      <c r="S10190"/>
    </row>
    <row r="10191" spans="17:19" x14ac:dyDescent="0.25">
      <c r="Q10191"/>
      <c r="R10191"/>
      <c r="S10191"/>
    </row>
    <row r="10192" spans="17:19" x14ac:dyDescent="0.25">
      <c r="Q10192"/>
      <c r="R10192"/>
      <c r="S10192"/>
    </row>
    <row r="10193" spans="17:19" x14ac:dyDescent="0.25">
      <c r="Q10193"/>
      <c r="R10193"/>
      <c r="S10193"/>
    </row>
    <row r="10194" spans="17:19" x14ac:dyDescent="0.25">
      <c r="Q10194"/>
      <c r="R10194"/>
      <c r="S10194"/>
    </row>
    <row r="10195" spans="17:19" x14ac:dyDescent="0.25">
      <c r="Q10195"/>
      <c r="R10195"/>
      <c r="S10195"/>
    </row>
    <row r="10196" spans="17:19" x14ac:dyDescent="0.25">
      <c r="Q10196"/>
      <c r="R10196"/>
      <c r="S10196"/>
    </row>
    <row r="10197" spans="17:19" x14ac:dyDescent="0.25">
      <c r="Q10197"/>
      <c r="R10197"/>
      <c r="S10197"/>
    </row>
    <row r="10198" spans="17:19" x14ac:dyDescent="0.25">
      <c r="Q10198"/>
      <c r="R10198"/>
      <c r="S10198"/>
    </row>
    <row r="10199" spans="17:19" x14ac:dyDescent="0.25">
      <c r="Q10199"/>
      <c r="R10199"/>
      <c r="S10199"/>
    </row>
    <row r="10200" spans="17:19" x14ac:dyDescent="0.25">
      <c r="Q10200"/>
      <c r="R10200"/>
      <c r="S10200"/>
    </row>
    <row r="10201" spans="17:19" x14ac:dyDescent="0.25">
      <c r="Q10201"/>
      <c r="R10201"/>
      <c r="S10201"/>
    </row>
    <row r="10202" spans="17:19" x14ac:dyDescent="0.25">
      <c r="Q10202"/>
      <c r="R10202"/>
      <c r="S10202"/>
    </row>
    <row r="10203" spans="17:19" x14ac:dyDescent="0.25">
      <c r="Q10203"/>
      <c r="R10203"/>
      <c r="S10203"/>
    </row>
    <row r="10204" spans="17:19" x14ac:dyDescent="0.25">
      <c r="Q10204"/>
      <c r="R10204"/>
      <c r="S10204"/>
    </row>
    <row r="10205" spans="17:19" x14ac:dyDescent="0.25">
      <c r="Q10205"/>
      <c r="R10205"/>
      <c r="S10205"/>
    </row>
    <row r="10206" spans="17:19" x14ac:dyDescent="0.25">
      <c r="Q10206"/>
      <c r="R10206"/>
      <c r="S10206"/>
    </row>
    <row r="10207" spans="17:19" x14ac:dyDescent="0.25">
      <c r="Q10207"/>
      <c r="R10207"/>
      <c r="S10207"/>
    </row>
    <row r="10208" spans="17:19" x14ac:dyDescent="0.25">
      <c r="Q10208"/>
      <c r="R10208"/>
      <c r="S10208"/>
    </row>
    <row r="10209" spans="17:19" x14ac:dyDescent="0.25">
      <c r="Q10209"/>
      <c r="R10209"/>
      <c r="S10209"/>
    </row>
    <row r="10210" spans="17:19" x14ac:dyDescent="0.25">
      <c r="Q10210"/>
      <c r="R10210"/>
      <c r="S10210"/>
    </row>
    <row r="10211" spans="17:19" x14ac:dyDescent="0.25">
      <c r="Q10211"/>
      <c r="R10211"/>
      <c r="S10211"/>
    </row>
    <row r="10212" spans="17:19" x14ac:dyDescent="0.25">
      <c r="Q10212"/>
      <c r="R10212"/>
      <c r="S10212"/>
    </row>
    <row r="10213" spans="17:19" x14ac:dyDescent="0.25">
      <c r="Q10213"/>
      <c r="R10213"/>
      <c r="S10213"/>
    </row>
    <row r="10214" spans="17:19" x14ac:dyDescent="0.25">
      <c r="Q10214"/>
      <c r="R10214"/>
      <c r="S10214"/>
    </row>
    <row r="10215" spans="17:19" x14ac:dyDescent="0.25">
      <c r="Q10215"/>
      <c r="R10215"/>
      <c r="S10215"/>
    </row>
    <row r="10216" spans="17:19" x14ac:dyDescent="0.25">
      <c r="Q10216"/>
      <c r="R10216"/>
      <c r="S10216"/>
    </row>
    <row r="10217" spans="17:19" x14ac:dyDescent="0.25">
      <c r="Q10217"/>
      <c r="R10217"/>
      <c r="S10217"/>
    </row>
    <row r="10218" spans="17:19" x14ac:dyDescent="0.25">
      <c r="Q10218"/>
      <c r="R10218"/>
      <c r="S10218"/>
    </row>
    <row r="10219" spans="17:19" x14ac:dyDescent="0.25">
      <c r="Q10219"/>
      <c r="R10219"/>
      <c r="S10219"/>
    </row>
    <row r="10220" spans="17:19" x14ac:dyDescent="0.25">
      <c r="Q10220"/>
      <c r="R10220"/>
      <c r="S10220"/>
    </row>
    <row r="10221" spans="17:19" x14ac:dyDescent="0.25">
      <c r="Q10221"/>
      <c r="R10221"/>
      <c r="S10221"/>
    </row>
    <row r="10222" spans="17:19" x14ac:dyDescent="0.25">
      <c r="Q10222"/>
      <c r="R10222"/>
      <c r="S10222"/>
    </row>
    <row r="10223" spans="17:19" x14ac:dyDescent="0.25">
      <c r="Q10223"/>
      <c r="R10223"/>
      <c r="S10223"/>
    </row>
    <row r="10224" spans="17:19" x14ac:dyDescent="0.25">
      <c r="Q10224"/>
      <c r="R10224"/>
      <c r="S10224"/>
    </row>
    <row r="10225" spans="17:19" x14ac:dyDescent="0.25">
      <c r="Q10225"/>
      <c r="R10225"/>
      <c r="S10225"/>
    </row>
    <row r="10226" spans="17:19" x14ac:dyDescent="0.25">
      <c r="Q10226"/>
      <c r="R10226"/>
      <c r="S10226"/>
    </row>
    <row r="10227" spans="17:19" x14ac:dyDescent="0.25">
      <c r="Q10227"/>
      <c r="R10227"/>
      <c r="S10227"/>
    </row>
    <row r="10228" spans="17:19" x14ac:dyDescent="0.25">
      <c r="Q10228"/>
      <c r="R10228"/>
      <c r="S10228"/>
    </row>
    <row r="10229" spans="17:19" x14ac:dyDescent="0.25">
      <c r="Q10229"/>
      <c r="R10229"/>
      <c r="S10229"/>
    </row>
    <row r="10230" spans="17:19" x14ac:dyDescent="0.25">
      <c r="Q10230"/>
      <c r="R10230"/>
      <c r="S10230"/>
    </row>
    <row r="10231" spans="17:19" x14ac:dyDescent="0.25">
      <c r="Q10231"/>
      <c r="R10231"/>
      <c r="S10231"/>
    </row>
    <row r="10232" spans="17:19" x14ac:dyDescent="0.25">
      <c r="Q10232"/>
      <c r="R10232"/>
      <c r="S10232"/>
    </row>
    <row r="10233" spans="17:19" x14ac:dyDescent="0.25">
      <c r="Q10233"/>
      <c r="R10233"/>
      <c r="S10233"/>
    </row>
    <row r="10234" spans="17:19" x14ac:dyDescent="0.25">
      <c r="Q10234"/>
      <c r="R10234"/>
      <c r="S10234"/>
    </row>
    <row r="10235" spans="17:19" x14ac:dyDescent="0.25">
      <c r="Q10235"/>
      <c r="R10235"/>
      <c r="S10235"/>
    </row>
    <row r="10236" spans="17:19" x14ac:dyDescent="0.25">
      <c r="Q10236"/>
      <c r="R10236"/>
      <c r="S10236"/>
    </row>
    <row r="10237" spans="17:19" x14ac:dyDescent="0.25">
      <c r="Q10237"/>
      <c r="R10237"/>
      <c r="S10237"/>
    </row>
    <row r="10238" spans="17:19" x14ac:dyDescent="0.25">
      <c r="Q10238"/>
      <c r="R10238"/>
      <c r="S10238"/>
    </row>
    <row r="10239" spans="17:19" x14ac:dyDescent="0.25">
      <c r="Q10239"/>
      <c r="R10239"/>
      <c r="S10239"/>
    </row>
    <row r="10240" spans="17:19" x14ac:dyDescent="0.25">
      <c r="Q10240"/>
      <c r="R10240"/>
      <c r="S10240"/>
    </row>
    <row r="10241" spans="17:19" x14ac:dyDescent="0.25">
      <c r="Q10241"/>
      <c r="R10241"/>
      <c r="S10241"/>
    </row>
    <row r="10242" spans="17:19" x14ac:dyDescent="0.25">
      <c r="Q10242"/>
      <c r="R10242"/>
      <c r="S10242"/>
    </row>
    <row r="10243" spans="17:19" x14ac:dyDescent="0.25">
      <c r="Q10243"/>
      <c r="R10243"/>
      <c r="S10243"/>
    </row>
    <row r="10244" spans="17:19" x14ac:dyDescent="0.25">
      <c r="Q10244"/>
      <c r="R10244"/>
      <c r="S10244"/>
    </row>
    <row r="10245" spans="17:19" x14ac:dyDescent="0.25">
      <c r="Q10245"/>
      <c r="R10245"/>
      <c r="S10245"/>
    </row>
    <row r="10246" spans="17:19" x14ac:dyDescent="0.25">
      <c r="Q10246"/>
      <c r="R10246"/>
      <c r="S10246"/>
    </row>
    <row r="10247" spans="17:19" x14ac:dyDescent="0.25">
      <c r="Q10247"/>
      <c r="R10247"/>
      <c r="S10247"/>
    </row>
    <row r="10248" spans="17:19" x14ac:dyDescent="0.25">
      <c r="Q10248"/>
      <c r="R10248"/>
      <c r="S10248"/>
    </row>
    <row r="10249" spans="17:19" x14ac:dyDescent="0.25">
      <c r="Q10249"/>
      <c r="R10249"/>
      <c r="S10249"/>
    </row>
    <row r="10250" spans="17:19" x14ac:dyDescent="0.25">
      <c r="Q10250"/>
      <c r="R10250"/>
      <c r="S10250"/>
    </row>
    <row r="10251" spans="17:19" x14ac:dyDescent="0.25">
      <c r="Q10251"/>
      <c r="R10251"/>
      <c r="S10251"/>
    </row>
    <row r="10252" spans="17:19" x14ac:dyDescent="0.25">
      <c r="Q10252"/>
      <c r="R10252"/>
      <c r="S10252"/>
    </row>
    <row r="10253" spans="17:19" x14ac:dyDescent="0.25">
      <c r="Q10253"/>
      <c r="R10253"/>
      <c r="S10253"/>
    </row>
    <row r="10254" spans="17:19" x14ac:dyDescent="0.25">
      <c r="Q10254"/>
      <c r="R10254"/>
      <c r="S10254"/>
    </row>
    <row r="10255" spans="17:19" x14ac:dyDescent="0.25">
      <c r="Q10255"/>
      <c r="R10255"/>
      <c r="S10255"/>
    </row>
    <row r="10256" spans="17:19" x14ac:dyDescent="0.25">
      <c r="Q10256"/>
      <c r="R10256"/>
      <c r="S10256"/>
    </row>
    <row r="10257" spans="17:19" x14ac:dyDescent="0.25">
      <c r="Q10257"/>
      <c r="R10257"/>
      <c r="S10257"/>
    </row>
    <row r="10258" spans="17:19" x14ac:dyDescent="0.25">
      <c r="Q10258"/>
      <c r="R10258"/>
      <c r="S10258"/>
    </row>
    <row r="10259" spans="17:19" x14ac:dyDescent="0.25">
      <c r="Q10259"/>
      <c r="R10259"/>
      <c r="S10259"/>
    </row>
    <row r="10260" spans="17:19" x14ac:dyDescent="0.25">
      <c r="Q10260"/>
      <c r="R10260"/>
      <c r="S10260"/>
    </row>
    <row r="10261" spans="17:19" x14ac:dyDescent="0.25">
      <c r="Q10261"/>
      <c r="R10261"/>
      <c r="S10261"/>
    </row>
    <row r="10262" spans="17:19" x14ac:dyDescent="0.25">
      <c r="Q10262"/>
      <c r="R10262"/>
      <c r="S10262"/>
    </row>
    <row r="10263" spans="17:19" x14ac:dyDescent="0.25">
      <c r="Q10263"/>
      <c r="R10263"/>
      <c r="S10263"/>
    </row>
    <row r="10264" spans="17:19" x14ac:dyDescent="0.25">
      <c r="Q10264"/>
      <c r="R10264"/>
      <c r="S10264"/>
    </row>
    <row r="10265" spans="17:19" x14ac:dyDescent="0.25">
      <c r="Q10265"/>
      <c r="R10265"/>
      <c r="S10265"/>
    </row>
    <row r="10266" spans="17:19" x14ac:dyDescent="0.25">
      <c r="Q10266"/>
      <c r="R10266"/>
      <c r="S10266"/>
    </row>
    <row r="10267" spans="17:19" x14ac:dyDescent="0.25">
      <c r="Q10267"/>
      <c r="R10267"/>
      <c r="S10267"/>
    </row>
    <row r="10268" spans="17:19" x14ac:dyDescent="0.25">
      <c r="Q10268"/>
      <c r="R10268"/>
      <c r="S10268"/>
    </row>
    <row r="10269" spans="17:19" x14ac:dyDescent="0.25">
      <c r="Q10269"/>
      <c r="R10269"/>
      <c r="S10269"/>
    </row>
    <row r="10270" spans="17:19" x14ac:dyDescent="0.25">
      <c r="Q10270"/>
      <c r="R10270"/>
      <c r="S10270"/>
    </row>
    <row r="10271" spans="17:19" x14ac:dyDescent="0.25">
      <c r="Q10271"/>
      <c r="R10271"/>
      <c r="S10271"/>
    </row>
    <row r="10272" spans="17:19" x14ac:dyDescent="0.25">
      <c r="Q10272"/>
      <c r="R10272"/>
      <c r="S10272"/>
    </row>
    <row r="10273" spans="17:19" x14ac:dyDescent="0.25">
      <c r="Q10273"/>
      <c r="R10273"/>
      <c r="S10273"/>
    </row>
    <row r="10274" spans="17:19" x14ac:dyDescent="0.25">
      <c r="Q10274"/>
      <c r="R10274"/>
      <c r="S10274"/>
    </row>
    <row r="10275" spans="17:19" x14ac:dyDescent="0.25">
      <c r="Q10275"/>
      <c r="R10275"/>
      <c r="S10275"/>
    </row>
    <row r="10276" spans="17:19" x14ac:dyDescent="0.25">
      <c r="Q10276"/>
      <c r="R10276"/>
      <c r="S10276"/>
    </row>
    <row r="10277" spans="17:19" x14ac:dyDescent="0.25">
      <c r="Q10277"/>
      <c r="R10277"/>
      <c r="S10277"/>
    </row>
    <row r="10278" spans="17:19" x14ac:dyDescent="0.25">
      <c r="Q10278"/>
      <c r="R10278"/>
      <c r="S10278"/>
    </row>
    <row r="10279" spans="17:19" x14ac:dyDescent="0.25">
      <c r="Q10279"/>
      <c r="R10279"/>
      <c r="S10279"/>
    </row>
    <row r="10280" spans="17:19" x14ac:dyDescent="0.25">
      <c r="Q10280"/>
      <c r="R10280"/>
      <c r="S10280"/>
    </row>
    <row r="10281" spans="17:19" x14ac:dyDescent="0.25">
      <c r="Q10281"/>
      <c r="R10281"/>
      <c r="S10281"/>
    </row>
    <row r="10282" spans="17:19" x14ac:dyDescent="0.25">
      <c r="Q10282"/>
      <c r="R10282"/>
      <c r="S10282"/>
    </row>
    <row r="10283" spans="17:19" x14ac:dyDescent="0.25">
      <c r="Q10283"/>
      <c r="R10283"/>
      <c r="S10283"/>
    </row>
    <row r="10284" spans="17:19" x14ac:dyDescent="0.25">
      <c r="Q10284"/>
      <c r="R10284"/>
      <c r="S10284"/>
    </row>
    <row r="10285" spans="17:19" x14ac:dyDescent="0.25">
      <c r="Q10285"/>
      <c r="R10285"/>
      <c r="S10285"/>
    </row>
    <row r="10286" spans="17:19" x14ac:dyDescent="0.25">
      <c r="Q10286"/>
      <c r="R10286"/>
      <c r="S10286"/>
    </row>
    <row r="10287" spans="17:19" x14ac:dyDescent="0.25">
      <c r="Q10287"/>
      <c r="R10287"/>
      <c r="S10287"/>
    </row>
    <row r="10288" spans="17:19" x14ac:dyDescent="0.25">
      <c r="Q10288"/>
      <c r="R10288"/>
      <c r="S10288"/>
    </row>
    <row r="10289" spans="17:19" x14ac:dyDescent="0.25">
      <c r="Q10289"/>
      <c r="R10289"/>
      <c r="S10289"/>
    </row>
    <row r="10290" spans="17:19" x14ac:dyDescent="0.25">
      <c r="Q10290"/>
      <c r="R10290"/>
      <c r="S10290"/>
    </row>
    <row r="10291" spans="17:19" x14ac:dyDescent="0.25">
      <c r="Q10291"/>
      <c r="R10291"/>
      <c r="S10291"/>
    </row>
    <row r="10292" spans="17:19" x14ac:dyDescent="0.25">
      <c r="Q10292"/>
      <c r="R10292"/>
      <c r="S10292"/>
    </row>
    <row r="10293" spans="17:19" x14ac:dyDescent="0.25">
      <c r="Q10293"/>
      <c r="R10293"/>
      <c r="S10293"/>
    </row>
    <row r="10294" spans="17:19" x14ac:dyDescent="0.25">
      <c r="Q10294"/>
      <c r="R10294"/>
      <c r="S10294"/>
    </row>
    <row r="10295" spans="17:19" x14ac:dyDescent="0.25">
      <c r="Q10295"/>
      <c r="R10295"/>
      <c r="S10295"/>
    </row>
    <row r="10296" spans="17:19" x14ac:dyDescent="0.25">
      <c r="Q10296"/>
      <c r="R10296"/>
      <c r="S10296"/>
    </row>
    <row r="10297" spans="17:19" x14ac:dyDescent="0.25">
      <c r="Q10297"/>
      <c r="R10297"/>
      <c r="S10297"/>
    </row>
    <row r="10298" spans="17:19" x14ac:dyDescent="0.25">
      <c r="Q10298"/>
      <c r="R10298"/>
      <c r="S10298"/>
    </row>
    <row r="10299" spans="17:19" x14ac:dyDescent="0.25">
      <c r="Q10299"/>
      <c r="R10299"/>
      <c r="S10299"/>
    </row>
    <row r="10300" spans="17:19" x14ac:dyDescent="0.25">
      <c r="Q10300"/>
      <c r="R10300"/>
      <c r="S10300"/>
    </row>
    <row r="10301" spans="17:19" x14ac:dyDescent="0.25">
      <c r="Q10301"/>
      <c r="R10301"/>
      <c r="S10301"/>
    </row>
    <row r="10302" spans="17:19" x14ac:dyDescent="0.25">
      <c r="Q10302"/>
      <c r="R10302"/>
      <c r="S10302"/>
    </row>
    <row r="10303" spans="17:19" x14ac:dyDescent="0.25">
      <c r="Q10303"/>
      <c r="R10303"/>
      <c r="S10303"/>
    </row>
    <row r="10304" spans="17:19" x14ac:dyDescent="0.25">
      <c r="Q10304"/>
      <c r="R10304"/>
      <c r="S10304"/>
    </row>
    <row r="10305" spans="17:19" x14ac:dyDescent="0.25">
      <c r="Q10305"/>
      <c r="R10305"/>
      <c r="S10305"/>
    </row>
    <row r="10306" spans="17:19" x14ac:dyDescent="0.25">
      <c r="Q10306"/>
      <c r="R10306"/>
      <c r="S10306"/>
    </row>
    <row r="10307" spans="17:19" x14ac:dyDescent="0.25">
      <c r="Q10307"/>
      <c r="R10307"/>
      <c r="S10307"/>
    </row>
    <row r="10308" spans="17:19" x14ac:dyDescent="0.25">
      <c r="Q10308"/>
      <c r="R10308"/>
      <c r="S10308"/>
    </row>
    <row r="10309" spans="17:19" x14ac:dyDescent="0.25">
      <c r="Q10309"/>
      <c r="R10309"/>
      <c r="S10309"/>
    </row>
    <row r="10310" spans="17:19" x14ac:dyDescent="0.25">
      <c r="Q10310"/>
      <c r="R10310"/>
      <c r="S10310"/>
    </row>
    <row r="10311" spans="17:19" x14ac:dyDescent="0.25">
      <c r="Q10311"/>
      <c r="R10311"/>
      <c r="S10311"/>
    </row>
    <row r="10312" spans="17:19" x14ac:dyDescent="0.25">
      <c r="Q10312"/>
      <c r="R10312"/>
      <c r="S10312"/>
    </row>
    <row r="10313" spans="17:19" x14ac:dyDescent="0.25">
      <c r="Q10313"/>
      <c r="R10313"/>
      <c r="S10313"/>
    </row>
    <row r="10314" spans="17:19" x14ac:dyDescent="0.25">
      <c r="Q10314"/>
      <c r="R10314"/>
      <c r="S10314"/>
    </row>
    <row r="10315" spans="17:19" x14ac:dyDescent="0.25">
      <c r="Q10315"/>
      <c r="R10315"/>
      <c r="S10315"/>
    </row>
    <row r="10316" spans="17:19" x14ac:dyDescent="0.25">
      <c r="Q10316"/>
      <c r="R10316"/>
      <c r="S10316"/>
    </row>
    <row r="10317" spans="17:19" x14ac:dyDescent="0.25">
      <c r="Q10317"/>
      <c r="R10317"/>
      <c r="S10317"/>
    </row>
    <row r="10318" spans="17:19" x14ac:dyDescent="0.25">
      <c r="Q10318"/>
      <c r="R10318"/>
      <c r="S10318"/>
    </row>
    <row r="10319" spans="17:19" x14ac:dyDescent="0.25">
      <c r="Q10319"/>
      <c r="R10319"/>
      <c r="S10319"/>
    </row>
    <row r="10320" spans="17:19" x14ac:dyDescent="0.25">
      <c r="Q10320"/>
      <c r="R10320"/>
      <c r="S10320"/>
    </row>
    <row r="10321" spans="17:19" x14ac:dyDescent="0.25">
      <c r="Q10321"/>
      <c r="R10321"/>
      <c r="S10321"/>
    </row>
    <row r="10322" spans="17:19" x14ac:dyDescent="0.25">
      <c r="Q10322"/>
      <c r="R10322"/>
      <c r="S10322"/>
    </row>
    <row r="10323" spans="17:19" x14ac:dyDescent="0.25">
      <c r="Q10323"/>
      <c r="R10323"/>
      <c r="S10323"/>
    </row>
    <row r="10324" spans="17:19" x14ac:dyDescent="0.25">
      <c r="Q10324"/>
      <c r="R10324"/>
      <c r="S10324"/>
    </row>
    <row r="10325" spans="17:19" x14ac:dyDescent="0.25">
      <c r="Q10325"/>
      <c r="R10325"/>
      <c r="S10325"/>
    </row>
    <row r="10326" spans="17:19" x14ac:dyDescent="0.25">
      <c r="Q10326"/>
      <c r="R10326"/>
      <c r="S10326"/>
    </row>
    <row r="10327" spans="17:19" x14ac:dyDescent="0.25">
      <c r="Q10327"/>
      <c r="R10327"/>
      <c r="S10327"/>
    </row>
    <row r="10328" spans="17:19" x14ac:dyDescent="0.25">
      <c r="Q10328"/>
      <c r="R10328"/>
      <c r="S10328"/>
    </row>
    <row r="10329" spans="17:19" x14ac:dyDescent="0.25">
      <c r="Q10329"/>
      <c r="R10329"/>
      <c r="S10329"/>
    </row>
    <row r="10330" spans="17:19" x14ac:dyDescent="0.25">
      <c r="Q10330"/>
      <c r="R10330"/>
      <c r="S10330"/>
    </row>
    <row r="10331" spans="17:19" x14ac:dyDescent="0.25">
      <c r="Q10331"/>
      <c r="R10331"/>
      <c r="S10331"/>
    </row>
    <row r="10332" spans="17:19" x14ac:dyDescent="0.25">
      <c r="Q10332"/>
      <c r="R10332"/>
      <c r="S10332"/>
    </row>
    <row r="10333" spans="17:19" x14ac:dyDescent="0.25">
      <c r="Q10333"/>
      <c r="R10333"/>
      <c r="S10333"/>
    </row>
    <row r="10334" spans="17:19" x14ac:dyDescent="0.25">
      <c r="Q10334"/>
      <c r="R10334"/>
      <c r="S10334"/>
    </row>
    <row r="10335" spans="17:19" x14ac:dyDescent="0.25">
      <c r="Q10335"/>
      <c r="R10335"/>
      <c r="S10335"/>
    </row>
    <row r="10336" spans="17:19" x14ac:dyDescent="0.25">
      <c r="Q10336"/>
      <c r="R10336"/>
      <c r="S10336"/>
    </row>
    <row r="10337" spans="17:19" x14ac:dyDescent="0.25">
      <c r="Q10337"/>
      <c r="R10337"/>
      <c r="S10337"/>
    </row>
    <row r="10338" spans="17:19" x14ac:dyDescent="0.25">
      <c r="Q10338"/>
      <c r="R10338"/>
      <c r="S10338"/>
    </row>
    <row r="10339" spans="17:19" x14ac:dyDescent="0.25">
      <c r="Q10339"/>
      <c r="R10339"/>
      <c r="S10339"/>
    </row>
    <row r="10340" spans="17:19" x14ac:dyDescent="0.25">
      <c r="Q10340"/>
      <c r="R10340"/>
      <c r="S10340"/>
    </row>
    <row r="10341" spans="17:19" x14ac:dyDescent="0.25">
      <c r="Q10341"/>
      <c r="R10341"/>
      <c r="S10341"/>
    </row>
    <row r="10342" spans="17:19" x14ac:dyDescent="0.25">
      <c r="Q10342"/>
      <c r="R10342"/>
      <c r="S10342"/>
    </row>
    <row r="10343" spans="17:19" x14ac:dyDescent="0.25">
      <c r="Q10343"/>
      <c r="R10343"/>
      <c r="S10343"/>
    </row>
    <row r="10344" spans="17:19" x14ac:dyDescent="0.25">
      <c r="Q10344"/>
      <c r="R10344"/>
      <c r="S10344"/>
    </row>
    <row r="10345" spans="17:19" x14ac:dyDescent="0.25">
      <c r="Q10345"/>
      <c r="R10345"/>
      <c r="S10345"/>
    </row>
    <row r="10346" spans="17:19" x14ac:dyDescent="0.25">
      <c r="Q10346"/>
      <c r="R10346"/>
      <c r="S10346"/>
    </row>
    <row r="10347" spans="17:19" x14ac:dyDescent="0.25">
      <c r="Q10347"/>
      <c r="R10347"/>
      <c r="S10347"/>
    </row>
    <row r="10348" spans="17:19" x14ac:dyDescent="0.25">
      <c r="Q10348"/>
      <c r="R10348"/>
      <c r="S10348"/>
    </row>
    <row r="10349" spans="17:19" x14ac:dyDescent="0.25">
      <c r="Q10349"/>
      <c r="R10349"/>
      <c r="S10349"/>
    </row>
    <row r="10350" spans="17:19" x14ac:dyDescent="0.25">
      <c r="Q10350"/>
      <c r="R10350"/>
      <c r="S10350"/>
    </row>
    <row r="10351" spans="17:19" x14ac:dyDescent="0.25">
      <c r="Q10351"/>
      <c r="R10351"/>
      <c r="S10351"/>
    </row>
    <row r="10352" spans="17:19" x14ac:dyDescent="0.25">
      <c r="Q10352"/>
      <c r="R10352"/>
      <c r="S10352"/>
    </row>
    <row r="10353" spans="17:19" x14ac:dyDescent="0.25">
      <c r="Q10353"/>
      <c r="R10353"/>
      <c r="S10353"/>
    </row>
    <row r="10354" spans="17:19" x14ac:dyDescent="0.25">
      <c r="Q10354"/>
      <c r="R10354"/>
      <c r="S10354"/>
    </row>
    <row r="10355" spans="17:19" x14ac:dyDescent="0.25">
      <c r="Q10355"/>
      <c r="R10355"/>
      <c r="S10355"/>
    </row>
    <row r="10356" spans="17:19" x14ac:dyDescent="0.25">
      <c r="Q10356"/>
      <c r="R10356"/>
      <c r="S10356"/>
    </row>
    <row r="10357" spans="17:19" x14ac:dyDescent="0.25">
      <c r="Q10357"/>
      <c r="R10357"/>
      <c r="S10357"/>
    </row>
    <row r="10358" spans="17:19" x14ac:dyDescent="0.25">
      <c r="Q10358"/>
      <c r="R10358"/>
      <c r="S10358"/>
    </row>
    <row r="10359" spans="17:19" x14ac:dyDescent="0.25">
      <c r="Q10359"/>
      <c r="R10359"/>
      <c r="S10359"/>
    </row>
    <row r="10360" spans="17:19" x14ac:dyDescent="0.25">
      <c r="Q10360"/>
      <c r="R10360"/>
      <c r="S10360"/>
    </row>
    <row r="10361" spans="17:19" x14ac:dyDescent="0.25">
      <c r="Q10361"/>
      <c r="R10361"/>
      <c r="S10361"/>
    </row>
    <row r="10362" spans="17:19" x14ac:dyDescent="0.25">
      <c r="Q10362"/>
      <c r="R10362"/>
      <c r="S10362"/>
    </row>
    <row r="10363" spans="17:19" x14ac:dyDescent="0.25">
      <c r="Q10363"/>
      <c r="R10363"/>
      <c r="S10363"/>
    </row>
    <row r="10364" spans="17:19" x14ac:dyDescent="0.25">
      <c r="Q10364"/>
      <c r="R10364"/>
      <c r="S10364"/>
    </row>
    <row r="10365" spans="17:19" x14ac:dyDescent="0.25">
      <c r="Q10365"/>
      <c r="R10365"/>
      <c r="S10365"/>
    </row>
    <row r="10366" spans="17:19" x14ac:dyDescent="0.25">
      <c r="Q10366"/>
      <c r="R10366"/>
      <c r="S10366"/>
    </row>
    <row r="10367" spans="17:19" x14ac:dyDescent="0.25">
      <c r="Q10367"/>
      <c r="R10367"/>
      <c r="S10367"/>
    </row>
    <row r="10368" spans="17:19" x14ac:dyDescent="0.25">
      <c r="Q10368"/>
      <c r="R10368"/>
      <c r="S10368"/>
    </row>
    <row r="10369" spans="17:19" x14ac:dyDescent="0.25">
      <c r="Q10369"/>
      <c r="R10369"/>
      <c r="S10369"/>
    </row>
    <row r="10370" spans="17:19" x14ac:dyDescent="0.25">
      <c r="Q10370"/>
      <c r="R10370"/>
      <c r="S10370"/>
    </row>
    <row r="10371" spans="17:19" x14ac:dyDescent="0.25">
      <c r="Q10371"/>
      <c r="R10371"/>
      <c r="S10371"/>
    </row>
    <row r="10372" spans="17:19" x14ac:dyDescent="0.25">
      <c r="Q10372"/>
      <c r="R10372"/>
      <c r="S10372"/>
    </row>
    <row r="10373" spans="17:19" x14ac:dyDescent="0.25">
      <c r="Q10373"/>
      <c r="R10373"/>
      <c r="S10373"/>
    </row>
    <row r="10374" spans="17:19" x14ac:dyDescent="0.25">
      <c r="Q10374"/>
      <c r="R10374"/>
      <c r="S10374"/>
    </row>
    <row r="10375" spans="17:19" x14ac:dyDescent="0.25">
      <c r="Q10375"/>
      <c r="R10375"/>
      <c r="S10375"/>
    </row>
    <row r="10376" spans="17:19" x14ac:dyDescent="0.25">
      <c r="Q10376"/>
      <c r="R10376"/>
      <c r="S10376"/>
    </row>
    <row r="10377" spans="17:19" x14ac:dyDescent="0.25">
      <c r="Q10377"/>
      <c r="R10377"/>
      <c r="S10377"/>
    </row>
    <row r="10378" spans="17:19" x14ac:dyDescent="0.25">
      <c r="Q10378"/>
      <c r="R10378"/>
      <c r="S10378"/>
    </row>
    <row r="10379" spans="17:19" x14ac:dyDescent="0.25">
      <c r="Q10379"/>
      <c r="R10379"/>
      <c r="S10379"/>
    </row>
    <row r="10380" spans="17:19" x14ac:dyDescent="0.25">
      <c r="Q10380"/>
      <c r="R10380"/>
      <c r="S10380"/>
    </row>
    <row r="10381" spans="17:19" x14ac:dyDescent="0.25">
      <c r="Q10381"/>
      <c r="R10381"/>
      <c r="S10381"/>
    </row>
    <row r="10382" spans="17:19" x14ac:dyDescent="0.25">
      <c r="Q10382"/>
      <c r="R10382"/>
      <c r="S10382"/>
    </row>
    <row r="10383" spans="17:19" x14ac:dyDescent="0.25">
      <c r="Q10383"/>
      <c r="R10383"/>
      <c r="S10383"/>
    </row>
    <row r="10384" spans="17:19" x14ac:dyDescent="0.25">
      <c r="Q10384"/>
      <c r="R10384"/>
      <c r="S10384"/>
    </row>
    <row r="10385" spans="17:19" x14ac:dyDescent="0.25">
      <c r="Q10385"/>
      <c r="R10385"/>
      <c r="S10385"/>
    </row>
    <row r="10386" spans="17:19" x14ac:dyDescent="0.25">
      <c r="Q10386"/>
      <c r="R10386"/>
      <c r="S10386"/>
    </row>
    <row r="10387" spans="17:19" x14ac:dyDescent="0.25">
      <c r="Q10387"/>
      <c r="R10387"/>
      <c r="S10387"/>
    </row>
    <row r="10388" spans="17:19" x14ac:dyDescent="0.25">
      <c r="Q10388"/>
      <c r="R10388"/>
      <c r="S10388"/>
    </row>
    <row r="10389" spans="17:19" x14ac:dyDescent="0.25">
      <c r="Q10389"/>
      <c r="R10389"/>
      <c r="S10389"/>
    </row>
    <row r="10390" spans="17:19" x14ac:dyDescent="0.25">
      <c r="Q10390"/>
      <c r="R10390"/>
      <c r="S10390"/>
    </row>
    <row r="10391" spans="17:19" x14ac:dyDescent="0.25">
      <c r="Q10391"/>
      <c r="R10391"/>
      <c r="S10391"/>
    </row>
    <row r="10392" spans="17:19" x14ac:dyDescent="0.25">
      <c r="Q10392"/>
      <c r="R10392"/>
      <c r="S10392"/>
    </row>
    <row r="10393" spans="17:19" x14ac:dyDescent="0.25">
      <c r="Q10393"/>
      <c r="R10393"/>
      <c r="S10393"/>
    </row>
    <row r="10394" spans="17:19" x14ac:dyDescent="0.25">
      <c r="Q10394"/>
      <c r="R10394"/>
      <c r="S10394"/>
    </row>
    <row r="10395" spans="17:19" x14ac:dyDescent="0.25">
      <c r="Q10395"/>
      <c r="R10395"/>
      <c r="S10395"/>
    </row>
    <row r="10396" spans="17:19" x14ac:dyDescent="0.25">
      <c r="Q10396"/>
      <c r="R10396"/>
      <c r="S10396"/>
    </row>
    <row r="10397" spans="17:19" x14ac:dyDescent="0.25">
      <c r="Q10397"/>
      <c r="R10397"/>
      <c r="S10397"/>
    </row>
    <row r="10398" spans="17:19" x14ac:dyDescent="0.25">
      <c r="Q10398"/>
      <c r="R10398"/>
      <c r="S10398"/>
    </row>
    <row r="10399" spans="17:19" x14ac:dyDescent="0.25">
      <c r="Q10399"/>
      <c r="R10399"/>
      <c r="S10399"/>
    </row>
    <row r="10400" spans="17:19" x14ac:dyDescent="0.25">
      <c r="Q10400"/>
      <c r="R10400"/>
      <c r="S10400"/>
    </row>
    <row r="10401" spans="17:19" x14ac:dyDescent="0.25">
      <c r="Q10401"/>
      <c r="R10401"/>
      <c r="S10401"/>
    </row>
    <row r="10402" spans="17:19" x14ac:dyDescent="0.25">
      <c r="Q10402"/>
      <c r="R10402"/>
      <c r="S10402"/>
    </row>
    <row r="10403" spans="17:19" x14ac:dyDescent="0.25">
      <c r="Q10403"/>
      <c r="R10403"/>
      <c r="S10403"/>
    </row>
    <row r="10404" spans="17:19" x14ac:dyDescent="0.25">
      <c r="Q10404"/>
      <c r="R10404"/>
      <c r="S10404"/>
    </row>
    <row r="10405" spans="17:19" x14ac:dyDescent="0.25">
      <c r="Q10405"/>
      <c r="R10405"/>
      <c r="S10405"/>
    </row>
    <row r="10406" spans="17:19" x14ac:dyDescent="0.25">
      <c r="Q10406"/>
      <c r="R10406"/>
      <c r="S10406"/>
    </row>
    <row r="10407" spans="17:19" x14ac:dyDescent="0.25">
      <c r="Q10407"/>
      <c r="R10407"/>
      <c r="S10407"/>
    </row>
    <row r="10408" spans="17:19" x14ac:dyDescent="0.25">
      <c r="Q10408"/>
      <c r="R10408"/>
      <c r="S10408"/>
    </row>
    <row r="10409" spans="17:19" x14ac:dyDescent="0.25">
      <c r="Q10409"/>
      <c r="R10409"/>
      <c r="S10409"/>
    </row>
    <row r="10410" spans="17:19" x14ac:dyDescent="0.25">
      <c r="Q10410"/>
      <c r="R10410"/>
      <c r="S10410"/>
    </row>
    <row r="10411" spans="17:19" x14ac:dyDescent="0.25">
      <c r="Q10411"/>
      <c r="R10411"/>
      <c r="S10411"/>
    </row>
    <row r="10412" spans="17:19" x14ac:dyDescent="0.25">
      <c r="Q10412"/>
      <c r="R10412"/>
      <c r="S10412"/>
    </row>
    <row r="10413" spans="17:19" x14ac:dyDescent="0.25">
      <c r="Q10413"/>
      <c r="R10413"/>
      <c r="S10413"/>
    </row>
    <row r="10414" spans="17:19" x14ac:dyDescent="0.25">
      <c r="Q10414"/>
      <c r="R10414"/>
      <c r="S10414"/>
    </row>
    <row r="10415" spans="17:19" x14ac:dyDescent="0.25">
      <c r="Q10415"/>
      <c r="R10415"/>
      <c r="S10415"/>
    </row>
    <row r="10416" spans="17:19" x14ac:dyDescent="0.25">
      <c r="Q10416"/>
      <c r="R10416"/>
      <c r="S10416"/>
    </row>
    <row r="10417" spans="17:19" x14ac:dyDescent="0.25">
      <c r="Q10417"/>
      <c r="R10417"/>
      <c r="S10417"/>
    </row>
    <row r="10418" spans="17:19" x14ac:dyDescent="0.25">
      <c r="Q10418"/>
      <c r="R10418"/>
      <c r="S10418"/>
    </row>
    <row r="10419" spans="17:19" x14ac:dyDescent="0.25">
      <c r="Q10419"/>
      <c r="R10419"/>
      <c r="S10419"/>
    </row>
    <row r="10420" spans="17:19" x14ac:dyDescent="0.25">
      <c r="Q10420"/>
      <c r="R10420"/>
      <c r="S10420"/>
    </row>
    <row r="10421" spans="17:19" x14ac:dyDescent="0.25">
      <c r="Q10421"/>
      <c r="R10421"/>
      <c r="S10421"/>
    </row>
    <row r="10422" spans="17:19" x14ac:dyDescent="0.25">
      <c r="Q10422"/>
      <c r="R10422"/>
      <c r="S10422"/>
    </row>
    <row r="10423" spans="17:19" x14ac:dyDescent="0.25">
      <c r="Q10423"/>
      <c r="R10423"/>
      <c r="S10423"/>
    </row>
    <row r="10424" spans="17:19" x14ac:dyDescent="0.25">
      <c r="Q10424"/>
      <c r="R10424"/>
      <c r="S10424"/>
    </row>
    <row r="10425" spans="17:19" x14ac:dyDescent="0.25">
      <c r="Q10425"/>
      <c r="R10425"/>
      <c r="S10425"/>
    </row>
    <row r="10426" spans="17:19" x14ac:dyDescent="0.25">
      <c r="Q10426"/>
      <c r="R10426"/>
      <c r="S10426"/>
    </row>
    <row r="10427" spans="17:19" x14ac:dyDescent="0.25">
      <c r="Q10427"/>
      <c r="R10427"/>
      <c r="S10427"/>
    </row>
    <row r="10428" spans="17:19" x14ac:dyDescent="0.25">
      <c r="Q10428"/>
      <c r="R10428"/>
      <c r="S10428"/>
    </row>
    <row r="10429" spans="17:19" x14ac:dyDescent="0.25">
      <c r="Q10429"/>
      <c r="R10429"/>
      <c r="S10429"/>
    </row>
    <row r="10430" spans="17:19" x14ac:dyDescent="0.25">
      <c r="Q10430"/>
      <c r="R10430"/>
      <c r="S10430"/>
    </row>
    <row r="10431" spans="17:19" x14ac:dyDescent="0.25">
      <c r="Q10431"/>
      <c r="R10431"/>
      <c r="S10431"/>
    </row>
    <row r="10432" spans="17:19" x14ac:dyDescent="0.25">
      <c r="Q10432"/>
      <c r="R10432"/>
      <c r="S10432"/>
    </row>
    <row r="10433" spans="17:19" x14ac:dyDescent="0.25">
      <c r="Q10433"/>
      <c r="R10433"/>
      <c r="S10433"/>
    </row>
    <row r="10434" spans="17:19" x14ac:dyDescent="0.25">
      <c r="Q10434"/>
      <c r="R10434"/>
      <c r="S10434"/>
    </row>
    <row r="10435" spans="17:19" x14ac:dyDescent="0.25">
      <c r="Q10435"/>
      <c r="R10435"/>
      <c r="S10435"/>
    </row>
    <row r="10436" spans="17:19" x14ac:dyDescent="0.25">
      <c r="Q10436"/>
      <c r="R10436"/>
      <c r="S10436"/>
    </row>
    <row r="10437" spans="17:19" x14ac:dyDescent="0.25">
      <c r="Q10437"/>
      <c r="R10437"/>
      <c r="S10437"/>
    </row>
    <row r="10438" spans="17:19" x14ac:dyDescent="0.25">
      <c r="Q10438"/>
      <c r="R10438"/>
      <c r="S10438"/>
    </row>
    <row r="10439" spans="17:19" x14ac:dyDescent="0.25">
      <c r="Q10439"/>
      <c r="R10439"/>
      <c r="S10439"/>
    </row>
    <row r="10440" spans="17:19" x14ac:dyDescent="0.25">
      <c r="Q10440"/>
      <c r="R10440"/>
      <c r="S10440"/>
    </row>
    <row r="10441" spans="17:19" x14ac:dyDescent="0.25">
      <c r="Q10441"/>
      <c r="R10441"/>
      <c r="S10441"/>
    </row>
    <row r="10442" spans="17:19" x14ac:dyDescent="0.25">
      <c r="Q10442"/>
      <c r="R10442"/>
      <c r="S10442"/>
    </row>
    <row r="10443" spans="17:19" x14ac:dyDescent="0.25">
      <c r="Q10443"/>
      <c r="R10443"/>
      <c r="S10443"/>
    </row>
    <row r="10444" spans="17:19" x14ac:dyDescent="0.25">
      <c r="Q10444"/>
      <c r="R10444"/>
      <c r="S10444"/>
    </row>
    <row r="10445" spans="17:19" x14ac:dyDescent="0.25">
      <c r="Q10445"/>
      <c r="R10445"/>
      <c r="S10445"/>
    </row>
    <row r="10446" spans="17:19" x14ac:dyDescent="0.25">
      <c r="Q10446"/>
      <c r="R10446"/>
      <c r="S10446"/>
    </row>
    <row r="10447" spans="17:19" x14ac:dyDescent="0.25">
      <c r="Q10447"/>
      <c r="R10447"/>
      <c r="S10447"/>
    </row>
    <row r="10448" spans="17:19" x14ac:dyDescent="0.25">
      <c r="Q10448"/>
      <c r="R10448"/>
      <c r="S10448"/>
    </row>
    <row r="10449" spans="17:19" x14ac:dyDescent="0.25">
      <c r="Q10449"/>
      <c r="R10449"/>
      <c r="S10449"/>
    </row>
    <row r="10450" spans="17:19" x14ac:dyDescent="0.25">
      <c r="Q10450"/>
      <c r="R10450"/>
      <c r="S10450"/>
    </row>
    <row r="10451" spans="17:19" x14ac:dyDescent="0.25">
      <c r="Q10451"/>
      <c r="R10451"/>
      <c r="S10451"/>
    </row>
    <row r="10452" spans="17:19" x14ac:dyDescent="0.25">
      <c r="Q10452"/>
      <c r="R10452"/>
      <c r="S10452"/>
    </row>
    <row r="10453" spans="17:19" x14ac:dyDescent="0.25">
      <c r="Q10453"/>
      <c r="R10453"/>
      <c r="S10453"/>
    </row>
    <row r="10454" spans="17:19" x14ac:dyDescent="0.25">
      <c r="Q10454"/>
      <c r="R10454"/>
      <c r="S10454"/>
    </row>
    <row r="10455" spans="17:19" x14ac:dyDescent="0.25">
      <c r="Q10455"/>
      <c r="R10455"/>
      <c r="S10455"/>
    </row>
    <row r="10456" spans="17:19" x14ac:dyDescent="0.25">
      <c r="Q10456"/>
      <c r="R10456"/>
      <c r="S10456"/>
    </row>
    <row r="10457" spans="17:19" x14ac:dyDescent="0.25">
      <c r="Q10457"/>
      <c r="R10457"/>
      <c r="S10457"/>
    </row>
    <row r="10458" spans="17:19" x14ac:dyDescent="0.25">
      <c r="Q10458"/>
      <c r="R10458"/>
      <c r="S10458"/>
    </row>
    <row r="10459" spans="17:19" x14ac:dyDescent="0.25">
      <c r="Q10459"/>
      <c r="R10459"/>
      <c r="S10459"/>
    </row>
    <row r="10460" spans="17:19" x14ac:dyDescent="0.25">
      <c r="Q10460"/>
      <c r="R10460"/>
      <c r="S10460"/>
    </row>
    <row r="10461" spans="17:19" x14ac:dyDescent="0.25">
      <c r="Q10461"/>
      <c r="R10461"/>
      <c r="S10461"/>
    </row>
    <row r="10462" spans="17:19" x14ac:dyDescent="0.25">
      <c r="Q10462"/>
      <c r="R10462"/>
      <c r="S10462"/>
    </row>
    <row r="10463" spans="17:19" x14ac:dyDescent="0.25">
      <c r="Q10463"/>
      <c r="R10463"/>
      <c r="S10463"/>
    </row>
    <row r="10464" spans="17:19" x14ac:dyDescent="0.25">
      <c r="Q10464"/>
      <c r="R10464"/>
      <c r="S10464"/>
    </row>
    <row r="10465" spans="17:19" x14ac:dyDescent="0.25">
      <c r="Q10465"/>
      <c r="R10465"/>
      <c r="S10465"/>
    </row>
    <row r="10466" spans="17:19" x14ac:dyDescent="0.25">
      <c r="Q10466"/>
      <c r="R10466"/>
      <c r="S10466"/>
    </row>
    <row r="10467" spans="17:19" x14ac:dyDescent="0.25">
      <c r="Q10467"/>
      <c r="R10467"/>
      <c r="S10467"/>
    </row>
    <row r="10468" spans="17:19" x14ac:dyDescent="0.25">
      <c r="Q10468"/>
      <c r="R10468"/>
      <c r="S10468"/>
    </row>
    <row r="10469" spans="17:19" x14ac:dyDescent="0.25">
      <c r="Q10469"/>
      <c r="R10469"/>
      <c r="S10469"/>
    </row>
    <row r="10470" spans="17:19" x14ac:dyDescent="0.25">
      <c r="Q10470"/>
      <c r="R10470"/>
      <c r="S10470"/>
    </row>
    <row r="10471" spans="17:19" x14ac:dyDescent="0.25">
      <c r="Q10471"/>
      <c r="R10471"/>
      <c r="S10471"/>
    </row>
    <row r="10472" spans="17:19" x14ac:dyDescent="0.25">
      <c r="Q10472"/>
      <c r="R10472"/>
      <c r="S10472"/>
    </row>
    <row r="10473" spans="17:19" x14ac:dyDescent="0.25">
      <c r="Q10473"/>
      <c r="R10473"/>
      <c r="S10473"/>
    </row>
    <row r="10474" spans="17:19" x14ac:dyDescent="0.25">
      <c r="Q10474"/>
      <c r="R10474"/>
      <c r="S10474"/>
    </row>
    <row r="10475" spans="17:19" x14ac:dyDescent="0.25">
      <c r="Q10475"/>
      <c r="R10475"/>
      <c r="S10475"/>
    </row>
    <row r="10476" spans="17:19" x14ac:dyDescent="0.25">
      <c r="Q10476"/>
      <c r="R10476"/>
      <c r="S10476"/>
    </row>
    <row r="10477" spans="17:19" x14ac:dyDescent="0.25">
      <c r="Q10477"/>
      <c r="R10477"/>
      <c r="S10477"/>
    </row>
    <row r="10478" spans="17:19" x14ac:dyDescent="0.25">
      <c r="Q10478"/>
      <c r="R10478"/>
      <c r="S10478"/>
    </row>
    <row r="10479" spans="17:19" x14ac:dyDescent="0.25">
      <c r="Q10479"/>
      <c r="R10479"/>
      <c r="S10479"/>
    </row>
    <row r="10480" spans="17:19" x14ac:dyDescent="0.25">
      <c r="Q10480"/>
      <c r="R10480"/>
      <c r="S10480"/>
    </row>
    <row r="10481" spans="17:19" x14ac:dyDescent="0.25">
      <c r="Q10481"/>
      <c r="R10481"/>
      <c r="S10481"/>
    </row>
    <row r="10482" spans="17:19" x14ac:dyDescent="0.25">
      <c r="Q10482"/>
      <c r="R10482"/>
      <c r="S10482"/>
    </row>
    <row r="10483" spans="17:19" x14ac:dyDescent="0.25">
      <c r="Q10483"/>
      <c r="R10483"/>
      <c r="S10483"/>
    </row>
    <row r="10484" spans="17:19" x14ac:dyDescent="0.25">
      <c r="Q10484"/>
      <c r="R10484"/>
      <c r="S10484"/>
    </row>
    <row r="10485" spans="17:19" x14ac:dyDescent="0.25">
      <c r="Q10485"/>
      <c r="R10485"/>
      <c r="S10485"/>
    </row>
    <row r="10486" spans="17:19" x14ac:dyDescent="0.25">
      <c r="Q10486"/>
      <c r="R10486"/>
      <c r="S10486"/>
    </row>
    <row r="10487" spans="17:19" x14ac:dyDescent="0.25">
      <c r="Q10487"/>
      <c r="R10487"/>
      <c r="S10487"/>
    </row>
    <row r="10488" spans="17:19" x14ac:dyDescent="0.25">
      <c r="Q10488"/>
      <c r="R10488"/>
      <c r="S10488"/>
    </row>
    <row r="10489" spans="17:19" x14ac:dyDescent="0.25">
      <c r="Q10489"/>
      <c r="R10489"/>
      <c r="S10489"/>
    </row>
    <row r="10490" spans="17:19" x14ac:dyDescent="0.25">
      <c r="Q10490"/>
      <c r="R10490"/>
      <c r="S10490"/>
    </row>
    <row r="10491" spans="17:19" x14ac:dyDescent="0.25">
      <c r="Q10491"/>
      <c r="R10491"/>
      <c r="S10491"/>
    </row>
    <row r="10492" spans="17:19" x14ac:dyDescent="0.25">
      <c r="Q10492"/>
      <c r="R10492"/>
      <c r="S10492"/>
    </row>
    <row r="10493" spans="17:19" x14ac:dyDescent="0.25">
      <c r="Q10493"/>
      <c r="R10493"/>
      <c r="S10493"/>
    </row>
    <row r="10494" spans="17:19" x14ac:dyDescent="0.25">
      <c r="Q10494"/>
      <c r="R10494"/>
      <c r="S10494"/>
    </row>
    <row r="10495" spans="17:19" x14ac:dyDescent="0.25">
      <c r="Q10495"/>
      <c r="R10495"/>
      <c r="S10495"/>
    </row>
    <row r="10496" spans="17:19" x14ac:dyDescent="0.25">
      <c r="Q10496"/>
      <c r="R10496"/>
      <c r="S10496"/>
    </row>
    <row r="10497" spans="17:19" x14ac:dyDescent="0.25">
      <c r="Q10497"/>
      <c r="R10497"/>
      <c r="S10497"/>
    </row>
    <row r="10498" spans="17:19" x14ac:dyDescent="0.25">
      <c r="Q10498"/>
      <c r="R10498"/>
      <c r="S10498"/>
    </row>
    <row r="10499" spans="17:19" x14ac:dyDescent="0.25">
      <c r="Q10499"/>
      <c r="R10499"/>
      <c r="S10499"/>
    </row>
    <row r="10500" spans="17:19" x14ac:dyDescent="0.25">
      <c r="Q10500"/>
      <c r="R10500"/>
      <c r="S10500"/>
    </row>
    <row r="10501" spans="17:19" x14ac:dyDescent="0.25">
      <c r="Q10501"/>
      <c r="R10501"/>
      <c r="S10501"/>
    </row>
    <row r="10502" spans="17:19" x14ac:dyDescent="0.25">
      <c r="Q10502"/>
      <c r="R10502"/>
      <c r="S10502"/>
    </row>
    <row r="10503" spans="17:19" x14ac:dyDescent="0.25">
      <c r="Q10503"/>
      <c r="R10503"/>
      <c r="S10503"/>
    </row>
    <row r="10504" spans="17:19" x14ac:dyDescent="0.25">
      <c r="Q10504"/>
      <c r="R10504"/>
      <c r="S10504"/>
    </row>
    <row r="10505" spans="17:19" x14ac:dyDescent="0.25">
      <c r="Q10505"/>
      <c r="R10505"/>
      <c r="S10505"/>
    </row>
    <row r="10506" spans="17:19" x14ac:dyDescent="0.25">
      <c r="Q10506"/>
      <c r="R10506"/>
      <c r="S10506"/>
    </row>
    <row r="10507" spans="17:19" x14ac:dyDescent="0.25">
      <c r="Q10507"/>
      <c r="R10507"/>
      <c r="S10507"/>
    </row>
    <row r="10508" spans="17:19" x14ac:dyDescent="0.25">
      <c r="Q10508"/>
      <c r="R10508"/>
      <c r="S10508"/>
    </row>
    <row r="10509" spans="17:19" x14ac:dyDescent="0.25">
      <c r="Q10509"/>
      <c r="R10509"/>
      <c r="S10509"/>
    </row>
    <row r="10510" spans="17:19" x14ac:dyDescent="0.25">
      <c r="Q10510"/>
      <c r="R10510"/>
      <c r="S10510"/>
    </row>
    <row r="10511" spans="17:19" x14ac:dyDescent="0.25">
      <c r="Q10511"/>
      <c r="R10511"/>
      <c r="S10511"/>
    </row>
    <row r="10512" spans="17:19" x14ac:dyDescent="0.25">
      <c r="Q10512"/>
      <c r="R10512"/>
      <c r="S10512"/>
    </row>
    <row r="10513" spans="17:19" x14ac:dyDescent="0.25">
      <c r="Q10513"/>
      <c r="R10513"/>
      <c r="S10513"/>
    </row>
    <row r="10514" spans="17:19" x14ac:dyDescent="0.25">
      <c r="Q10514"/>
      <c r="R10514"/>
      <c r="S10514"/>
    </row>
    <row r="10515" spans="17:19" x14ac:dyDescent="0.25">
      <c r="Q10515"/>
      <c r="R10515"/>
      <c r="S10515"/>
    </row>
    <row r="10516" spans="17:19" x14ac:dyDescent="0.25">
      <c r="Q10516"/>
      <c r="R10516"/>
      <c r="S10516"/>
    </row>
    <row r="10517" spans="17:19" x14ac:dyDescent="0.25">
      <c r="Q10517"/>
      <c r="R10517"/>
      <c r="S10517"/>
    </row>
    <row r="10518" spans="17:19" x14ac:dyDescent="0.25">
      <c r="Q10518"/>
      <c r="R10518"/>
      <c r="S10518"/>
    </row>
    <row r="10519" spans="17:19" x14ac:dyDescent="0.25">
      <c r="Q10519"/>
      <c r="R10519"/>
      <c r="S10519"/>
    </row>
    <row r="10520" spans="17:19" x14ac:dyDescent="0.25">
      <c r="Q10520"/>
      <c r="R10520"/>
      <c r="S10520"/>
    </row>
    <row r="10521" spans="17:19" x14ac:dyDescent="0.25">
      <c r="Q10521"/>
      <c r="R10521"/>
      <c r="S10521"/>
    </row>
    <row r="10522" spans="17:19" x14ac:dyDescent="0.25">
      <c r="Q10522"/>
      <c r="R10522"/>
      <c r="S10522"/>
    </row>
    <row r="10523" spans="17:19" x14ac:dyDescent="0.25">
      <c r="Q10523"/>
      <c r="R10523"/>
      <c r="S10523"/>
    </row>
    <row r="10524" spans="17:19" x14ac:dyDescent="0.25">
      <c r="Q10524"/>
      <c r="R10524"/>
      <c r="S10524"/>
    </row>
    <row r="10525" spans="17:19" x14ac:dyDescent="0.25">
      <c r="Q10525"/>
      <c r="R10525"/>
      <c r="S10525"/>
    </row>
    <row r="10526" spans="17:19" x14ac:dyDescent="0.25">
      <c r="Q10526"/>
      <c r="R10526"/>
      <c r="S10526"/>
    </row>
    <row r="10527" spans="17:19" x14ac:dyDescent="0.25">
      <c r="Q10527"/>
      <c r="R10527"/>
      <c r="S10527"/>
    </row>
    <row r="10528" spans="17:19" x14ac:dyDescent="0.25">
      <c r="Q10528"/>
      <c r="R10528"/>
      <c r="S10528"/>
    </row>
    <row r="10529" spans="17:19" x14ac:dyDescent="0.25">
      <c r="Q10529"/>
      <c r="R10529"/>
      <c r="S10529"/>
    </row>
    <row r="10530" spans="17:19" x14ac:dyDescent="0.25">
      <c r="Q10530"/>
      <c r="R10530"/>
      <c r="S10530"/>
    </row>
    <row r="10531" spans="17:19" x14ac:dyDescent="0.25">
      <c r="Q10531"/>
      <c r="R10531"/>
      <c r="S10531"/>
    </row>
    <row r="10532" spans="17:19" x14ac:dyDescent="0.25">
      <c r="Q10532"/>
      <c r="R10532"/>
      <c r="S10532"/>
    </row>
    <row r="10533" spans="17:19" x14ac:dyDescent="0.25">
      <c r="Q10533"/>
      <c r="R10533"/>
      <c r="S10533"/>
    </row>
    <row r="10534" spans="17:19" x14ac:dyDescent="0.25">
      <c r="Q10534"/>
      <c r="R10534"/>
      <c r="S10534"/>
    </row>
    <row r="10535" spans="17:19" x14ac:dyDescent="0.25">
      <c r="Q10535"/>
      <c r="R10535"/>
      <c r="S10535"/>
    </row>
    <row r="10536" spans="17:19" x14ac:dyDescent="0.25">
      <c r="Q10536"/>
      <c r="R10536"/>
      <c r="S10536"/>
    </row>
    <row r="10537" spans="17:19" x14ac:dyDescent="0.25">
      <c r="Q10537"/>
      <c r="R10537"/>
      <c r="S10537"/>
    </row>
    <row r="10538" spans="17:19" x14ac:dyDescent="0.25">
      <c r="Q10538"/>
      <c r="R10538"/>
      <c r="S10538"/>
    </row>
    <row r="10539" spans="17:19" x14ac:dyDescent="0.25">
      <c r="Q10539"/>
      <c r="R10539"/>
      <c r="S10539"/>
    </row>
    <row r="10540" spans="17:19" x14ac:dyDescent="0.25">
      <c r="Q10540"/>
      <c r="R10540"/>
      <c r="S10540"/>
    </row>
    <row r="10541" spans="17:19" x14ac:dyDescent="0.25">
      <c r="Q10541"/>
      <c r="R10541"/>
      <c r="S10541"/>
    </row>
    <row r="10542" spans="17:19" x14ac:dyDescent="0.25">
      <c r="Q10542"/>
      <c r="R10542"/>
      <c r="S10542"/>
    </row>
    <row r="10543" spans="17:19" x14ac:dyDescent="0.25">
      <c r="Q10543"/>
      <c r="R10543"/>
      <c r="S10543"/>
    </row>
    <row r="10544" spans="17:19" x14ac:dyDescent="0.25">
      <c r="Q10544"/>
      <c r="R10544"/>
      <c r="S10544"/>
    </row>
    <row r="10545" spans="17:19" x14ac:dyDescent="0.25">
      <c r="Q10545"/>
      <c r="R10545"/>
      <c r="S10545"/>
    </row>
    <row r="10546" spans="17:19" x14ac:dyDescent="0.25">
      <c r="Q10546"/>
      <c r="R10546"/>
      <c r="S10546"/>
    </row>
    <row r="10547" spans="17:19" x14ac:dyDescent="0.25">
      <c r="Q10547"/>
      <c r="R10547"/>
      <c r="S10547"/>
    </row>
    <row r="10548" spans="17:19" x14ac:dyDescent="0.25">
      <c r="Q10548"/>
      <c r="R10548"/>
      <c r="S10548"/>
    </row>
    <row r="10549" spans="17:19" x14ac:dyDescent="0.25">
      <c r="Q10549"/>
      <c r="R10549"/>
      <c r="S10549"/>
    </row>
    <row r="10550" spans="17:19" x14ac:dyDescent="0.25">
      <c r="Q10550"/>
      <c r="R10550"/>
      <c r="S10550"/>
    </row>
    <row r="10551" spans="17:19" x14ac:dyDescent="0.25">
      <c r="Q10551"/>
      <c r="R10551"/>
      <c r="S10551"/>
    </row>
    <row r="10552" spans="17:19" x14ac:dyDescent="0.25">
      <c r="Q10552"/>
      <c r="R10552"/>
      <c r="S10552"/>
    </row>
    <row r="10553" spans="17:19" x14ac:dyDescent="0.25">
      <c r="Q10553"/>
      <c r="R10553"/>
      <c r="S10553"/>
    </row>
    <row r="10554" spans="17:19" x14ac:dyDescent="0.25">
      <c r="Q10554"/>
      <c r="R10554"/>
      <c r="S10554"/>
    </row>
    <row r="10555" spans="17:19" x14ac:dyDescent="0.25">
      <c r="Q10555"/>
      <c r="R10555"/>
      <c r="S10555"/>
    </row>
    <row r="10556" spans="17:19" x14ac:dyDescent="0.25">
      <c r="Q10556"/>
      <c r="R10556"/>
      <c r="S10556"/>
    </row>
    <row r="10557" spans="17:19" x14ac:dyDescent="0.25">
      <c r="Q10557"/>
      <c r="R10557"/>
      <c r="S10557"/>
    </row>
    <row r="10558" spans="17:19" x14ac:dyDescent="0.25">
      <c r="Q10558"/>
      <c r="R10558"/>
      <c r="S10558"/>
    </row>
    <row r="10559" spans="17:19" x14ac:dyDescent="0.25">
      <c r="Q10559"/>
      <c r="R10559"/>
      <c r="S10559"/>
    </row>
    <row r="10560" spans="17:19" x14ac:dyDescent="0.25">
      <c r="Q10560"/>
      <c r="R10560"/>
      <c r="S10560"/>
    </row>
    <row r="10561" spans="17:19" x14ac:dyDescent="0.25">
      <c r="Q10561"/>
      <c r="R10561"/>
      <c r="S10561"/>
    </row>
    <row r="10562" spans="17:19" x14ac:dyDescent="0.25">
      <c r="Q10562"/>
      <c r="R10562"/>
      <c r="S10562"/>
    </row>
    <row r="10563" spans="17:19" x14ac:dyDescent="0.25">
      <c r="Q10563"/>
      <c r="R10563"/>
      <c r="S10563"/>
    </row>
    <row r="10564" spans="17:19" x14ac:dyDescent="0.25">
      <c r="Q10564"/>
      <c r="R10564"/>
      <c r="S10564"/>
    </row>
    <row r="10565" spans="17:19" x14ac:dyDescent="0.25">
      <c r="Q10565"/>
      <c r="R10565"/>
      <c r="S10565"/>
    </row>
    <row r="10566" spans="17:19" x14ac:dyDescent="0.25">
      <c r="Q10566"/>
      <c r="R10566"/>
      <c r="S10566"/>
    </row>
    <row r="10567" spans="17:19" x14ac:dyDescent="0.25">
      <c r="Q10567"/>
      <c r="R10567"/>
      <c r="S10567"/>
    </row>
    <row r="10568" spans="17:19" x14ac:dyDescent="0.25">
      <c r="Q10568"/>
      <c r="R10568"/>
      <c r="S10568"/>
    </row>
    <row r="10569" spans="17:19" x14ac:dyDescent="0.25">
      <c r="Q10569"/>
      <c r="R10569"/>
      <c r="S10569"/>
    </row>
    <row r="10570" spans="17:19" x14ac:dyDescent="0.25">
      <c r="Q10570"/>
      <c r="R10570"/>
      <c r="S10570"/>
    </row>
    <row r="10571" spans="17:19" x14ac:dyDescent="0.25">
      <c r="Q10571"/>
      <c r="R10571"/>
      <c r="S10571"/>
    </row>
    <row r="10572" spans="17:19" x14ac:dyDescent="0.25">
      <c r="Q10572"/>
      <c r="R10572"/>
      <c r="S10572"/>
    </row>
    <row r="10573" spans="17:19" x14ac:dyDescent="0.25">
      <c r="Q10573"/>
      <c r="R10573"/>
      <c r="S10573"/>
    </row>
    <row r="10574" spans="17:19" x14ac:dyDescent="0.25">
      <c r="Q10574"/>
      <c r="R10574"/>
      <c r="S10574"/>
    </row>
    <row r="10575" spans="17:19" x14ac:dyDescent="0.25">
      <c r="Q10575"/>
      <c r="R10575"/>
      <c r="S10575"/>
    </row>
    <row r="10576" spans="17:19" x14ac:dyDescent="0.25">
      <c r="Q10576"/>
      <c r="R10576"/>
      <c r="S10576"/>
    </row>
    <row r="10577" spans="17:19" x14ac:dyDescent="0.25">
      <c r="Q10577"/>
      <c r="R10577"/>
      <c r="S10577"/>
    </row>
    <row r="10578" spans="17:19" x14ac:dyDescent="0.25">
      <c r="Q10578"/>
      <c r="R10578"/>
      <c r="S10578"/>
    </row>
    <row r="10579" spans="17:19" x14ac:dyDescent="0.25">
      <c r="Q10579"/>
      <c r="R10579"/>
      <c r="S10579"/>
    </row>
    <row r="10580" spans="17:19" x14ac:dyDescent="0.25">
      <c r="Q10580"/>
      <c r="R10580"/>
      <c r="S10580"/>
    </row>
    <row r="10581" spans="17:19" x14ac:dyDescent="0.25">
      <c r="Q10581"/>
      <c r="R10581"/>
      <c r="S10581"/>
    </row>
    <row r="10582" spans="17:19" x14ac:dyDescent="0.25">
      <c r="Q10582"/>
      <c r="R10582"/>
      <c r="S10582"/>
    </row>
    <row r="10583" spans="17:19" x14ac:dyDescent="0.25">
      <c r="Q10583"/>
      <c r="R10583"/>
      <c r="S10583"/>
    </row>
    <row r="10584" spans="17:19" x14ac:dyDescent="0.25">
      <c r="Q10584"/>
      <c r="R10584"/>
      <c r="S10584"/>
    </row>
    <row r="10585" spans="17:19" x14ac:dyDescent="0.25">
      <c r="Q10585"/>
      <c r="R10585"/>
      <c r="S10585"/>
    </row>
    <row r="10586" spans="17:19" x14ac:dyDescent="0.25">
      <c r="Q10586"/>
      <c r="R10586"/>
      <c r="S10586"/>
    </row>
    <row r="10587" spans="17:19" x14ac:dyDescent="0.25">
      <c r="Q10587"/>
      <c r="R10587"/>
      <c r="S10587"/>
    </row>
    <row r="10588" spans="17:19" x14ac:dyDescent="0.25">
      <c r="Q10588"/>
      <c r="R10588"/>
      <c r="S10588"/>
    </row>
    <row r="10589" spans="17:19" x14ac:dyDescent="0.25">
      <c r="Q10589"/>
      <c r="R10589"/>
      <c r="S10589"/>
    </row>
    <row r="10590" spans="17:19" x14ac:dyDescent="0.25">
      <c r="Q10590"/>
      <c r="R10590"/>
      <c r="S10590"/>
    </row>
    <row r="10591" spans="17:19" x14ac:dyDescent="0.25">
      <c r="Q10591"/>
      <c r="R10591"/>
      <c r="S10591"/>
    </row>
    <row r="10592" spans="17:19" x14ac:dyDescent="0.25">
      <c r="Q10592"/>
      <c r="R10592"/>
      <c r="S10592"/>
    </row>
    <row r="10593" spans="17:19" x14ac:dyDescent="0.25">
      <c r="Q10593"/>
      <c r="R10593"/>
      <c r="S10593"/>
    </row>
    <row r="10594" spans="17:19" x14ac:dyDescent="0.25">
      <c r="Q10594"/>
      <c r="R10594"/>
      <c r="S10594"/>
    </row>
    <row r="10595" spans="17:19" x14ac:dyDescent="0.25">
      <c r="Q10595"/>
      <c r="R10595"/>
      <c r="S10595"/>
    </row>
    <row r="10596" spans="17:19" x14ac:dyDescent="0.25">
      <c r="Q10596"/>
      <c r="R10596"/>
      <c r="S10596"/>
    </row>
    <row r="10597" spans="17:19" x14ac:dyDescent="0.25">
      <c r="Q10597"/>
      <c r="R10597"/>
      <c r="S10597"/>
    </row>
    <row r="10598" spans="17:19" x14ac:dyDescent="0.25">
      <c r="Q10598"/>
      <c r="R10598"/>
      <c r="S10598"/>
    </row>
    <row r="10599" spans="17:19" x14ac:dyDescent="0.25">
      <c r="Q10599"/>
      <c r="R10599"/>
      <c r="S10599"/>
    </row>
    <row r="10600" spans="17:19" x14ac:dyDescent="0.25">
      <c r="Q10600"/>
      <c r="R10600"/>
      <c r="S10600"/>
    </row>
    <row r="10601" spans="17:19" x14ac:dyDescent="0.25">
      <c r="Q10601"/>
      <c r="R10601"/>
      <c r="S10601"/>
    </row>
    <row r="10602" spans="17:19" x14ac:dyDescent="0.25">
      <c r="Q10602"/>
      <c r="R10602"/>
      <c r="S10602"/>
    </row>
    <row r="10603" spans="17:19" x14ac:dyDescent="0.25">
      <c r="Q10603"/>
      <c r="R10603"/>
      <c r="S10603"/>
    </row>
    <row r="10604" spans="17:19" x14ac:dyDescent="0.25">
      <c r="Q10604"/>
      <c r="R10604"/>
      <c r="S10604"/>
    </row>
    <row r="10605" spans="17:19" x14ac:dyDescent="0.25">
      <c r="Q10605"/>
      <c r="R10605"/>
      <c r="S10605"/>
    </row>
    <row r="10606" spans="17:19" x14ac:dyDescent="0.25">
      <c r="Q10606"/>
      <c r="R10606"/>
      <c r="S10606"/>
    </row>
    <row r="10607" spans="17:19" x14ac:dyDescent="0.25">
      <c r="Q10607"/>
      <c r="R10607"/>
      <c r="S10607"/>
    </row>
    <row r="10608" spans="17:19" x14ac:dyDescent="0.25">
      <c r="Q10608"/>
      <c r="R10608"/>
      <c r="S10608"/>
    </row>
    <row r="10609" spans="17:19" x14ac:dyDescent="0.25">
      <c r="Q10609"/>
      <c r="R10609"/>
      <c r="S10609"/>
    </row>
    <row r="10610" spans="17:19" x14ac:dyDescent="0.25">
      <c r="Q10610"/>
      <c r="R10610"/>
      <c r="S10610"/>
    </row>
    <row r="10611" spans="17:19" x14ac:dyDescent="0.25">
      <c r="Q10611"/>
      <c r="R10611"/>
      <c r="S10611"/>
    </row>
    <row r="10612" spans="17:19" x14ac:dyDescent="0.25">
      <c r="Q10612"/>
      <c r="R10612"/>
      <c r="S10612"/>
    </row>
    <row r="10613" spans="17:19" x14ac:dyDescent="0.25">
      <c r="Q10613"/>
      <c r="R10613"/>
      <c r="S10613"/>
    </row>
    <row r="10614" spans="17:19" x14ac:dyDescent="0.25">
      <c r="Q10614"/>
      <c r="R10614"/>
      <c r="S10614"/>
    </row>
    <row r="10615" spans="17:19" x14ac:dyDescent="0.25">
      <c r="Q10615"/>
      <c r="R10615"/>
      <c r="S10615"/>
    </row>
    <row r="10616" spans="17:19" x14ac:dyDescent="0.25">
      <c r="Q10616"/>
      <c r="R10616"/>
      <c r="S10616"/>
    </row>
    <row r="10617" spans="17:19" x14ac:dyDescent="0.25">
      <c r="Q10617"/>
      <c r="R10617"/>
      <c r="S10617"/>
    </row>
    <row r="10618" spans="17:19" x14ac:dyDescent="0.25">
      <c r="Q10618"/>
      <c r="R10618"/>
      <c r="S10618"/>
    </row>
    <row r="10619" spans="17:19" x14ac:dyDescent="0.25">
      <c r="Q10619"/>
      <c r="R10619"/>
      <c r="S10619"/>
    </row>
    <row r="10620" spans="17:19" x14ac:dyDescent="0.25">
      <c r="Q10620"/>
      <c r="R10620"/>
      <c r="S10620"/>
    </row>
    <row r="10621" spans="17:19" x14ac:dyDescent="0.25">
      <c r="Q10621"/>
      <c r="R10621"/>
      <c r="S10621"/>
    </row>
    <row r="10622" spans="17:19" x14ac:dyDescent="0.25">
      <c r="Q10622"/>
      <c r="R10622"/>
      <c r="S10622"/>
    </row>
    <row r="10623" spans="17:19" x14ac:dyDescent="0.25">
      <c r="Q10623"/>
      <c r="R10623"/>
      <c r="S10623"/>
    </row>
    <row r="10624" spans="17:19" x14ac:dyDescent="0.25">
      <c r="Q10624"/>
      <c r="R10624"/>
      <c r="S10624"/>
    </row>
    <row r="10625" spans="17:19" x14ac:dyDescent="0.25">
      <c r="Q10625"/>
      <c r="R10625"/>
      <c r="S10625"/>
    </row>
    <row r="10626" spans="17:19" x14ac:dyDescent="0.25">
      <c r="Q10626"/>
      <c r="R10626"/>
      <c r="S10626"/>
    </row>
    <row r="10627" spans="17:19" x14ac:dyDescent="0.25">
      <c r="Q10627"/>
      <c r="R10627"/>
      <c r="S10627"/>
    </row>
    <row r="10628" spans="17:19" x14ac:dyDescent="0.25">
      <c r="Q10628"/>
      <c r="R10628"/>
      <c r="S10628"/>
    </row>
    <row r="10629" spans="17:19" x14ac:dyDescent="0.25">
      <c r="Q10629"/>
      <c r="R10629"/>
      <c r="S10629"/>
    </row>
    <row r="10630" spans="17:19" x14ac:dyDescent="0.25">
      <c r="Q10630"/>
      <c r="R10630"/>
      <c r="S10630"/>
    </row>
    <row r="10631" spans="17:19" x14ac:dyDescent="0.25">
      <c r="Q10631"/>
      <c r="R10631"/>
      <c r="S10631"/>
    </row>
    <row r="10632" spans="17:19" x14ac:dyDescent="0.25">
      <c r="Q10632"/>
      <c r="R10632"/>
      <c r="S10632"/>
    </row>
    <row r="10633" spans="17:19" x14ac:dyDescent="0.25">
      <c r="Q10633"/>
      <c r="R10633"/>
      <c r="S10633"/>
    </row>
    <row r="10634" spans="17:19" x14ac:dyDescent="0.25">
      <c r="Q10634"/>
      <c r="R10634"/>
      <c r="S10634"/>
    </row>
    <row r="10635" spans="17:19" x14ac:dyDescent="0.25">
      <c r="Q10635"/>
      <c r="R10635"/>
      <c r="S10635"/>
    </row>
    <row r="10636" spans="17:19" x14ac:dyDescent="0.25">
      <c r="Q10636"/>
      <c r="R10636"/>
      <c r="S10636"/>
    </row>
    <row r="10637" spans="17:19" x14ac:dyDescent="0.25">
      <c r="Q10637"/>
      <c r="R10637"/>
      <c r="S10637"/>
    </row>
    <row r="10638" spans="17:19" x14ac:dyDescent="0.25">
      <c r="Q10638"/>
      <c r="R10638"/>
      <c r="S10638"/>
    </row>
    <row r="10639" spans="17:19" x14ac:dyDescent="0.25">
      <c r="Q10639"/>
      <c r="R10639"/>
      <c r="S10639"/>
    </row>
    <row r="10640" spans="17:19" x14ac:dyDescent="0.25">
      <c r="Q10640"/>
      <c r="R10640"/>
      <c r="S10640"/>
    </row>
    <row r="10641" spans="17:19" x14ac:dyDescent="0.25">
      <c r="Q10641"/>
      <c r="R10641"/>
      <c r="S10641"/>
    </row>
    <row r="10642" spans="17:19" x14ac:dyDescent="0.25">
      <c r="Q10642"/>
      <c r="R10642"/>
      <c r="S10642"/>
    </row>
    <row r="10643" spans="17:19" x14ac:dyDescent="0.25">
      <c r="Q10643"/>
      <c r="R10643"/>
      <c r="S10643"/>
    </row>
    <row r="10644" spans="17:19" x14ac:dyDescent="0.25">
      <c r="Q10644"/>
      <c r="R10644"/>
      <c r="S10644"/>
    </row>
    <row r="10645" spans="17:19" x14ac:dyDescent="0.25">
      <c r="Q10645"/>
      <c r="R10645"/>
      <c r="S10645"/>
    </row>
    <row r="10646" spans="17:19" x14ac:dyDescent="0.25">
      <c r="Q10646"/>
      <c r="R10646"/>
      <c r="S10646"/>
    </row>
    <row r="10647" spans="17:19" x14ac:dyDescent="0.25">
      <c r="Q10647"/>
      <c r="R10647"/>
      <c r="S10647"/>
    </row>
    <row r="10648" spans="17:19" x14ac:dyDescent="0.25">
      <c r="Q10648"/>
      <c r="R10648"/>
      <c r="S10648"/>
    </row>
    <row r="10649" spans="17:19" x14ac:dyDescent="0.25">
      <c r="Q10649"/>
      <c r="R10649"/>
      <c r="S10649"/>
    </row>
    <row r="10650" spans="17:19" x14ac:dyDescent="0.25">
      <c r="Q10650"/>
      <c r="R10650"/>
      <c r="S10650"/>
    </row>
    <row r="10651" spans="17:19" x14ac:dyDescent="0.25">
      <c r="Q10651"/>
      <c r="R10651"/>
      <c r="S10651"/>
    </row>
    <row r="10652" spans="17:19" x14ac:dyDescent="0.25">
      <c r="Q10652"/>
      <c r="R10652"/>
      <c r="S10652"/>
    </row>
    <row r="10653" spans="17:19" x14ac:dyDescent="0.25">
      <c r="Q10653"/>
      <c r="R10653"/>
      <c r="S10653"/>
    </row>
    <row r="10654" spans="17:19" x14ac:dyDescent="0.25">
      <c r="Q10654"/>
      <c r="R10654"/>
      <c r="S10654"/>
    </row>
    <row r="10655" spans="17:19" x14ac:dyDescent="0.25">
      <c r="Q10655"/>
      <c r="R10655"/>
      <c r="S10655"/>
    </row>
    <row r="10656" spans="17:19" x14ac:dyDescent="0.25">
      <c r="Q10656"/>
      <c r="R10656"/>
      <c r="S10656"/>
    </row>
    <row r="10657" spans="17:19" x14ac:dyDescent="0.25">
      <c r="Q10657"/>
      <c r="R10657"/>
      <c r="S10657"/>
    </row>
    <row r="10658" spans="17:19" x14ac:dyDescent="0.25">
      <c r="Q10658"/>
      <c r="R10658"/>
      <c r="S10658"/>
    </row>
    <row r="10659" spans="17:19" x14ac:dyDescent="0.25">
      <c r="Q10659"/>
      <c r="R10659"/>
      <c r="S10659"/>
    </row>
    <row r="10660" spans="17:19" x14ac:dyDescent="0.25">
      <c r="Q10660"/>
      <c r="R10660"/>
      <c r="S10660"/>
    </row>
    <row r="10661" spans="17:19" x14ac:dyDescent="0.25">
      <c r="Q10661"/>
      <c r="R10661"/>
      <c r="S10661"/>
    </row>
    <row r="10662" spans="17:19" x14ac:dyDescent="0.25">
      <c r="Q10662"/>
      <c r="R10662"/>
      <c r="S10662"/>
    </row>
    <row r="10663" spans="17:19" x14ac:dyDescent="0.25">
      <c r="Q10663"/>
      <c r="R10663"/>
      <c r="S10663"/>
    </row>
    <row r="10664" spans="17:19" x14ac:dyDescent="0.25">
      <c r="Q10664"/>
      <c r="R10664"/>
      <c r="S10664"/>
    </row>
    <row r="10665" spans="17:19" x14ac:dyDescent="0.25">
      <c r="Q10665"/>
      <c r="R10665"/>
      <c r="S10665"/>
    </row>
    <row r="10666" spans="17:19" x14ac:dyDescent="0.25">
      <c r="Q10666"/>
      <c r="R10666"/>
      <c r="S10666"/>
    </row>
    <row r="10667" spans="17:19" x14ac:dyDescent="0.25">
      <c r="Q10667"/>
      <c r="R10667"/>
      <c r="S10667"/>
    </row>
    <row r="10668" spans="17:19" x14ac:dyDescent="0.25">
      <c r="Q10668"/>
      <c r="R10668"/>
      <c r="S10668"/>
    </row>
    <row r="10669" spans="17:19" x14ac:dyDescent="0.25">
      <c r="Q10669"/>
      <c r="R10669"/>
      <c r="S10669"/>
    </row>
    <row r="10670" spans="17:19" x14ac:dyDescent="0.25">
      <c r="Q10670"/>
      <c r="R10670"/>
      <c r="S10670"/>
    </row>
    <row r="10671" spans="17:19" x14ac:dyDescent="0.25">
      <c r="Q10671"/>
      <c r="R10671"/>
      <c r="S10671"/>
    </row>
    <row r="10672" spans="17:19" x14ac:dyDescent="0.25">
      <c r="Q10672"/>
      <c r="R10672"/>
      <c r="S10672"/>
    </row>
    <row r="10673" spans="17:19" x14ac:dyDescent="0.25">
      <c r="Q10673"/>
      <c r="R10673"/>
      <c r="S10673"/>
    </row>
    <row r="10674" spans="17:19" x14ac:dyDescent="0.25">
      <c r="Q10674"/>
      <c r="R10674"/>
      <c r="S10674"/>
    </row>
    <row r="10675" spans="17:19" x14ac:dyDescent="0.25">
      <c r="Q10675"/>
      <c r="R10675"/>
      <c r="S10675"/>
    </row>
    <row r="10676" spans="17:19" x14ac:dyDescent="0.25">
      <c r="Q10676"/>
      <c r="R10676"/>
      <c r="S10676"/>
    </row>
    <row r="10677" spans="17:19" x14ac:dyDescent="0.25">
      <c r="Q10677"/>
      <c r="R10677"/>
      <c r="S10677"/>
    </row>
    <row r="10678" spans="17:19" x14ac:dyDescent="0.25">
      <c r="Q10678"/>
      <c r="R10678"/>
      <c r="S10678"/>
    </row>
    <row r="10679" spans="17:19" x14ac:dyDescent="0.25">
      <c r="Q10679"/>
      <c r="R10679"/>
      <c r="S10679"/>
    </row>
    <row r="10680" spans="17:19" x14ac:dyDescent="0.25">
      <c r="Q10680"/>
      <c r="R10680"/>
      <c r="S10680"/>
    </row>
    <row r="10681" spans="17:19" x14ac:dyDescent="0.25">
      <c r="Q10681"/>
      <c r="R10681"/>
      <c r="S10681"/>
    </row>
    <row r="10682" spans="17:19" x14ac:dyDescent="0.25">
      <c r="Q10682"/>
      <c r="R10682"/>
      <c r="S10682"/>
    </row>
    <row r="10683" spans="17:19" x14ac:dyDescent="0.25">
      <c r="Q10683"/>
      <c r="R10683"/>
      <c r="S10683"/>
    </row>
    <row r="10684" spans="17:19" x14ac:dyDescent="0.25">
      <c r="Q10684"/>
      <c r="R10684"/>
      <c r="S10684"/>
    </row>
    <row r="10685" spans="17:19" x14ac:dyDescent="0.25">
      <c r="Q10685"/>
      <c r="R10685"/>
      <c r="S10685"/>
    </row>
    <row r="10686" spans="17:19" x14ac:dyDescent="0.25">
      <c r="Q10686"/>
      <c r="R10686"/>
      <c r="S10686"/>
    </row>
    <row r="10687" spans="17:19" x14ac:dyDescent="0.25">
      <c r="Q10687"/>
      <c r="R10687"/>
      <c r="S10687"/>
    </row>
    <row r="10688" spans="17:19" x14ac:dyDescent="0.25">
      <c r="Q10688"/>
      <c r="R10688"/>
      <c r="S10688"/>
    </row>
    <row r="10689" spans="17:19" x14ac:dyDescent="0.25">
      <c r="Q10689"/>
      <c r="R10689"/>
      <c r="S10689"/>
    </row>
    <row r="10690" spans="17:19" x14ac:dyDescent="0.25">
      <c r="Q10690"/>
      <c r="R10690"/>
      <c r="S10690"/>
    </row>
    <row r="10691" spans="17:19" x14ac:dyDescent="0.25">
      <c r="Q10691"/>
      <c r="R10691"/>
      <c r="S10691"/>
    </row>
    <row r="10692" spans="17:19" x14ac:dyDescent="0.25">
      <c r="Q10692"/>
      <c r="R10692"/>
      <c r="S10692"/>
    </row>
    <row r="10693" spans="17:19" x14ac:dyDescent="0.25">
      <c r="Q10693"/>
      <c r="R10693"/>
      <c r="S10693"/>
    </row>
    <row r="10694" spans="17:19" x14ac:dyDescent="0.25">
      <c r="Q10694"/>
      <c r="R10694"/>
      <c r="S10694"/>
    </row>
    <row r="10695" spans="17:19" x14ac:dyDescent="0.25">
      <c r="Q10695"/>
      <c r="R10695"/>
      <c r="S10695"/>
    </row>
    <row r="10696" spans="17:19" x14ac:dyDescent="0.25">
      <c r="Q10696"/>
      <c r="R10696"/>
      <c r="S10696"/>
    </row>
    <row r="10697" spans="17:19" x14ac:dyDescent="0.25">
      <c r="Q10697"/>
      <c r="R10697"/>
      <c r="S10697"/>
    </row>
    <row r="10698" spans="17:19" x14ac:dyDescent="0.25">
      <c r="Q10698"/>
      <c r="R10698"/>
      <c r="S10698"/>
    </row>
    <row r="10699" spans="17:19" x14ac:dyDescent="0.25">
      <c r="Q10699"/>
      <c r="R10699"/>
      <c r="S10699"/>
    </row>
    <row r="10700" spans="17:19" x14ac:dyDescent="0.25">
      <c r="Q10700"/>
      <c r="R10700"/>
      <c r="S10700"/>
    </row>
    <row r="10701" spans="17:19" x14ac:dyDescent="0.25">
      <c r="Q10701"/>
      <c r="R10701"/>
      <c r="S10701"/>
    </row>
    <row r="10702" spans="17:19" x14ac:dyDescent="0.25">
      <c r="Q10702"/>
      <c r="R10702"/>
      <c r="S10702"/>
    </row>
    <row r="10703" spans="17:19" x14ac:dyDescent="0.25">
      <c r="Q10703"/>
      <c r="R10703"/>
      <c r="S10703"/>
    </row>
    <row r="10704" spans="17:19" x14ac:dyDescent="0.25">
      <c r="Q10704"/>
      <c r="R10704"/>
      <c r="S10704"/>
    </row>
    <row r="10705" spans="17:19" x14ac:dyDescent="0.25">
      <c r="Q10705"/>
      <c r="R10705"/>
      <c r="S10705"/>
    </row>
    <row r="10706" spans="17:19" x14ac:dyDescent="0.25">
      <c r="Q10706"/>
      <c r="R10706"/>
      <c r="S10706"/>
    </row>
    <row r="10707" spans="17:19" x14ac:dyDescent="0.25">
      <c r="Q10707"/>
      <c r="R10707"/>
      <c r="S10707"/>
    </row>
    <row r="10708" spans="17:19" x14ac:dyDescent="0.25">
      <c r="Q10708"/>
      <c r="R10708"/>
      <c r="S10708"/>
    </row>
    <row r="10709" spans="17:19" x14ac:dyDescent="0.25">
      <c r="Q10709"/>
      <c r="R10709"/>
      <c r="S10709"/>
    </row>
    <row r="10710" spans="17:19" x14ac:dyDescent="0.25">
      <c r="Q10710"/>
      <c r="R10710"/>
      <c r="S10710"/>
    </row>
    <row r="10711" spans="17:19" x14ac:dyDescent="0.25">
      <c r="Q10711"/>
      <c r="R10711"/>
      <c r="S10711"/>
    </row>
    <row r="10712" spans="17:19" x14ac:dyDescent="0.25">
      <c r="Q10712"/>
      <c r="R10712"/>
      <c r="S10712"/>
    </row>
    <row r="10713" spans="17:19" x14ac:dyDescent="0.25">
      <c r="Q10713"/>
      <c r="R10713"/>
      <c r="S10713"/>
    </row>
    <row r="10714" spans="17:19" x14ac:dyDescent="0.25">
      <c r="Q10714"/>
      <c r="R10714"/>
      <c r="S10714"/>
    </row>
    <row r="10715" spans="17:19" x14ac:dyDescent="0.25">
      <c r="Q10715"/>
      <c r="R10715"/>
      <c r="S10715"/>
    </row>
    <row r="10716" spans="17:19" x14ac:dyDescent="0.25">
      <c r="Q10716"/>
      <c r="R10716"/>
      <c r="S10716"/>
    </row>
    <row r="10717" spans="17:19" x14ac:dyDescent="0.25">
      <c r="Q10717"/>
      <c r="R10717"/>
      <c r="S10717"/>
    </row>
    <row r="10718" spans="17:19" x14ac:dyDescent="0.25">
      <c r="Q10718"/>
      <c r="R10718"/>
      <c r="S10718"/>
    </row>
    <row r="10719" spans="17:19" x14ac:dyDescent="0.25">
      <c r="Q10719"/>
      <c r="R10719"/>
      <c r="S10719"/>
    </row>
    <row r="10720" spans="17:19" x14ac:dyDescent="0.25">
      <c r="Q10720"/>
      <c r="R10720"/>
      <c r="S10720"/>
    </row>
    <row r="10721" spans="17:19" x14ac:dyDescent="0.25">
      <c r="Q10721"/>
      <c r="R10721"/>
      <c r="S10721"/>
    </row>
    <row r="10722" spans="17:19" x14ac:dyDescent="0.25">
      <c r="Q10722"/>
      <c r="R10722"/>
      <c r="S10722"/>
    </row>
    <row r="10723" spans="17:19" x14ac:dyDescent="0.25">
      <c r="Q10723"/>
      <c r="R10723"/>
      <c r="S10723"/>
    </row>
    <row r="10724" spans="17:19" x14ac:dyDescent="0.25">
      <c r="Q10724"/>
      <c r="R10724"/>
      <c r="S10724"/>
    </row>
    <row r="10725" spans="17:19" x14ac:dyDescent="0.25">
      <c r="Q10725"/>
      <c r="R10725"/>
      <c r="S10725"/>
    </row>
    <row r="10726" spans="17:19" x14ac:dyDescent="0.25">
      <c r="Q10726"/>
      <c r="R10726"/>
      <c r="S10726"/>
    </row>
    <row r="10727" spans="17:19" x14ac:dyDescent="0.25">
      <c r="Q10727"/>
      <c r="R10727"/>
      <c r="S10727"/>
    </row>
    <row r="10728" spans="17:19" x14ac:dyDescent="0.25">
      <c r="Q10728"/>
      <c r="R10728"/>
      <c r="S10728"/>
    </row>
    <row r="10729" spans="17:19" x14ac:dyDescent="0.25">
      <c r="Q10729"/>
      <c r="R10729"/>
      <c r="S10729"/>
    </row>
    <row r="10730" spans="17:19" x14ac:dyDescent="0.25">
      <c r="Q10730"/>
      <c r="R10730"/>
      <c r="S10730"/>
    </row>
    <row r="10731" spans="17:19" x14ac:dyDescent="0.25">
      <c r="Q10731"/>
      <c r="R10731"/>
      <c r="S10731"/>
    </row>
    <row r="10732" spans="17:19" x14ac:dyDescent="0.25">
      <c r="Q10732"/>
      <c r="R10732"/>
      <c r="S10732"/>
    </row>
    <row r="10733" spans="17:19" x14ac:dyDescent="0.25">
      <c r="Q10733"/>
      <c r="R10733"/>
      <c r="S10733"/>
    </row>
    <row r="10734" spans="17:19" x14ac:dyDescent="0.25">
      <c r="Q10734"/>
      <c r="R10734"/>
      <c r="S10734"/>
    </row>
    <row r="10735" spans="17:19" x14ac:dyDescent="0.25">
      <c r="Q10735"/>
      <c r="R10735"/>
      <c r="S10735"/>
    </row>
    <row r="10736" spans="17:19" x14ac:dyDescent="0.25">
      <c r="Q10736"/>
      <c r="R10736"/>
      <c r="S10736"/>
    </row>
    <row r="10737" spans="17:19" x14ac:dyDescent="0.25">
      <c r="Q10737"/>
      <c r="R10737"/>
      <c r="S10737"/>
    </row>
    <row r="10738" spans="17:19" x14ac:dyDescent="0.25">
      <c r="Q10738"/>
      <c r="R10738"/>
      <c r="S10738"/>
    </row>
    <row r="10739" spans="17:19" x14ac:dyDescent="0.25">
      <c r="Q10739"/>
      <c r="R10739"/>
      <c r="S10739"/>
    </row>
    <row r="10740" spans="17:19" x14ac:dyDescent="0.25">
      <c r="Q10740"/>
      <c r="R10740"/>
      <c r="S10740"/>
    </row>
    <row r="10741" spans="17:19" x14ac:dyDescent="0.25">
      <c r="Q10741"/>
      <c r="R10741"/>
      <c r="S10741"/>
    </row>
    <row r="10742" spans="17:19" x14ac:dyDescent="0.25">
      <c r="Q10742"/>
      <c r="R10742"/>
      <c r="S10742"/>
    </row>
    <row r="10743" spans="17:19" x14ac:dyDescent="0.25">
      <c r="Q10743"/>
      <c r="R10743"/>
      <c r="S10743"/>
    </row>
    <row r="10744" spans="17:19" x14ac:dyDescent="0.25">
      <c r="Q10744"/>
      <c r="R10744"/>
      <c r="S10744"/>
    </row>
    <row r="10745" spans="17:19" x14ac:dyDescent="0.25">
      <c r="Q10745"/>
      <c r="R10745"/>
      <c r="S10745"/>
    </row>
    <row r="10746" spans="17:19" x14ac:dyDescent="0.25">
      <c r="Q10746"/>
      <c r="R10746"/>
      <c r="S10746"/>
    </row>
    <row r="10747" spans="17:19" x14ac:dyDescent="0.25">
      <c r="Q10747"/>
      <c r="R10747"/>
      <c r="S10747"/>
    </row>
    <row r="10748" spans="17:19" x14ac:dyDescent="0.25">
      <c r="Q10748"/>
      <c r="R10748"/>
      <c r="S10748"/>
    </row>
    <row r="10749" spans="17:19" x14ac:dyDescent="0.25">
      <c r="Q10749"/>
      <c r="R10749"/>
      <c r="S10749"/>
    </row>
    <row r="10750" spans="17:19" x14ac:dyDescent="0.25">
      <c r="Q10750"/>
      <c r="R10750"/>
      <c r="S10750"/>
    </row>
    <row r="10751" spans="17:19" x14ac:dyDescent="0.25">
      <c r="Q10751"/>
      <c r="R10751"/>
      <c r="S10751"/>
    </row>
    <row r="10752" spans="17:19" x14ac:dyDescent="0.25">
      <c r="Q10752"/>
      <c r="R10752"/>
      <c r="S10752"/>
    </row>
    <row r="10753" spans="17:19" x14ac:dyDescent="0.25">
      <c r="Q10753"/>
      <c r="R10753"/>
      <c r="S10753"/>
    </row>
    <row r="10754" spans="17:19" x14ac:dyDescent="0.25">
      <c r="Q10754"/>
      <c r="R10754"/>
      <c r="S10754"/>
    </row>
    <row r="10755" spans="17:19" x14ac:dyDescent="0.25">
      <c r="Q10755"/>
      <c r="R10755"/>
      <c r="S10755"/>
    </row>
    <row r="10756" spans="17:19" x14ac:dyDescent="0.25">
      <c r="Q10756"/>
      <c r="R10756"/>
      <c r="S10756"/>
    </row>
    <row r="10757" spans="17:19" x14ac:dyDescent="0.25">
      <c r="Q10757"/>
      <c r="R10757"/>
      <c r="S10757"/>
    </row>
    <row r="10758" spans="17:19" x14ac:dyDescent="0.25">
      <c r="Q10758"/>
      <c r="R10758"/>
      <c r="S10758"/>
    </row>
    <row r="10759" spans="17:19" x14ac:dyDescent="0.25">
      <c r="Q10759"/>
      <c r="R10759"/>
      <c r="S10759"/>
    </row>
    <row r="10760" spans="17:19" x14ac:dyDescent="0.25">
      <c r="Q10760"/>
      <c r="R10760"/>
      <c r="S10760"/>
    </row>
    <row r="10761" spans="17:19" x14ac:dyDescent="0.25">
      <c r="Q10761"/>
      <c r="R10761"/>
      <c r="S10761"/>
    </row>
    <row r="10762" spans="17:19" x14ac:dyDescent="0.25">
      <c r="Q10762"/>
      <c r="R10762"/>
      <c r="S10762"/>
    </row>
    <row r="10763" spans="17:19" x14ac:dyDescent="0.25">
      <c r="Q10763"/>
      <c r="R10763"/>
      <c r="S10763"/>
    </row>
    <row r="10764" spans="17:19" x14ac:dyDescent="0.25">
      <c r="Q10764"/>
      <c r="R10764"/>
      <c r="S10764"/>
    </row>
    <row r="10765" spans="17:19" x14ac:dyDescent="0.25">
      <c r="Q10765"/>
      <c r="R10765"/>
      <c r="S10765"/>
    </row>
    <row r="10766" spans="17:19" x14ac:dyDescent="0.25">
      <c r="Q10766"/>
      <c r="R10766"/>
      <c r="S10766"/>
    </row>
    <row r="10767" spans="17:19" x14ac:dyDescent="0.25">
      <c r="Q10767"/>
      <c r="R10767"/>
      <c r="S10767"/>
    </row>
    <row r="10768" spans="17:19" x14ac:dyDescent="0.25">
      <c r="Q10768"/>
      <c r="R10768"/>
      <c r="S10768"/>
    </row>
    <row r="10769" spans="17:19" x14ac:dyDescent="0.25">
      <c r="Q10769"/>
      <c r="R10769"/>
      <c r="S10769"/>
    </row>
    <row r="10770" spans="17:19" x14ac:dyDescent="0.25">
      <c r="Q10770"/>
      <c r="R10770"/>
      <c r="S10770"/>
    </row>
    <row r="10771" spans="17:19" x14ac:dyDescent="0.25">
      <c r="Q10771"/>
      <c r="R10771"/>
      <c r="S10771"/>
    </row>
    <row r="10772" spans="17:19" x14ac:dyDescent="0.25">
      <c r="Q10772"/>
      <c r="R10772"/>
      <c r="S10772"/>
    </row>
    <row r="10773" spans="17:19" x14ac:dyDescent="0.25">
      <c r="Q10773"/>
      <c r="R10773"/>
      <c r="S10773"/>
    </row>
    <row r="10774" spans="17:19" x14ac:dyDescent="0.25">
      <c r="Q10774"/>
      <c r="R10774"/>
      <c r="S10774"/>
    </row>
    <row r="10775" spans="17:19" x14ac:dyDescent="0.25">
      <c r="Q10775"/>
      <c r="R10775"/>
      <c r="S10775"/>
    </row>
    <row r="10776" spans="17:19" x14ac:dyDescent="0.25">
      <c r="Q10776"/>
      <c r="R10776"/>
      <c r="S10776"/>
    </row>
    <row r="10777" spans="17:19" x14ac:dyDescent="0.25">
      <c r="Q10777"/>
      <c r="R10777"/>
      <c r="S10777"/>
    </row>
    <row r="10778" spans="17:19" x14ac:dyDescent="0.25">
      <c r="Q10778"/>
      <c r="R10778"/>
      <c r="S10778"/>
    </row>
    <row r="10779" spans="17:19" x14ac:dyDescent="0.25">
      <c r="Q10779"/>
      <c r="R10779"/>
      <c r="S10779"/>
    </row>
    <row r="10780" spans="17:19" x14ac:dyDescent="0.25">
      <c r="Q10780"/>
      <c r="R10780"/>
      <c r="S10780"/>
    </row>
    <row r="10781" spans="17:19" x14ac:dyDescent="0.25">
      <c r="Q10781"/>
      <c r="R10781"/>
      <c r="S10781"/>
    </row>
    <row r="10782" spans="17:19" x14ac:dyDescent="0.25">
      <c r="Q10782"/>
      <c r="R10782"/>
      <c r="S10782"/>
    </row>
    <row r="10783" spans="17:19" x14ac:dyDescent="0.25">
      <c r="Q10783"/>
      <c r="R10783"/>
      <c r="S10783"/>
    </row>
    <row r="10784" spans="17:19" x14ac:dyDescent="0.25">
      <c r="Q10784"/>
      <c r="R10784"/>
      <c r="S10784"/>
    </row>
    <row r="10785" spans="17:19" x14ac:dyDescent="0.25">
      <c r="Q10785"/>
      <c r="R10785"/>
      <c r="S10785"/>
    </row>
    <row r="10786" spans="17:19" x14ac:dyDescent="0.25">
      <c r="Q10786"/>
      <c r="R10786"/>
      <c r="S10786"/>
    </row>
    <row r="10787" spans="17:19" x14ac:dyDescent="0.25">
      <c r="Q10787"/>
      <c r="R10787"/>
      <c r="S10787"/>
    </row>
    <row r="10788" spans="17:19" x14ac:dyDescent="0.25">
      <c r="Q10788"/>
      <c r="R10788"/>
      <c r="S10788"/>
    </row>
    <row r="10789" spans="17:19" x14ac:dyDescent="0.25">
      <c r="Q10789"/>
      <c r="R10789"/>
      <c r="S10789"/>
    </row>
    <row r="10790" spans="17:19" x14ac:dyDescent="0.25">
      <c r="Q10790"/>
      <c r="R10790"/>
      <c r="S10790"/>
    </row>
    <row r="10791" spans="17:19" x14ac:dyDescent="0.25">
      <c r="Q10791"/>
      <c r="R10791"/>
      <c r="S10791"/>
    </row>
    <row r="10792" spans="17:19" x14ac:dyDescent="0.25">
      <c r="Q10792"/>
      <c r="R10792"/>
      <c r="S10792"/>
    </row>
    <row r="10793" spans="17:19" x14ac:dyDescent="0.25">
      <c r="Q10793"/>
      <c r="R10793"/>
      <c r="S10793"/>
    </row>
    <row r="10794" spans="17:19" x14ac:dyDescent="0.25">
      <c r="Q10794"/>
      <c r="R10794"/>
      <c r="S10794"/>
    </row>
    <row r="10795" spans="17:19" x14ac:dyDescent="0.25">
      <c r="Q10795"/>
      <c r="R10795"/>
      <c r="S10795"/>
    </row>
    <row r="10796" spans="17:19" x14ac:dyDescent="0.25">
      <c r="Q10796"/>
      <c r="R10796"/>
      <c r="S10796"/>
    </row>
    <row r="10797" spans="17:19" x14ac:dyDescent="0.25">
      <c r="Q10797"/>
      <c r="R10797"/>
      <c r="S10797"/>
    </row>
    <row r="10798" spans="17:19" x14ac:dyDescent="0.25">
      <c r="Q10798"/>
      <c r="R10798"/>
      <c r="S10798"/>
    </row>
    <row r="10799" spans="17:19" x14ac:dyDescent="0.25">
      <c r="Q10799"/>
      <c r="R10799"/>
      <c r="S10799"/>
    </row>
    <row r="10800" spans="17:19" x14ac:dyDescent="0.25">
      <c r="Q10800"/>
      <c r="R10800"/>
      <c r="S10800"/>
    </row>
    <row r="10801" spans="17:19" x14ac:dyDescent="0.25">
      <c r="Q10801"/>
      <c r="R10801"/>
      <c r="S10801"/>
    </row>
    <row r="10802" spans="17:19" x14ac:dyDescent="0.25">
      <c r="Q10802"/>
      <c r="R10802"/>
      <c r="S10802"/>
    </row>
    <row r="10803" spans="17:19" x14ac:dyDescent="0.25">
      <c r="Q10803"/>
      <c r="R10803"/>
      <c r="S10803"/>
    </row>
    <row r="10804" spans="17:19" x14ac:dyDescent="0.25">
      <c r="Q10804"/>
      <c r="R10804"/>
      <c r="S10804"/>
    </row>
    <row r="10805" spans="17:19" x14ac:dyDescent="0.25">
      <c r="Q10805"/>
      <c r="R10805"/>
      <c r="S10805"/>
    </row>
    <row r="10806" spans="17:19" x14ac:dyDescent="0.25">
      <c r="Q10806"/>
      <c r="R10806"/>
      <c r="S10806"/>
    </row>
    <row r="10807" spans="17:19" x14ac:dyDescent="0.25">
      <c r="Q10807"/>
      <c r="R10807"/>
      <c r="S10807"/>
    </row>
    <row r="10808" spans="17:19" x14ac:dyDescent="0.25">
      <c r="Q10808"/>
      <c r="R10808"/>
      <c r="S10808"/>
    </row>
    <row r="10809" spans="17:19" x14ac:dyDescent="0.25">
      <c r="Q10809"/>
      <c r="R10809"/>
      <c r="S10809"/>
    </row>
    <row r="10810" spans="17:19" x14ac:dyDescent="0.25">
      <c r="Q10810"/>
      <c r="R10810"/>
      <c r="S10810"/>
    </row>
    <row r="10811" spans="17:19" x14ac:dyDescent="0.25">
      <c r="Q10811"/>
      <c r="R10811"/>
      <c r="S10811"/>
    </row>
    <row r="10812" spans="17:19" x14ac:dyDescent="0.25">
      <c r="Q10812"/>
      <c r="R10812"/>
      <c r="S10812"/>
    </row>
    <row r="10813" spans="17:19" x14ac:dyDescent="0.25">
      <c r="Q10813"/>
      <c r="R10813"/>
      <c r="S10813"/>
    </row>
    <row r="10814" spans="17:19" x14ac:dyDescent="0.25">
      <c r="Q10814"/>
      <c r="R10814"/>
      <c r="S10814"/>
    </row>
    <row r="10815" spans="17:19" x14ac:dyDescent="0.25">
      <c r="Q10815"/>
      <c r="R10815"/>
      <c r="S10815"/>
    </row>
    <row r="10816" spans="17:19" x14ac:dyDescent="0.25">
      <c r="Q10816"/>
      <c r="R10816"/>
      <c r="S10816"/>
    </row>
    <row r="10817" spans="17:19" x14ac:dyDescent="0.25">
      <c r="Q10817"/>
      <c r="R10817"/>
      <c r="S10817"/>
    </row>
    <row r="10818" spans="17:19" x14ac:dyDescent="0.25">
      <c r="Q10818"/>
      <c r="R10818"/>
      <c r="S10818"/>
    </row>
    <row r="10819" spans="17:19" x14ac:dyDescent="0.25">
      <c r="Q10819"/>
      <c r="R10819"/>
      <c r="S10819"/>
    </row>
    <row r="10820" spans="17:19" x14ac:dyDescent="0.25">
      <c r="Q10820"/>
      <c r="R10820"/>
      <c r="S10820"/>
    </row>
    <row r="10821" spans="17:19" x14ac:dyDescent="0.25">
      <c r="Q10821"/>
      <c r="R10821"/>
      <c r="S10821"/>
    </row>
    <row r="10822" spans="17:19" x14ac:dyDescent="0.25">
      <c r="Q10822"/>
      <c r="R10822"/>
      <c r="S10822"/>
    </row>
    <row r="10823" spans="17:19" x14ac:dyDescent="0.25">
      <c r="Q10823"/>
      <c r="R10823"/>
      <c r="S10823"/>
    </row>
    <row r="10824" spans="17:19" x14ac:dyDescent="0.25">
      <c r="Q10824"/>
      <c r="R10824"/>
      <c r="S10824"/>
    </row>
    <row r="10825" spans="17:19" x14ac:dyDescent="0.25">
      <c r="Q10825"/>
      <c r="R10825"/>
      <c r="S10825"/>
    </row>
    <row r="10826" spans="17:19" x14ac:dyDescent="0.25">
      <c r="Q10826"/>
      <c r="R10826"/>
      <c r="S10826"/>
    </row>
    <row r="10827" spans="17:19" x14ac:dyDescent="0.25">
      <c r="Q10827"/>
      <c r="R10827"/>
      <c r="S10827"/>
    </row>
    <row r="10828" spans="17:19" x14ac:dyDescent="0.25">
      <c r="Q10828"/>
      <c r="R10828"/>
      <c r="S10828"/>
    </row>
    <row r="10829" spans="17:19" x14ac:dyDescent="0.25">
      <c r="Q10829"/>
      <c r="R10829"/>
      <c r="S10829"/>
    </row>
    <row r="10830" spans="17:19" x14ac:dyDescent="0.25">
      <c r="Q10830"/>
      <c r="R10830"/>
      <c r="S10830"/>
    </row>
    <row r="10831" spans="17:19" x14ac:dyDescent="0.25">
      <c r="Q10831"/>
      <c r="R10831"/>
      <c r="S10831"/>
    </row>
    <row r="10832" spans="17:19" x14ac:dyDescent="0.25">
      <c r="Q10832"/>
      <c r="R10832"/>
      <c r="S10832"/>
    </row>
    <row r="10833" spans="17:19" x14ac:dyDescent="0.25">
      <c r="Q10833"/>
      <c r="R10833"/>
      <c r="S10833"/>
    </row>
    <row r="10834" spans="17:19" x14ac:dyDescent="0.25">
      <c r="Q10834"/>
      <c r="R10834"/>
      <c r="S10834"/>
    </row>
    <row r="10835" spans="17:19" x14ac:dyDescent="0.25">
      <c r="Q10835"/>
      <c r="R10835"/>
      <c r="S10835"/>
    </row>
    <row r="10836" spans="17:19" x14ac:dyDescent="0.25">
      <c r="Q10836"/>
      <c r="R10836"/>
      <c r="S10836"/>
    </row>
    <row r="10837" spans="17:19" x14ac:dyDescent="0.25">
      <c r="Q10837"/>
      <c r="R10837"/>
      <c r="S10837"/>
    </row>
    <row r="10838" spans="17:19" x14ac:dyDescent="0.25">
      <c r="Q10838"/>
      <c r="R10838"/>
      <c r="S10838"/>
    </row>
    <row r="10839" spans="17:19" x14ac:dyDescent="0.25">
      <c r="Q10839"/>
      <c r="R10839"/>
      <c r="S10839"/>
    </row>
    <row r="10840" spans="17:19" x14ac:dyDescent="0.25">
      <c r="Q10840"/>
      <c r="R10840"/>
      <c r="S10840"/>
    </row>
    <row r="10841" spans="17:19" x14ac:dyDescent="0.25">
      <c r="Q10841"/>
      <c r="R10841"/>
      <c r="S10841"/>
    </row>
    <row r="10842" spans="17:19" x14ac:dyDescent="0.25">
      <c r="Q10842"/>
      <c r="R10842"/>
      <c r="S10842"/>
    </row>
    <row r="10843" spans="17:19" x14ac:dyDescent="0.25">
      <c r="Q10843"/>
      <c r="R10843"/>
      <c r="S10843"/>
    </row>
    <row r="10844" spans="17:19" x14ac:dyDescent="0.25">
      <c r="Q10844"/>
      <c r="R10844"/>
      <c r="S10844"/>
    </row>
    <row r="10845" spans="17:19" x14ac:dyDescent="0.25">
      <c r="Q10845"/>
      <c r="R10845"/>
      <c r="S10845"/>
    </row>
    <row r="10846" spans="17:19" x14ac:dyDescent="0.25">
      <c r="Q10846"/>
      <c r="R10846"/>
      <c r="S10846"/>
    </row>
    <row r="10847" spans="17:19" x14ac:dyDescent="0.25">
      <c r="Q10847"/>
      <c r="R10847"/>
      <c r="S10847"/>
    </row>
    <row r="10848" spans="17:19" x14ac:dyDescent="0.25">
      <c r="Q10848"/>
      <c r="R10848"/>
      <c r="S10848"/>
    </row>
    <row r="10849" spans="17:19" x14ac:dyDescent="0.25">
      <c r="Q10849"/>
      <c r="R10849"/>
      <c r="S10849"/>
    </row>
    <row r="10850" spans="17:19" x14ac:dyDescent="0.25">
      <c r="Q10850"/>
      <c r="R10850"/>
      <c r="S10850"/>
    </row>
    <row r="10851" spans="17:19" x14ac:dyDescent="0.25">
      <c r="Q10851"/>
      <c r="R10851"/>
      <c r="S10851"/>
    </row>
    <row r="10852" spans="17:19" x14ac:dyDescent="0.25">
      <c r="Q10852"/>
      <c r="R10852"/>
      <c r="S10852"/>
    </row>
    <row r="10853" spans="17:19" x14ac:dyDescent="0.25">
      <c r="Q10853"/>
      <c r="R10853"/>
      <c r="S10853"/>
    </row>
    <row r="10854" spans="17:19" x14ac:dyDescent="0.25">
      <c r="Q10854"/>
      <c r="R10854"/>
      <c r="S10854"/>
    </row>
    <row r="10855" spans="17:19" x14ac:dyDescent="0.25">
      <c r="Q10855"/>
      <c r="R10855"/>
      <c r="S10855"/>
    </row>
    <row r="10856" spans="17:19" x14ac:dyDescent="0.25">
      <c r="Q10856"/>
      <c r="R10856"/>
      <c r="S10856"/>
    </row>
    <row r="10857" spans="17:19" x14ac:dyDescent="0.25">
      <c r="Q10857"/>
      <c r="R10857"/>
      <c r="S10857"/>
    </row>
    <row r="10858" spans="17:19" x14ac:dyDescent="0.25">
      <c r="Q10858"/>
      <c r="R10858"/>
      <c r="S10858"/>
    </row>
    <row r="10859" spans="17:19" x14ac:dyDescent="0.25">
      <c r="Q10859"/>
      <c r="R10859"/>
      <c r="S10859"/>
    </row>
    <row r="10860" spans="17:19" x14ac:dyDescent="0.25">
      <c r="Q10860"/>
      <c r="R10860"/>
      <c r="S10860"/>
    </row>
    <row r="10861" spans="17:19" x14ac:dyDescent="0.25">
      <c r="Q10861"/>
      <c r="R10861"/>
      <c r="S10861"/>
    </row>
    <row r="10862" spans="17:19" x14ac:dyDescent="0.25">
      <c r="Q10862"/>
      <c r="R10862"/>
      <c r="S10862"/>
    </row>
    <row r="10863" spans="17:19" x14ac:dyDescent="0.25">
      <c r="Q10863"/>
      <c r="R10863"/>
      <c r="S10863"/>
    </row>
    <row r="10864" spans="17:19" x14ac:dyDescent="0.25">
      <c r="Q10864"/>
      <c r="R10864"/>
      <c r="S10864"/>
    </row>
    <row r="10865" spans="17:19" x14ac:dyDescent="0.25">
      <c r="Q10865"/>
      <c r="R10865"/>
      <c r="S10865"/>
    </row>
    <row r="10866" spans="17:19" x14ac:dyDescent="0.25">
      <c r="Q10866"/>
      <c r="R10866"/>
      <c r="S10866"/>
    </row>
    <row r="10867" spans="17:19" x14ac:dyDescent="0.25">
      <c r="Q10867"/>
      <c r="R10867"/>
      <c r="S10867"/>
    </row>
    <row r="10868" spans="17:19" x14ac:dyDescent="0.25">
      <c r="Q10868"/>
      <c r="R10868"/>
      <c r="S10868"/>
    </row>
    <row r="10869" spans="17:19" x14ac:dyDescent="0.25">
      <c r="Q10869"/>
      <c r="R10869"/>
      <c r="S10869"/>
    </row>
    <row r="10870" spans="17:19" x14ac:dyDescent="0.25">
      <c r="Q10870"/>
      <c r="R10870"/>
      <c r="S10870"/>
    </row>
    <row r="10871" spans="17:19" x14ac:dyDescent="0.25">
      <c r="Q10871"/>
      <c r="R10871"/>
      <c r="S10871"/>
    </row>
    <row r="10872" spans="17:19" x14ac:dyDescent="0.25">
      <c r="Q10872"/>
      <c r="R10872"/>
      <c r="S10872"/>
    </row>
    <row r="10873" spans="17:19" x14ac:dyDescent="0.25">
      <c r="Q10873"/>
      <c r="R10873"/>
      <c r="S10873"/>
    </row>
    <row r="10874" spans="17:19" x14ac:dyDescent="0.25">
      <c r="Q10874"/>
      <c r="R10874"/>
      <c r="S10874"/>
    </row>
    <row r="10875" spans="17:19" x14ac:dyDescent="0.25">
      <c r="Q10875"/>
      <c r="R10875"/>
      <c r="S10875"/>
    </row>
    <row r="10876" spans="17:19" x14ac:dyDescent="0.25">
      <c r="Q10876"/>
      <c r="R10876"/>
      <c r="S10876"/>
    </row>
    <row r="10877" spans="17:19" x14ac:dyDescent="0.25">
      <c r="Q10877"/>
      <c r="R10877"/>
      <c r="S10877"/>
    </row>
    <row r="10878" spans="17:19" x14ac:dyDescent="0.25">
      <c r="Q10878"/>
      <c r="R10878"/>
      <c r="S10878"/>
    </row>
    <row r="10879" spans="17:19" x14ac:dyDescent="0.25">
      <c r="Q10879"/>
      <c r="R10879"/>
      <c r="S10879"/>
    </row>
    <row r="10880" spans="17:19" x14ac:dyDescent="0.25">
      <c r="Q10880"/>
      <c r="R10880"/>
      <c r="S10880"/>
    </row>
    <row r="10881" spans="17:19" x14ac:dyDescent="0.25">
      <c r="Q10881"/>
      <c r="R10881"/>
      <c r="S10881"/>
    </row>
    <row r="10882" spans="17:19" x14ac:dyDescent="0.25">
      <c r="Q10882"/>
      <c r="R10882"/>
      <c r="S10882"/>
    </row>
    <row r="10883" spans="17:19" x14ac:dyDescent="0.25">
      <c r="Q10883"/>
      <c r="R10883"/>
      <c r="S10883"/>
    </row>
    <row r="10884" spans="17:19" x14ac:dyDescent="0.25">
      <c r="Q10884"/>
      <c r="R10884"/>
      <c r="S10884"/>
    </row>
    <row r="10885" spans="17:19" x14ac:dyDescent="0.25">
      <c r="Q10885"/>
      <c r="R10885"/>
      <c r="S10885"/>
    </row>
    <row r="10886" spans="17:19" x14ac:dyDescent="0.25">
      <c r="Q10886"/>
      <c r="R10886"/>
      <c r="S10886"/>
    </row>
    <row r="10887" spans="17:19" x14ac:dyDescent="0.25">
      <c r="Q10887"/>
      <c r="R10887"/>
      <c r="S10887"/>
    </row>
    <row r="10888" spans="17:19" x14ac:dyDescent="0.25">
      <c r="Q10888"/>
      <c r="R10888"/>
      <c r="S10888"/>
    </row>
    <row r="10889" spans="17:19" x14ac:dyDescent="0.25">
      <c r="Q10889"/>
      <c r="R10889"/>
      <c r="S10889"/>
    </row>
    <row r="10890" spans="17:19" x14ac:dyDescent="0.25">
      <c r="Q10890"/>
      <c r="R10890"/>
      <c r="S10890"/>
    </row>
    <row r="10891" spans="17:19" x14ac:dyDescent="0.25">
      <c r="Q10891"/>
      <c r="R10891"/>
      <c r="S10891"/>
    </row>
    <row r="10892" spans="17:19" x14ac:dyDescent="0.25">
      <c r="Q10892"/>
      <c r="R10892"/>
      <c r="S10892"/>
    </row>
    <row r="10893" spans="17:19" x14ac:dyDescent="0.25">
      <c r="Q10893"/>
      <c r="R10893"/>
      <c r="S10893"/>
    </row>
    <row r="10894" spans="17:19" x14ac:dyDescent="0.25">
      <c r="Q10894"/>
      <c r="R10894"/>
      <c r="S10894"/>
    </row>
    <row r="10895" spans="17:19" x14ac:dyDescent="0.25">
      <c r="Q10895"/>
      <c r="R10895"/>
      <c r="S10895"/>
    </row>
    <row r="10896" spans="17:19" x14ac:dyDescent="0.25">
      <c r="Q10896"/>
      <c r="R10896"/>
      <c r="S10896"/>
    </row>
    <row r="10897" spans="17:19" x14ac:dyDescent="0.25">
      <c r="Q10897"/>
      <c r="R10897"/>
      <c r="S10897"/>
    </row>
    <row r="10898" spans="17:19" x14ac:dyDescent="0.25">
      <c r="Q10898"/>
      <c r="R10898"/>
      <c r="S10898"/>
    </row>
    <row r="10899" spans="17:19" x14ac:dyDescent="0.25">
      <c r="Q10899"/>
      <c r="R10899"/>
      <c r="S10899"/>
    </row>
    <row r="10900" spans="17:19" x14ac:dyDescent="0.25">
      <c r="Q10900"/>
      <c r="R10900"/>
      <c r="S10900"/>
    </row>
    <row r="10901" spans="17:19" x14ac:dyDescent="0.25">
      <c r="Q10901"/>
      <c r="R10901"/>
      <c r="S10901"/>
    </row>
    <row r="10902" spans="17:19" x14ac:dyDescent="0.25">
      <c r="Q10902"/>
      <c r="R10902"/>
      <c r="S10902"/>
    </row>
    <row r="10903" spans="17:19" x14ac:dyDescent="0.25">
      <c r="Q10903"/>
      <c r="R10903"/>
      <c r="S10903"/>
    </row>
    <row r="10904" spans="17:19" x14ac:dyDescent="0.25">
      <c r="Q10904"/>
      <c r="R10904"/>
      <c r="S10904"/>
    </row>
    <row r="10905" spans="17:19" x14ac:dyDescent="0.25">
      <c r="Q10905"/>
      <c r="R10905"/>
      <c r="S10905"/>
    </row>
    <row r="10906" spans="17:19" x14ac:dyDescent="0.25">
      <c r="Q10906"/>
      <c r="R10906"/>
      <c r="S10906"/>
    </row>
    <row r="10907" spans="17:19" x14ac:dyDescent="0.25">
      <c r="Q10907"/>
      <c r="R10907"/>
      <c r="S10907"/>
    </row>
    <row r="10908" spans="17:19" x14ac:dyDescent="0.25">
      <c r="Q10908"/>
      <c r="R10908"/>
      <c r="S10908"/>
    </row>
    <row r="10909" spans="17:19" x14ac:dyDescent="0.25">
      <c r="Q10909"/>
      <c r="R10909"/>
      <c r="S10909"/>
    </row>
    <row r="10910" spans="17:19" x14ac:dyDescent="0.25">
      <c r="Q10910"/>
      <c r="R10910"/>
      <c r="S10910"/>
    </row>
    <row r="10911" spans="17:19" x14ac:dyDescent="0.25">
      <c r="Q10911"/>
      <c r="R10911"/>
      <c r="S10911"/>
    </row>
    <row r="10912" spans="17:19" x14ac:dyDescent="0.25">
      <c r="Q10912"/>
      <c r="R10912"/>
      <c r="S10912"/>
    </row>
    <row r="10913" spans="17:19" x14ac:dyDescent="0.25">
      <c r="Q10913"/>
      <c r="R10913"/>
      <c r="S10913"/>
    </row>
    <row r="10914" spans="17:19" x14ac:dyDescent="0.25">
      <c r="Q10914"/>
      <c r="R10914"/>
      <c r="S10914"/>
    </row>
    <row r="10915" spans="17:19" x14ac:dyDescent="0.25">
      <c r="Q10915"/>
      <c r="R10915"/>
      <c r="S10915"/>
    </row>
    <row r="10916" spans="17:19" x14ac:dyDescent="0.25">
      <c r="Q10916"/>
      <c r="R10916"/>
      <c r="S10916"/>
    </row>
    <row r="10917" spans="17:19" x14ac:dyDescent="0.25">
      <c r="Q10917"/>
      <c r="R10917"/>
      <c r="S10917"/>
    </row>
    <row r="10918" spans="17:19" x14ac:dyDescent="0.25">
      <c r="Q10918"/>
      <c r="R10918"/>
      <c r="S10918"/>
    </row>
    <row r="10919" spans="17:19" x14ac:dyDescent="0.25">
      <c r="Q10919"/>
      <c r="R10919"/>
      <c r="S10919"/>
    </row>
    <row r="10920" spans="17:19" x14ac:dyDescent="0.25">
      <c r="Q10920"/>
      <c r="R10920"/>
      <c r="S10920"/>
    </row>
    <row r="10921" spans="17:19" x14ac:dyDescent="0.25">
      <c r="Q10921"/>
      <c r="R10921"/>
      <c r="S10921"/>
    </row>
    <row r="10922" spans="17:19" x14ac:dyDescent="0.25">
      <c r="Q10922"/>
      <c r="R10922"/>
      <c r="S10922"/>
    </row>
    <row r="10923" spans="17:19" x14ac:dyDescent="0.25">
      <c r="Q10923"/>
      <c r="R10923"/>
      <c r="S10923"/>
    </row>
    <row r="10924" spans="17:19" x14ac:dyDescent="0.25">
      <c r="Q10924"/>
      <c r="R10924"/>
      <c r="S10924"/>
    </row>
    <row r="10925" spans="17:19" x14ac:dyDescent="0.25">
      <c r="Q10925"/>
      <c r="R10925"/>
      <c r="S10925"/>
    </row>
    <row r="10926" spans="17:19" x14ac:dyDescent="0.25">
      <c r="Q10926"/>
      <c r="R10926"/>
      <c r="S10926"/>
    </row>
    <row r="10927" spans="17:19" x14ac:dyDescent="0.25">
      <c r="Q10927"/>
      <c r="R10927"/>
      <c r="S10927"/>
    </row>
    <row r="10928" spans="17:19" x14ac:dyDescent="0.25">
      <c r="Q10928"/>
      <c r="R10928"/>
      <c r="S10928"/>
    </row>
    <row r="10929" spans="17:19" x14ac:dyDescent="0.25">
      <c r="Q10929"/>
      <c r="R10929"/>
      <c r="S10929"/>
    </row>
    <row r="10930" spans="17:19" x14ac:dyDescent="0.25">
      <c r="Q10930"/>
      <c r="R10930"/>
      <c r="S10930"/>
    </row>
    <row r="10931" spans="17:19" x14ac:dyDescent="0.25">
      <c r="Q10931"/>
      <c r="R10931"/>
      <c r="S10931"/>
    </row>
    <row r="10932" spans="17:19" x14ac:dyDescent="0.25">
      <c r="Q10932"/>
      <c r="R10932"/>
      <c r="S10932"/>
    </row>
    <row r="10933" spans="17:19" x14ac:dyDescent="0.25">
      <c r="Q10933"/>
      <c r="R10933"/>
      <c r="S10933"/>
    </row>
    <row r="10934" spans="17:19" x14ac:dyDescent="0.25">
      <c r="Q10934"/>
      <c r="R10934"/>
      <c r="S10934"/>
    </row>
    <row r="10935" spans="17:19" x14ac:dyDescent="0.25">
      <c r="Q10935"/>
      <c r="R10935"/>
      <c r="S10935"/>
    </row>
    <row r="10936" spans="17:19" x14ac:dyDescent="0.25">
      <c r="Q10936"/>
      <c r="R10936"/>
      <c r="S10936"/>
    </row>
    <row r="10937" spans="17:19" x14ac:dyDescent="0.25">
      <c r="Q10937"/>
      <c r="R10937"/>
      <c r="S10937"/>
    </row>
    <row r="10938" spans="17:19" x14ac:dyDescent="0.25">
      <c r="Q10938"/>
      <c r="R10938"/>
      <c r="S10938"/>
    </row>
    <row r="10939" spans="17:19" x14ac:dyDescent="0.25">
      <c r="Q10939"/>
      <c r="R10939"/>
      <c r="S10939"/>
    </row>
    <row r="10940" spans="17:19" x14ac:dyDescent="0.25">
      <c r="Q10940"/>
      <c r="R10940"/>
      <c r="S10940"/>
    </row>
    <row r="10941" spans="17:19" x14ac:dyDescent="0.25">
      <c r="Q10941"/>
      <c r="R10941"/>
      <c r="S10941"/>
    </row>
    <row r="10942" spans="17:19" x14ac:dyDescent="0.25">
      <c r="Q10942"/>
      <c r="R10942"/>
      <c r="S10942"/>
    </row>
    <row r="10943" spans="17:19" x14ac:dyDescent="0.25">
      <c r="Q10943"/>
      <c r="R10943"/>
      <c r="S10943"/>
    </row>
    <row r="10944" spans="17:19" x14ac:dyDescent="0.25">
      <c r="Q10944"/>
      <c r="R10944"/>
      <c r="S10944"/>
    </row>
    <row r="10945" spans="17:19" x14ac:dyDescent="0.25">
      <c r="Q10945"/>
      <c r="R10945"/>
      <c r="S10945"/>
    </row>
    <row r="10946" spans="17:19" x14ac:dyDescent="0.25">
      <c r="Q10946"/>
      <c r="R10946"/>
      <c r="S10946"/>
    </row>
    <row r="10947" spans="17:19" x14ac:dyDescent="0.25">
      <c r="Q10947"/>
      <c r="R10947"/>
      <c r="S10947"/>
    </row>
    <row r="10948" spans="17:19" x14ac:dyDescent="0.25">
      <c r="Q10948"/>
      <c r="R10948"/>
      <c r="S10948"/>
    </row>
    <row r="10949" spans="17:19" x14ac:dyDescent="0.25">
      <c r="Q10949"/>
      <c r="R10949"/>
      <c r="S10949"/>
    </row>
    <row r="10950" spans="17:19" x14ac:dyDescent="0.25">
      <c r="Q10950"/>
      <c r="R10950"/>
      <c r="S10950"/>
    </row>
    <row r="10951" spans="17:19" x14ac:dyDescent="0.25">
      <c r="Q10951"/>
      <c r="R10951"/>
      <c r="S10951"/>
    </row>
    <row r="10952" spans="17:19" x14ac:dyDescent="0.25">
      <c r="Q10952"/>
      <c r="R10952"/>
      <c r="S10952"/>
    </row>
    <row r="10953" spans="17:19" x14ac:dyDescent="0.25">
      <c r="Q10953"/>
      <c r="R10953"/>
      <c r="S10953"/>
    </row>
    <row r="10954" spans="17:19" x14ac:dyDescent="0.25">
      <c r="Q10954"/>
      <c r="R10954"/>
      <c r="S10954"/>
    </row>
    <row r="10955" spans="17:19" x14ac:dyDescent="0.25">
      <c r="Q10955"/>
      <c r="R10955"/>
      <c r="S10955"/>
    </row>
    <row r="10956" spans="17:19" x14ac:dyDescent="0.25">
      <c r="Q10956"/>
      <c r="R10956"/>
      <c r="S10956"/>
    </row>
    <row r="10957" spans="17:19" x14ac:dyDescent="0.25">
      <c r="Q10957"/>
      <c r="R10957"/>
      <c r="S10957"/>
    </row>
    <row r="10958" spans="17:19" x14ac:dyDescent="0.25">
      <c r="Q10958"/>
      <c r="R10958"/>
      <c r="S10958"/>
    </row>
    <row r="10959" spans="17:19" x14ac:dyDescent="0.25">
      <c r="Q10959"/>
      <c r="R10959"/>
      <c r="S10959"/>
    </row>
    <row r="10960" spans="17:19" x14ac:dyDescent="0.25">
      <c r="Q10960"/>
      <c r="R10960"/>
      <c r="S10960"/>
    </row>
    <row r="10961" spans="17:19" x14ac:dyDescent="0.25">
      <c r="Q10961"/>
      <c r="R10961"/>
      <c r="S10961"/>
    </row>
    <row r="10962" spans="17:19" x14ac:dyDescent="0.25">
      <c r="Q10962"/>
      <c r="R10962"/>
      <c r="S10962"/>
    </row>
    <row r="10963" spans="17:19" x14ac:dyDescent="0.25">
      <c r="Q10963"/>
      <c r="R10963"/>
      <c r="S10963"/>
    </row>
    <row r="10964" spans="17:19" x14ac:dyDescent="0.25">
      <c r="Q10964"/>
      <c r="R10964"/>
      <c r="S10964"/>
    </row>
    <row r="10965" spans="17:19" x14ac:dyDescent="0.25">
      <c r="Q10965"/>
      <c r="R10965"/>
      <c r="S10965"/>
    </row>
    <row r="10966" spans="17:19" x14ac:dyDescent="0.25">
      <c r="Q10966"/>
      <c r="R10966"/>
      <c r="S10966"/>
    </row>
    <row r="10967" spans="17:19" x14ac:dyDescent="0.25">
      <c r="Q10967"/>
      <c r="R10967"/>
      <c r="S10967"/>
    </row>
    <row r="10968" spans="17:19" x14ac:dyDescent="0.25">
      <c r="Q10968"/>
      <c r="R10968"/>
      <c r="S10968"/>
    </row>
    <row r="10969" spans="17:19" x14ac:dyDescent="0.25">
      <c r="Q10969"/>
      <c r="R10969"/>
      <c r="S10969"/>
    </row>
    <row r="10970" spans="17:19" x14ac:dyDescent="0.25">
      <c r="Q10970"/>
      <c r="R10970"/>
      <c r="S10970"/>
    </row>
    <row r="10971" spans="17:19" x14ac:dyDescent="0.25">
      <c r="Q10971"/>
      <c r="R10971"/>
      <c r="S10971"/>
    </row>
    <row r="10972" spans="17:19" x14ac:dyDescent="0.25">
      <c r="Q10972"/>
      <c r="R10972"/>
      <c r="S10972"/>
    </row>
    <row r="10973" spans="17:19" x14ac:dyDescent="0.25">
      <c r="Q10973"/>
      <c r="R10973"/>
      <c r="S10973"/>
    </row>
    <row r="10974" spans="17:19" x14ac:dyDescent="0.25">
      <c r="Q10974"/>
      <c r="R10974"/>
      <c r="S10974"/>
    </row>
    <row r="10975" spans="17:19" x14ac:dyDescent="0.25">
      <c r="Q10975"/>
      <c r="R10975"/>
      <c r="S10975"/>
    </row>
    <row r="10976" spans="17:19" x14ac:dyDescent="0.25">
      <c r="Q10976"/>
      <c r="R10976"/>
      <c r="S10976"/>
    </row>
    <row r="10977" spans="17:19" x14ac:dyDescent="0.25">
      <c r="Q10977"/>
      <c r="R10977"/>
      <c r="S10977"/>
    </row>
    <row r="10978" spans="17:19" x14ac:dyDescent="0.25">
      <c r="Q10978"/>
      <c r="R10978"/>
      <c r="S10978"/>
    </row>
    <row r="10979" spans="17:19" x14ac:dyDescent="0.25">
      <c r="Q10979"/>
      <c r="R10979"/>
      <c r="S10979"/>
    </row>
    <row r="10980" spans="17:19" x14ac:dyDescent="0.25">
      <c r="Q10980"/>
      <c r="R10980"/>
      <c r="S10980"/>
    </row>
    <row r="10981" spans="17:19" x14ac:dyDescent="0.25">
      <c r="Q10981"/>
      <c r="R10981"/>
      <c r="S10981"/>
    </row>
    <row r="10982" spans="17:19" x14ac:dyDescent="0.25">
      <c r="Q10982"/>
      <c r="R10982"/>
      <c r="S10982"/>
    </row>
    <row r="10983" spans="17:19" x14ac:dyDescent="0.25">
      <c r="Q10983"/>
      <c r="R10983"/>
      <c r="S10983"/>
    </row>
    <row r="10984" spans="17:19" x14ac:dyDescent="0.25">
      <c r="Q10984"/>
      <c r="R10984"/>
      <c r="S10984"/>
    </row>
    <row r="10985" spans="17:19" x14ac:dyDescent="0.25">
      <c r="Q10985"/>
      <c r="R10985"/>
      <c r="S10985"/>
    </row>
    <row r="10986" spans="17:19" x14ac:dyDescent="0.25">
      <c r="Q10986"/>
      <c r="R10986"/>
      <c r="S10986"/>
    </row>
    <row r="10987" spans="17:19" x14ac:dyDescent="0.25">
      <c r="Q10987"/>
      <c r="R10987"/>
      <c r="S10987"/>
    </row>
    <row r="10988" spans="17:19" x14ac:dyDescent="0.25">
      <c r="Q10988"/>
      <c r="R10988"/>
      <c r="S10988"/>
    </row>
    <row r="10989" spans="17:19" x14ac:dyDescent="0.25">
      <c r="Q10989"/>
      <c r="R10989"/>
      <c r="S10989"/>
    </row>
    <row r="10990" spans="17:19" x14ac:dyDescent="0.25">
      <c r="Q10990"/>
      <c r="R10990"/>
      <c r="S10990"/>
    </row>
    <row r="10991" spans="17:19" x14ac:dyDescent="0.25">
      <c r="Q10991"/>
      <c r="R10991"/>
      <c r="S10991"/>
    </row>
    <row r="10992" spans="17:19" x14ac:dyDescent="0.25">
      <c r="Q10992"/>
      <c r="R10992"/>
      <c r="S10992"/>
    </row>
    <row r="10993" spans="17:19" x14ac:dyDescent="0.25">
      <c r="Q10993"/>
      <c r="R10993"/>
      <c r="S10993"/>
    </row>
    <row r="10994" spans="17:19" x14ac:dyDescent="0.25">
      <c r="Q10994"/>
      <c r="R10994"/>
      <c r="S10994"/>
    </row>
    <row r="10995" spans="17:19" x14ac:dyDescent="0.25">
      <c r="Q10995"/>
      <c r="R10995"/>
      <c r="S10995"/>
    </row>
    <row r="10996" spans="17:19" x14ac:dyDescent="0.25">
      <c r="Q10996"/>
      <c r="R10996"/>
      <c r="S10996"/>
    </row>
    <row r="10997" spans="17:19" x14ac:dyDescent="0.25">
      <c r="Q10997"/>
      <c r="R10997"/>
      <c r="S10997"/>
    </row>
    <row r="10998" spans="17:19" x14ac:dyDescent="0.25">
      <c r="Q10998"/>
      <c r="R10998"/>
      <c r="S10998"/>
    </row>
    <row r="10999" spans="17:19" x14ac:dyDescent="0.25">
      <c r="Q10999"/>
      <c r="R10999"/>
      <c r="S10999"/>
    </row>
    <row r="11000" spans="17:19" x14ac:dyDescent="0.25">
      <c r="Q11000"/>
      <c r="R11000"/>
      <c r="S11000"/>
    </row>
    <row r="11001" spans="17:19" x14ac:dyDescent="0.25">
      <c r="Q11001"/>
      <c r="R11001"/>
      <c r="S11001"/>
    </row>
    <row r="11002" spans="17:19" x14ac:dyDescent="0.25">
      <c r="Q11002"/>
      <c r="R11002"/>
      <c r="S11002"/>
    </row>
    <row r="11003" spans="17:19" x14ac:dyDescent="0.25">
      <c r="Q11003"/>
      <c r="R11003"/>
      <c r="S11003"/>
    </row>
    <row r="11004" spans="17:19" x14ac:dyDescent="0.25">
      <c r="Q11004"/>
      <c r="R11004"/>
      <c r="S11004"/>
    </row>
    <row r="11005" spans="17:19" x14ac:dyDescent="0.25">
      <c r="Q11005"/>
      <c r="R11005"/>
      <c r="S11005"/>
    </row>
    <row r="11006" spans="17:19" x14ac:dyDescent="0.25">
      <c r="Q11006"/>
      <c r="R11006"/>
      <c r="S11006"/>
    </row>
    <row r="11007" spans="17:19" x14ac:dyDescent="0.25">
      <c r="Q11007"/>
      <c r="R11007"/>
      <c r="S11007"/>
    </row>
    <row r="11008" spans="17:19" x14ac:dyDescent="0.25">
      <c r="Q11008"/>
      <c r="R11008"/>
      <c r="S11008"/>
    </row>
    <row r="11009" spans="17:19" x14ac:dyDescent="0.25">
      <c r="Q11009"/>
      <c r="R11009"/>
      <c r="S11009"/>
    </row>
    <row r="11010" spans="17:19" x14ac:dyDescent="0.25">
      <c r="Q11010"/>
      <c r="R11010"/>
      <c r="S11010"/>
    </row>
    <row r="11011" spans="17:19" x14ac:dyDescent="0.25">
      <c r="Q11011"/>
      <c r="R11011"/>
      <c r="S11011"/>
    </row>
    <row r="11012" spans="17:19" x14ac:dyDescent="0.25">
      <c r="Q11012"/>
      <c r="R11012"/>
      <c r="S11012"/>
    </row>
    <row r="11013" spans="17:19" x14ac:dyDescent="0.25">
      <c r="Q11013"/>
      <c r="R11013"/>
      <c r="S11013"/>
    </row>
    <row r="11014" spans="17:19" x14ac:dyDescent="0.25">
      <c r="Q11014"/>
      <c r="R11014"/>
      <c r="S11014"/>
    </row>
    <row r="11015" spans="17:19" x14ac:dyDescent="0.25">
      <c r="Q11015"/>
      <c r="R11015"/>
      <c r="S11015"/>
    </row>
    <row r="11016" spans="17:19" x14ac:dyDescent="0.25">
      <c r="Q11016"/>
      <c r="R11016"/>
      <c r="S11016"/>
    </row>
    <row r="11017" spans="17:19" x14ac:dyDescent="0.25">
      <c r="Q11017"/>
      <c r="R11017"/>
      <c r="S11017"/>
    </row>
    <row r="11018" spans="17:19" x14ac:dyDescent="0.25">
      <c r="Q11018"/>
      <c r="R11018"/>
      <c r="S11018"/>
    </row>
    <row r="11019" spans="17:19" x14ac:dyDescent="0.25">
      <c r="Q11019"/>
      <c r="R11019"/>
      <c r="S11019"/>
    </row>
    <row r="11020" spans="17:19" x14ac:dyDescent="0.25">
      <c r="Q11020"/>
      <c r="R11020"/>
      <c r="S11020"/>
    </row>
    <row r="11021" spans="17:19" x14ac:dyDescent="0.25">
      <c r="Q11021"/>
      <c r="R11021"/>
      <c r="S11021"/>
    </row>
    <row r="11022" spans="17:19" x14ac:dyDescent="0.25">
      <c r="Q11022"/>
      <c r="R11022"/>
      <c r="S11022"/>
    </row>
    <row r="11023" spans="17:19" x14ac:dyDescent="0.25">
      <c r="Q11023"/>
      <c r="R11023"/>
      <c r="S11023"/>
    </row>
    <row r="11024" spans="17:19" x14ac:dyDescent="0.25">
      <c r="Q11024"/>
      <c r="R11024"/>
      <c r="S11024"/>
    </row>
    <row r="11025" spans="17:19" x14ac:dyDescent="0.25">
      <c r="Q11025"/>
      <c r="R11025"/>
      <c r="S11025"/>
    </row>
    <row r="11026" spans="17:19" x14ac:dyDescent="0.25">
      <c r="Q11026"/>
      <c r="R11026"/>
      <c r="S11026"/>
    </row>
    <row r="11027" spans="17:19" x14ac:dyDescent="0.25">
      <c r="Q11027"/>
      <c r="R11027"/>
      <c r="S11027"/>
    </row>
    <row r="11028" spans="17:19" x14ac:dyDescent="0.25">
      <c r="Q11028"/>
      <c r="R11028"/>
      <c r="S11028"/>
    </row>
    <row r="11029" spans="17:19" x14ac:dyDescent="0.25">
      <c r="Q11029"/>
      <c r="R11029"/>
      <c r="S11029"/>
    </row>
    <row r="11030" spans="17:19" x14ac:dyDescent="0.25">
      <c r="Q11030"/>
      <c r="R11030"/>
      <c r="S11030"/>
    </row>
    <row r="11031" spans="17:19" x14ac:dyDescent="0.25">
      <c r="Q11031"/>
      <c r="R11031"/>
      <c r="S11031"/>
    </row>
    <row r="11032" spans="17:19" x14ac:dyDescent="0.25">
      <c r="Q11032"/>
      <c r="R11032"/>
      <c r="S11032"/>
    </row>
    <row r="11033" spans="17:19" x14ac:dyDescent="0.25">
      <c r="Q11033"/>
      <c r="R11033"/>
      <c r="S11033"/>
    </row>
    <row r="11034" spans="17:19" x14ac:dyDescent="0.25">
      <c r="Q11034"/>
      <c r="R11034"/>
      <c r="S11034"/>
    </row>
    <row r="11035" spans="17:19" x14ac:dyDescent="0.25">
      <c r="Q11035"/>
      <c r="R11035"/>
      <c r="S11035"/>
    </row>
    <row r="11036" spans="17:19" x14ac:dyDescent="0.25">
      <c r="Q11036"/>
      <c r="R11036"/>
      <c r="S11036"/>
    </row>
    <row r="11037" spans="17:19" x14ac:dyDescent="0.25">
      <c r="Q11037"/>
      <c r="R11037"/>
      <c r="S11037"/>
    </row>
    <row r="11038" spans="17:19" x14ac:dyDescent="0.25">
      <c r="Q11038"/>
      <c r="R11038"/>
      <c r="S11038"/>
    </row>
    <row r="11039" spans="17:19" x14ac:dyDescent="0.25">
      <c r="Q11039"/>
      <c r="R11039"/>
      <c r="S11039"/>
    </row>
    <row r="11040" spans="17:19" x14ac:dyDescent="0.25">
      <c r="Q11040"/>
      <c r="R11040"/>
      <c r="S11040"/>
    </row>
    <row r="11041" spans="17:19" x14ac:dyDescent="0.25">
      <c r="Q11041"/>
      <c r="R11041"/>
      <c r="S11041"/>
    </row>
    <row r="11042" spans="17:19" x14ac:dyDescent="0.25">
      <c r="Q11042"/>
      <c r="R11042"/>
      <c r="S11042"/>
    </row>
    <row r="11043" spans="17:19" x14ac:dyDescent="0.25">
      <c r="Q11043"/>
      <c r="R11043"/>
      <c r="S11043"/>
    </row>
    <row r="11044" spans="17:19" x14ac:dyDescent="0.25">
      <c r="Q11044"/>
      <c r="R11044"/>
      <c r="S11044"/>
    </row>
    <row r="11045" spans="17:19" x14ac:dyDescent="0.25">
      <c r="Q11045"/>
      <c r="R11045"/>
      <c r="S11045"/>
    </row>
    <row r="11046" spans="17:19" x14ac:dyDescent="0.25">
      <c r="Q11046"/>
      <c r="R11046"/>
      <c r="S11046"/>
    </row>
    <row r="11047" spans="17:19" x14ac:dyDescent="0.25">
      <c r="Q11047"/>
      <c r="R11047"/>
      <c r="S11047"/>
    </row>
    <row r="11048" spans="17:19" x14ac:dyDescent="0.25">
      <c r="Q11048"/>
      <c r="R11048"/>
      <c r="S11048"/>
    </row>
    <row r="11049" spans="17:19" x14ac:dyDescent="0.25">
      <c r="Q11049"/>
      <c r="R11049"/>
      <c r="S11049"/>
    </row>
    <row r="11050" spans="17:19" x14ac:dyDescent="0.25">
      <c r="Q11050"/>
      <c r="R11050"/>
      <c r="S11050"/>
    </row>
    <row r="11051" spans="17:19" x14ac:dyDescent="0.25">
      <c r="Q11051"/>
      <c r="R11051"/>
      <c r="S11051"/>
    </row>
    <row r="11052" spans="17:19" x14ac:dyDescent="0.25">
      <c r="Q11052"/>
      <c r="R11052"/>
      <c r="S11052"/>
    </row>
    <row r="11053" spans="17:19" x14ac:dyDescent="0.25">
      <c r="Q11053"/>
      <c r="R11053"/>
      <c r="S11053"/>
    </row>
    <row r="11054" spans="17:19" x14ac:dyDescent="0.25">
      <c r="Q11054"/>
      <c r="R11054"/>
      <c r="S11054"/>
    </row>
    <row r="11055" spans="17:19" x14ac:dyDescent="0.25">
      <c r="Q11055"/>
      <c r="R11055"/>
      <c r="S11055"/>
    </row>
    <row r="11056" spans="17:19" x14ac:dyDescent="0.25">
      <c r="Q11056"/>
      <c r="R11056"/>
      <c r="S11056"/>
    </row>
    <row r="11057" spans="17:19" x14ac:dyDescent="0.25">
      <c r="Q11057"/>
      <c r="R11057"/>
      <c r="S11057"/>
    </row>
    <row r="11058" spans="17:19" x14ac:dyDescent="0.25">
      <c r="Q11058"/>
      <c r="R11058"/>
      <c r="S11058"/>
    </row>
    <row r="11059" spans="17:19" x14ac:dyDescent="0.25">
      <c r="Q11059"/>
      <c r="R11059"/>
      <c r="S11059"/>
    </row>
    <row r="11060" spans="17:19" x14ac:dyDescent="0.25">
      <c r="Q11060"/>
      <c r="R11060"/>
      <c r="S11060"/>
    </row>
    <row r="11061" spans="17:19" x14ac:dyDescent="0.25">
      <c r="Q11061"/>
      <c r="R11061"/>
      <c r="S11061"/>
    </row>
    <row r="11062" spans="17:19" x14ac:dyDescent="0.25">
      <c r="Q11062"/>
      <c r="R11062"/>
      <c r="S11062"/>
    </row>
    <row r="11063" spans="17:19" x14ac:dyDescent="0.25">
      <c r="Q11063"/>
      <c r="R11063"/>
      <c r="S11063"/>
    </row>
    <row r="11064" spans="17:19" x14ac:dyDescent="0.25">
      <c r="Q11064"/>
      <c r="R11064"/>
      <c r="S11064"/>
    </row>
    <row r="11065" spans="17:19" x14ac:dyDescent="0.25">
      <c r="Q11065"/>
      <c r="R11065"/>
      <c r="S11065"/>
    </row>
    <row r="11066" spans="17:19" x14ac:dyDescent="0.25">
      <c r="Q11066"/>
      <c r="R11066"/>
      <c r="S11066"/>
    </row>
    <row r="11067" spans="17:19" x14ac:dyDescent="0.25">
      <c r="Q11067"/>
      <c r="R11067"/>
      <c r="S11067"/>
    </row>
    <row r="11068" spans="17:19" x14ac:dyDescent="0.25">
      <c r="Q11068"/>
      <c r="R11068"/>
      <c r="S11068"/>
    </row>
    <row r="11069" spans="17:19" x14ac:dyDescent="0.25">
      <c r="Q11069"/>
      <c r="R11069"/>
      <c r="S11069"/>
    </row>
    <row r="11070" spans="17:19" x14ac:dyDescent="0.25">
      <c r="Q11070"/>
      <c r="R11070"/>
      <c r="S11070"/>
    </row>
    <row r="11071" spans="17:19" x14ac:dyDescent="0.25">
      <c r="Q11071"/>
      <c r="R11071"/>
      <c r="S11071"/>
    </row>
    <row r="11072" spans="17:19" x14ac:dyDescent="0.25">
      <c r="Q11072"/>
      <c r="R11072"/>
      <c r="S11072"/>
    </row>
    <row r="11073" spans="17:19" x14ac:dyDescent="0.25">
      <c r="Q11073"/>
      <c r="R11073"/>
      <c r="S11073"/>
    </row>
    <row r="11074" spans="17:19" x14ac:dyDescent="0.25">
      <c r="Q11074"/>
      <c r="R11074"/>
      <c r="S11074"/>
    </row>
    <row r="11075" spans="17:19" x14ac:dyDescent="0.25">
      <c r="Q11075"/>
      <c r="R11075"/>
      <c r="S11075"/>
    </row>
    <row r="11076" spans="17:19" x14ac:dyDescent="0.25">
      <c r="Q11076"/>
      <c r="R11076"/>
      <c r="S11076"/>
    </row>
    <row r="11077" spans="17:19" x14ac:dyDescent="0.25">
      <c r="Q11077"/>
      <c r="R11077"/>
      <c r="S11077"/>
    </row>
    <row r="11078" spans="17:19" x14ac:dyDescent="0.25">
      <c r="Q11078"/>
      <c r="R11078"/>
      <c r="S11078"/>
    </row>
    <row r="11079" spans="17:19" x14ac:dyDescent="0.25">
      <c r="Q11079"/>
      <c r="R11079"/>
      <c r="S11079"/>
    </row>
    <row r="11080" spans="17:19" x14ac:dyDescent="0.25">
      <c r="Q11080"/>
      <c r="R11080"/>
      <c r="S11080"/>
    </row>
    <row r="11081" spans="17:19" x14ac:dyDescent="0.25">
      <c r="Q11081"/>
      <c r="R11081"/>
      <c r="S11081"/>
    </row>
    <row r="11082" spans="17:19" x14ac:dyDescent="0.25">
      <c r="Q11082"/>
      <c r="R11082"/>
      <c r="S11082"/>
    </row>
    <row r="11083" spans="17:19" x14ac:dyDescent="0.25">
      <c r="Q11083"/>
      <c r="R11083"/>
      <c r="S11083"/>
    </row>
    <row r="11084" spans="17:19" x14ac:dyDescent="0.25">
      <c r="Q11084"/>
      <c r="R11084"/>
      <c r="S11084"/>
    </row>
    <row r="11085" spans="17:19" x14ac:dyDescent="0.25">
      <c r="Q11085"/>
      <c r="R11085"/>
      <c r="S11085"/>
    </row>
    <row r="11086" spans="17:19" x14ac:dyDescent="0.25">
      <c r="Q11086"/>
      <c r="R11086"/>
      <c r="S11086"/>
    </row>
    <row r="11087" spans="17:19" x14ac:dyDescent="0.25">
      <c r="Q11087"/>
      <c r="R11087"/>
      <c r="S11087"/>
    </row>
    <row r="11088" spans="17:19" x14ac:dyDescent="0.25">
      <c r="Q11088"/>
      <c r="R11088"/>
      <c r="S11088"/>
    </row>
    <row r="11089" spans="17:19" x14ac:dyDescent="0.25">
      <c r="Q11089"/>
      <c r="R11089"/>
      <c r="S11089"/>
    </row>
    <row r="11090" spans="17:19" x14ac:dyDescent="0.25">
      <c r="Q11090"/>
      <c r="R11090"/>
      <c r="S11090"/>
    </row>
    <row r="11091" spans="17:19" x14ac:dyDescent="0.25">
      <c r="Q11091"/>
      <c r="R11091"/>
      <c r="S11091"/>
    </row>
    <row r="11092" spans="17:19" x14ac:dyDescent="0.25">
      <c r="Q11092"/>
      <c r="R11092"/>
      <c r="S11092"/>
    </row>
    <row r="11093" spans="17:19" x14ac:dyDescent="0.25">
      <c r="Q11093"/>
      <c r="R11093"/>
      <c r="S11093"/>
    </row>
    <row r="11094" spans="17:19" x14ac:dyDescent="0.25">
      <c r="Q11094"/>
      <c r="R11094"/>
      <c r="S11094"/>
    </row>
    <row r="11095" spans="17:19" x14ac:dyDescent="0.25">
      <c r="Q11095"/>
      <c r="R11095"/>
      <c r="S11095"/>
    </row>
    <row r="11096" spans="17:19" x14ac:dyDescent="0.25">
      <c r="Q11096"/>
      <c r="R11096"/>
      <c r="S11096"/>
    </row>
    <row r="11097" spans="17:19" x14ac:dyDescent="0.25">
      <c r="Q11097"/>
      <c r="R11097"/>
      <c r="S11097"/>
    </row>
    <row r="11098" spans="17:19" x14ac:dyDescent="0.25">
      <c r="Q11098"/>
      <c r="R11098"/>
      <c r="S11098"/>
    </row>
    <row r="11099" spans="17:19" x14ac:dyDescent="0.25">
      <c r="Q11099"/>
      <c r="R11099"/>
      <c r="S11099"/>
    </row>
    <row r="11100" spans="17:19" x14ac:dyDescent="0.25">
      <c r="Q11100"/>
      <c r="R11100"/>
      <c r="S11100"/>
    </row>
    <row r="11101" spans="17:19" x14ac:dyDescent="0.25">
      <c r="Q11101"/>
      <c r="R11101"/>
      <c r="S11101"/>
    </row>
    <row r="11102" spans="17:19" x14ac:dyDescent="0.25">
      <c r="Q11102"/>
      <c r="R11102"/>
      <c r="S11102"/>
    </row>
    <row r="11103" spans="17:19" x14ac:dyDescent="0.25">
      <c r="Q11103"/>
      <c r="R11103"/>
      <c r="S11103"/>
    </row>
    <row r="11104" spans="17:19" x14ac:dyDescent="0.25">
      <c r="Q11104"/>
      <c r="R11104"/>
      <c r="S11104"/>
    </row>
    <row r="11105" spans="17:19" x14ac:dyDescent="0.25">
      <c r="Q11105"/>
      <c r="R11105"/>
      <c r="S11105"/>
    </row>
    <row r="11106" spans="17:19" x14ac:dyDescent="0.25">
      <c r="Q11106"/>
      <c r="R11106"/>
      <c r="S11106"/>
    </row>
    <row r="11107" spans="17:19" x14ac:dyDescent="0.25">
      <c r="Q11107"/>
      <c r="R11107"/>
      <c r="S11107"/>
    </row>
    <row r="11108" spans="17:19" x14ac:dyDescent="0.25">
      <c r="Q11108"/>
      <c r="R11108"/>
      <c r="S11108"/>
    </row>
    <row r="11109" spans="17:19" x14ac:dyDescent="0.25">
      <c r="Q11109"/>
      <c r="R11109"/>
      <c r="S11109"/>
    </row>
    <row r="11110" spans="17:19" x14ac:dyDescent="0.25">
      <c r="Q11110"/>
      <c r="R11110"/>
      <c r="S11110"/>
    </row>
    <row r="11111" spans="17:19" x14ac:dyDescent="0.25">
      <c r="Q11111"/>
      <c r="R11111"/>
      <c r="S11111"/>
    </row>
    <row r="11112" spans="17:19" x14ac:dyDescent="0.25">
      <c r="Q11112"/>
      <c r="R11112"/>
      <c r="S11112"/>
    </row>
    <row r="11113" spans="17:19" x14ac:dyDescent="0.25">
      <c r="Q11113"/>
      <c r="R11113"/>
      <c r="S11113"/>
    </row>
    <row r="11114" spans="17:19" x14ac:dyDescent="0.25">
      <c r="Q11114"/>
      <c r="R11114"/>
      <c r="S11114"/>
    </row>
    <row r="11115" spans="17:19" x14ac:dyDescent="0.25">
      <c r="Q11115"/>
      <c r="R11115"/>
      <c r="S11115"/>
    </row>
    <row r="11116" spans="17:19" x14ac:dyDescent="0.25">
      <c r="Q11116"/>
      <c r="R11116"/>
      <c r="S11116"/>
    </row>
    <row r="11117" spans="17:19" x14ac:dyDescent="0.25">
      <c r="Q11117"/>
      <c r="R11117"/>
      <c r="S11117"/>
    </row>
    <row r="11118" spans="17:19" x14ac:dyDescent="0.25">
      <c r="Q11118"/>
      <c r="R11118"/>
      <c r="S11118"/>
    </row>
    <row r="11119" spans="17:19" x14ac:dyDescent="0.25">
      <c r="Q11119"/>
      <c r="R11119"/>
      <c r="S11119"/>
    </row>
    <row r="11120" spans="17:19" x14ac:dyDescent="0.25">
      <c r="Q11120"/>
      <c r="R11120"/>
      <c r="S11120"/>
    </row>
    <row r="11121" spans="17:19" x14ac:dyDescent="0.25">
      <c r="Q11121"/>
      <c r="R11121"/>
      <c r="S11121"/>
    </row>
    <row r="11122" spans="17:19" x14ac:dyDescent="0.25">
      <c r="Q11122"/>
      <c r="R11122"/>
      <c r="S11122"/>
    </row>
    <row r="11123" spans="17:19" x14ac:dyDescent="0.25">
      <c r="Q11123"/>
      <c r="R11123"/>
      <c r="S11123"/>
    </row>
    <row r="11124" spans="17:19" x14ac:dyDescent="0.25">
      <c r="Q11124"/>
      <c r="R11124"/>
      <c r="S11124"/>
    </row>
    <row r="11125" spans="17:19" x14ac:dyDescent="0.25">
      <c r="Q11125"/>
      <c r="R11125"/>
      <c r="S11125"/>
    </row>
    <row r="11126" spans="17:19" x14ac:dyDescent="0.25">
      <c r="Q11126"/>
      <c r="R11126"/>
      <c r="S11126"/>
    </row>
    <row r="11127" spans="17:19" x14ac:dyDescent="0.25">
      <c r="Q11127"/>
      <c r="R11127"/>
      <c r="S11127"/>
    </row>
    <row r="11128" spans="17:19" x14ac:dyDescent="0.25">
      <c r="Q11128"/>
      <c r="R11128"/>
      <c r="S11128"/>
    </row>
    <row r="11129" spans="17:19" x14ac:dyDescent="0.25">
      <c r="Q11129"/>
      <c r="R11129"/>
      <c r="S11129"/>
    </row>
    <row r="11130" spans="17:19" x14ac:dyDescent="0.25">
      <c r="Q11130"/>
      <c r="R11130"/>
      <c r="S11130"/>
    </row>
    <row r="11131" spans="17:19" x14ac:dyDescent="0.25">
      <c r="Q11131"/>
      <c r="R11131"/>
      <c r="S11131"/>
    </row>
    <row r="11132" spans="17:19" x14ac:dyDescent="0.25">
      <c r="Q11132"/>
      <c r="R11132"/>
      <c r="S11132"/>
    </row>
    <row r="11133" spans="17:19" x14ac:dyDescent="0.25">
      <c r="Q11133"/>
      <c r="R11133"/>
      <c r="S11133"/>
    </row>
    <row r="11134" spans="17:19" x14ac:dyDescent="0.25">
      <c r="Q11134"/>
      <c r="R11134"/>
      <c r="S11134"/>
    </row>
    <row r="11135" spans="17:19" x14ac:dyDescent="0.25">
      <c r="Q11135"/>
      <c r="R11135"/>
      <c r="S11135"/>
    </row>
    <row r="11136" spans="17:19" x14ac:dyDescent="0.25">
      <c r="Q11136"/>
      <c r="R11136"/>
      <c r="S11136"/>
    </row>
    <row r="11137" spans="17:19" x14ac:dyDescent="0.25">
      <c r="Q11137"/>
      <c r="R11137"/>
      <c r="S11137"/>
    </row>
    <row r="11138" spans="17:19" x14ac:dyDescent="0.25">
      <c r="Q11138"/>
      <c r="R11138"/>
      <c r="S11138"/>
    </row>
    <row r="11139" spans="17:19" x14ac:dyDescent="0.25">
      <c r="Q11139"/>
      <c r="R11139"/>
      <c r="S11139"/>
    </row>
    <row r="11140" spans="17:19" x14ac:dyDescent="0.25">
      <c r="Q11140"/>
      <c r="R11140"/>
      <c r="S11140"/>
    </row>
    <row r="11141" spans="17:19" x14ac:dyDescent="0.25">
      <c r="Q11141"/>
      <c r="R11141"/>
      <c r="S11141"/>
    </row>
    <row r="11142" spans="17:19" x14ac:dyDescent="0.25">
      <c r="Q11142"/>
      <c r="R11142"/>
      <c r="S11142"/>
    </row>
    <row r="11143" spans="17:19" x14ac:dyDescent="0.25">
      <c r="Q11143"/>
      <c r="R11143"/>
      <c r="S11143"/>
    </row>
    <row r="11144" spans="17:19" x14ac:dyDescent="0.25">
      <c r="Q11144"/>
      <c r="R11144"/>
      <c r="S11144"/>
    </row>
    <row r="11145" spans="17:19" x14ac:dyDescent="0.25">
      <c r="Q11145"/>
      <c r="R11145"/>
      <c r="S11145"/>
    </row>
    <row r="11146" spans="17:19" x14ac:dyDescent="0.25">
      <c r="Q11146"/>
      <c r="R11146"/>
      <c r="S11146"/>
    </row>
    <row r="11147" spans="17:19" x14ac:dyDescent="0.25">
      <c r="Q11147"/>
      <c r="R11147"/>
      <c r="S11147"/>
    </row>
    <row r="11148" spans="17:19" x14ac:dyDescent="0.25">
      <c r="Q11148"/>
      <c r="R11148"/>
      <c r="S11148"/>
    </row>
    <row r="11149" spans="17:19" x14ac:dyDescent="0.25">
      <c r="Q11149"/>
      <c r="R11149"/>
      <c r="S11149"/>
    </row>
    <row r="11150" spans="17:19" x14ac:dyDescent="0.25">
      <c r="Q11150"/>
      <c r="R11150"/>
      <c r="S11150"/>
    </row>
    <row r="11151" spans="17:19" x14ac:dyDescent="0.25">
      <c r="Q11151"/>
      <c r="R11151"/>
      <c r="S11151"/>
    </row>
    <row r="11152" spans="17:19" x14ac:dyDescent="0.25">
      <c r="Q11152"/>
      <c r="R11152"/>
      <c r="S11152"/>
    </row>
    <row r="11153" spans="17:19" x14ac:dyDescent="0.25">
      <c r="Q11153"/>
      <c r="R11153"/>
      <c r="S11153"/>
    </row>
    <row r="11154" spans="17:19" x14ac:dyDescent="0.25">
      <c r="Q11154"/>
      <c r="R11154"/>
      <c r="S11154"/>
    </row>
    <row r="11155" spans="17:19" x14ac:dyDescent="0.25">
      <c r="Q11155"/>
      <c r="R11155"/>
      <c r="S11155"/>
    </row>
    <row r="11156" spans="17:19" x14ac:dyDescent="0.25">
      <c r="Q11156"/>
      <c r="R11156"/>
      <c r="S11156"/>
    </row>
    <row r="11157" spans="17:19" x14ac:dyDescent="0.25">
      <c r="Q11157"/>
      <c r="R11157"/>
      <c r="S11157"/>
    </row>
    <row r="11158" spans="17:19" x14ac:dyDescent="0.25">
      <c r="Q11158"/>
      <c r="R11158"/>
      <c r="S11158"/>
    </row>
    <row r="11159" spans="17:19" x14ac:dyDescent="0.25">
      <c r="Q11159"/>
      <c r="R11159"/>
      <c r="S11159"/>
    </row>
    <row r="11160" spans="17:19" x14ac:dyDescent="0.25">
      <c r="Q11160"/>
      <c r="R11160"/>
      <c r="S11160"/>
    </row>
    <row r="11161" spans="17:19" x14ac:dyDescent="0.25">
      <c r="Q11161"/>
      <c r="R11161"/>
      <c r="S11161"/>
    </row>
    <row r="11162" spans="17:19" x14ac:dyDescent="0.25">
      <c r="Q11162"/>
      <c r="R11162"/>
      <c r="S11162"/>
    </row>
    <row r="11163" spans="17:19" x14ac:dyDescent="0.25">
      <c r="Q11163"/>
      <c r="R11163"/>
      <c r="S11163"/>
    </row>
    <row r="11164" spans="17:19" x14ac:dyDescent="0.25">
      <c r="Q11164"/>
      <c r="R11164"/>
      <c r="S11164"/>
    </row>
    <row r="11165" spans="17:19" x14ac:dyDescent="0.25">
      <c r="Q11165"/>
      <c r="R11165"/>
      <c r="S11165"/>
    </row>
    <row r="11166" spans="17:19" x14ac:dyDescent="0.25">
      <c r="Q11166"/>
      <c r="R11166"/>
      <c r="S11166"/>
    </row>
    <row r="11167" spans="17:19" x14ac:dyDescent="0.25">
      <c r="Q11167"/>
      <c r="R11167"/>
      <c r="S11167"/>
    </row>
    <row r="11168" spans="17:19" x14ac:dyDescent="0.25">
      <c r="Q11168"/>
      <c r="R11168"/>
      <c r="S11168"/>
    </row>
    <row r="11169" spans="17:19" x14ac:dyDescent="0.25">
      <c r="Q11169"/>
      <c r="R11169"/>
      <c r="S11169"/>
    </row>
    <row r="11170" spans="17:19" x14ac:dyDescent="0.25">
      <c r="Q11170"/>
      <c r="R11170"/>
      <c r="S11170"/>
    </row>
    <row r="11171" spans="17:19" x14ac:dyDescent="0.25">
      <c r="Q11171"/>
      <c r="R11171"/>
      <c r="S11171"/>
    </row>
    <row r="11172" spans="17:19" x14ac:dyDescent="0.25">
      <c r="Q11172"/>
      <c r="R11172"/>
      <c r="S11172"/>
    </row>
    <row r="11173" spans="17:19" x14ac:dyDescent="0.25">
      <c r="Q11173"/>
      <c r="R11173"/>
      <c r="S11173"/>
    </row>
    <row r="11174" spans="17:19" x14ac:dyDescent="0.25">
      <c r="Q11174"/>
      <c r="R11174"/>
      <c r="S11174"/>
    </row>
    <row r="11175" spans="17:19" x14ac:dyDescent="0.25">
      <c r="Q11175"/>
      <c r="R11175"/>
      <c r="S11175"/>
    </row>
    <row r="11176" spans="17:19" x14ac:dyDescent="0.25">
      <c r="Q11176"/>
      <c r="R11176"/>
      <c r="S11176"/>
    </row>
    <row r="11177" spans="17:19" x14ac:dyDescent="0.25">
      <c r="Q11177"/>
      <c r="R11177"/>
      <c r="S11177"/>
    </row>
    <row r="11178" spans="17:19" x14ac:dyDescent="0.25">
      <c r="Q11178"/>
      <c r="R11178"/>
      <c r="S11178"/>
    </row>
    <row r="11179" spans="17:19" x14ac:dyDescent="0.25">
      <c r="Q11179"/>
      <c r="R11179"/>
      <c r="S11179"/>
    </row>
    <row r="11180" spans="17:19" x14ac:dyDescent="0.25">
      <c r="Q11180"/>
      <c r="R11180"/>
      <c r="S11180"/>
    </row>
    <row r="11181" spans="17:19" x14ac:dyDescent="0.25">
      <c r="Q11181"/>
      <c r="R11181"/>
      <c r="S11181"/>
    </row>
    <row r="11182" spans="17:19" x14ac:dyDescent="0.25">
      <c r="Q11182"/>
      <c r="R11182"/>
      <c r="S11182"/>
    </row>
    <row r="11183" spans="17:19" x14ac:dyDescent="0.25">
      <c r="Q11183"/>
      <c r="R11183"/>
      <c r="S11183"/>
    </row>
    <row r="11184" spans="17:19" x14ac:dyDescent="0.25">
      <c r="Q11184"/>
      <c r="R11184"/>
      <c r="S11184"/>
    </row>
    <row r="11185" spans="17:19" x14ac:dyDescent="0.25">
      <c r="Q11185"/>
      <c r="R11185"/>
      <c r="S11185"/>
    </row>
    <row r="11186" spans="17:19" x14ac:dyDescent="0.25">
      <c r="Q11186"/>
      <c r="R11186"/>
      <c r="S11186"/>
    </row>
    <row r="11187" spans="17:19" x14ac:dyDescent="0.25">
      <c r="Q11187"/>
      <c r="R11187"/>
      <c r="S11187"/>
    </row>
    <row r="11188" spans="17:19" x14ac:dyDescent="0.25">
      <c r="Q11188"/>
      <c r="R11188"/>
      <c r="S11188"/>
    </row>
    <row r="11189" spans="17:19" x14ac:dyDescent="0.25">
      <c r="Q11189"/>
      <c r="R11189"/>
      <c r="S11189"/>
    </row>
    <row r="11190" spans="17:19" x14ac:dyDescent="0.25">
      <c r="Q11190"/>
      <c r="R11190"/>
      <c r="S11190"/>
    </row>
    <row r="11191" spans="17:19" x14ac:dyDescent="0.25">
      <c r="Q11191"/>
      <c r="R11191"/>
      <c r="S11191"/>
    </row>
    <row r="11192" spans="17:19" x14ac:dyDescent="0.25">
      <c r="Q11192"/>
      <c r="R11192"/>
      <c r="S11192"/>
    </row>
    <row r="11193" spans="17:19" x14ac:dyDescent="0.25">
      <c r="Q11193"/>
      <c r="R11193"/>
      <c r="S11193"/>
    </row>
    <row r="11194" spans="17:19" x14ac:dyDescent="0.25">
      <c r="Q11194"/>
      <c r="R11194"/>
      <c r="S11194"/>
    </row>
    <row r="11195" spans="17:19" x14ac:dyDescent="0.25">
      <c r="Q11195"/>
      <c r="R11195"/>
      <c r="S11195"/>
    </row>
    <row r="11196" spans="17:19" x14ac:dyDescent="0.25">
      <c r="Q11196"/>
      <c r="R11196"/>
      <c r="S11196"/>
    </row>
    <row r="11197" spans="17:19" x14ac:dyDescent="0.25">
      <c r="Q11197"/>
      <c r="R11197"/>
      <c r="S11197"/>
    </row>
    <row r="11198" spans="17:19" x14ac:dyDescent="0.25">
      <c r="Q11198"/>
      <c r="R11198"/>
      <c r="S11198"/>
    </row>
    <row r="11199" spans="17:19" x14ac:dyDescent="0.25">
      <c r="Q11199"/>
      <c r="R11199"/>
      <c r="S11199"/>
    </row>
    <row r="11200" spans="17:19" x14ac:dyDescent="0.25">
      <c r="Q11200"/>
      <c r="R11200"/>
      <c r="S11200"/>
    </row>
    <row r="11201" spans="17:19" x14ac:dyDescent="0.25">
      <c r="Q11201"/>
      <c r="R11201"/>
      <c r="S11201"/>
    </row>
    <row r="11202" spans="17:19" x14ac:dyDescent="0.25">
      <c r="Q11202"/>
      <c r="R11202"/>
      <c r="S11202"/>
    </row>
    <row r="11203" spans="17:19" x14ac:dyDescent="0.25">
      <c r="Q11203"/>
      <c r="R11203"/>
      <c r="S11203"/>
    </row>
    <row r="11204" spans="17:19" x14ac:dyDescent="0.25">
      <c r="Q11204"/>
      <c r="R11204"/>
      <c r="S11204"/>
    </row>
    <row r="11205" spans="17:19" x14ac:dyDescent="0.25">
      <c r="Q11205"/>
      <c r="R11205"/>
      <c r="S11205"/>
    </row>
    <row r="11206" spans="17:19" x14ac:dyDescent="0.25">
      <c r="Q11206"/>
      <c r="R11206"/>
      <c r="S11206"/>
    </row>
    <row r="11207" spans="17:19" x14ac:dyDescent="0.25">
      <c r="Q11207"/>
      <c r="R11207"/>
      <c r="S11207"/>
    </row>
    <row r="11208" spans="17:19" x14ac:dyDescent="0.25">
      <c r="Q11208"/>
      <c r="R11208"/>
      <c r="S11208"/>
    </row>
    <row r="11209" spans="17:19" x14ac:dyDescent="0.25">
      <c r="Q11209"/>
      <c r="R11209"/>
      <c r="S11209"/>
    </row>
    <row r="11210" spans="17:19" x14ac:dyDescent="0.25">
      <c r="Q11210"/>
      <c r="R11210"/>
      <c r="S11210"/>
    </row>
    <row r="11211" spans="17:19" x14ac:dyDescent="0.25">
      <c r="Q11211"/>
      <c r="R11211"/>
      <c r="S11211"/>
    </row>
    <row r="11212" spans="17:19" x14ac:dyDescent="0.25">
      <c r="Q11212"/>
      <c r="R11212"/>
      <c r="S11212"/>
    </row>
    <row r="11213" spans="17:19" x14ac:dyDescent="0.25">
      <c r="Q11213"/>
      <c r="R11213"/>
      <c r="S11213"/>
    </row>
    <row r="11214" spans="17:19" x14ac:dyDescent="0.25">
      <c r="Q11214"/>
      <c r="R11214"/>
      <c r="S11214"/>
    </row>
    <row r="11215" spans="17:19" x14ac:dyDescent="0.25">
      <c r="Q11215"/>
      <c r="R11215"/>
      <c r="S11215"/>
    </row>
    <row r="11216" spans="17:19" x14ac:dyDescent="0.25">
      <c r="Q11216"/>
      <c r="R11216"/>
      <c r="S11216"/>
    </row>
    <row r="11217" spans="17:19" x14ac:dyDescent="0.25">
      <c r="Q11217"/>
      <c r="R11217"/>
      <c r="S11217"/>
    </row>
    <row r="11218" spans="17:19" x14ac:dyDescent="0.25">
      <c r="Q11218"/>
      <c r="R11218"/>
      <c r="S11218"/>
    </row>
    <row r="11219" spans="17:19" x14ac:dyDescent="0.25">
      <c r="Q11219"/>
      <c r="R11219"/>
      <c r="S11219"/>
    </row>
    <row r="11220" spans="17:19" x14ac:dyDescent="0.25">
      <c r="Q11220"/>
      <c r="R11220"/>
      <c r="S11220"/>
    </row>
    <row r="11221" spans="17:19" x14ac:dyDescent="0.25">
      <c r="Q11221"/>
      <c r="R11221"/>
      <c r="S11221"/>
    </row>
    <row r="11222" spans="17:19" x14ac:dyDescent="0.25">
      <c r="Q11222"/>
      <c r="R11222"/>
      <c r="S11222"/>
    </row>
    <row r="11223" spans="17:19" x14ac:dyDescent="0.25">
      <c r="Q11223"/>
      <c r="R11223"/>
      <c r="S11223"/>
    </row>
    <row r="11224" spans="17:19" x14ac:dyDescent="0.25">
      <c r="Q11224"/>
      <c r="R11224"/>
      <c r="S11224"/>
    </row>
    <row r="11225" spans="17:19" x14ac:dyDescent="0.25">
      <c r="Q11225"/>
      <c r="R11225"/>
      <c r="S11225"/>
    </row>
    <row r="11226" spans="17:19" x14ac:dyDescent="0.25">
      <c r="Q11226"/>
      <c r="R11226"/>
      <c r="S11226"/>
    </row>
    <row r="11227" spans="17:19" x14ac:dyDescent="0.25">
      <c r="Q11227"/>
      <c r="R11227"/>
      <c r="S11227"/>
    </row>
    <row r="11228" spans="17:19" x14ac:dyDescent="0.25">
      <c r="Q11228"/>
      <c r="R11228"/>
      <c r="S11228"/>
    </row>
    <row r="11229" spans="17:19" x14ac:dyDescent="0.25">
      <c r="Q11229"/>
      <c r="R11229"/>
      <c r="S11229"/>
    </row>
    <row r="11230" spans="17:19" x14ac:dyDescent="0.25">
      <c r="Q11230"/>
      <c r="R11230"/>
      <c r="S11230"/>
    </row>
    <row r="11231" spans="17:19" x14ac:dyDescent="0.25">
      <c r="Q11231"/>
      <c r="R11231"/>
      <c r="S11231"/>
    </row>
    <row r="11232" spans="17:19" x14ac:dyDescent="0.25">
      <c r="Q11232"/>
      <c r="R11232"/>
      <c r="S11232"/>
    </row>
    <row r="11233" spans="17:19" x14ac:dyDescent="0.25">
      <c r="Q11233"/>
      <c r="R11233"/>
      <c r="S11233"/>
    </row>
    <row r="11234" spans="17:19" x14ac:dyDescent="0.25">
      <c r="Q11234"/>
      <c r="R11234"/>
      <c r="S11234"/>
    </row>
    <row r="11235" spans="17:19" x14ac:dyDescent="0.25">
      <c r="Q11235"/>
      <c r="R11235"/>
      <c r="S11235"/>
    </row>
    <row r="11236" spans="17:19" x14ac:dyDescent="0.25">
      <c r="Q11236"/>
      <c r="R11236"/>
      <c r="S11236"/>
    </row>
    <row r="11237" spans="17:19" x14ac:dyDescent="0.25">
      <c r="Q11237"/>
      <c r="R11237"/>
      <c r="S11237"/>
    </row>
    <row r="11238" spans="17:19" x14ac:dyDescent="0.25">
      <c r="Q11238"/>
      <c r="R11238"/>
      <c r="S11238"/>
    </row>
    <row r="11239" spans="17:19" x14ac:dyDescent="0.25">
      <c r="Q11239"/>
      <c r="R11239"/>
      <c r="S11239"/>
    </row>
    <row r="11240" spans="17:19" x14ac:dyDescent="0.25">
      <c r="Q11240"/>
      <c r="R11240"/>
      <c r="S11240"/>
    </row>
    <row r="11241" spans="17:19" x14ac:dyDescent="0.25">
      <c r="Q11241"/>
      <c r="R11241"/>
      <c r="S11241"/>
    </row>
    <row r="11242" spans="17:19" x14ac:dyDescent="0.25">
      <c r="Q11242"/>
      <c r="R11242"/>
      <c r="S11242"/>
    </row>
    <row r="11243" spans="17:19" x14ac:dyDescent="0.25">
      <c r="Q11243"/>
      <c r="R11243"/>
      <c r="S11243"/>
    </row>
    <row r="11244" spans="17:19" x14ac:dyDescent="0.25">
      <c r="Q11244"/>
      <c r="R11244"/>
      <c r="S11244"/>
    </row>
    <row r="11245" spans="17:19" x14ac:dyDescent="0.25">
      <c r="Q11245"/>
      <c r="R11245"/>
      <c r="S11245"/>
    </row>
    <row r="11246" spans="17:19" x14ac:dyDescent="0.25">
      <c r="Q11246"/>
      <c r="R11246"/>
      <c r="S11246"/>
    </row>
    <row r="11247" spans="17:19" x14ac:dyDescent="0.25">
      <c r="Q11247"/>
      <c r="R11247"/>
      <c r="S11247"/>
    </row>
    <row r="11248" spans="17:19" x14ac:dyDescent="0.25">
      <c r="Q11248"/>
      <c r="R11248"/>
      <c r="S11248"/>
    </row>
    <row r="11249" spans="17:19" x14ac:dyDescent="0.25">
      <c r="Q11249"/>
      <c r="R11249"/>
      <c r="S11249"/>
    </row>
    <row r="11250" spans="17:19" x14ac:dyDescent="0.25">
      <c r="Q11250"/>
      <c r="R11250"/>
      <c r="S11250"/>
    </row>
    <row r="11251" spans="17:19" x14ac:dyDescent="0.25">
      <c r="Q11251"/>
      <c r="R11251"/>
      <c r="S11251"/>
    </row>
    <row r="11252" spans="17:19" x14ac:dyDescent="0.25">
      <c r="Q11252"/>
      <c r="R11252"/>
      <c r="S11252"/>
    </row>
    <row r="11253" spans="17:19" x14ac:dyDescent="0.25">
      <c r="Q11253"/>
      <c r="R11253"/>
      <c r="S11253"/>
    </row>
    <row r="11254" spans="17:19" x14ac:dyDescent="0.25">
      <c r="Q11254"/>
      <c r="R11254"/>
      <c r="S11254"/>
    </row>
    <row r="11255" spans="17:19" x14ac:dyDescent="0.25">
      <c r="Q11255"/>
      <c r="R11255"/>
      <c r="S11255"/>
    </row>
    <row r="11256" spans="17:19" x14ac:dyDescent="0.25">
      <c r="Q11256"/>
      <c r="R11256"/>
      <c r="S11256"/>
    </row>
    <row r="11257" spans="17:19" x14ac:dyDescent="0.25">
      <c r="Q11257"/>
      <c r="R11257"/>
      <c r="S11257"/>
    </row>
    <row r="11258" spans="17:19" x14ac:dyDescent="0.25">
      <c r="Q11258"/>
      <c r="R11258"/>
      <c r="S11258"/>
    </row>
    <row r="11259" spans="17:19" x14ac:dyDescent="0.25">
      <c r="Q11259"/>
      <c r="R11259"/>
      <c r="S11259"/>
    </row>
    <row r="11260" spans="17:19" x14ac:dyDescent="0.25">
      <c r="Q11260"/>
      <c r="R11260"/>
      <c r="S11260"/>
    </row>
    <row r="11261" spans="17:19" x14ac:dyDescent="0.25">
      <c r="Q11261"/>
      <c r="R11261"/>
      <c r="S11261"/>
    </row>
    <row r="11262" spans="17:19" x14ac:dyDescent="0.25">
      <c r="Q11262"/>
      <c r="R11262"/>
      <c r="S11262"/>
    </row>
    <row r="11263" spans="17:19" x14ac:dyDescent="0.25">
      <c r="Q11263"/>
      <c r="R11263"/>
      <c r="S11263"/>
    </row>
    <row r="11264" spans="17:19" x14ac:dyDescent="0.25">
      <c r="Q11264"/>
      <c r="R11264"/>
      <c r="S11264"/>
    </row>
    <row r="11265" spans="17:19" x14ac:dyDescent="0.25">
      <c r="Q11265"/>
      <c r="R11265"/>
      <c r="S11265"/>
    </row>
    <row r="11266" spans="17:19" x14ac:dyDescent="0.25">
      <c r="Q11266"/>
      <c r="R11266"/>
      <c r="S11266"/>
    </row>
    <row r="11267" spans="17:19" x14ac:dyDescent="0.25">
      <c r="Q11267"/>
      <c r="R11267"/>
      <c r="S11267"/>
    </row>
    <row r="11268" spans="17:19" x14ac:dyDescent="0.25">
      <c r="Q11268"/>
      <c r="R11268"/>
      <c r="S11268"/>
    </row>
    <row r="11269" spans="17:19" x14ac:dyDescent="0.25">
      <c r="Q11269"/>
      <c r="R11269"/>
      <c r="S11269"/>
    </row>
    <row r="11270" spans="17:19" x14ac:dyDescent="0.25">
      <c r="Q11270"/>
      <c r="R11270"/>
      <c r="S11270"/>
    </row>
    <row r="11271" spans="17:19" x14ac:dyDescent="0.25">
      <c r="Q11271"/>
      <c r="R11271"/>
      <c r="S11271"/>
    </row>
    <row r="11272" spans="17:19" x14ac:dyDescent="0.25">
      <c r="Q11272"/>
      <c r="R11272"/>
      <c r="S11272"/>
    </row>
    <row r="11273" spans="17:19" x14ac:dyDescent="0.25">
      <c r="Q11273"/>
      <c r="R11273"/>
      <c r="S11273"/>
    </row>
    <row r="11274" spans="17:19" x14ac:dyDescent="0.25">
      <c r="Q11274"/>
      <c r="R11274"/>
      <c r="S11274"/>
    </row>
    <row r="11275" spans="17:19" x14ac:dyDescent="0.25">
      <c r="Q11275"/>
      <c r="R11275"/>
      <c r="S11275"/>
    </row>
    <row r="11276" spans="17:19" x14ac:dyDescent="0.25">
      <c r="Q11276"/>
      <c r="R11276"/>
      <c r="S11276"/>
    </row>
    <row r="11277" spans="17:19" x14ac:dyDescent="0.25">
      <c r="Q11277"/>
      <c r="R11277"/>
      <c r="S11277"/>
    </row>
    <row r="11278" spans="17:19" x14ac:dyDescent="0.25">
      <c r="Q11278"/>
      <c r="R11278"/>
      <c r="S11278"/>
    </row>
    <row r="11279" spans="17:19" x14ac:dyDescent="0.25">
      <c r="Q11279"/>
      <c r="R11279"/>
      <c r="S11279"/>
    </row>
    <row r="11280" spans="17:19" x14ac:dyDescent="0.25">
      <c r="Q11280"/>
      <c r="R11280"/>
      <c r="S11280"/>
    </row>
    <row r="11281" spans="17:19" x14ac:dyDescent="0.25">
      <c r="Q11281"/>
      <c r="R11281"/>
      <c r="S11281"/>
    </row>
    <row r="11282" spans="17:19" x14ac:dyDescent="0.25">
      <c r="Q11282"/>
      <c r="R11282"/>
      <c r="S11282"/>
    </row>
    <row r="11283" spans="17:19" x14ac:dyDescent="0.25">
      <c r="Q11283"/>
      <c r="R11283"/>
      <c r="S11283"/>
    </row>
    <row r="11284" spans="17:19" x14ac:dyDescent="0.25">
      <c r="Q11284"/>
      <c r="R11284"/>
      <c r="S11284"/>
    </row>
    <row r="11285" spans="17:19" x14ac:dyDescent="0.25">
      <c r="Q11285"/>
      <c r="R11285"/>
      <c r="S11285"/>
    </row>
    <row r="11286" spans="17:19" x14ac:dyDescent="0.25">
      <c r="Q11286"/>
      <c r="R11286"/>
      <c r="S11286"/>
    </row>
    <row r="11287" spans="17:19" x14ac:dyDescent="0.25">
      <c r="Q11287"/>
      <c r="R11287"/>
      <c r="S11287"/>
    </row>
    <row r="11288" spans="17:19" x14ac:dyDescent="0.25">
      <c r="Q11288"/>
      <c r="R11288"/>
      <c r="S11288"/>
    </row>
    <row r="11289" spans="17:19" x14ac:dyDescent="0.25">
      <c r="Q11289"/>
      <c r="R11289"/>
      <c r="S11289"/>
    </row>
    <row r="11290" spans="17:19" x14ac:dyDescent="0.25">
      <c r="Q11290"/>
      <c r="R11290"/>
      <c r="S11290"/>
    </row>
    <row r="11291" spans="17:19" x14ac:dyDescent="0.25">
      <c r="Q11291"/>
      <c r="R11291"/>
      <c r="S11291"/>
    </row>
    <row r="11292" spans="17:19" x14ac:dyDescent="0.25">
      <c r="Q11292"/>
      <c r="R11292"/>
      <c r="S11292"/>
    </row>
    <row r="11293" spans="17:19" x14ac:dyDescent="0.25">
      <c r="Q11293"/>
      <c r="R11293"/>
      <c r="S11293"/>
    </row>
    <row r="11294" spans="17:19" x14ac:dyDescent="0.25">
      <c r="Q11294"/>
      <c r="R11294"/>
      <c r="S11294"/>
    </row>
    <row r="11295" spans="17:19" x14ac:dyDescent="0.25">
      <c r="Q11295"/>
      <c r="R11295"/>
      <c r="S11295"/>
    </row>
    <row r="11296" spans="17:19" x14ac:dyDescent="0.25">
      <c r="Q11296"/>
      <c r="R11296"/>
      <c r="S11296"/>
    </row>
    <row r="11297" spans="17:19" x14ac:dyDescent="0.25">
      <c r="Q11297"/>
      <c r="R11297"/>
      <c r="S11297"/>
    </row>
    <row r="11298" spans="17:19" x14ac:dyDescent="0.25">
      <c r="Q11298"/>
      <c r="R11298"/>
      <c r="S11298"/>
    </row>
    <row r="11299" spans="17:19" x14ac:dyDescent="0.25">
      <c r="Q11299"/>
      <c r="R11299"/>
      <c r="S11299"/>
    </row>
    <row r="11300" spans="17:19" x14ac:dyDescent="0.25">
      <c r="Q11300"/>
      <c r="R11300"/>
      <c r="S11300"/>
    </row>
    <row r="11301" spans="17:19" x14ac:dyDescent="0.25">
      <c r="Q11301"/>
      <c r="R11301"/>
      <c r="S11301"/>
    </row>
    <row r="11302" spans="17:19" x14ac:dyDescent="0.25">
      <c r="Q11302"/>
      <c r="R11302"/>
      <c r="S11302"/>
    </row>
    <row r="11303" spans="17:19" x14ac:dyDescent="0.25">
      <c r="Q11303"/>
      <c r="R11303"/>
      <c r="S11303"/>
    </row>
    <row r="11304" spans="17:19" x14ac:dyDescent="0.25">
      <c r="Q11304"/>
      <c r="R11304"/>
      <c r="S11304"/>
    </row>
    <row r="11305" spans="17:19" x14ac:dyDescent="0.25">
      <c r="Q11305"/>
      <c r="R11305"/>
      <c r="S11305"/>
    </row>
    <row r="11306" spans="17:19" x14ac:dyDescent="0.25">
      <c r="Q11306"/>
      <c r="R11306"/>
      <c r="S11306"/>
    </row>
    <row r="11307" spans="17:19" x14ac:dyDescent="0.25">
      <c r="Q11307"/>
      <c r="R11307"/>
      <c r="S11307"/>
    </row>
    <row r="11308" spans="17:19" x14ac:dyDescent="0.25">
      <c r="Q11308"/>
      <c r="R11308"/>
      <c r="S11308"/>
    </row>
    <row r="11309" spans="17:19" x14ac:dyDescent="0.25">
      <c r="Q11309"/>
      <c r="R11309"/>
      <c r="S11309"/>
    </row>
    <row r="11310" spans="17:19" x14ac:dyDescent="0.25">
      <c r="Q11310"/>
      <c r="R11310"/>
      <c r="S11310"/>
    </row>
    <row r="11311" spans="17:19" x14ac:dyDescent="0.25">
      <c r="Q11311"/>
      <c r="R11311"/>
      <c r="S11311"/>
    </row>
    <row r="11312" spans="17:19" x14ac:dyDescent="0.25">
      <c r="Q11312"/>
      <c r="R11312"/>
      <c r="S11312"/>
    </row>
    <row r="11313" spans="17:19" x14ac:dyDescent="0.25">
      <c r="Q11313"/>
      <c r="R11313"/>
      <c r="S11313"/>
    </row>
    <row r="11314" spans="17:19" x14ac:dyDescent="0.25">
      <c r="Q11314"/>
      <c r="R11314"/>
      <c r="S11314"/>
    </row>
    <row r="11315" spans="17:19" x14ac:dyDescent="0.25">
      <c r="Q11315"/>
      <c r="R11315"/>
      <c r="S11315"/>
    </row>
    <row r="11316" spans="17:19" x14ac:dyDescent="0.25">
      <c r="Q11316"/>
      <c r="R11316"/>
      <c r="S11316"/>
    </row>
    <row r="11317" spans="17:19" x14ac:dyDescent="0.25">
      <c r="Q11317"/>
      <c r="R11317"/>
      <c r="S11317"/>
    </row>
    <row r="11318" spans="17:19" x14ac:dyDescent="0.25">
      <c r="Q11318"/>
      <c r="R11318"/>
      <c r="S11318"/>
    </row>
    <row r="11319" spans="17:19" x14ac:dyDescent="0.25">
      <c r="Q11319"/>
      <c r="R11319"/>
      <c r="S11319"/>
    </row>
    <row r="11320" spans="17:19" x14ac:dyDescent="0.25">
      <c r="Q11320"/>
      <c r="R11320"/>
      <c r="S11320"/>
    </row>
    <row r="11321" spans="17:19" x14ac:dyDescent="0.25">
      <c r="Q11321"/>
      <c r="R11321"/>
      <c r="S11321"/>
    </row>
    <row r="11322" spans="17:19" x14ac:dyDescent="0.25">
      <c r="Q11322"/>
      <c r="R11322"/>
      <c r="S11322"/>
    </row>
    <row r="11323" spans="17:19" x14ac:dyDescent="0.25">
      <c r="Q11323"/>
      <c r="R11323"/>
      <c r="S11323"/>
    </row>
    <row r="11324" spans="17:19" x14ac:dyDescent="0.25">
      <c r="Q11324"/>
      <c r="R11324"/>
      <c r="S11324"/>
    </row>
    <row r="11325" spans="17:19" x14ac:dyDescent="0.25">
      <c r="Q11325"/>
      <c r="R11325"/>
      <c r="S11325"/>
    </row>
    <row r="11326" spans="17:19" x14ac:dyDescent="0.25">
      <c r="Q11326"/>
      <c r="R11326"/>
      <c r="S11326"/>
    </row>
    <row r="11327" spans="17:19" x14ac:dyDescent="0.25">
      <c r="Q11327"/>
      <c r="R11327"/>
      <c r="S11327"/>
    </row>
    <row r="11328" spans="17:19" x14ac:dyDescent="0.25">
      <c r="Q11328"/>
      <c r="R11328"/>
      <c r="S11328"/>
    </row>
    <row r="11329" spans="17:19" x14ac:dyDescent="0.25">
      <c r="Q11329"/>
      <c r="R11329"/>
      <c r="S11329"/>
    </row>
    <row r="11330" spans="17:19" x14ac:dyDescent="0.25">
      <c r="Q11330"/>
      <c r="R11330"/>
      <c r="S11330"/>
    </row>
    <row r="11331" spans="17:19" x14ac:dyDescent="0.25">
      <c r="Q11331"/>
      <c r="R11331"/>
      <c r="S11331"/>
    </row>
    <row r="11332" spans="17:19" x14ac:dyDescent="0.25">
      <c r="Q11332"/>
      <c r="R11332"/>
      <c r="S11332"/>
    </row>
    <row r="11333" spans="17:19" x14ac:dyDescent="0.25">
      <c r="Q11333"/>
      <c r="R11333"/>
      <c r="S11333"/>
    </row>
    <row r="11334" spans="17:19" x14ac:dyDescent="0.25">
      <c r="Q11334"/>
      <c r="R11334"/>
      <c r="S11334"/>
    </row>
    <row r="11335" spans="17:19" x14ac:dyDescent="0.25">
      <c r="Q11335"/>
      <c r="R11335"/>
      <c r="S11335"/>
    </row>
    <row r="11336" spans="17:19" x14ac:dyDescent="0.25">
      <c r="Q11336"/>
      <c r="R11336"/>
      <c r="S11336"/>
    </row>
    <row r="11337" spans="17:19" x14ac:dyDescent="0.25">
      <c r="Q11337"/>
      <c r="R11337"/>
      <c r="S11337"/>
    </row>
    <row r="11338" spans="17:19" x14ac:dyDescent="0.25">
      <c r="Q11338"/>
      <c r="R11338"/>
      <c r="S11338"/>
    </row>
    <row r="11339" spans="17:19" x14ac:dyDescent="0.25">
      <c r="Q11339"/>
      <c r="R11339"/>
      <c r="S11339"/>
    </row>
    <row r="11340" spans="17:19" x14ac:dyDescent="0.25">
      <c r="Q11340"/>
      <c r="R11340"/>
      <c r="S11340"/>
    </row>
    <row r="11341" spans="17:19" x14ac:dyDescent="0.25">
      <c r="Q11341"/>
      <c r="R11341"/>
      <c r="S11341"/>
    </row>
    <row r="11342" spans="17:19" x14ac:dyDescent="0.25">
      <c r="Q11342"/>
      <c r="R11342"/>
      <c r="S11342"/>
    </row>
    <row r="11343" spans="17:19" x14ac:dyDescent="0.25">
      <c r="Q11343"/>
      <c r="R11343"/>
      <c r="S11343"/>
    </row>
    <row r="11344" spans="17:19" x14ac:dyDescent="0.25">
      <c r="Q11344"/>
      <c r="R11344"/>
      <c r="S11344"/>
    </row>
    <row r="11345" spans="17:19" x14ac:dyDescent="0.25">
      <c r="Q11345"/>
      <c r="R11345"/>
      <c r="S11345"/>
    </row>
    <row r="11346" spans="17:19" x14ac:dyDescent="0.25">
      <c r="Q11346"/>
      <c r="R11346"/>
      <c r="S11346"/>
    </row>
    <row r="11347" spans="17:19" x14ac:dyDescent="0.25">
      <c r="Q11347"/>
      <c r="R11347"/>
      <c r="S11347"/>
    </row>
    <row r="11348" spans="17:19" x14ac:dyDescent="0.25">
      <c r="Q11348"/>
      <c r="R11348"/>
      <c r="S11348"/>
    </row>
    <row r="11349" spans="17:19" x14ac:dyDescent="0.25">
      <c r="Q11349"/>
      <c r="R11349"/>
      <c r="S11349"/>
    </row>
    <row r="11350" spans="17:19" x14ac:dyDescent="0.25">
      <c r="Q11350"/>
      <c r="R11350"/>
      <c r="S11350"/>
    </row>
    <row r="11351" spans="17:19" x14ac:dyDescent="0.25">
      <c r="Q11351"/>
      <c r="R11351"/>
      <c r="S11351"/>
    </row>
    <row r="11352" spans="17:19" x14ac:dyDescent="0.25">
      <c r="Q11352"/>
      <c r="R11352"/>
      <c r="S11352"/>
    </row>
    <row r="11353" spans="17:19" x14ac:dyDescent="0.25">
      <c r="Q11353"/>
      <c r="R11353"/>
      <c r="S11353"/>
    </row>
    <row r="11354" spans="17:19" x14ac:dyDescent="0.25">
      <c r="Q11354"/>
      <c r="R11354"/>
      <c r="S11354"/>
    </row>
    <row r="11355" spans="17:19" x14ac:dyDescent="0.25">
      <c r="Q11355"/>
      <c r="R11355"/>
      <c r="S11355"/>
    </row>
    <row r="11356" spans="17:19" x14ac:dyDescent="0.25">
      <c r="Q11356"/>
      <c r="R11356"/>
      <c r="S11356"/>
    </row>
    <row r="11357" spans="17:19" x14ac:dyDescent="0.25">
      <c r="Q11357"/>
      <c r="R11357"/>
      <c r="S11357"/>
    </row>
    <row r="11358" spans="17:19" x14ac:dyDescent="0.25">
      <c r="Q11358"/>
      <c r="R11358"/>
      <c r="S11358"/>
    </row>
    <row r="11359" spans="17:19" x14ac:dyDescent="0.25">
      <c r="Q11359"/>
      <c r="R11359"/>
      <c r="S11359"/>
    </row>
    <row r="11360" spans="17:19" x14ac:dyDescent="0.25">
      <c r="Q11360"/>
      <c r="R11360"/>
      <c r="S11360"/>
    </row>
    <row r="11361" spans="17:19" x14ac:dyDescent="0.25">
      <c r="Q11361"/>
      <c r="R11361"/>
      <c r="S11361"/>
    </row>
    <row r="11362" spans="17:19" x14ac:dyDescent="0.25">
      <c r="Q11362"/>
      <c r="R11362"/>
      <c r="S11362"/>
    </row>
    <row r="11363" spans="17:19" x14ac:dyDescent="0.25">
      <c r="Q11363"/>
      <c r="R11363"/>
      <c r="S11363"/>
    </row>
    <row r="11364" spans="17:19" x14ac:dyDescent="0.25">
      <c r="Q11364"/>
      <c r="R11364"/>
      <c r="S11364"/>
    </row>
    <row r="11365" spans="17:19" x14ac:dyDescent="0.25">
      <c r="Q11365"/>
      <c r="R11365"/>
      <c r="S11365"/>
    </row>
    <row r="11366" spans="17:19" x14ac:dyDescent="0.25">
      <c r="Q11366"/>
      <c r="R11366"/>
      <c r="S11366"/>
    </row>
    <row r="11367" spans="17:19" x14ac:dyDescent="0.25">
      <c r="Q11367"/>
      <c r="R11367"/>
      <c r="S11367"/>
    </row>
    <row r="11368" spans="17:19" x14ac:dyDescent="0.25">
      <c r="Q11368"/>
      <c r="R11368"/>
      <c r="S11368"/>
    </row>
    <row r="11369" spans="17:19" x14ac:dyDescent="0.25">
      <c r="Q11369"/>
      <c r="R11369"/>
      <c r="S11369"/>
    </row>
    <row r="11370" spans="17:19" x14ac:dyDescent="0.25">
      <c r="Q11370"/>
      <c r="R11370"/>
      <c r="S11370"/>
    </row>
    <row r="11371" spans="17:19" x14ac:dyDescent="0.25">
      <c r="Q11371"/>
      <c r="R11371"/>
      <c r="S11371"/>
    </row>
    <row r="11372" spans="17:19" x14ac:dyDescent="0.25">
      <c r="Q11372"/>
      <c r="R11372"/>
      <c r="S11372"/>
    </row>
    <row r="11373" spans="17:19" x14ac:dyDescent="0.25">
      <c r="Q11373"/>
      <c r="R11373"/>
      <c r="S11373"/>
    </row>
    <row r="11374" spans="17:19" x14ac:dyDescent="0.25">
      <c r="Q11374"/>
      <c r="R11374"/>
      <c r="S11374"/>
    </row>
    <row r="11375" spans="17:19" x14ac:dyDescent="0.25">
      <c r="Q11375"/>
      <c r="R11375"/>
      <c r="S11375"/>
    </row>
    <row r="11376" spans="17:19" x14ac:dyDescent="0.25">
      <c r="Q11376"/>
      <c r="R11376"/>
      <c r="S11376"/>
    </row>
    <row r="11377" spans="17:19" x14ac:dyDescent="0.25">
      <c r="Q11377"/>
      <c r="R11377"/>
      <c r="S11377"/>
    </row>
    <row r="11378" spans="17:19" x14ac:dyDescent="0.25">
      <c r="Q11378"/>
      <c r="R11378"/>
      <c r="S11378"/>
    </row>
    <row r="11379" spans="17:19" x14ac:dyDescent="0.25">
      <c r="Q11379"/>
      <c r="R11379"/>
      <c r="S11379"/>
    </row>
    <row r="11380" spans="17:19" x14ac:dyDescent="0.25">
      <c r="Q11380"/>
      <c r="R11380"/>
      <c r="S11380"/>
    </row>
    <row r="11381" spans="17:19" x14ac:dyDescent="0.25">
      <c r="Q11381"/>
      <c r="R11381"/>
      <c r="S11381"/>
    </row>
    <row r="11382" spans="17:19" x14ac:dyDescent="0.25">
      <c r="Q11382"/>
      <c r="R11382"/>
      <c r="S11382"/>
    </row>
    <row r="11383" spans="17:19" x14ac:dyDescent="0.25">
      <c r="Q11383"/>
      <c r="R11383"/>
      <c r="S11383"/>
    </row>
    <row r="11384" spans="17:19" x14ac:dyDescent="0.25">
      <c r="Q11384"/>
      <c r="R11384"/>
      <c r="S11384"/>
    </row>
    <row r="11385" spans="17:19" x14ac:dyDescent="0.25">
      <c r="Q11385"/>
      <c r="R11385"/>
      <c r="S11385"/>
    </row>
    <row r="11386" spans="17:19" x14ac:dyDescent="0.25">
      <c r="Q11386"/>
      <c r="R11386"/>
      <c r="S11386"/>
    </row>
    <row r="11387" spans="17:19" x14ac:dyDescent="0.25">
      <c r="Q11387"/>
      <c r="R11387"/>
      <c r="S11387"/>
    </row>
    <row r="11388" spans="17:19" x14ac:dyDescent="0.25">
      <c r="Q11388"/>
      <c r="R11388"/>
      <c r="S11388"/>
    </row>
    <row r="11389" spans="17:19" x14ac:dyDescent="0.25">
      <c r="Q11389"/>
      <c r="R11389"/>
      <c r="S11389"/>
    </row>
    <row r="11390" spans="17:19" x14ac:dyDescent="0.25">
      <c r="Q11390"/>
      <c r="R11390"/>
      <c r="S11390"/>
    </row>
    <row r="11391" spans="17:19" x14ac:dyDescent="0.25">
      <c r="Q11391"/>
      <c r="R11391"/>
      <c r="S11391"/>
    </row>
    <row r="11392" spans="17:19" x14ac:dyDescent="0.25">
      <c r="Q11392"/>
      <c r="R11392"/>
      <c r="S11392"/>
    </row>
    <row r="11393" spans="17:19" x14ac:dyDescent="0.25">
      <c r="Q11393"/>
      <c r="R11393"/>
      <c r="S11393"/>
    </row>
    <row r="11394" spans="17:19" x14ac:dyDescent="0.25">
      <c r="Q11394"/>
      <c r="R11394"/>
      <c r="S11394"/>
    </row>
    <row r="11395" spans="17:19" x14ac:dyDescent="0.25">
      <c r="Q11395"/>
      <c r="R11395"/>
      <c r="S11395"/>
    </row>
    <row r="11396" spans="17:19" x14ac:dyDescent="0.25">
      <c r="Q11396"/>
      <c r="R11396"/>
      <c r="S11396"/>
    </row>
    <row r="11397" spans="17:19" x14ac:dyDescent="0.25">
      <c r="Q11397"/>
      <c r="R11397"/>
      <c r="S11397"/>
    </row>
    <row r="11398" spans="17:19" x14ac:dyDescent="0.25">
      <c r="Q11398"/>
      <c r="R11398"/>
      <c r="S11398"/>
    </row>
    <row r="11399" spans="17:19" x14ac:dyDescent="0.25">
      <c r="Q11399"/>
      <c r="R11399"/>
      <c r="S11399"/>
    </row>
    <row r="11400" spans="17:19" x14ac:dyDescent="0.25">
      <c r="Q11400"/>
      <c r="R11400"/>
      <c r="S11400"/>
    </row>
    <row r="11401" spans="17:19" x14ac:dyDescent="0.25">
      <c r="Q11401"/>
      <c r="R11401"/>
      <c r="S11401"/>
    </row>
    <row r="11402" spans="17:19" x14ac:dyDescent="0.25">
      <c r="Q11402"/>
      <c r="R11402"/>
      <c r="S11402"/>
    </row>
    <row r="11403" spans="17:19" x14ac:dyDescent="0.25">
      <c r="Q11403"/>
      <c r="R11403"/>
      <c r="S11403"/>
    </row>
    <row r="11404" spans="17:19" x14ac:dyDescent="0.25">
      <c r="Q11404"/>
      <c r="R11404"/>
      <c r="S11404"/>
    </row>
    <row r="11405" spans="17:19" x14ac:dyDescent="0.25">
      <c r="Q11405"/>
      <c r="R11405"/>
      <c r="S11405"/>
    </row>
    <row r="11406" spans="17:19" x14ac:dyDescent="0.25">
      <c r="Q11406"/>
      <c r="R11406"/>
      <c r="S11406"/>
    </row>
    <row r="11407" spans="17:19" x14ac:dyDescent="0.25">
      <c r="Q11407"/>
      <c r="R11407"/>
      <c r="S11407"/>
    </row>
    <row r="11408" spans="17:19" x14ac:dyDescent="0.25">
      <c r="Q11408"/>
      <c r="R11408"/>
      <c r="S11408"/>
    </row>
    <row r="11409" spans="17:19" x14ac:dyDescent="0.25">
      <c r="Q11409"/>
      <c r="R11409"/>
      <c r="S11409"/>
    </row>
    <row r="11410" spans="17:19" x14ac:dyDescent="0.25">
      <c r="Q11410"/>
      <c r="R11410"/>
      <c r="S11410"/>
    </row>
    <row r="11411" spans="17:19" x14ac:dyDescent="0.25">
      <c r="Q11411"/>
      <c r="R11411"/>
      <c r="S11411"/>
    </row>
    <row r="11412" spans="17:19" x14ac:dyDescent="0.25">
      <c r="Q11412"/>
      <c r="R11412"/>
      <c r="S11412"/>
    </row>
    <row r="11413" spans="17:19" x14ac:dyDescent="0.25">
      <c r="Q11413"/>
      <c r="R11413"/>
      <c r="S11413"/>
    </row>
    <row r="11414" spans="17:19" x14ac:dyDescent="0.25">
      <c r="Q11414"/>
      <c r="R11414"/>
      <c r="S11414"/>
    </row>
    <row r="11415" spans="17:19" x14ac:dyDescent="0.25">
      <c r="Q11415"/>
      <c r="R11415"/>
      <c r="S11415"/>
    </row>
    <row r="11416" spans="17:19" x14ac:dyDescent="0.25">
      <c r="Q11416"/>
      <c r="R11416"/>
      <c r="S11416"/>
    </row>
    <row r="11417" spans="17:19" x14ac:dyDescent="0.25">
      <c r="Q11417"/>
      <c r="R11417"/>
      <c r="S11417"/>
    </row>
    <row r="11418" spans="17:19" x14ac:dyDescent="0.25">
      <c r="Q11418"/>
      <c r="R11418"/>
      <c r="S11418"/>
    </row>
    <row r="11419" spans="17:19" x14ac:dyDescent="0.25">
      <c r="Q11419"/>
      <c r="R11419"/>
      <c r="S11419"/>
    </row>
    <row r="11420" spans="17:19" x14ac:dyDescent="0.25">
      <c r="Q11420"/>
      <c r="R11420"/>
      <c r="S11420"/>
    </row>
    <row r="11421" spans="17:19" x14ac:dyDescent="0.25">
      <c r="Q11421"/>
      <c r="R11421"/>
      <c r="S11421"/>
    </row>
    <row r="11422" spans="17:19" x14ac:dyDescent="0.25">
      <c r="Q11422"/>
      <c r="R11422"/>
      <c r="S11422"/>
    </row>
    <row r="11423" spans="17:19" x14ac:dyDescent="0.25">
      <c r="Q11423"/>
      <c r="R11423"/>
      <c r="S11423"/>
    </row>
    <row r="11424" spans="17:19" x14ac:dyDescent="0.25">
      <c r="Q11424"/>
      <c r="R11424"/>
      <c r="S11424"/>
    </row>
    <row r="11425" spans="17:19" x14ac:dyDescent="0.25">
      <c r="Q11425"/>
      <c r="R11425"/>
      <c r="S11425"/>
    </row>
    <row r="11426" spans="17:19" x14ac:dyDescent="0.25">
      <c r="Q11426"/>
      <c r="R11426"/>
      <c r="S11426"/>
    </row>
    <row r="11427" spans="17:19" x14ac:dyDescent="0.25">
      <c r="Q11427"/>
      <c r="R11427"/>
      <c r="S11427"/>
    </row>
    <row r="11428" spans="17:19" x14ac:dyDescent="0.25">
      <c r="Q11428"/>
      <c r="R11428"/>
      <c r="S11428"/>
    </row>
    <row r="11429" spans="17:19" x14ac:dyDescent="0.25">
      <c r="Q11429"/>
      <c r="R11429"/>
      <c r="S11429"/>
    </row>
    <row r="11430" spans="17:19" x14ac:dyDescent="0.25">
      <c r="Q11430"/>
      <c r="R11430"/>
      <c r="S11430"/>
    </row>
    <row r="11431" spans="17:19" x14ac:dyDescent="0.25">
      <c r="Q11431"/>
      <c r="R11431"/>
      <c r="S11431"/>
    </row>
    <row r="11432" spans="17:19" x14ac:dyDescent="0.25">
      <c r="Q11432"/>
      <c r="R11432"/>
      <c r="S11432"/>
    </row>
    <row r="11433" spans="17:19" x14ac:dyDescent="0.25">
      <c r="Q11433"/>
      <c r="R11433"/>
      <c r="S11433"/>
    </row>
    <row r="11434" spans="17:19" x14ac:dyDescent="0.25">
      <c r="Q11434"/>
      <c r="R11434"/>
      <c r="S11434"/>
    </row>
    <row r="11435" spans="17:19" x14ac:dyDescent="0.25">
      <c r="Q11435"/>
      <c r="R11435"/>
      <c r="S11435"/>
    </row>
    <row r="11436" spans="17:19" x14ac:dyDescent="0.25">
      <c r="Q11436"/>
      <c r="R11436"/>
      <c r="S11436"/>
    </row>
    <row r="11437" spans="17:19" x14ac:dyDescent="0.25">
      <c r="Q11437"/>
      <c r="R11437"/>
      <c r="S11437"/>
    </row>
    <row r="11438" spans="17:19" x14ac:dyDescent="0.25">
      <c r="Q11438"/>
      <c r="R11438"/>
      <c r="S11438"/>
    </row>
    <row r="11439" spans="17:19" x14ac:dyDescent="0.25">
      <c r="Q11439"/>
      <c r="R11439"/>
      <c r="S11439"/>
    </row>
    <row r="11440" spans="17:19" x14ac:dyDescent="0.25">
      <c r="Q11440"/>
      <c r="R11440"/>
      <c r="S11440"/>
    </row>
    <row r="11441" spans="17:19" x14ac:dyDescent="0.25">
      <c r="Q11441"/>
      <c r="R11441"/>
      <c r="S11441"/>
    </row>
    <row r="11442" spans="17:19" x14ac:dyDescent="0.25">
      <c r="Q11442"/>
      <c r="R11442"/>
      <c r="S11442"/>
    </row>
    <row r="11443" spans="17:19" x14ac:dyDescent="0.25">
      <c r="Q11443"/>
      <c r="R11443"/>
      <c r="S11443"/>
    </row>
    <row r="11444" spans="17:19" x14ac:dyDescent="0.25">
      <c r="Q11444"/>
      <c r="R11444"/>
      <c r="S11444"/>
    </row>
    <row r="11445" spans="17:19" x14ac:dyDescent="0.25">
      <c r="Q11445"/>
      <c r="R11445"/>
      <c r="S11445"/>
    </row>
    <row r="11446" spans="17:19" x14ac:dyDescent="0.25">
      <c r="Q11446"/>
      <c r="R11446"/>
      <c r="S11446"/>
    </row>
    <row r="11447" spans="17:19" x14ac:dyDescent="0.25">
      <c r="Q11447"/>
      <c r="R11447"/>
      <c r="S11447"/>
    </row>
    <row r="11448" spans="17:19" x14ac:dyDescent="0.25">
      <c r="Q11448"/>
      <c r="R11448"/>
      <c r="S11448"/>
    </row>
    <row r="11449" spans="17:19" x14ac:dyDescent="0.25">
      <c r="Q11449"/>
      <c r="R11449"/>
      <c r="S11449"/>
    </row>
    <row r="11450" spans="17:19" x14ac:dyDescent="0.25">
      <c r="Q11450"/>
      <c r="R11450"/>
      <c r="S11450"/>
    </row>
    <row r="11451" spans="17:19" x14ac:dyDescent="0.25">
      <c r="Q11451"/>
      <c r="R11451"/>
      <c r="S11451"/>
    </row>
    <row r="11452" spans="17:19" x14ac:dyDescent="0.25">
      <c r="Q11452"/>
      <c r="R11452"/>
      <c r="S11452"/>
    </row>
    <row r="11453" spans="17:19" x14ac:dyDescent="0.25">
      <c r="Q11453"/>
      <c r="R11453"/>
      <c r="S11453"/>
    </row>
    <row r="11454" spans="17:19" x14ac:dyDescent="0.25">
      <c r="Q11454"/>
      <c r="R11454"/>
      <c r="S11454"/>
    </row>
    <row r="11455" spans="17:19" x14ac:dyDescent="0.25">
      <c r="Q11455"/>
      <c r="R11455"/>
      <c r="S11455"/>
    </row>
    <row r="11456" spans="17:19" x14ac:dyDescent="0.25">
      <c r="Q11456"/>
      <c r="R11456"/>
      <c r="S11456"/>
    </row>
    <row r="11457" spans="17:19" x14ac:dyDescent="0.25">
      <c r="Q11457"/>
      <c r="R11457"/>
      <c r="S11457"/>
    </row>
    <row r="11458" spans="17:19" x14ac:dyDescent="0.25">
      <c r="Q11458"/>
      <c r="R11458"/>
      <c r="S11458"/>
    </row>
    <row r="11459" spans="17:19" x14ac:dyDescent="0.25">
      <c r="Q11459"/>
      <c r="R11459"/>
      <c r="S11459"/>
    </row>
    <row r="11460" spans="17:19" x14ac:dyDescent="0.25">
      <c r="Q11460"/>
      <c r="R11460"/>
      <c r="S11460"/>
    </row>
    <row r="11461" spans="17:19" x14ac:dyDescent="0.25">
      <c r="Q11461"/>
      <c r="R11461"/>
      <c r="S11461"/>
    </row>
    <row r="11462" spans="17:19" x14ac:dyDescent="0.25">
      <c r="Q11462"/>
      <c r="R11462"/>
      <c r="S11462"/>
    </row>
    <row r="11463" spans="17:19" x14ac:dyDescent="0.25">
      <c r="Q11463"/>
      <c r="R11463"/>
      <c r="S11463"/>
    </row>
    <row r="11464" spans="17:19" x14ac:dyDescent="0.25">
      <c r="Q11464"/>
      <c r="R11464"/>
      <c r="S11464"/>
    </row>
    <row r="11465" spans="17:19" x14ac:dyDescent="0.25">
      <c r="Q11465"/>
      <c r="R11465"/>
      <c r="S11465"/>
    </row>
    <row r="11466" spans="17:19" x14ac:dyDescent="0.25">
      <c r="Q11466"/>
      <c r="R11466"/>
      <c r="S11466"/>
    </row>
    <row r="11467" spans="17:19" x14ac:dyDescent="0.25">
      <c r="Q11467"/>
      <c r="R11467"/>
      <c r="S11467"/>
    </row>
    <row r="11468" spans="17:19" x14ac:dyDescent="0.25">
      <c r="Q11468"/>
      <c r="R11468"/>
      <c r="S11468"/>
    </row>
    <row r="11469" spans="17:19" x14ac:dyDescent="0.25">
      <c r="Q11469"/>
      <c r="R11469"/>
      <c r="S11469"/>
    </row>
    <row r="11470" spans="17:19" x14ac:dyDescent="0.25">
      <c r="Q11470"/>
      <c r="R11470"/>
      <c r="S11470"/>
    </row>
    <row r="11471" spans="17:19" x14ac:dyDescent="0.25">
      <c r="Q11471"/>
      <c r="R11471"/>
      <c r="S11471"/>
    </row>
    <row r="11472" spans="17:19" x14ac:dyDescent="0.25">
      <c r="Q11472"/>
      <c r="R11472"/>
      <c r="S11472"/>
    </row>
    <row r="11473" spans="17:19" x14ac:dyDescent="0.25">
      <c r="Q11473"/>
      <c r="R11473"/>
      <c r="S11473"/>
    </row>
    <row r="11474" spans="17:19" x14ac:dyDescent="0.25">
      <c r="Q11474"/>
      <c r="R11474"/>
      <c r="S11474"/>
    </row>
    <row r="11475" spans="17:19" x14ac:dyDescent="0.25">
      <c r="Q11475"/>
      <c r="R11475"/>
      <c r="S11475"/>
    </row>
    <row r="11476" spans="17:19" x14ac:dyDescent="0.25">
      <c r="Q11476"/>
      <c r="R11476"/>
      <c r="S11476"/>
    </row>
    <row r="11477" spans="17:19" x14ac:dyDescent="0.25">
      <c r="Q11477"/>
      <c r="R11477"/>
      <c r="S11477"/>
    </row>
    <row r="11478" spans="17:19" x14ac:dyDescent="0.25">
      <c r="Q11478"/>
      <c r="R11478"/>
      <c r="S11478"/>
    </row>
    <row r="11479" spans="17:19" x14ac:dyDescent="0.25">
      <c r="Q11479"/>
      <c r="R11479"/>
      <c r="S11479"/>
    </row>
    <row r="11480" spans="17:19" x14ac:dyDescent="0.25">
      <c r="Q11480"/>
      <c r="R11480"/>
      <c r="S11480"/>
    </row>
    <row r="11481" spans="17:19" x14ac:dyDescent="0.25">
      <c r="Q11481"/>
      <c r="R11481"/>
      <c r="S11481"/>
    </row>
    <row r="11482" spans="17:19" x14ac:dyDescent="0.25">
      <c r="Q11482"/>
      <c r="R11482"/>
      <c r="S11482"/>
    </row>
    <row r="11483" spans="17:19" x14ac:dyDescent="0.25">
      <c r="Q11483"/>
      <c r="R11483"/>
      <c r="S11483"/>
    </row>
    <row r="11484" spans="17:19" x14ac:dyDescent="0.25">
      <c r="Q11484"/>
      <c r="R11484"/>
      <c r="S11484"/>
    </row>
    <row r="11485" spans="17:19" x14ac:dyDescent="0.25">
      <c r="Q11485"/>
      <c r="R11485"/>
      <c r="S11485"/>
    </row>
    <row r="11486" spans="17:19" x14ac:dyDescent="0.25">
      <c r="Q11486"/>
      <c r="R11486"/>
      <c r="S11486"/>
    </row>
    <row r="11487" spans="17:19" x14ac:dyDescent="0.25">
      <c r="Q11487"/>
      <c r="R11487"/>
      <c r="S11487"/>
    </row>
    <row r="11488" spans="17:19" x14ac:dyDescent="0.25">
      <c r="Q11488"/>
      <c r="R11488"/>
      <c r="S11488"/>
    </row>
    <row r="11489" spans="17:19" x14ac:dyDescent="0.25">
      <c r="Q11489"/>
      <c r="R11489"/>
      <c r="S11489"/>
    </row>
    <row r="11490" spans="17:19" x14ac:dyDescent="0.25">
      <c r="Q11490"/>
      <c r="R11490"/>
      <c r="S11490"/>
    </row>
    <row r="11491" spans="17:19" x14ac:dyDescent="0.25">
      <c r="Q11491"/>
      <c r="R11491"/>
      <c r="S11491"/>
    </row>
    <row r="11492" spans="17:19" x14ac:dyDescent="0.25">
      <c r="Q11492"/>
      <c r="R11492"/>
      <c r="S11492"/>
    </row>
    <row r="11493" spans="17:19" x14ac:dyDescent="0.25">
      <c r="Q11493"/>
      <c r="R11493"/>
      <c r="S11493"/>
    </row>
    <row r="11494" spans="17:19" x14ac:dyDescent="0.25">
      <c r="Q11494"/>
      <c r="R11494"/>
      <c r="S11494"/>
    </row>
    <row r="11495" spans="17:19" x14ac:dyDescent="0.25">
      <c r="Q11495"/>
      <c r="R11495"/>
      <c r="S11495"/>
    </row>
    <row r="11496" spans="17:19" x14ac:dyDescent="0.25">
      <c r="Q11496"/>
      <c r="R11496"/>
      <c r="S11496"/>
    </row>
    <row r="11497" spans="17:19" x14ac:dyDescent="0.25">
      <c r="Q11497"/>
      <c r="R11497"/>
      <c r="S11497"/>
    </row>
    <row r="11498" spans="17:19" x14ac:dyDescent="0.25">
      <c r="Q11498"/>
      <c r="R11498"/>
      <c r="S11498"/>
    </row>
    <row r="11499" spans="17:19" x14ac:dyDescent="0.25">
      <c r="Q11499"/>
      <c r="R11499"/>
      <c r="S11499"/>
    </row>
    <row r="11500" spans="17:19" x14ac:dyDescent="0.25">
      <c r="Q11500"/>
      <c r="R11500"/>
      <c r="S11500"/>
    </row>
    <row r="11501" spans="17:19" x14ac:dyDescent="0.25">
      <c r="Q11501"/>
      <c r="R11501"/>
      <c r="S11501"/>
    </row>
    <row r="11502" spans="17:19" x14ac:dyDescent="0.25">
      <c r="Q11502"/>
      <c r="R11502"/>
      <c r="S11502"/>
    </row>
    <row r="11503" spans="17:19" x14ac:dyDescent="0.25">
      <c r="Q11503"/>
      <c r="R11503"/>
      <c r="S11503"/>
    </row>
    <row r="11504" spans="17:19" x14ac:dyDescent="0.25">
      <c r="Q11504"/>
      <c r="R11504"/>
      <c r="S11504"/>
    </row>
    <row r="11505" spans="17:19" x14ac:dyDescent="0.25">
      <c r="Q11505"/>
      <c r="R11505"/>
      <c r="S11505"/>
    </row>
    <row r="11506" spans="17:19" x14ac:dyDescent="0.25">
      <c r="Q11506"/>
      <c r="R11506"/>
      <c r="S11506"/>
    </row>
    <row r="11507" spans="17:19" x14ac:dyDescent="0.25">
      <c r="Q11507"/>
      <c r="R11507"/>
      <c r="S11507"/>
    </row>
    <row r="11508" spans="17:19" x14ac:dyDescent="0.25">
      <c r="Q11508"/>
      <c r="R11508"/>
      <c r="S11508"/>
    </row>
    <row r="11509" spans="17:19" x14ac:dyDescent="0.25">
      <c r="Q11509"/>
      <c r="R11509"/>
      <c r="S11509"/>
    </row>
    <row r="11510" spans="17:19" x14ac:dyDescent="0.25">
      <c r="Q11510"/>
      <c r="R11510"/>
      <c r="S11510"/>
    </row>
    <row r="11511" spans="17:19" x14ac:dyDescent="0.25">
      <c r="Q11511"/>
      <c r="R11511"/>
      <c r="S11511"/>
    </row>
    <row r="11512" spans="17:19" x14ac:dyDescent="0.25">
      <c r="Q11512"/>
      <c r="R11512"/>
      <c r="S11512"/>
    </row>
    <row r="11513" spans="17:19" x14ac:dyDescent="0.25">
      <c r="Q11513"/>
      <c r="R11513"/>
      <c r="S11513"/>
    </row>
    <row r="11514" spans="17:19" x14ac:dyDescent="0.25">
      <c r="Q11514"/>
      <c r="R11514"/>
      <c r="S11514"/>
    </row>
    <row r="11515" spans="17:19" x14ac:dyDescent="0.25">
      <c r="Q11515"/>
      <c r="R11515"/>
      <c r="S11515"/>
    </row>
    <row r="11516" spans="17:19" x14ac:dyDescent="0.25">
      <c r="Q11516"/>
      <c r="R11516"/>
      <c r="S11516"/>
    </row>
    <row r="11517" spans="17:19" x14ac:dyDescent="0.25">
      <c r="Q11517"/>
      <c r="R11517"/>
      <c r="S11517"/>
    </row>
    <row r="11518" spans="17:19" x14ac:dyDescent="0.25">
      <c r="Q11518"/>
      <c r="R11518"/>
      <c r="S11518"/>
    </row>
    <row r="11519" spans="17:19" x14ac:dyDescent="0.25">
      <c r="Q11519"/>
      <c r="R11519"/>
      <c r="S11519"/>
    </row>
    <row r="11520" spans="17:19" x14ac:dyDescent="0.25">
      <c r="Q11520"/>
      <c r="R11520"/>
      <c r="S11520"/>
    </row>
    <row r="11521" spans="17:19" x14ac:dyDescent="0.25">
      <c r="Q11521"/>
      <c r="R11521"/>
      <c r="S11521"/>
    </row>
    <row r="11522" spans="17:19" x14ac:dyDescent="0.25">
      <c r="Q11522"/>
      <c r="R11522"/>
      <c r="S11522"/>
    </row>
    <row r="11523" spans="17:19" x14ac:dyDescent="0.25">
      <c r="Q11523"/>
      <c r="R11523"/>
      <c r="S11523"/>
    </row>
    <row r="11524" spans="17:19" x14ac:dyDescent="0.25">
      <c r="Q11524"/>
      <c r="R11524"/>
      <c r="S11524"/>
    </row>
    <row r="11525" spans="17:19" x14ac:dyDescent="0.25">
      <c r="Q11525"/>
      <c r="R11525"/>
      <c r="S11525"/>
    </row>
    <row r="11526" spans="17:19" x14ac:dyDescent="0.25">
      <c r="Q11526"/>
      <c r="R11526"/>
      <c r="S11526"/>
    </row>
    <row r="11527" spans="17:19" x14ac:dyDescent="0.25">
      <c r="Q11527"/>
      <c r="R11527"/>
      <c r="S11527"/>
    </row>
    <row r="11528" spans="17:19" x14ac:dyDescent="0.25">
      <c r="Q11528"/>
      <c r="R11528"/>
      <c r="S11528"/>
    </row>
    <row r="11529" spans="17:19" x14ac:dyDescent="0.25">
      <c r="Q11529"/>
      <c r="R11529"/>
      <c r="S11529"/>
    </row>
    <row r="11530" spans="17:19" x14ac:dyDescent="0.25">
      <c r="Q11530"/>
      <c r="R11530"/>
      <c r="S11530"/>
    </row>
    <row r="11531" spans="17:19" x14ac:dyDescent="0.25">
      <c r="Q11531"/>
      <c r="R11531"/>
      <c r="S11531"/>
    </row>
    <row r="11532" spans="17:19" x14ac:dyDescent="0.25">
      <c r="Q11532"/>
      <c r="R11532"/>
      <c r="S11532"/>
    </row>
    <row r="11533" spans="17:19" x14ac:dyDescent="0.25">
      <c r="Q11533"/>
      <c r="R11533"/>
      <c r="S11533"/>
    </row>
    <row r="11534" spans="17:19" x14ac:dyDescent="0.25">
      <c r="Q11534"/>
      <c r="R11534"/>
      <c r="S11534"/>
    </row>
    <row r="11535" spans="17:19" x14ac:dyDescent="0.25">
      <c r="Q11535"/>
      <c r="R11535"/>
      <c r="S11535"/>
    </row>
    <row r="11536" spans="17:19" x14ac:dyDescent="0.25">
      <c r="Q11536"/>
      <c r="R11536"/>
      <c r="S11536"/>
    </row>
    <row r="11537" spans="17:19" x14ac:dyDescent="0.25">
      <c r="Q11537"/>
      <c r="R11537"/>
      <c r="S11537"/>
    </row>
    <row r="11538" spans="17:19" x14ac:dyDescent="0.25">
      <c r="Q11538"/>
      <c r="R11538"/>
      <c r="S11538"/>
    </row>
    <row r="11539" spans="17:19" x14ac:dyDescent="0.25">
      <c r="Q11539"/>
      <c r="R11539"/>
      <c r="S11539"/>
    </row>
    <row r="11540" spans="17:19" x14ac:dyDescent="0.25">
      <c r="Q11540"/>
      <c r="R11540"/>
      <c r="S11540"/>
    </row>
    <row r="11541" spans="17:19" x14ac:dyDescent="0.25">
      <c r="Q11541"/>
      <c r="R11541"/>
      <c r="S11541"/>
    </row>
    <row r="11542" spans="17:19" x14ac:dyDescent="0.25">
      <c r="Q11542"/>
      <c r="R11542"/>
      <c r="S11542"/>
    </row>
    <row r="11543" spans="17:19" x14ac:dyDescent="0.25">
      <c r="Q11543"/>
      <c r="R11543"/>
      <c r="S11543"/>
    </row>
    <row r="11544" spans="17:19" x14ac:dyDescent="0.25">
      <c r="Q11544"/>
      <c r="R11544"/>
      <c r="S11544"/>
    </row>
    <row r="11545" spans="17:19" x14ac:dyDescent="0.25">
      <c r="Q11545"/>
      <c r="R11545"/>
      <c r="S11545"/>
    </row>
    <row r="11546" spans="17:19" x14ac:dyDescent="0.25">
      <c r="Q11546"/>
      <c r="R11546"/>
      <c r="S11546"/>
    </row>
    <row r="11547" spans="17:19" x14ac:dyDescent="0.25">
      <c r="Q11547"/>
      <c r="R11547"/>
      <c r="S11547"/>
    </row>
    <row r="11548" spans="17:19" x14ac:dyDescent="0.25">
      <c r="Q11548"/>
      <c r="R11548"/>
      <c r="S11548"/>
    </row>
    <row r="11549" spans="17:19" x14ac:dyDescent="0.25">
      <c r="Q11549"/>
      <c r="R11549"/>
      <c r="S11549"/>
    </row>
    <row r="11550" spans="17:19" x14ac:dyDescent="0.25">
      <c r="Q11550"/>
      <c r="R11550"/>
      <c r="S11550"/>
    </row>
    <row r="11551" spans="17:19" x14ac:dyDescent="0.25">
      <c r="Q11551"/>
      <c r="R11551"/>
      <c r="S11551"/>
    </row>
    <row r="11552" spans="17:19" x14ac:dyDescent="0.25">
      <c r="Q11552"/>
      <c r="R11552"/>
      <c r="S11552"/>
    </row>
    <row r="11553" spans="17:19" x14ac:dyDescent="0.25">
      <c r="Q11553"/>
      <c r="R11553"/>
      <c r="S11553"/>
    </row>
    <row r="11554" spans="17:19" x14ac:dyDescent="0.25">
      <c r="Q11554"/>
      <c r="R11554"/>
      <c r="S11554"/>
    </row>
    <row r="11555" spans="17:19" x14ac:dyDescent="0.25">
      <c r="Q11555"/>
      <c r="R11555"/>
      <c r="S11555"/>
    </row>
    <row r="11556" spans="17:19" x14ac:dyDescent="0.25">
      <c r="Q11556"/>
      <c r="R11556"/>
      <c r="S11556"/>
    </row>
    <row r="11557" spans="17:19" x14ac:dyDescent="0.25">
      <c r="Q11557"/>
      <c r="R11557"/>
      <c r="S11557"/>
    </row>
    <row r="11558" spans="17:19" x14ac:dyDescent="0.25">
      <c r="Q11558"/>
      <c r="R11558"/>
      <c r="S11558"/>
    </row>
    <row r="11559" spans="17:19" x14ac:dyDescent="0.25">
      <c r="Q11559"/>
      <c r="R11559"/>
      <c r="S11559"/>
    </row>
    <row r="11560" spans="17:19" x14ac:dyDescent="0.25">
      <c r="Q11560"/>
      <c r="R11560"/>
      <c r="S11560"/>
    </row>
    <row r="11561" spans="17:19" x14ac:dyDescent="0.25">
      <c r="Q11561"/>
      <c r="R11561"/>
      <c r="S11561"/>
    </row>
    <row r="11562" spans="17:19" x14ac:dyDescent="0.25">
      <c r="Q11562"/>
      <c r="R11562"/>
      <c r="S11562"/>
    </row>
    <row r="11563" spans="17:19" x14ac:dyDescent="0.25">
      <c r="Q11563"/>
      <c r="R11563"/>
      <c r="S11563"/>
    </row>
    <row r="11564" spans="17:19" x14ac:dyDescent="0.25">
      <c r="Q11564"/>
      <c r="R11564"/>
      <c r="S11564"/>
    </row>
    <row r="11565" spans="17:19" x14ac:dyDescent="0.25">
      <c r="Q11565"/>
      <c r="R11565"/>
      <c r="S11565"/>
    </row>
    <row r="11566" spans="17:19" x14ac:dyDescent="0.25">
      <c r="Q11566"/>
      <c r="R11566"/>
      <c r="S11566"/>
    </row>
    <row r="11567" spans="17:19" x14ac:dyDescent="0.25">
      <c r="Q11567"/>
      <c r="R11567"/>
      <c r="S11567"/>
    </row>
    <row r="11568" spans="17:19" x14ac:dyDescent="0.25">
      <c r="Q11568"/>
      <c r="R11568"/>
      <c r="S11568"/>
    </row>
    <row r="11569" spans="17:19" x14ac:dyDescent="0.25">
      <c r="Q11569"/>
      <c r="R11569"/>
      <c r="S11569"/>
    </row>
    <row r="11570" spans="17:19" x14ac:dyDescent="0.25">
      <c r="Q11570"/>
      <c r="R11570"/>
      <c r="S11570"/>
    </row>
    <row r="11571" spans="17:19" x14ac:dyDescent="0.25">
      <c r="Q11571"/>
      <c r="R11571"/>
      <c r="S11571"/>
    </row>
    <row r="11572" spans="17:19" x14ac:dyDescent="0.25">
      <c r="Q11572"/>
      <c r="R11572"/>
      <c r="S11572"/>
    </row>
    <row r="11573" spans="17:19" x14ac:dyDescent="0.25">
      <c r="Q11573"/>
      <c r="R11573"/>
      <c r="S11573"/>
    </row>
    <row r="11574" spans="17:19" x14ac:dyDescent="0.25">
      <c r="Q11574"/>
      <c r="R11574"/>
      <c r="S11574"/>
    </row>
    <row r="11575" spans="17:19" x14ac:dyDescent="0.25">
      <c r="Q11575"/>
      <c r="R11575"/>
      <c r="S11575"/>
    </row>
    <row r="11576" spans="17:19" x14ac:dyDescent="0.25">
      <c r="Q11576"/>
      <c r="R11576"/>
      <c r="S11576"/>
    </row>
    <row r="11577" spans="17:19" x14ac:dyDescent="0.25">
      <c r="Q11577"/>
      <c r="R11577"/>
      <c r="S11577"/>
    </row>
    <row r="11578" spans="17:19" x14ac:dyDescent="0.25">
      <c r="Q11578"/>
      <c r="R11578"/>
      <c r="S11578"/>
    </row>
    <row r="11579" spans="17:19" x14ac:dyDescent="0.25">
      <c r="Q11579"/>
      <c r="R11579"/>
      <c r="S11579"/>
    </row>
    <row r="11580" spans="17:19" x14ac:dyDescent="0.25">
      <c r="Q11580"/>
      <c r="R11580"/>
      <c r="S11580"/>
    </row>
    <row r="11581" spans="17:19" x14ac:dyDescent="0.25">
      <c r="Q11581"/>
      <c r="R11581"/>
      <c r="S11581"/>
    </row>
    <row r="11582" spans="17:19" x14ac:dyDescent="0.25">
      <c r="Q11582"/>
      <c r="R11582"/>
      <c r="S11582"/>
    </row>
    <row r="11583" spans="17:19" x14ac:dyDescent="0.25">
      <c r="Q11583"/>
      <c r="R11583"/>
      <c r="S11583"/>
    </row>
    <row r="11584" spans="17:19" x14ac:dyDescent="0.25">
      <c r="Q11584"/>
      <c r="R11584"/>
      <c r="S11584"/>
    </row>
    <row r="11585" spans="17:19" x14ac:dyDescent="0.25">
      <c r="Q11585"/>
      <c r="R11585"/>
      <c r="S11585"/>
    </row>
    <row r="11586" spans="17:19" x14ac:dyDescent="0.25">
      <c r="Q11586"/>
      <c r="R11586"/>
      <c r="S11586"/>
    </row>
    <row r="11587" spans="17:19" x14ac:dyDescent="0.25">
      <c r="Q11587"/>
      <c r="R11587"/>
      <c r="S11587"/>
    </row>
    <row r="11588" spans="17:19" x14ac:dyDescent="0.25">
      <c r="Q11588"/>
      <c r="R11588"/>
      <c r="S11588"/>
    </row>
    <row r="11589" spans="17:19" x14ac:dyDescent="0.25">
      <c r="Q11589"/>
      <c r="R11589"/>
      <c r="S11589"/>
    </row>
    <row r="11590" spans="17:19" x14ac:dyDescent="0.25">
      <c r="Q11590"/>
      <c r="R11590"/>
      <c r="S11590"/>
    </row>
    <row r="11591" spans="17:19" x14ac:dyDescent="0.25">
      <c r="Q11591"/>
      <c r="R11591"/>
      <c r="S11591"/>
    </row>
    <row r="11592" spans="17:19" x14ac:dyDescent="0.25">
      <c r="Q11592"/>
      <c r="R11592"/>
      <c r="S11592"/>
    </row>
    <row r="11593" spans="17:19" x14ac:dyDescent="0.25">
      <c r="Q11593"/>
      <c r="R11593"/>
      <c r="S11593"/>
    </row>
    <row r="11594" spans="17:19" x14ac:dyDescent="0.25">
      <c r="Q11594"/>
      <c r="R11594"/>
      <c r="S11594"/>
    </row>
    <row r="11595" spans="17:19" x14ac:dyDescent="0.25">
      <c r="Q11595"/>
      <c r="R11595"/>
      <c r="S11595"/>
    </row>
    <row r="11596" spans="17:19" x14ac:dyDescent="0.25">
      <c r="Q11596"/>
      <c r="R11596"/>
      <c r="S11596"/>
    </row>
    <row r="11597" spans="17:19" x14ac:dyDescent="0.25">
      <c r="Q11597"/>
      <c r="R11597"/>
      <c r="S11597"/>
    </row>
    <row r="11598" spans="17:19" x14ac:dyDescent="0.25">
      <c r="Q11598"/>
      <c r="R11598"/>
      <c r="S11598"/>
    </row>
    <row r="11599" spans="17:19" x14ac:dyDescent="0.25">
      <c r="Q11599"/>
      <c r="R11599"/>
      <c r="S11599"/>
    </row>
    <row r="11600" spans="17:19" x14ac:dyDescent="0.25">
      <c r="Q11600"/>
      <c r="R11600"/>
      <c r="S11600"/>
    </row>
    <row r="11601" spans="17:19" x14ac:dyDescent="0.25">
      <c r="Q11601"/>
      <c r="R11601"/>
      <c r="S11601"/>
    </row>
    <row r="11602" spans="17:19" x14ac:dyDescent="0.25">
      <c r="Q11602"/>
      <c r="R11602"/>
      <c r="S11602"/>
    </row>
    <row r="11603" spans="17:19" x14ac:dyDescent="0.25">
      <c r="Q11603"/>
      <c r="R11603"/>
      <c r="S11603"/>
    </row>
    <row r="11604" spans="17:19" x14ac:dyDescent="0.25">
      <c r="Q11604"/>
      <c r="R11604"/>
      <c r="S11604"/>
    </row>
    <row r="11605" spans="17:19" x14ac:dyDescent="0.25">
      <c r="Q11605"/>
      <c r="R11605"/>
      <c r="S11605"/>
    </row>
    <row r="11606" spans="17:19" x14ac:dyDescent="0.25">
      <c r="Q11606"/>
      <c r="R11606"/>
      <c r="S11606"/>
    </row>
    <row r="11607" spans="17:19" x14ac:dyDescent="0.25">
      <c r="Q11607"/>
      <c r="R11607"/>
      <c r="S11607"/>
    </row>
    <row r="11608" spans="17:19" x14ac:dyDescent="0.25">
      <c r="Q11608"/>
      <c r="R11608"/>
      <c r="S11608"/>
    </row>
    <row r="11609" spans="17:19" x14ac:dyDescent="0.25">
      <c r="Q11609"/>
      <c r="R11609"/>
      <c r="S11609"/>
    </row>
    <row r="11610" spans="17:19" x14ac:dyDescent="0.25">
      <c r="Q11610"/>
      <c r="R11610"/>
      <c r="S11610"/>
    </row>
    <row r="11611" spans="17:19" x14ac:dyDescent="0.25">
      <c r="Q11611"/>
      <c r="R11611"/>
      <c r="S11611"/>
    </row>
    <row r="11612" spans="17:19" x14ac:dyDescent="0.25">
      <c r="Q11612"/>
      <c r="R11612"/>
      <c r="S11612"/>
    </row>
    <row r="11613" spans="17:19" x14ac:dyDescent="0.25">
      <c r="Q11613"/>
      <c r="R11613"/>
      <c r="S11613"/>
    </row>
    <row r="11614" spans="17:19" x14ac:dyDescent="0.25">
      <c r="Q11614"/>
      <c r="R11614"/>
      <c r="S11614"/>
    </row>
    <row r="11615" spans="17:19" x14ac:dyDescent="0.25">
      <c r="Q11615"/>
      <c r="R11615"/>
      <c r="S11615"/>
    </row>
    <row r="11616" spans="17:19" x14ac:dyDescent="0.25">
      <c r="Q11616"/>
      <c r="R11616"/>
      <c r="S11616"/>
    </row>
    <row r="11617" spans="17:19" x14ac:dyDescent="0.25">
      <c r="Q11617"/>
      <c r="R11617"/>
      <c r="S11617"/>
    </row>
    <row r="11618" spans="17:19" x14ac:dyDescent="0.25">
      <c r="Q11618"/>
      <c r="R11618"/>
      <c r="S11618"/>
    </row>
    <row r="11619" spans="17:19" x14ac:dyDescent="0.25">
      <c r="Q11619"/>
      <c r="R11619"/>
      <c r="S11619"/>
    </row>
    <row r="11620" spans="17:19" x14ac:dyDescent="0.25">
      <c r="Q11620"/>
      <c r="R11620"/>
      <c r="S11620"/>
    </row>
    <row r="11621" spans="17:19" x14ac:dyDescent="0.25">
      <c r="Q11621"/>
      <c r="R11621"/>
      <c r="S11621"/>
    </row>
    <row r="11622" spans="17:19" x14ac:dyDescent="0.25">
      <c r="Q11622"/>
      <c r="R11622"/>
      <c r="S11622"/>
    </row>
    <row r="11623" spans="17:19" x14ac:dyDescent="0.25">
      <c r="Q11623"/>
      <c r="R11623"/>
      <c r="S11623"/>
    </row>
    <row r="11624" spans="17:19" x14ac:dyDescent="0.25">
      <c r="Q11624"/>
      <c r="R11624"/>
      <c r="S11624"/>
    </row>
    <row r="11625" spans="17:19" x14ac:dyDescent="0.25">
      <c r="Q11625"/>
      <c r="R11625"/>
      <c r="S11625"/>
    </row>
    <row r="11626" spans="17:19" x14ac:dyDescent="0.25">
      <c r="Q11626"/>
      <c r="R11626"/>
      <c r="S11626"/>
    </row>
    <row r="11627" spans="17:19" x14ac:dyDescent="0.25">
      <c r="Q11627"/>
      <c r="R11627"/>
      <c r="S11627"/>
    </row>
    <row r="11628" spans="17:19" x14ac:dyDescent="0.25">
      <c r="Q11628"/>
      <c r="R11628"/>
      <c r="S11628"/>
    </row>
    <row r="11629" spans="17:19" x14ac:dyDescent="0.25">
      <c r="Q11629"/>
      <c r="R11629"/>
      <c r="S11629"/>
    </row>
    <row r="11630" spans="17:19" x14ac:dyDescent="0.25">
      <c r="Q11630"/>
      <c r="R11630"/>
      <c r="S11630"/>
    </row>
    <row r="11631" spans="17:19" x14ac:dyDescent="0.25">
      <c r="Q11631"/>
      <c r="R11631"/>
      <c r="S11631"/>
    </row>
    <row r="11632" spans="17:19" x14ac:dyDescent="0.25">
      <c r="Q11632"/>
      <c r="R11632"/>
      <c r="S11632"/>
    </row>
    <row r="11633" spans="17:19" x14ac:dyDescent="0.25">
      <c r="Q11633"/>
      <c r="R11633"/>
      <c r="S11633"/>
    </row>
    <row r="11634" spans="17:19" x14ac:dyDescent="0.25">
      <c r="Q11634"/>
      <c r="R11634"/>
      <c r="S11634"/>
    </row>
    <row r="11635" spans="17:19" x14ac:dyDescent="0.25">
      <c r="Q11635"/>
      <c r="R11635"/>
      <c r="S11635"/>
    </row>
    <row r="11636" spans="17:19" x14ac:dyDescent="0.25">
      <c r="Q11636"/>
      <c r="R11636"/>
      <c r="S11636"/>
    </row>
    <row r="11637" spans="17:19" x14ac:dyDescent="0.25">
      <c r="Q11637"/>
      <c r="R11637"/>
      <c r="S11637"/>
    </row>
    <row r="11638" spans="17:19" x14ac:dyDescent="0.25">
      <c r="Q11638"/>
      <c r="R11638"/>
      <c r="S11638"/>
    </row>
    <row r="11639" spans="17:19" x14ac:dyDescent="0.25">
      <c r="Q11639"/>
      <c r="R11639"/>
      <c r="S11639"/>
    </row>
    <row r="11640" spans="17:19" x14ac:dyDescent="0.25">
      <c r="Q11640"/>
      <c r="R11640"/>
      <c r="S11640"/>
    </row>
    <row r="11641" spans="17:19" x14ac:dyDescent="0.25">
      <c r="Q11641"/>
      <c r="R11641"/>
      <c r="S11641"/>
    </row>
    <row r="11642" spans="17:19" x14ac:dyDescent="0.25">
      <c r="Q11642"/>
      <c r="R11642"/>
      <c r="S11642"/>
    </row>
    <row r="11643" spans="17:19" x14ac:dyDescent="0.25">
      <c r="Q11643"/>
      <c r="R11643"/>
      <c r="S11643"/>
    </row>
    <row r="11644" spans="17:19" x14ac:dyDescent="0.25">
      <c r="Q11644"/>
      <c r="R11644"/>
      <c r="S11644"/>
    </row>
    <row r="11645" spans="17:19" x14ac:dyDescent="0.25">
      <c r="Q11645"/>
      <c r="R11645"/>
      <c r="S11645"/>
    </row>
    <row r="11646" spans="17:19" x14ac:dyDescent="0.25">
      <c r="Q11646"/>
      <c r="R11646"/>
      <c r="S11646"/>
    </row>
    <row r="11647" spans="17:19" x14ac:dyDescent="0.25">
      <c r="Q11647"/>
      <c r="R11647"/>
      <c r="S11647"/>
    </row>
    <row r="11648" spans="17:19" x14ac:dyDescent="0.25">
      <c r="Q11648"/>
      <c r="R11648"/>
      <c r="S11648"/>
    </row>
    <row r="11649" spans="17:19" x14ac:dyDescent="0.25">
      <c r="Q11649"/>
      <c r="R11649"/>
      <c r="S11649"/>
    </row>
    <row r="11650" spans="17:19" x14ac:dyDescent="0.25">
      <c r="Q11650"/>
      <c r="R11650"/>
      <c r="S11650"/>
    </row>
    <row r="11651" spans="17:19" x14ac:dyDescent="0.25">
      <c r="Q11651"/>
      <c r="R11651"/>
      <c r="S11651"/>
    </row>
    <row r="11652" spans="17:19" x14ac:dyDescent="0.25">
      <c r="Q11652"/>
      <c r="R11652"/>
      <c r="S11652"/>
    </row>
    <row r="11653" spans="17:19" x14ac:dyDescent="0.25">
      <c r="Q11653"/>
      <c r="R11653"/>
      <c r="S11653"/>
    </row>
    <row r="11654" spans="17:19" x14ac:dyDescent="0.25">
      <c r="Q11654"/>
      <c r="R11654"/>
      <c r="S11654"/>
    </row>
    <row r="11655" spans="17:19" x14ac:dyDescent="0.25">
      <c r="Q11655"/>
      <c r="R11655"/>
      <c r="S11655"/>
    </row>
    <row r="11656" spans="17:19" x14ac:dyDescent="0.25">
      <c r="Q11656"/>
      <c r="R11656"/>
      <c r="S11656"/>
    </row>
    <row r="11657" spans="17:19" x14ac:dyDescent="0.25">
      <c r="Q11657"/>
      <c r="R11657"/>
      <c r="S11657"/>
    </row>
    <row r="11658" spans="17:19" x14ac:dyDescent="0.25">
      <c r="Q11658"/>
      <c r="R11658"/>
      <c r="S11658"/>
    </row>
    <row r="11659" spans="17:19" x14ac:dyDescent="0.25">
      <c r="Q11659"/>
      <c r="R11659"/>
      <c r="S11659"/>
    </row>
    <row r="11660" spans="17:19" x14ac:dyDescent="0.25">
      <c r="Q11660"/>
      <c r="R11660"/>
      <c r="S11660"/>
    </row>
    <row r="11661" spans="17:19" x14ac:dyDescent="0.25">
      <c r="Q11661"/>
      <c r="R11661"/>
      <c r="S11661"/>
    </row>
    <row r="11662" spans="17:19" x14ac:dyDescent="0.25">
      <c r="Q11662"/>
      <c r="R11662"/>
      <c r="S11662"/>
    </row>
    <row r="11663" spans="17:19" x14ac:dyDescent="0.25">
      <c r="Q11663"/>
      <c r="R11663"/>
      <c r="S11663"/>
    </row>
    <row r="11664" spans="17:19" x14ac:dyDescent="0.25">
      <c r="Q11664"/>
      <c r="R11664"/>
      <c r="S11664"/>
    </row>
    <row r="11665" spans="17:19" x14ac:dyDescent="0.25">
      <c r="Q11665"/>
      <c r="R11665"/>
      <c r="S11665"/>
    </row>
    <row r="11666" spans="17:19" x14ac:dyDescent="0.25">
      <c r="Q11666"/>
      <c r="R11666"/>
      <c r="S11666"/>
    </row>
    <row r="11667" spans="17:19" x14ac:dyDescent="0.25">
      <c r="Q11667"/>
      <c r="R11667"/>
      <c r="S11667"/>
    </row>
    <row r="11668" spans="17:19" x14ac:dyDescent="0.25">
      <c r="Q11668"/>
      <c r="R11668"/>
      <c r="S11668"/>
    </row>
    <row r="11669" spans="17:19" x14ac:dyDescent="0.25">
      <c r="Q11669"/>
      <c r="R11669"/>
      <c r="S11669"/>
    </row>
    <row r="11670" spans="17:19" x14ac:dyDescent="0.25">
      <c r="Q11670"/>
      <c r="R11670"/>
      <c r="S11670"/>
    </row>
    <row r="11671" spans="17:19" x14ac:dyDescent="0.25">
      <c r="Q11671"/>
      <c r="R11671"/>
      <c r="S11671"/>
    </row>
    <row r="11672" spans="17:19" x14ac:dyDescent="0.25">
      <c r="Q11672"/>
      <c r="R11672"/>
      <c r="S11672"/>
    </row>
    <row r="11673" spans="17:19" x14ac:dyDescent="0.25">
      <c r="Q11673"/>
      <c r="R11673"/>
      <c r="S11673"/>
    </row>
    <row r="11674" spans="17:19" x14ac:dyDescent="0.25">
      <c r="Q11674"/>
      <c r="R11674"/>
      <c r="S11674"/>
    </row>
    <row r="11675" spans="17:19" x14ac:dyDescent="0.25">
      <c r="Q11675"/>
      <c r="R11675"/>
      <c r="S11675"/>
    </row>
    <row r="11676" spans="17:19" x14ac:dyDescent="0.25">
      <c r="Q11676"/>
      <c r="R11676"/>
      <c r="S11676"/>
    </row>
    <row r="11677" spans="17:19" x14ac:dyDescent="0.25">
      <c r="Q11677"/>
      <c r="R11677"/>
      <c r="S11677"/>
    </row>
    <row r="11678" spans="17:19" x14ac:dyDescent="0.25">
      <c r="Q11678"/>
      <c r="R11678"/>
      <c r="S11678"/>
    </row>
    <row r="11679" spans="17:19" x14ac:dyDescent="0.25">
      <c r="Q11679"/>
      <c r="R11679"/>
      <c r="S11679"/>
    </row>
    <row r="11680" spans="17:19" x14ac:dyDescent="0.25">
      <c r="Q11680"/>
      <c r="R11680"/>
      <c r="S11680"/>
    </row>
    <row r="11681" spans="17:19" x14ac:dyDescent="0.25">
      <c r="Q11681"/>
      <c r="R11681"/>
      <c r="S11681"/>
    </row>
    <row r="11682" spans="17:19" x14ac:dyDescent="0.25">
      <c r="Q11682"/>
      <c r="R11682"/>
      <c r="S11682"/>
    </row>
    <row r="11683" spans="17:19" x14ac:dyDescent="0.25">
      <c r="Q11683"/>
      <c r="R11683"/>
      <c r="S11683"/>
    </row>
    <row r="11684" spans="17:19" x14ac:dyDescent="0.25">
      <c r="Q11684"/>
      <c r="R11684"/>
      <c r="S11684"/>
    </row>
    <row r="11685" spans="17:19" x14ac:dyDescent="0.25">
      <c r="Q11685"/>
      <c r="R11685"/>
      <c r="S11685"/>
    </row>
    <row r="11686" spans="17:19" x14ac:dyDescent="0.25">
      <c r="Q11686"/>
      <c r="R11686"/>
      <c r="S11686"/>
    </row>
    <row r="11687" spans="17:19" x14ac:dyDescent="0.25">
      <c r="Q11687"/>
      <c r="R11687"/>
      <c r="S11687"/>
    </row>
    <row r="11688" spans="17:19" x14ac:dyDescent="0.25">
      <c r="Q11688"/>
      <c r="R11688"/>
      <c r="S11688"/>
    </row>
    <row r="11689" spans="17:19" x14ac:dyDescent="0.25">
      <c r="Q11689"/>
      <c r="R11689"/>
      <c r="S11689"/>
    </row>
    <row r="11690" spans="17:19" x14ac:dyDescent="0.25">
      <c r="Q11690"/>
      <c r="R11690"/>
      <c r="S11690"/>
    </row>
    <row r="11691" spans="17:19" x14ac:dyDescent="0.25">
      <c r="Q11691"/>
      <c r="R11691"/>
      <c r="S11691"/>
    </row>
    <row r="11692" spans="17:19" x14ac:dyDescent="0.25">
      <c r="Q11692"/>
      <c r="R11692"/>
      <c r="S11692"/>
    </row>
    <row r="11693" spans="17:19" x14ac:dyDescent="0.25">
      <c r="Q11693"/>
      <c r="R11693"/>
      <c r="S11693"/>
    </row>
    <row r="11694" spans="17:19" x14ac:dyDescent="0.25">
      <c r="Q11694"/>
      <c r="R11694"/>
      <c r="S11694"/>
    </row>
    <row r="11695" spans="17:19" x14ac:dyDescent="0.25">
      <c r="Q11695"/>
      <c r="R11695"/>
      <c r="S11695"/>
    </row>
    <row r="11696" spans="17:19" x14ac:dyDescent="0.25">
      <c r="Q11696"/>
      <c r="R11696"/>
      <c r="S11696"/>
    </row>
    <row r="11697" spans="17:19" x14ac:dyDescent="0.25">
      <c r="Q11697"/>
      <c r="R11697"/>
      <c r="S11697"/>
    </row>
    <row r="11698" spans="17:19" x14ac:dyDescent="0.25">
      <c r="Q11698"/>
      <c r="R11698"/>
      <c r="S11698"/>
    </row>
    <row r="11699" spans="17:19" x14ac:dyDescent="0.25">
      <c r="Q11699"/>
      <c r="R11699"/>
      <c r="S11699"/>
    </row>
    <row r="11700" spans="17:19" x14ac:dyDescent="0.25">
      <c r="Q11700"/>
      <c r="R11700"/>
      <c r="S11700"/>
    </row>
    <row r="11701" spans="17:19" x14ac:dyDescent="0.25">
      <c r="Q11701"/>
      <c r="R11701"/>
      <c r="S11701"/>
    </row>
    <row r="11702" spans="17:19" x14ac:dyDescent="0.25">
      <c r="Q11702"/>
      <c r="R11702"/>
      <c r="S11702"/>
    </row>
    <row r="11703" spans="17:19" x14ac:dyDescent="0.25">
      <c r="Q11703"/>
      <c r="R11703"/>
      <c r="S11703"/>
    </row>
    <row r="11704" spans="17:19" x14ac:dyDescent="0.25">
      <c r="Q11704"/>
      <c r="R11704"/>
      <c r="S11704"/>
    </row>
    <row r="11705" spans="17:19" x14ac:dyDescent="0.25">
      <c r="Q11705"/>
      <c r="R11705"/>
      <c r="S11705"/>
    </row>
    <row r="11706" spans="17:19" x14ac:dyDescent="0.25">
      <c r="Q11706"/>
      <c r="R11706"/>
      <c r="S11706"/>
    </row>
    <row r="11707" spans="17:19" x14ac:dyDescent="0.25">
      <c r="Q11707"/>
      <c r="R11707"/>
      <c r="S11707"/>
    </row>
    <row r="11708" spans="17:19" x14ac:dyDescent="0.25">
      <c r="Q11708"/>
      <c r="R11708"/>
      <c r="S11708"/>
    </row>
    <row r="11709" spans="17:19" x14ac:dyDescent="0.25">
      <c r="Q11709"/>
      <c r="R11709"/>
      <c r="S11709"/>
    </row>
    <row r="11710" spans="17:19" x14ac:dyDescent="0.25">
      <c r="Q11710"/>
      <c r="R11710"/>
      <c r="S11710"/>
    </row>
    <row r="11711" spans="17:19" x14ac:dyDescent="0.25">
      <c r="Q11711"/>
      <c r="R11711"/>
      <c r="S11711"/>
    </row>
    <row r="11712" spans="17:19" x14ac:dyDescent="0.25">
      <c r="Q11712"/>
      <c r="R11712"/>
      <c r="S11712"/>
    </row>
    <row r="11713" spans="17:19" x14ac:dyDescent="0.25">
      <c r="Q11713"/>
      <c r="R11713"/>
      <c r="S11713"/>
    </row>
    <row r="11714" spans="17:19" x14ac:dyDescent="0.25">
      <c r="Q11714"/>
      <c r="R11714"/>
      <c r="S11714"/>
    </row>
    <row r="11715" spans="17:19" x14ac:dyDescent="0.25">
      <c r="Q11715"/>
      <c r="R11715"/>
      <c r="S11715"/>
    </row>
    <row r="11716" spans="17:19" x14ac:dyDescent="0.25">
      <c r="Q11716"/>
      <c r="R11716"/>
      <c r="S11716"/>
    </row>
    <row r="11717" spans="17:19" x14ac:dyDescent="0.25">
      <c r="Q11717"/>
      <c r="R11717"/>
      <c r="S11717"/>
    </row>
    <row r="11718" spans="17:19" x14ac:dyDescent="0.25">
      <c r="Q11718"/>
      <c r="R11718"/>
      <c r="S11718"/>
    </row>
    <row r="11719" spans="17:19" x14ac:dyDescent="0.25">
      <c r="Q11719"/>
      <c r="R11719"/>
      <c r="S11719"/>
    </row>
    <row r="11720" spans="17:19" x14ac:dyDescent="0.25">
      <c r="Q11720"/>
      <c r="R11720"/>
      <c r="S11720"/>
    </row>
    <row r="11721" spans="17:19" x14ac:dyDescent="0.25">
      <c r="Q11721"/>
      <c r="R11721"/>
      <c r="S11721"/>
    </row>
    <row r="11722" spans="17:19" x14ac:dyDescent="0.25">
      <c r="Q11722"/>
      <c r="R11722"/>
      <c r="S11722"/>
    </row>
    <row r="11723" spans="17:19" x14ac:dyDescent="0.25">
      <c r="Q11723"/>
      <c r="R11723"/>
      <c r="S11723"/>
    </row>
    <row r="11724" spans="17:19" x14ac:dyDescent="0.25">
      <c r="Q11724"/>
      <c r="R11724"/>
      <c r="S11724"/>
    </row>
    <row r="11725" spans="17:19" x14ac:dyDescent="0.25">
      <c r="Q11725"/>
      <c r="R11725"/>
      <c r="S11725"/>
    </row>
    <row r="11726" spans="17:19" x14ac:dyDescent="0.25">
      <c r="Q11726"/>
      <c r="R11726"/>
      <c r="S11726"/>
    </row>
    <row r="11727" spans="17:19" x14ac:dyDescent="0.25">
      <c r="Q11727"/>
      <c r="R11727"/>
      <c r="S11727"/>
    </row>
    <row r="11728" spans="17:19" x14ac:dyDescent="0.25">
      <c r="Q11728"/>
      <c r="R11728"/>
      <c r="S11728"/>
    </row>
    <row r="11729" spans="17:19" x14ac:dyDescent="0.25">
      <c r="Q11729"/>
      <c r="R11729"/>
      <c r="S11729"/>
    </row>
    <row r="11730" spans="17:19" x14ac:dyDescent="0.25">
      <c r="Q11730"/>
      <c r="R11730"/>
      <c r="S11730"/>
    </row>
    <row r="11731" spans="17:19" x14ac:dyDescent="0.25">
      <c r="Q11731"/>
      <c r="R11731"/>
      <c r="S11731"/>
    </row>
    <row r="11732" spans="17:19" x14ac:dyDescent="0.25">
      <c r="Q11732"/>
      <c r="R11732"/>
      <c r="S11732"/>
    </row>
    <row r="11733" spans="17:19" x14ac:dyDescent="0.25">
      <c r="Q11733"/>
      <c r="R11733"/>
      <c r="S11733"/>
    </row>
    <row r="11734" spans="17:19" x14ac:dyDescent="0.25">
      <c r="Q11734"/>
      <c r="R11734"/>
      <c r="S11734"/>
    </row>
    <row r="11735" spans="17:19" x14ac:dyDescent="0.25">
      <c r="Q11735"/>
      <c r="R11735"/>
      <c r="S11735"/>
    </row>
    <row r="11736" spans="17:19" x14ac:dyDescent="0.25">
      <c r="Q11736"/>
      <c r="R11736"/>
      <c r="S11736"/>
    </row>
    <row r="11737" spans="17:19" x14ac:dyDescent="0.25">
      <c r="Q11737"/>
      <c r="R11737"/>
      <c r="S11737"/>
    </row>
    <row r="11738" spans="17:19" x14ac:dyDescent="0.25">
      <c r="Q11738"/>
      <c r="R11738"/>
      <c r="S11738"/>
    </row>
    <row r="11739" spans="17:19" x14ac:dyDescent="0.25">
      <c r="Q11739"/>
      <c r="R11739"/>
      <c r="S11739"/>
    </row>
    <row r="11740" spans="17:19" x14ac:dyDescent="0.25">
      <c r="Q11740"/>
      <c r="R11740"/>
      <c r="S11740"/>
    </row>
    <row r="11741" spans="17:19" x14ac:dyDescent="0.25">
      <c r="Q11741"/>
      <c r="R11741"/>
      <c r="S11741"/>
    </row>
    <row r="11742" spans="17:19" x14ac:dyDescent="0.25">
      <c r="Q11742"/>
      <c r="R11742"/>
      <c r="S11742"/>
    </row>
    <row r="11743" spans="17:19" x14ac:dyDescent="0.25">
      <c r="Q11743"/>
      <c r="R11743"/>
      <c r="S11743"/>
    </row>
    <row r="11744" spans="17:19" x14ac:dyDescent="0.25">
      <c r="Q11744"/>
      <c r="R11744"/>
      <c r="S11744"/>
    </row>
    <row r="11745" spans="17:19" x14ac:dyDescent="0.25">
      <c r="Q11745"/>
      <c r="R11745"/>
      <c r="S11745"/>
    </row>
    <row r="11746" spans="17:19" x14ac:dyDescent="0.25">
      <c r="Q11746"/>
      <c r="R11746"/>
      <c r="S11746"/>
    </row>
    <row r="11747" spans="17:19" x14ac:dyDescent="0.25">
      <c r="Q11747"/>
      <c r="R11747"/>
      <c r="S11747"/>
    </row>
    <row r="11748" spans="17:19" x14ac:dyDescent="0.25">
      <c r="Q11748"/>
      <c r="R11748"/>
      <c r="S11748"/>
    </row>
    <row r="11749" spans="17:19" x14ac:dyDescent="0.25">
      <c r="Q11749"/>
      <c r="R11749"/>
      <c r="S11749"/>
    </row>
    <row r="11750" spans="17:19" x14ac:dyDescent="0.25">
      <c r="Q11750"/>
      <c r="R11750"/>
      <c r="S11750"/>
    </row>
    <row r="11751" spans="17:19" x14ac:dyDescent="0.25">
      <c r="Q11751"/>
      <c r="R11751"/>
      <c r="S11751"/>
    </row>
    <row r="11752" spans="17:19" x14ac:dyDescent="0.25">
      <c r="Q11752"/>
      <c r="R11752"/>
      <c r="S11752"/>
    </row>
    <row r="11753" spans="17:19" x14ac:dyDescent="0.25">
      <c r="Q11753"/>
      <c r="R11753"/>
      <c r="S11753"/>
    </row>
    <row r="11754" spans="17:19" x14ac:dyDescent="0.25">
      <c r="Q11754"/>
      <c r="R11754"/>
      <c r="S11754"/>
    </row>
    <row r="11755" spans="17:19" x14ac:dyDescent="0.25">
      <c r="Q11755"/>
      <c r="R11755"/>
      <c r="S11755"/>
    </row>
    <row r="11756" spans="17:19" x14ac:dyDescent="0.25">
      <c r="Q11756"/>
      <c r="R11756"/>
      <c r="S11756"/>
    </row>
    <row r="11757" spans="17:19" x14ac:dyDescent="0.25">
      <c r="Q11757"/>
      <c r="R11757"/>
      <c r="S11757"/>
    </row>
    <row r="11758" spans="17:19" x14ac:dyDescent="0.25">
      <c r="Q11758"/>
      <c r="R11758"/>
      <c r="S11758"/>
    </row>
    <row r="11759" spans="17:19" x14ac:dyDescent="0.25">
      <c r="Q11759"/>
      <c r="R11759"/>
      <c r="S11759"/>
    </row>
    <row r="11760" spans="17:19" x14ac:dyDescent="0.25">
      <c r="Q11760"/>
      <c r="R11760"/>
      <c r="S11760"/>
    </row>
    <row r="11761" spans="17:19" x14ac:dyDescent="0.25">
      <c r="Q11761"/>
      <c r="R11761"/>
      <c r="S11761"/>
    </row>
    <row r="11762" spans="17:19" x14ac:dyDescent="0.25">
      <c r="Q11762"/>
      <c r="R11762"/>
      <c r="S11762"/>
    </row>
    <row r="11763" spans="17:19" x14ac:dyDescent="0.25">
      <c r="Q11763"/>
      <c r="R11763"/>
      <c r="S11763"/>
    </row>
    <row r="11764" spans="17:19" x14ac:dyDescent="0.25">
      <c r="Q11764"/>
      <c r="R11764"/>
      <c r="S11764"/>
    </row>
    <row r="11765" spans="17:19" x14ac:dyDescent="0.25">
      <c r="Q11765"/>
      <c r="R11765"/>
      <c r="S11765"/>
    </row>
    <row r="11766" spans="17:19" x14ac:dyDescent="0.25">
      <c r="Q11766"/>
      <c r="R11766"/>
      <c r="S11766"/>
    </row>
    <row r="11767" spans="17:19" x14ac:dyDescent="0.25">
      <c r="Q11767"/>
      <c r="R11767"/>
      <c r="S11767"/>
    </row>
    <row r="11768" spans="17:19" x14ac:dyDescent="0.25">
      <c r="Q11768"/>
      <c r="R11768"/>
      <c r="S11768"/>
    </row>
    <row r="11769" spans="17:19" x14ac:dyDescent="0.25">
      <c r="Q11769"/>
      <c r="R11769"/>
      <c r="S11769"/>
    </row>
    <row r="11770" spans="17:19" x14ac:dyDescent="0.25">
      <c r="Q11770"/>
      <c r="R11770"/>
      <c r="S11770"/>
    </row>
    <row r="11771" spans="17:19" x14ac:dyDescent="0.25">
      <c r="Q11771"/>
      <c r="R11771"/>
      <c r="S11771"/>
    </row>
    <row r="11772" spans="17:19" x14ac:dyDescent="0.25">
      <c r="Q11772"/>
      <c r="R11772"/>
      <c r="S11772"/>
    </row>
    <row r="11773" spans="17:19" x14ac:dyDescent="0.25">
      <c r="Q11773"/>
      <c r="R11773"/>
      <c r="S11773"/>
    </row>
    <row r="11774" spans="17:19" x14ac:dyDescent="0.25">
      <c r="Q11774"/>
      <c r="R11774"/>
      <c r="S11774"/>
    </row>
    <row r="11775" spans="17:19" x14ac:dyDescent="0.25">
      <c r="Q11775"/>
      <c r="R11775"/>
      <c r="S11775"/>
    </row>
    <row r="11776" spans="17:19" x14ac:dyDescent="0.25">
      <c r="Q11776"/>
      <c r="R11776"/>
      <c r="S11776"/>
    </row>
    <row r="11777" spans="17:19" x14ac:dyDescent="0.25">
      <c r="Q11777"/>
      <c r="R11777"/>
      <c r="S11777"/>
    </row>
    <row r="11778" spans="17:19" x14ac:dyDescent="0.25">
      <c r="Q11778"/>
      <c r="R11778"/>
      <c r="S11778"/>
    </row>
    <row r="11779" spans="17:19" x14ac:dyDescent="0.25">
      <c r="Q11779"/>
      <c r="R11779"/>
      <c r="S11779"/>
    </row>
    <row r="11780" spans="17:19" x14ac:dyDescent="0.25">
      <c r="Q11780"/>
      <c r="R11780"/>
      <c r="S11780"/>
    </row>
    <row r="11781" spans="17:19" x14ac:dyDescent="0.25">
      <c r="Q11781"/>
      <c r="R11781"/>
      <c r="S11781"/>
    </row>
    <row r="11782" spans="17:19" x14ac:dyDescent="0.25">
      <c r="Q11782"/>
      <c r="R11782"/>
      <c r="S11782"/>
    </row>
    <row r="11783" spans="17:19" x14ac:dyDescent="0.25">
      <c r="Q11783"/>
      <c r="R11783"/>
      <c r="S11783"/>
    </row>
    <row r="11784" spans="17:19" x14ac:dyDescent="0.25">
      <c r="Q11784"/>
      <c r="R11784"/>
      <c r="S11784"/>
    </row>
    <row r="11785" spans="17:19" x14ac:dyDescent="0.25">
      <c r="Q11785"/>
      <c r="R11785"/>
      <c r="S11785"/>
    </row>
    <row r="11786" spans="17:19" x14ac:dyDescent="0.25">
      <c r="Q11786"/>
      <c r="R11786"/>
      <c r="S11786"/>
    </row>
    <row r="11787" spans="17:19" x14ac:dyDescent="0.25">
      <c r="Q11787"/>
      <c r="R11787"/>
      <c r="S11787"/>
    </row>
    <row r="11788" spans="17:19" x14ac:dyDescent="0.25">
      <c r="Q11788"/>
      <c r="R11788"/>
      <c r="S11788"/>
    </row>
    <row r="11789" spans="17:19" x14ac:dyDescent="0.25">
      <c r="Q11789"/>
      <c r="R11789"/>
      <c r="S11789"/>
    </row>
    <row r="11790" spans="17:19" x14ac:dyDescent="0.25">
      <c r="Q11790"/>
      <c r="R11790"/>
      <c r="S11790"/>
    </row>
    <row r="11791" spans="17:19" x14ac:dyDescent="0.25">
      <c r="Q11791"/>
      <c r="R11791"/>
      <c r="S11791"/>
    </row>
    <row r="11792" spans="17:19" x14ac:dyDescent="0.25">
      <c r="Q11792"/>
      <c r="R11792"/>
      <c r="S11792"/>
    </row>
    <row r="11793" spans="17:19" x14ac:dyDescent="0.25">
      <c r="Q11793"/>
      <c r="R11793"/>
      <c r="S11793"/>
    </row>
    <row r="11794" spans="17:19" x14ac:dyDescent="0.25">
      <c r="Q11794"/>
      <c r="R11794"/>
      <c r="S11794"/>
    </row>
    <row r="11795" spans="17:19" x14ac:dyDescent="0.25">
      <c r="Q11795"/>
      <c r="R11795"/>
      <c r="S11795"/>
    </row>
    <row r="11796" spans="17:19" x14ac:dyDescent="0.25">
      <c r="Q11796"/>
      <c r="R11796"/>
      <c r="S11796"/>
    </row>
    <row r="11797" spans="17:19" x14ac:dyDescent="0.25">
      <c r="Q11797"/>
      <c r="R11797"/>
      <c r="S11797"/>
    </row>
    <row r="11798" spans="17:19" x14ac:dyDescent="0.25">
      <c r="Q11798"/>
      <c r="R11798"/>
      <c r="S11798"/>
    </row>
    <row r="11799" spans="17:19" x14ac:dyDescent="0.25">
      <c r="Q11799"/>
      <c r="R11799"/>
      <c r="S11799"/>
    </row>
    <row r="11800" spans="17:19" x14ac:dyDescent="0.25">
      <c r="Q11800"/>
      <c r="R11800"/>
      <c r="S11800"/>
    </row>
    <row r="11801" spans="17:19" x14ac:dyDescent="0.25">
      <c r="Q11801"/>
      <c r="R11801"/>
      <c r="S11801"/>
    </row>
    <row r="11802" spans="17:19" x14ac:dyDescent="0.25">
      <c r="Q11802"/>
      <c r="R11802"/>
      <c r="S11802"/>
    </row>
    <row r="11803" spans="17:19" x14ac:dyDescent="0.25">
      <c r="Q11803"/>
      <c r="R11803"/>
      <c r="S11803"/>
    </row>
    <row r="11804" spans="17:19" x14ac:dyDescent="0.25">
      <c r="Q11804"/>
      <c r="R11804"/>
      <c r="S11804"/>
    </row>
    <row r="11805" spans="17:19" x14ac:dyDescent="0.25">
      <c r="Q11805"/>
      <c r="R11805"/>
      <c r="S11805"/>
    </row>
    <row r="11806" spans="17:19" x14ac:dyDescent="0.25">
      <c r="Q11806"/>
      <c r="R11806"/>
      <c r="S11806"/>
    </row>
    <row r="11807" spans="17:19" x14ac:dyDescent="0.25">
      <c r="Q11807"/>
      <c r="R11807"/>
      <c r="S11807"/>
    </row>
    <row r="11808" spans="17:19" x14ac:dyDescent="0.25">
      <c r="Q11808"/>
      <c r="R11808"/>
      <c r="S11808"/>
    </row>
    <row r="11809" spans="17:19" x14ac:dyDescent="0.25">
      <c r="Q11809"/>
      <c r="R11809"/>
      <c r="S11809"/>
    </row>
    <row r="11810" spans="17:19" x14ac:dyDescent="0.25">
      <c r="Q11810"/>
      <c r="R11810"/>
      <c r="S11810"/>
    </row>
    <row r="11811" spans="17:19" x14ac:dyDescent="0.25">
      <c r="Q11811"/>
      <c r="R11811"/>
      <c r="S11811"/>
    </row>
    <row r="11812" spans="17:19" x14ac:dyDescent="0.25">
      <c r="Q11812"/>
      <c r="R11812"/>
      <c r="S11812"/>
    </row>
    <row r="11813" spans="17:19" x14ac:dyDescent="0.25">
      <c r="Q11813"/>
      <c r="R11813"/>
      <c r="S11813"/>
    </row>
    <row r="11814" spans="17:19" x14ac:dyDescent="0.25">
      <c r="Q11814"/>
      <c r="R11814"/>
      <c r="S11814"/>
    </row>
    <row r="11815" spans="17:19" x14ac:dyDescent="0.25">
      <c r="Q11815"/>
      <c r="R11815"/>
      <c r="S11815"/>
    </row>
    <row r="11816" spans="17:19" x14ac:dyDescent="0.25">
      <c r="Q11816"/>
      <c r="R11816"/>
      <c r="S11816"/>
    </row>
    <row r="11817" spans="17:19" x14ac:dyDescent="0.25">
      <c r="Q11817"/>
      <c r="R11817"/>
      <c r="S11817"/>
    </row>
    <row r="11818" spans="17:19" x14ac:dyDescent="0.25">
      <c r="Q11818"/>
      <c r="R11818"/>
      <c r="S11818"/>
    </row>
    <row r="11819" spans="17:19" x14ac:dyDescent="0.25">
      <c r="Q11819"/>
      <c r="R11819"/>
      <c r="S11819"/>
    </row>
    <row r="11820" spans="17:19" x14ac:dyDescent="0.25">
      <c r="Q11820"/>
      <c r="R11820"/>
      <c r="S11820"/>
    </row>
    <row r="11821" spans="17:19" x14ac:dyDescent="0.25">
      <c r="Q11821"/>
      <c r="R11821"/>
      <c r="S11821"/>
    </row>
    <row r="11822" spans="17:19" x14ac:dyDescent="0.25">
      <c r="Q11822"/>
      <c r="R11822"/>
      <c r="S11822"/>
    </row>
    <row r="11823" spans="17:19" x14ac:dyDescent="0.25">
      <c r="Q11823"/>
      <c r="R11823"/>
      <c r="S11823"/>
    </row>
    <row r="11824" spans="17:19" x14ac:dyDescent="0.25">
      <c r="Q11824"/>
      <c r="R11824"/>
      <c r="S11824"/>
    </row>
    <row r="11825" spans="17:19" x14ac:dyDescent="0.25">
      <c r="Q11825"/>
      <c r="R11825"/>
      <c r="S11825"/>
    </row>
    <row r="11826" spans="17:19" x14ac:dyDescent="0.25">
      <c r="Q11826"/>
      <c r="R11826"/>
      <c r="S11826"/>
    </row>
    <row r="11827" spans="17:19" x14ac:dyDescent="0.25">
      <c r="Q11827"/>
      <c r="R11827"/>
      <c r="S11827"/>
    </row>
    <row r="11828" spans="17:19" x14ac:dyDescent="0.25">
      <c r="Q11828"/>
      <c r="R11828"/>
      <c r="S11828"/>
    </row>
    <row r="11829" spans="17:19" x14ac:dyDescent="0.25">
      <c r="Q11829"/>
      <c r="R11829"/>
      <c r="S11829"/>
    </row>
    <row r="11830" spans="17:19" x14ac:dyDescent="0.25">
      <c r="Q11830"/>
      <c r="R11830"/>
      <c r="S11830"/>
    </row>
    <row r="11831" spans="17:19" x14ac:dyDescent="0.25">
      <c r="Q11831"/>
      <c r="R11831"/>
      <c r="S11831"/>
    </row>
    <row r="11832" spans="17:19" x14ac:dyDescent="0.25">
      <c r="Q11832"/>
      <c r="R11832"/>
      <c r="S11832"/>
    </row>
    <row r="11833" spans="17:19" x14ac:dyDescent="0.25">
      <c r="Q11833"/>
      <c r="R11833"/>
      <c r="S11833"/>
    </row>
    <row r="11834" spans="17:19" x14ac:dyDescent="0.25">
      <c r="Q11834"/>
      <c r="R11834"/>
      <c r="S11834"/>
    </row>
    <row r="11835" spans="17:19" x14ac:dyDescent="0.25">
      <c r="Q11835"/>
      <c r="R11835"/>
      <c r="S11835"/>
    </row>
    <row r="11836" spans="17:19" x14ac:dyDescent="0.25">
      <c r="Q11836"/>
      <c r="R11836"/>
      <c r="S11836"/>
    </row>
    <row r="11837" spans="17:19" x14ac:dyDescent="0.25">
      <c r="Q11837"/>
      <c r="R11837"/>
      <c r="S11837"/>
    </row>
    <row r="11838" spans="17:19" x14ac:dyDescent="0.25">
      <c r="Q11838"/>
      <c r="R11838"/>
      <c r="S11838"/>
    </row>
    <row r="11839" spans="17:19" x14ac:dyDescent="0.25">
      <c r="Q11839"/>
      <c r="R11839"/>
      <c r="S11839"/>
    </row>
    <row r="11840" spans="17:19" x14ac:dyDescent="0.25">
      <c r="Q11840"/>
      <c r="R11840"/>
      <c r="S11840"/>
    </row>
    <row r="11841" spans="17:19" x14ac:dyDescent="0.25">
      <c r="Q11841"/>
      <c r="R11841"/>
      <c r="S11841"/>
    </row>
    <row r="11842" spans="17:19" x14ac:dyDescent="0.25">
      <c r="Q11842"/>
      <c r="R11842"/>
      <c r="S11842"/>
    </row>
    <row r="11843" spans="17:19" x14ac:dyDescent="0.25">
      <c r="Q11843"/>
      <c r="R11843"/>
      <c r="S11843"/>
    </row>
    <row r="11844" spans="17:19" x14ac:dyDescent="0.25">
      <c r="Q11844"/>
      <c r="R11844"/>
      <c r="S11844"/>
    </row>
    <row r="11845" spans="17:19" x14ac:dyDescent="0.25">
      <c r="Q11845"/>
      <c r="R11845"/>
      <c r="S11845"/>
    </row>
    <row r="11846" spans="17:19" x14ac:dyDescent="0.25">
      <c r="Q11846"/>
      <c r="R11846"/>
      <c r="S11846"/>
    </row>
    <row r="11847" spans="17:19" x14ac:dyDescent="0.25">
      <c r="Q11847"/>
      <c r="R11847"/>
      <c r="S11847"/>
    </row>
    <row r="11848" spans="17:19" x14ac:dyDescent="0.25">
      <c r="Q11848"/>
      <c r="R11848"/>
      <c r="S11848"/>
    </row>
    <row r="11849" spans="17:19" x14ac:dyDescent="0.25">
      <c r="Q11849"/>
      <c r="R11849"/>
      <c r="S11849"/>
    </row>
    <row r="11850" spans="17:19" x14ac:dyDescent="0.25">
      <c r="Q11850"/>
      <c r="R11850"/>
      <c r="S11850"/>
    </row>
    <row r="11851" spans="17:19" x14ac:dyDescent="0.25">
      <c r="Q11851"/>
      <c r="R11851"/>
      <c r="S11851"/>
    </row>
    <row r="11852" spans="17:19" x14ac:dyDescent="0.25">
      <c r="Q11852"/>
      <c r="R11852"/>
      <c r="S11852"/>
    </row>
    <row r="11853" spans="17:19" x14ac:dyDescent="0.25">
      <c r="Q11853"/>
      <c r="R11853"/>
      <c r="S11853"/>
    </row>
    <row r="11854" spans="17:19" x14ac:dyDescent="0.25">
      <c r="Q11854"/>
      <c r="R11854"/>
      <c r="S11854"/>
    </row>
    <row r="11855" spans="17:19" x14ac:dyDescent="0.25">
      <c r="Q11855"/>
      <c r="R11855"/>
      <c r="S11855"/>
    </row>
    <row r="11856" spans="17:19" x14ac:dyDescent="0.25">
      <c r="Q11856"/>
      <c r="R11856"/>
      <c r="S11856"/>
    </row>
    <row r="11857" spans="17:19" x14ac:dyDescent="0.25">
      <c r="Q11857"/>
      <c r="R11857"/>
      <c r="S11857"/>
    </row>
    <row r="11858" spans="17:19" x14ac:dyDescent="0.25">
      <c r="Q11858"/>
      <c r="R11858"/>
      <c r="S11858"/>
    </row>
    <row r="11859" spans="17:19" x14ac:dyDescent="0.25">
      <c r="Q11859"/>
      <c r="R11859"/>
      <c r="S11859"/>
    </row>
    <row r="11860" spans="17:19" x14ac:dyDescent="0.25">
      <c r="Q11860"/>
      <c r="R11860"/>
      <c r="S11860"/>
    </row>
    <row r="11861" spans="17:19" x14ac:dyDescent="0.25">
      <c r="Q11861"/>
      <c r="R11861"/>
      <c r="S11861"/>
    </row>
    <row r="11862" spans="17:19" x14ac:dyDescent="0.25">
      <c r="Q11862"/>
      <c r="R11862"/>
      <c r="S11862"/>
    </row>
    <row r="11863" spans="17:19" x14ac:dyDescent="0.25">
      <c r="Q11863"/>
      <c r="R11863"/>
      <c r="S11863"/>
    </row>
    <row r="11864" spans="17:19" x14ac:dyDescent="0.25">
      <c r="Q11864"/>
      <c r="R11864"/>
      <c r="S11864"/>
    </row>
    <row r="11865" spans="17:19" x14ac:dyDescent="0.25">
      <c r="Q11865"/>
      <c r="R11865"/>
      <c r="S11865"/>
    </row>
    <row r="11866" spans="17:19" x14ac:dyDescent="0.25">
      <c r="Q11866"/>
      <c r="R11866"/>
      <c r="S11866"/>
    </row>
    <row r="11867" spans="17:19" x14ac:dyDescent="0.25">
      <c r="Q11867"/>
      <c r="R11867"/>
      <c r="S11867"/>
    </row>
    <row r="11868" spans="17:19" x14ac:dyDescent="0.25">
      <c r="Q11868"/>
      <c r="R11868"/>
      <c r="S11868"/>
    </row>
    <row r="11869" spans="17:19" x14ac:dyDescent="0.25">
      <c r="Q11869"/>
      <c r="R11869"/>
      <c r="S11869"/>
    </row>
    <row r="11870" spans="17:19" x14ac:dyDescent="0.25">
      <c r="Q11870"/>
      <c r="R11870"/>
      <c r="S11870"/>
    </row>
    <row r="11871" spans="17:19" x14ac:dyDescent="0.25">
      <c r="Q11871"/>
      <c r="R11871"/>
      <c r="S11871"/>
    </row>
    <row r="11872" spans="17:19" x14ac:dyDescent="0.25">
      <c r="Q11872"/>
      <c r="R11872"/>
      <c r="S11872"/>
    </row>
    <row r="11873" spans="17:19" x14ac:dyDescent="0.25">
      <c r="Q11873"/>
      <c r="R11873"/>
      <c r="S11873"/>
    </row>
    <row r="11874" spans="17:19" x14ac:dyDescent="0.25">
      <c r="Q11874"/>
      <c r="R11874"/>
      <c r="S11874"/>
    </row>
    <row r="11875" spans="17:19" x14ac:dyDescent="0.25">
      <c r="Q11875"/>
      <c r="R11875"/>
      <c r="S11875"/>
    </row>
    <row r="11876" spans="17:19" x14ac:dyDescent="0.25">
      <c r="Q11876"/>
      <c r="R11876"/>
      <c r="S11876"/>
    </row>
    <row r="11877" spans="17:19" x14ac:dyDescent="0.25">
      <c r="Q11877"/>
      <c r="R11877"/>
      <c r="S11877"/>
    </row>
    <row r="11878" spans="17:19" x14ac:dyDescent="0.25">
      <c r="Q11878"/>
      <c r="R11878"/>
      <c r="S11878"/>
    </row>
    <row r="11879" spans="17:19" x14ac:dyDescent="0.25">
      <c r="Q11879"/>
      <c r="R11879"/>
      <c r="S11879"/>
    </row>
    <row r="11880" spans="17:19" x14ac:dyDescent="0.25">
      <c r="Q11880"/>
      <c r="R11880"/>
      <c r="S11880"/>
    </row>
    <row r="11881" spans="17:19" x14ac:dyDescent="0.25">
      <c r="Q11881"/>
      <c r="R11881"/>
      <c r="S11881"/>
    </row>
    <row r="11882" spans="17:19" x14ac:dyDescent="0.25">
      <c r="Q11882"/>
      <c r="R11882"/>
      <c r="S11882"/>
    </row>
    <row r="11883" spans="17:19" x14ac:dyDescent="0.25">
      <c r="Q11883"/>
      <c r="R11883"/>
      <c r="S11883"/>
    </row>
    <row r="11884" spans="17:19" x14ac:dyDescent="0.25">
      <c r="Q11884"/>
      <c r="R11884"/>
      <c r="S11884"/>
    </row>
    <row r="11885" spans="17:19" x14ac:dyDescent="0.25">
      <c r="Q11885"/>
      <c r="R11885"/>
      <c r="S11885"/>
    </row>
    <row r="11886" spans="17:19" x14ac:dyDescent="0.25">
      <c r="Q11886"/>
      <c r="R11886"/>
      <c r="S11886"/>
    </row>
    <row r="11887" spans="17:19" x14ac:dyDescent="0.25">
      <c r="Q11887"/>
      <c r="R11887"/>
      <c r="S11887"/>
    </row>
    <row r="11888" spans="17:19" x14ac:dyDescent="0.25">
      <c r="Q11888"/>
      <c r="R11888"/>
      <c r="S11888"/>
    </row>
    <row r="11889" spans="17:19" x14ac:dyDescent="0.25">
      <c r="Q11889"/>
      <c r="R11889"/>
      <c r="S11889"/>
    </row>
    <row r="11890" spans="17:19" x14ac:dyDescent="0.25">
      <c r="Q11890"/>
      <c r="R11890"/>
      <c r="S11890"/>
    </row>
    <row r="11891" spans="17:19" x14ac:dyDescent="0.25">
      <c r="Q11891"/>
      <c r="R11891"/>
      <c r="S11891"/>
    </row>
    <row r="11892" spans="17:19" x14ac:dyDescent="0.25">
      <c r="Q11892"/>
      <c r="R11892"/>
      <c r="S11892"/>
    </row>
    <row r="11893" spans="17:19" x14ac:dyDescent="0.25">
      <c r="Q11893"/>
      <c r="R11893"/>
      <c r="S11893"/>
    </row>
    <row r="11894" spans="17:19" x14ac:dyDescent="0.25">
      <c r="Q11894"/>
      <c r="R11894"/>
      <c r="S11894"/>
    </row>
    <row r="11895" spans="17:19" x14ac:dyDescent="0.25">
      <c r="Q11895"/>
      <c r="R11895"/>
      <c r="S11895"/>
    </row>
    <row r="11896" spans="17:19" x14ac:dyDescent="0.25">
      <c r="Q11896"/>
      <c r="R11896"/>
      <c r="S11896"/>
    </row>
    <row r="11897" spans="17:19" x14ac:dyDescent="0.25">
      <c r="Q11897"/>
      <c r="R11897"/>
      <c r="S11897"/>
    </row>
    <row r="11898" spans="17:19" x14ac:dyDescent="0.25">
      <c r="Q11898"/>
      <c r="R11898"/>
      <c r="S11898"/>
    </row>
    <row r="11899" spans="17:19" x14ac:dyDescent="0.25">
      <c r="Q11899"/>
      <c r="R11899"/>
      <c r="S11899"/>
    </row>
    <row r="11900" spans="17:19" x14ac:dyDescent="0.25">
      <c r="Q11900"/>
      <c r="R11900"/>
      <c r="S11900"/>
    </row>
    <row r="11901" spans="17:19" x14ac:dyDescent="0.25">
      <c r="Q11901"/>
      <c r="R11901"/>
      <c r="S11901"/>
    </row>
    <row r="11902" spans="17:19" x14ac:dyDescent="0.25">
      <c r="Q11902"/>
      <c r="R11902"/>
      <c r="S11902"/>
    </row>
    <row r="11903" spans="17:19" x14ac:dyDescent="0.25">
      <c r="Q11903"/>
      <c r="R11903"/>
      <c r="S11903"/>
    </row>
    <row r="11904" spans="17:19" x14ac:dyDescent="0.25">
      <c r="Q11904"/>
      <c r="R11904"/>
      <c r="S11904"/>
    </row>
    <row r="11905" spans="17:19" x14ac:dyDescent="0.25">
      <c r="Q11905"/>
      <c r="R11905"/>
      <c r="S11905"/>
    </row>
    <row r="11906" spans="17:19" x14ac:dyDescent="0.25">
      <c r="Q11906"/>
      <c r="R11906"/>
      <c r="S11906"/>
    </row>
    <row r="11907" spans="17:19" x14ac:dyDescent="0.25">
      <c r="Q11907"/>
      <c r="R11907"/>
      <c r="S11907"/>
    </row>
    <row r="11908" spans="17:19" x14ac:dyDescent="0.25">
      <c r="Q11908"/>
      <c r="R11908"/>
      <c r="S11908"/>
    </row>
    <row r="11909" spans="17:19" x14ac:dyDescent="0.25">
      <c r="Q11909"/>
      <c r="R11909"/>
      <c r="S11909"/>
    </row>
    <row r="11910" spans="17:19" x14ac:dyDescent="0.25">
      <c r="Q11910"/>
      <c r="R11910"/>
      <c r="S11910"/>
    </row>
    <row r="11911" spans="17:19" x14ac:dyDescent="0.25">
      <c r="Q11911"/>
      <c r="R11911"/>
      <c r="S11911"/>
    </row>
    <row r="11912" spans="17:19" x14ac:dyDescent="0.25">
      <c r="Q11912"/>
      <c r="R11912"/>
      <c r="S11912"/>
    </row>
    <row r="11913" spans="17:19" x14ac:dyDescent="0.25">
      <c r="Q11913"/>
      <c r="R11913"/>
      <c r="S11913"/>
    </row>
    <row r="11914" spans="17:19" x14ac:dyDescent="0.25">
      <c r="Q11914"/>
      <c r="R11914"/>
      <c r="S11914"/>
    </row>
    <row r="11915" spans="17:19" x14ac:dyDescent="0.25">
      <c r="Q11915"/>
      <c r="R11915"/>
      <c r="S11915"/>
    </row>
    <row r="11916" spans="17:19" x14ac:dyDescent="0.25">
      <c r="Q11916"/>
      <c r="R11916"/>
      <c r="S11916"/>
    </row>
    <row r="11917" spans="17:19" x14ac:dyDescent="0.25">
      <c r="Q11917"/>
      <c r="R11917"/>
      <c r="S11917"/>
    </row>
    <row r="11918" spans="17:19" x14ac:dyDescent="0.25">
      <c r="Q11918"/>
      <c r="R11918"/>
      <c r="S11918"/>
    </row>
    <row r="11919" spans="17:19" x14ac:dyDescent="0.25">
      <c r="Q11919"/>
      <c r="R11919"/>
      <c r="S11919"/>
    </row>
    <row r="11920" spans="17:19" x14ac:dyDescent="0.25">
      <c r="Q11920"/>
      <c r="R11920"/>
      <c r="S11920"/>
    </row>
    <row r="11921" spans="17:19" x14ac:dyDescent="0.25">
      <c r="Q11921"/>
      <c r="R11921"/>
      <c r="S11921"/>
    </row>
    <row r="11922" spans="17:19" x14ac:dyDescent="0.25">
      <c r="Q11922"/>
      <c r="R11922"/>
      <c r="S11922"/>
    </row>
    <row r="11923" spans="17:19" x14ac:dyDescent="0.25">
      <c r="Q11923"/>
      <c r="R11923"/>
      <c r="S11923"/>
    </row>
    <row r="11924" spans="17:19" x14ac:dyDescent="0.25">
      <c r="Q11924"/>
      <c r="R11924"/>
      <c r="S11924"/>
    </row>
    <row r="11925" spans="17:19" x14ac:dyDescent="0.25">
      <c r="Q11925"/>
      <c r="R11925"/>
      <c r="S11925"/>
    </row>
    <row r="11926" spans="17:19" x14ac:dyDescent="0.25">
      <c r="Q11926"/>
      <c r="R11926"/>
      <c r="S11926"/>
    </row>
    <row r="11927" spans="17:19" x14ac:dyDescent="0.25">
      <c r="Q11927"/>
      <c r="R11927"/>
      <c r="S11927"/>
    </row>
    <row r="11928" spans="17:19" x14ac:dyDescent="0.25">
      <c r="Q11928"/>
      <c r="R11928"/>
      <c r="S11928"/>
    </row>
    <row r="11929" spans="17:19" x14ac:dyDescent="0.25">
      <c r="Q11929"/>
      <c r="R11929"/>
      <c r="S11929"/>
    </row>
    <row r="11930" spans="17:19" x14ac:dyDescent="0.25">
      <c r="Q11930"/>
      <c r="R11930"/>
      <c r="S11930"/>
    </row>
    <row r="11931" spans="17:19" x14ac:dyDescent="0.25">
      <c r="Q11931"/>
      <c r="R11931"/>
      <c r="S11931"/>
    </row>
    <row r="11932" spans="17:19" x14ac:dyDescent="0.25">
      <c r="Q11932"/>
      <c r="R11932"/>
      <c r="S11932"/>
    </row>
    <row r="11933" spans="17:19" x14ac:dyDescent="0.25">
      <c r="Q11933"/>
      <c r="R11933"/>
      <c r="S11933"/>
    </row>
    <row r="11934" spans="17:19" x14ac:dyDescent="0.25">
      <c r="Q11934"/>
      <c r="R11934"/>
      <c r="S11934"/>
    </row>
    <row r="11935" spans="17:19" x14ac:dyDescent="0.25">
      <c r="Q11935"/>
      <c r="R11935"/>
      <c r="S11935"/>
    </row>
    <row r="11936" spans="17:19" x14ac:dyDescent="0.25">
      <c r="Q11936"/>
      <c r="R11936"/>
      <c r="S11936"/>
    </row>
    <row r="11937" spans="17:19" x14ac:dyDescent="0.25">
      <c r="Q11937"/>
      <c r="R11937"/>
      <c r="S11937"/>
    </row>
    <row r="11938" spans="17:19" x14ac:dyDescent="0.25">
      <c r="Q11938"/>
      <c r="R11938"/>
      <c r="S11938"/>
    </row>
    <row r="11939" spans="17:19" x14ac:dyDescent="0.25">
      <c r="Q11939"/>
      <c r="R11939"/>
      <c r="S11939"/>
    </row>
    <row r="11940" spans="17:19" x14ac:dyDescent="0.25">
      <c r="Q11940"/>
      <c r="R11940"/>
      <c r="S11940"/>
    </row>
    <row r="11941" spans="17:19" x14ac:dyDescent="0.25">
      <c r="Q11941"/>
      <c r="R11941"/>
      <c r="S11941"/>
    </row>
    <row r="11942" spans="17:19" x14ac:dyDescent="0.25">
      <c r="Q11942"/>
      <c r="R11942"/>
      <c r="S11942"/>
    </row>
    <row r="11943" spans="17:19" x14ac:dyDescent="0.25">
      <c r="Q11943"/>
      <c r="R11943"/>
      <c r="S11943"/>
    </row>
    <row r="11944" spans="17:19" x14ac:dyDescent="0.25">
      <c r="Q11944"/>
      <c r="R11944"/>
      <c r="S11944"/>
    </row>
    <row r="11945" spans="17:19" x14ac:dyDescent="0.25">
      <c r="Q11945"/>
      <c r="R11945"/>
      <c r="S11945"/>
    </row>
    <row r="11946" spans="17:19" x14ac:dyDescent="0.25">
      <c r="Q11946"/>
      <c r="R11946"/>
      <c r="S11946"/>
    </row>
    <row r="11947" spans="17:19" x14ac:dyDescent="0.25">
      <c r="Q11947"/>
      <c r="R11947"/>
      <c r="S11947"/>
    </row>
    <row r="11948" spans="17:19" x14ac:dyDescent="0.25">
      <c r="Q11948"/>
      <c r="R11948"/>
      <c r="S11948"/>
    </row>
    <row r="11949" spans="17:19" x14ac:dyDescent="0.25">
      <c r="Q11949"/>
      <c r="R11949"/>
      <c r="S11949"/>
    </row>
    <row r="11950" spans="17:19" x14ac:dyDescent="0.25">
      <c r="Q11950"/>
      <c r="R11950"/>
      <c r="S11950"/>
    </row>
    <row r="11951" spans="17:19" x14ac:dyDescent="0.25">
      <c r="Q11951"/>
      <c r="R11951"/>
      <c r="S11951"/>
    </row>
    <row r="11952" spans="17:19" x14ac:dyDescent="0.25">
      <c r="Q11952"/>
      <c r="R11952"/>
      <c r="S11952"/>
    </row>
    <row r="11953" spans="17:19" x14ac:dyDescent="0.25">
      <c r="Q11953"/>
      <c r="R11953"/>
      <c r="S11953"/>
    </row>
    <row r="11954" spans="17:19" x14ac:dyDescent="0.25">
      <c r="Q11954"/>
      <c r="R11954"/>
      <c r="S11954"/>
    </row>
    <row r="11955" spans="17:19" x14ac:dyDescent="0.25">
      <c r="Q11955"/>
      <c r="R11955"/>
      <c r="S11955"/>
    </row>
    <row r="11956" spans="17:19" x14ac:dyDescent="0.25">
      <c r="Q11956"/>
      <c r="R11956"/>
      <c r="S11956"/>
    </row>
    <row r="11957" spans="17:19" x14ac:dyDescent="0.25">
      <c r="Q11957"/>
      <c r="R11957"/>
      <c r="S11957"/>
    </row>
    <row r="11958" spans="17:19" x14ac:dyDescent="0.25">
      <c r="Q11958"/>
      <c r="R11958"/>
      <c r="S11958"/>
    </row>
    <row r="11959" spans="17:19" x14ac:dyDescent="0.25">
      <c r="Q11959"/>
      <c r="R11959"/>
      <c r="S11959"/>
    </row>
    <row r="11960" spans="17:19" x14ac:dyDescent="0.25">
      <c r="Q11960"/>
      <c r="R11960"/>
      <c r="S11960"/>
    </row>
    <row r="11961" spans="17:19" x14ac:dyDescent="0.25">
      <c r="Q11961"/>
      <c r="R11961"/>
      <c r="S11961"/>
    </row>
    <row r="11962" spans="17:19" x14ac:dyDescent="0.25">
      <c r="Q11962"/>
      <c r="R11962"/>
      <c r="S11962"/>
    </row>
    <row r="11963" spans="17:19" x14ac:dyDescent="0.25">
      <c r="Q11963"/>
      <c r="R11963"/>
      <c r="S11963"/>
    </row>
    <row r="11964" spans="17:19" x14ac:dyDescent="0.25">
      <c r="Q11964"/>
      <c r="R11964"/>
      <c r="S11964"/>
    </row>
    <row r="11965" spans="17:19" x14ac:dyDescent="0.25">
      <c r="Q11965"/>
      <c r="R11965"/>
      <c r="S11965"/>
    </row>
    <row r="11966" spans="17:19" x14ac:dyDescent="0.25">
      <c r="Q11966"/>
      <c r="R11966"/>
      <c r="S11966"/>
    </row>
    <row r="11967" spans="17:19" x14ac:dyDescent="0.25">
      <c r="Q11967"/>
      <c r="R11967"/>
      <c r="S11967"/>
    </row>
    <row r="11968" spans="17:19" x14ac:dyDescent="0.25">
      <c r="Q11968"/>
      <c r="R11968"/>
      <c r="S11968"/>
    </row>
    <row r="11969" spans="17:19" x14ac:dyDescent="0.25">
      <c r="Q11969"/>
      <c r="R11969"/>
      <c r="S11969"/>
    </row>
    <row r="11970" spans="17:19" x14ac:dyDescent="0.25">
      <c r="Q11970"/>
      <c r="R11970"/>
      <c r="S11970"/>
    </row>
    <row r="11971" spans="17:19" x14ac:dyDescent="0.25">
      <c r="Q11971"/>
      <c r="R11971"/>
      <c r="S11971"/>
    </row>
    <row r="11972" spans="17:19" x14ac:dyDescent="0.25">
      <c r="Q11972"/>
      <c r="R11972"/>
      <c r="S11972"/>
    </row>
    <row r="11973" spans="17:19" x14ac:dyDescent="0.25">
      <c r="Q11973"/>
      <c r="R11973"/>
      <c r="S11973"/>
    </row>
    <row r="11974" spans="17:19" x14ac:dyDescent="0.25">
      <c r="Q11974"/>
      <c r="R11974"/>
      <c r="S11974"/>
    </row>
    <row r="11975" spans="17:19" x14ac:dyDescent="0.25">
      <c r="Q11975"/>
      <c r="R11975"/>
      <c r="S11975"/>
    </row>
    <row r="11976" spans="17:19" x14ac:dyDescent="0.25">
      <c r="Q11976"/>
      <c r="R11976"/>
      <c r="S11976"/>
    </row>
    <row r="11977" spans="17:19" x14ac:dyDescent="0.25">
      <c r="Q11977"/>
      <c r="R11977"/>
      <c r="S11977"/>
    </row>
    <row r="11978" spans="17:19" x14ac:dyDescent="0.25">
      <c r="Q11978"/>
      <c r="R11978"/>
      <c r="S11978"/>
    </row>
    <row r="11979" spans="17:19" x14ac:dyDescent="0.25">
      <c r="Q11979"/>
      <c r="R11979"/>
      <c r="S11979"/>
    </row>
    <row r="11980" spans="17:19" x14ac:dyDescent="0.25">
      <c r="Q11980"/>
      <c r="R11980"/>
      <c r="S11980"/>
    </row>
    <row r="11981" spans="17:19" x14ac:dyDescent="0.25">
      <c r="Q11981"/>
      <c r="R11981"/>
      <c r="S11981"/>
    </row>
    <row r="11982" spans="17:19" x14ac:dyDescent="0.25">
      <c r="Q11982"/>
      <c r="R11982"/>
      <c r="S11982"/>
    </row>
    <row r="11983" spans="17:19" x14ac:dyDescent="0.25">
      <c r="Q11983"/>
      <c r="R11983"/>
      <c r="S11983"/>
    </row>
    <row r="11984" spans="17:19" x14ac:dyDescent="0.25">
      <c r="Q11984"/>
      <c r="R11984"/>
      <c r="S11984"/>
    </row>
    <row r="11985" spans="17:19" x14ac:dyDescent="0.25">
      <c r="Q11985"/>
      <c r="R11985"/>
      <c r="S11985"/>
    </row>
    <row r="11986" spans="17:19" x14ac:dyDescent="0.25">
      <c r="Q11986"/>
      <c r="R11986"/>
      <c r="S11986"/>
    </row>
    <row r="11987" spans="17:19" x14ac:dyDescent="0.25">
      <c r="Q11987"/>
      <c r="R11987"/>
      <c r="S11987"/>
    </row>
    <row r="11988" spans="17:19" x14ac:dyDescent="0.25">
      <c r="Q11988"/>
      <c r="R11988"/>
      <c r="S11988"/>
    </row>
    <row r="11989" spans="17:19" x14ac:dyDescent="0.25">
      <c r="Q11989"/>
      <c r="R11989"/>
      <c r="S11989"/>
    </row>
    <row r="11990" spans="17:19" x14ac:dyDescent="0.25">
      <c r="Q11990"/>
      <c r="R11990"/>
      <c r="S11990"/>
    </row>
    <row r="11991" spans="17:19" x14ac:dyDescent="0.25">
      <c r="Q11991"/>
      <c r="R11991"/>
      <c r="S11991"/>
    </row>
    <row r="11992" spans="17:19" x14ac:dyDescent="0.25">
      <c r="Q11992"/>
      <c r="R11992"/>
      <c r="S11992"/>
    </row>
    <row r="11993" spans="17:19" x14ac:dyDescent="0.25">
      <c r="Q11993"/>
      <c r="R11993"/>
      <c r="S11993"/>
    </row>
    <row r="11994" spans="17:19" x14ac:dyDescent="0.25">
      <c r="Q11994"/>
      <c r="R11994"/>
      <c r="S11994"/>
    </row>
    <row r="11995" spans="17:19" x14ac:dyDescent="0.25">
      <c r="Q11995"/>
      <c r="R11995"/>
      <c r="S11995"/>
    </row>
    <row r="11996" spans="17:19" x14ac:dyDescent="0.25">
      <c r="Q11996"/>
      <c r="R11996"/>
      <c r="S11996"/>
    </row>
    <row r="11997" spans="17:19" x14ac:dyDescent="0.25">
      <c r="Q11997"/>
      <c r="R11997"/>
      <c r="S11997"/>
    </row>
    <row r="11998" spans="17:19" x14ac:dyDescent="0.25">
      <c r="Q11998"/>
      <c r="R11998"/>
      <c r="S11998"/>
    </row>
    <row r="11999" spans="17:19" x14ac:dyDescent="0.25">
      <c r="Q11999"/>
      <c r="R11999"/>
      <c r="S11999"/>
    </row>
    <row r="12000" spans="17:19" x14ac:dyDescent="0.25">
      <c r="Q12000"/>
      <c r="R12000"/>
      <c r="S12000"/>
    </row>
    <row r="12001" spans="17:19" x14ac:dyDescent="0.25">
      <c r="Q12001"/>
      <c r="R12001"/>
      <c r="S12001"/>
    </row>
    <row r="12002" spans="17:19" x14ac:dyDescent="0.25">
      <c r="Q12002"/>
      <c r="R12002"/>
      <c r="S12002"/>
    </row>
    <row r="12003" spans="17:19" x14ac:dyDescent="0.25">
      <c r="Q12003"/>
      <c r="R12003"/>
      <c r="S12003"/>
    </row>
    <row r="12004" spans="17:19" x14ac:dyDescent="0.25">
      <c r="Q12004"/>
      <c r="R12004"/>
      <c r="S12004"/>
    </row>
    <row r="12005" spans="17:19" x14ac:dyDescent="0.25">
      <c r="Q12005"/>
      <c r="R12005"/>
      <c r="S12005"/>
    </row>
    <row r="12006" spans="17:19" x14ac:dyDescent="0.25">
      <c r="Q12006"/>
      <c r="R12006"/>
      <c r="S12006"/>
    </row>
    <row r="12007" spans="17:19" x14ac:dyDescent="0.25">
      <c r="Q12007"/>
      <c r="R12007"/>
      <c r="S12007"/>
    </row>
    <row r="12008" spans="17:19" x14ac:dyDescent="0.25">
      <c r="Q12008"/>
      <c r="R12008"/>
      <c r="S12008"/>
    </row>
    <row r="12009" spans="17:19" x14ac:dyDescent="0.25">
      <c r="Q12009"/>
      <c r="R12009"/>
      <c r="S12009"/>
    </row>
    <row r="12010" spans="17:19" x14ac:dyDescent="0.25">
      <c r="Q12010"/>
      <c r="R12010"/>
      <c r="S12010"/>
    </row>
    <row r="12011" spans="17:19" x14ac:dyDescent="0.25">
      <c r="Q12011"/>
      <c r="R12011"/>
      <c r="S12011"/>
    </row>
    <row r="12012" spans="17:19" x14ac:dyDescent="0.25">
      <c r="Q12012"/>
      <c r="R12012"/>
      <c r="S12012"/>
    </row>
    <row r="12013" spans="17:19" x14ac:dyDescent="0.25">
      <c r="Q12013"/>
      <c r="R12013"/>
      <c r="S12013"/>
    </row>
    <row r="12014" spans="17:19" x14ac:dyDescent="0.25">
      <c r="Q12014"/>
      <c r="R12014"/>
      <c r="S12014"/>
    </row>
    <row r="12015" spans="17:19" x14ac:dyDescent="0.25">
      <c r="Q12015"/>
      <c r="R12015"/>
      <c r="S12015"/>
    </row>
    <row r="12016" spans="17:19" x14ac:dyDescent="0.25">
      <c r="Q12016"/>
      <c r="R12016"/>
      <c r="S12016"/>
    </row>
    <row r="12017" spans="17:19" x14ac:dyDescent="0.25">
      <c r="Q12017"/>
      <c r="R12017"/>
      <c r="S12017"/>
    </row>
    <row r="12018" spans="17:19" x14ac:dyDescent="0.25">
      <c r="Q12018"/>
      <c r="R12018"/>
      <c r="S12018"/>
    </row>
    <row r="12019" spans="17:19" x14ac:dyDescent="0.25">
      <c r="Q12019"/>
      <c r="R12019"/>
      <c r="S12019"/>
    </row>
    <row r="12020" spans="17:19" x14ac:dyDescent="0.25">
      <c r="Q12020"/>
      <c r="R12020"/>
      <c r="S12020"/>
    </row>
    <row r="12021" spans="17:19" x14ac:dyDescent="0.25">
      <c r="Q12021"/>
      <c r="R12021"/>
      <c r="S12021"/>
    </row>
    <row r="12022" spans="17:19" x14ac:dyDescent="0.25">
      <c r="Q12022"/>
      <c r="R12022"/>
      <c r="S12022"/>
    </row>
    <row r="12023" spans="17:19" x14ac:dyDescent="0.25">
      <c r="Q12023"/>
      <c r="R12023"/>
      <c r="S12023"/>
    </row>
    <row r="12024" spans="17:19" x14ac:dyDescent="0.25">
      <c r="Q12024"/>
      <c r="R12024"/>
      <c r="S12024"/>
    </row>
    <row r="12025" spans="17:19" x14ac:dyDescent="0.25">
      <c r="Q12025"/>
      <c r="R12025"/>
      <c r="S12025"/>
    </row>
    <row r="12026" spans="17:19" x14ac:dyDescent="0.25">
      <c r="Q12026"/>
      <c r="R12026"/>
      <c r="S12026"/>
    </row>
    <row r="12027" spans="17:19" x14ac:dyDescent="0.25">
      <c r="Q12027"/>
      <c r="R12027"/>
      <c r="S12027"/>
    </row>
    <row r="12028" spans="17:19" x14ac:dyDescent="0.25">
      <c r="Q12028"/>
      <c r="R12028"/>
      <c r="S12028"/>
    </row>
    <row r="12029" spans="17:19" x14ac:dyDescent="0.25">
      <c r="Q12029"/>
      <c r="R12029"/>
      <c r="S12029"/>
    </row>
    <row r="12030" spans="17:19" x14ac:dyDescent="0.25">
      <c r="Q12030"/>
      <c r="R12030"/>
      <c r="S12030"/>
    </row>
    <row r="12031" spans="17:19" x14ac:dyDescent="0.25">
      <c r="Q12031"/>
      <c r="R12031"/>
      <c r="S12031"/>
    </row>
    <row r="12032" spans="17:19" x14ac:dyDescent="0.25">
      <c r="Q12032"/>
      <c r="R12032"/>
      <c r="S12032"/>
    </row>
    <row r="12033" spans="17:19" x14ac:dyDescent="0.25">
      <c r="Q12033"/>
      <c r="R12033"/>
      <c r="S12033"/>
    </row>
    <row r="12034" spans="17:19" x14ac:dyDescent="0.25">
      <c r="Q12034"/>
      <c r="R12034"/>
      <c r="S12034"/>
    </row>
    <row r="12035" spans="17:19" x14ac:dyDescent="0.25">
      <c r="Q12035"/>
      <c r="R12035"/>
      <c r="S12035"/>
    </row>
    <row r="12036" spans="17:19" x14ac:dyDescent="0.25">
      <c r="Q12036"/>
      <c r="R12036"/>
      <c r="S12036"/>
    </row>
    <row r="12037" spans="17:19" x14ac:dyDescent="0.25">
      <c r="Q12037"/>
      <c r="R12037"/>
      <c r="S12037"/>
    </row>
    <row r="12038" spans="17:19" x14ac:dyDescent="0.25">
      <c r="Q12038"/>
      <c r="R12038"/>
      <c r="S12038"/>
    </row>
    <row r="12039" spans="17:19" x14ac:dyDescent="0.25">
      <c r="Q12039"/>
      <c r="R12039"/>
      <c r="S12039"/>
    </row>
    <row r="12040" spans="17:19" x14ac:dyDescent="0.25">
      <c r="Q12040"/>
      <c r="R12040"/>
      <c r="S12040"/>
    </row>
    <row r="12041" spans="17:19" x14ac:dyDescent="0.25">
      <c r="Q12041"/>
      <c r="R12041"/>
      <c r="S12041"/>
    </row>
    <row r="12042" spans="17:19" x14ac:dyDescent="0.25">
      <c r="Q12042"/>
      <c r="R12042"/>
      <c r="S12042"/>
    </row>
    <row r="12043" spans="17:19" x14ac:dyDescent="0.25">
      <c r="Q12043"/>
      <c r="R12043"/>
      <c r="S12043"/>
    </row>
    <row r="12044" spans="17:19" x14ac:dyDescent="0.25">
      <c r="Q12044"/>
      <c r="R12044"/>
      <c r="S12044"/>
    </row>
    <row r="12045" spans="17:19" x14ac:dyDescent="0.25">
      <c r="Q12045"/>
      <c r="R12045"/>
      <c r="S12045"/>
    </row>
    <row r="12046" spans="17:19" x14ac:dyDescent="0.25">
      <c r="Q12046"/>
      <c r="R12046"/>
      <c r="S12046"/>
    </row>
    <row r="12047" spans="17:19" x14ac:dyDescent="0.25">
      <c r="Q12047"/>
      <c r="R12047"/>
      <c r="S12047"/>
    </row>
    <row r="12048" spans="17:19" x14ac:dyDescent="0.25">
      <c r="Q12048"/>
      <c r="R12048"/>
      <c r="S12048"/>
    </row>
    <row r="12049" spans="17:19" x14ac:dyDescent="0.25">
      <c r="Q12049"/>
      <c r="R12049"/>
      <c r="S12049"/>
    </row>
    <row r="12050" spans="17:19" x14ac:dyDescent="0.25">
      <c r="Q12050"/>
      <c r="R12050"/>
      <c r="S12050"/>
    </row>
    <row r="12051" spans="17:19" x14ac:dyDescent="0.25">
      <c r="Q12051"/>
      <c r="R12051"/>
      <c r="S12051"/>
    </row>
    <row r="12052" spans="17:19" x14ac:dyDescent="0.25">
      <c r="Q12052"/>
      <c r="R12052"/>
      <c r="S12052"/>
    </row>
    <row r="12053" spans="17:19" x14ac:dyDescent="0.25">
      <c r="Q12053"/>
      <c r="R12053"/>
      <c r="S12053"/>
    </row>
    <row r="12054" spans="17:19" x14ac:dyDescent="0.25">
      <c r="Q12054"/>
      <c r="R12054"/>
      <c r="S12054"/>
    </row>
    <row r="12055" spans="17:19" x14ac:dyDescent="0.25">
      <c r="Q12055"/>
      <c r="R12055"/>
      <c r="S12055"/>
    </row>
    <row r="12056" spans="17:19" x14ac:dyDescent="0.25">
      <c r="Q12056"/>
      <c r="R12056"/>
      <c r="S12056"/>
    </row>
    <row r="12057" spans="17:19" x14ac:dyDescent="0.25">
      <c r="Q12057"/>
      <c r="R12057"/>
      <c r="S12057"/>
    </row>
    <row r="12058" spans="17:19" x14ac:dyDescent="0.25">
      <c r="Q12058"/>
      <c r="R12058"/>
      <c r="S12058"/>
    </row>
    <row r="12059" spans="17:19" x14ac:dyDescent="0.25">
      <c r="Q12059"/>
      <c r="R12059"/>
      <c r="S12059"/>
    </row>
    <row r="12060" spans="17:19" x14ac:dyDescent="0.25">
      <c r="Q12060"/>
      <c r="R12060"/>
      <c r="S12060"/>
    </row>
    <row r="12061" spans="17:19" x14ac:dyDescent="0.25">
      <c r="Q12061"/>
      <c r="R12061"/>
      <c r="S12061"/>
    </row>
    <row r="12062" spans="17:19" x14ac:dyDescent="0.25">
      <c r="Q12062"/>
      <c r="R12062"/>
      <c r="S12062"/>
    </row>
    <row r="12063" spans="17:19" x14ac:dyDescent="0.25">
      <c r="Q12063"/>
      <c r="R12063"/>
      <c r="S12063"/>
    </row>
    <row r="12064" spans="17:19" x14ac:dyDescent="0.25">
      <c r="Q12064"/>
      <c r="R12064"/>
      <c r="S12064"/>
    </row>
    <row r="12065" spans="17:19" x14ac:dyDescent="0.25">
      <c r="Q12065"/>
      <c r="R12065"/>
      <c r="S12065"/>
    </row>
    <row r="12066" spans="17:19" x14ac:dyDescent="0.25">
      <c r="Q12066"/>
      <c r="R12066"/>
      <c r="S12066"/>
    </row>
    <row r="12067" spans="17:19" x14ac:dyDescent="0.25">
      <c r="Q12067"/>
      <c r="R12067"/>
      <c r="S12067"/>
    </row>
    <row r="12068" spans="17:19" x14ac:dyDescent="0.25">
      <c r="Q12068"/>
      <c r="R12068"/>
      <c r="S12068"/>
    </row>
    <row r="12069" spans="17:19" x14ac:dyDescent="0.25">
      <c r="Q12069"/>
      <c r="R12069"/>
      <c r="S12069"/>
    </row>
    <row r="12070" spans="17:19" x14ac:dyDescent="0.25">
      <c r="Q12070"/>
      <c r="R12070"/>
      <c r="S12070"/>
    </row>
    <row r="12071" spans="17:19" x14ac:dyDescent="0.25">
      <c r="Q12071"/>
      <c r="R12071"/>
      <c r="S12071"/>
    </row>
    <row r="12072" spans="17:19" x14ac:dyDescent="0.25">
      <c r="Q12072"/>
      <c r="R12072"/>
      <c r="S12072"/>
    </row>
    <row r="12073" spans="17:19" x14ac:dyDescent="0.25">
      <c r="Q12073"/>
      <c r="R12073"/>
      <c r="S12073"/>
    </row>
    <row r="12074" spans="17:19" x14ac:dyDescent="0.25">
      <c r="Q12074"/>
      <c r="R12074"/>
      <c r="S12074"/>
    </row>
    <row r="12075" spans="17:19" x14ac:dyDescent="0.25">
      <c r="Q12075"/>
      <c r="R12075"/>
      <c r="S12075"/>
    </row>
    <row r="12076" spans="17:19" x14ac:dyDescent="0.25">
      <c r="Q12076"/>
      <c r="R12076"/>
      <c r="S12076"/>
    </row>
    <row r="12077" spans="17:19" x14ac:dyDescent="0.25">
      <c r="Q12077"/>
      <c r="R12077"/>
      <c r="S12077"/>
    </row>
    <row r="12078" spans="17:19" x14ac:dyDescent="0.25">
      <c r="Q12078"/>
      <c r="R12078"/>
      <c r="S12078"/>
    </row>
    <row r="12079" spans="17:19" x14ac:dyDescent="0.25">
      <c r="Q12079"/>
      <c r="R12079"/>
      <c r="S12079"/>
    </row>
    <row r="12080" spans="17:19" x14ac:dyDescent="0.25">
      <c r="Q12080"/>
      <c r="R12080"/>
      <c r="S12080"/>
    </row>
    <row r="12081" spans="17:19" x14ac:dyDescent="0.25">
      <c r="Q12081"/>
      <c r="R12081"/>
      <c r="S12081"/>
    </row>
    <row r="12082" spans="17:19" x14ac:dyDescent="0.25">
      <c r="Q12082"/>
      <c r="R12082"/>
      <c r="S12082"/>
    </row>
    <row r="12083" spans="17:19" x14ac:dyDescent="0.25">
      <c r="Q12083"/>
      <c r="R12083"/>
      <c r="S12083"/>
    </row>
    <row r="12084" spans="17:19" x14ac:dyDescent="0.25">
      <c r="Q12084"/>
      <c r="R12084"/>
      <c r="S12084"/>
    </row>
    <row r="12085" spans="17:19" x14ac:dyDescent="0.25">
      <c r="Q12085"/>
      <c r="R12085"/>
      <c r="S12085"/>
    </row>
    <row r="12086" spans="17:19" x14ac:dyDescent="0.25">
      <c r="Q12086"/>
      <c r="R12086"/>
      <c r="S12086"/>
    </row>
    <row r="12087" spans="17:19" x14ac:dyDescent="0.25">
      <c r="Q12087"/>
      <c r="R12087"/>
      <c r="S12087"/>
    </row>
    <row r="12088" spans="17:19" x14ac:dyDescent="0.25">
      <c r="Q12088"/>
      <c r="R12088"/>
      <c r="S12088"/>
    </row>
    <row r="12089" spans="17:19" x14ac:dyDescent="0.25">
      <c r="Q12089"/>
      <c r="R12089"/>
      <c r="S12089"/>
    </row>
    <row r="12090" spans="17:19" x14ac:dyDescent="0.25">
      <c r="Q12090"/>
      <c r="R12090"/>
      <c r="S12090"/>
    </row>
    <row r="12091" spans="17:19" x14ac:dyDescent="0.25">
      <c r="Q12091"/>
      <c r="R12091"/>
      <c r="S12091"/>
    </row>
    <row r="12092" spans="17:19" x14ac:dyDescent="0.25">
      <c r="Q12092"/>
      <c r="R12092"/>
      <c r="S12092"/>
    </row>
    <row r="12093" spans="17:19" x14ac:dyDescent="0.25">
      <c r="Q12093"/>
      <c r="R12093"/>
      <c r="S12093"/>
    </row>
    <row r="12094" spans="17:19" x14ac:dyDescent="0.25">
      <c r="Q12094"/>
      <c r="R12094"/>
      <c r="S12094"/>
    </row>
    <row r="12095" spans="17:19" x14ac:dyDescent="0.25">
      <c r="Q12095"/>
      <c r="R12095"/>
      <c r="S12095"/>
    </row>
    <row r="12096" spans="17:19" x14ac:dyDescent="0.25">
      <c r="Q12096"/>
      <c r="R12096"/>
      <c r="S12096"/>
    </row>
    <row r="12097" spans="17:19" x14ac:dyDescent="0.25">
      <c r="Q12097"/>
      <c r="R12097"/>
      <c r="S12097"/>
    </row>
    <row r="12098" spans="17:19" x14ac:dyDescent="0.25">
      <c r="Q12098"/>
      <c r="R12098"/>
      <c r="S12098"/>
    </row>
    <row r="12099" spans="17:19" x14ac:dyDescent="0.25">
      <c r="Q12099"/>
      <c r="R12099"/>
      <c r="S12099"/>
    </row>
    <row r="12100" spans="17:19" x14ac:dyDescent="0.25">
      <c r="Q12100"/>
      <c r="R12100"/>
      <c r="S12100"/>
    </row>
    <row r="12101" spans="17:19" x14ac:dyDescent="0.25">
      <c r="Q12101"/>
      <c r="R12101"/>
      <c r="S12101"/>
    </row>
    <row r="12102" spans="17:19" x14ac:dyDescent="0.25">
      <c r="Q12102"/>
      <c r="R12102"/>
      <c r="S12102"/>
    </row>
    <row r="12103" spans="17:19" x14ac:dyDescent="0.25">
      <c r="Q12103"/>
      <c r="R12103"/>
      <c r="S12103"/>
    </row>
    <row r="12104" spans="17:19" x14ac:dyDescent="0.25">
      <c r="Q12104"/>
      <c r="R12104"/>
      <c r="S12104"/>
    </row>
    <row r="12105" spans="17:19" x14ac:dyDescent="0.25">
      <c r="Q12105"/>
      <c r="R12105"/>
      <c r="S12105"/>
    </row>
    <row r="12106" spans="17:19" x14ac:dyDescent="0.25">
      <c r="Q12106"/>
      <c r="R12106"/>
      <c r="S12106"/>
    </row>
    <row r="12107" spans="17:19" x14ac:dyDescent="0.25">
      <c r="Q12107"/>
      <c r="R12107"/>
      <c r="S12107"/>
    </row>
    <row r="12108" spans="17:19" x14ac:dyDescent="0.25">
      <c r="Q12108"/>
      <c r="R12108"/>
      <c r="S12108"/>
    </row>
    <row r="12109" spans="17:19" x14ac:dyDescent="0.25">
      <c r="Q12109"/>
      <c r="R12109"/>
      <c r="S12109"/>
    </row>
    <row r="12110" spans="17:19" x14ac:dyDescent="0.25">
      <c r="Q12110"/>
      <c r="R12110"/>
      <c r="S12110"/>
    </row>
    <row r="12111" spans="17:19" x14ac:dyDescent="0.25">
      <c r="Q12111"/>
      <c r="R12111"/>
      <c r="S12111"/>
    </row>
    <row r="12112" spans="17:19" x14ac:dyDescent="0.25">
      <c r="Q12112"/>
      <c r="R12112"/>
      <c r="S12112"/>
    </row>
    <row r="12113" spans="17:19" x14ac:dyDescent="0.25">
      <c r="Q12113"/>
      <c r="R12113"/>
      <c r="S12113"/>
    </row>
    <row r="12114" spans="17:19" x14ac:dyDescent="0.25">
      <c r="Q12114"/>
      <c r="R12114"/>
      <c r="S12114"/>
    </row>
    <row r="12115" spans="17:19" x14ac:dyDescent="0.25">
      <c r="Q12115"/>
      <c r="R12115"/>
      <c r="S12115"/>
    </row>
    <row r="12116" spans="17:19" x14ac:dyDescent="0.25">
      <c r="Q12116"/>
      <c r="R12116"/>
      <c r="S12116"/>
    </row>
    <row r="12117" spans="17:19" x14ac:dyDescent="0.25">
      <c r="Q12117"/>
      <c r="R12117"/>
      <c r="S12117"/>
    </row>
    <row r="12118" spans="17:19" x14ac:dyDescent="0.25">
      <c r="Q12118"/>
      <c r="R12118"/>
      <c r="S12118"/>
    </row>
    <row r="12119" spans="17:19" x14ac:dyDescent="0.25">
      <c r="Q12119"/>
      <c r="R12119"/>
      <c r="S12119"/>
    </row>
    <row r="12120" spans="17:19" x14ac:dyDescent="0.25">
      <c r="Q12120"/>
      <c r="R12120"/>
      <c r="S12120"/>
    </row>
    <row r="12121" spans="17:19" x14ac:dyDescent="0.25">
      <c r="Q12121"/>
      <c r="R12121"/>
      <c r="S12121"/>
    </row>
    <row r="12122" spans="17:19" x14ac:dyDescent="0.25">
      <c r="Q12122"/>
      <c r="R12122"/>
      <c r="S12122"/>
    </row>
    <row r="12123" spans="17:19" x14ac:dyDescent="0.25">
      <c r="Q12123"/>
      <c r="R12123"/>
      <c r="S12123"/>
    </row>
    <row r="12124" spans="17:19" x14ac:dyDescent="0.25">
      <c r="Q12124"/>
      <c r="R12124"/>
      <c r="S12124"/>
    </row>
    <row r="12125" spans="17:19" x14ac:dyDescent="0.25">
      <c r="Q12125"/>
      <c r="R12125"/>
      <c r="S12125"/>
    </row>
    <row r="12126" spans="17:19" x14ac:dyDescent="0.25">
      <c r="Q12126"/>
      <c r="R12126"/>
      <c r="S12126"/>
    </row>
    <row r="12127" spans="17:19" x14ac:dyDescent="0.25">
      <c r="Q12127"/>
      <c r="R12127"/>
      <c r="S12127"/>
    </row>
    <row r="12128" spans="17:19" x14ac:dyDescent="0.25">
      <c r="Q12128"/>
      <c r="R12128"/>
      <c r="S12128"/>
    </row>
    <row r="12129" spans="17:19" x14ac:dyDescent="0.25">
      <c r="Q12129"/>
      <c r="R12129"/>
      <c r="S12129"/>
    </row>
    <row r="12130" spans="17:19" x14ac:dyDescent="0.25">
      <c r="Q12130"/>
      <c r="R12130"/>
      <c r="S12130"/>
    </row>
    <row r="12131" spans="17:19" x14ac:dyDescent="0.25">
      <c r="Q12131"/>
      <c r="R12131"/>
      <c r="S12131"/>
    </row>
    <row r="12132" spans="17:19" x14ac:dyDescent="0.25">
      <c r="Q12132"/>
      <c r="R12132"/>
      <c r="S12132"/>
    </row>
    <row r="12133" spans="17:19" x14ac:dyDescent="0.25">
      <c r="Q12133"/>
      <c r="R12133"/>
      <c r="S12133"/>
    </row>
    <row r="12134" spans="17:19" x14ac:dyDescent="0.25">
      <c r="Q12134"/>
      <c r="R12134"/>
      <c r="S12134"/>
    </row>
    <row r="12135" spans="17:19" x14ac:dyDescent="0.25">
      <c r="Q12135"/>
      <c r="R12135"/>
      <c r="S12135"/>
    </row>
    <row r="12136" spans="17:19" x14ac:dyDescent="0.25">
      <c r="Q12136"/>
      <c r="R12136"/>
      <c r="S12136"/>
    </row>
    <row r="12137" spans="17:19" x14ac:dyDescent="0.25">
      <c r="Q12137"/>
      <c r="R12137"/>
      <c r="S12137"/>
    </row>
    <row r="12138" spans="17:19" x14ac:dyDescent="0.25">
      <c r="Q12138"/>
      <c r="R12138"/>
      <c r="S12138"/>
    </row>
    <row r="12139" spans="17:19" x14ac:dyDescent="0.25">
      <c r="Q12139"/>
      <c r="R12139"/>
      <c r="S12139"/>
    </row>
    <row r="12140" spans="17:19" x14ac:dyDescent="0.25">
      <c r="Q12140"/>
      <c r="R12140"/>
      <c r="S12140"/>
    </row>
    <row r="12141" spans="17:19" x14ac:dyDescent="0.25">
      <c r="Q12141"/>
      <c r="R12141"/>
      <c r="S12141"/>
    </row>
    <row r="12142" spans="17:19" x14ac:dyDescent="0.25">
      <c r="Q12142"/>
      <c r="R12142"/>
      <c r="S12142"/>
    </row>
    <row r="12143" spans="17:19" x14ac:dyDescent="0.25">
      <c r="Q12143"/>
      <c r="R12143"/>
      <c r="S12143"/>
    </row>
    <row r="12144" spans="17:19" x14ac:dyDescent="0.25">
      <c r="Q12144"/>
      <c r="R12144"/>
      <c r="S12144"/>
    </row>
    <row r="12145" spans="17:19" x14ac:dyDescent="0.25">
      <c r="Q12145"/>
      <c r="R12145"/>
      <c r="S12145"/>
    </row>
    <row r="12146" spans="17:19" x14ac:dyDescent="0.25">
      <c r="Q12146"/>
      <c r="R12146"/>
      <c r="S12146"/>
    </row>
    <row r="12147" spans="17:19" x14ac:dyDescent="0.25">
      <c r="Q12147"/>
      <c r="R12147"/>
      <c r="S12147"/>
    </row>
    <row r="12148" spans="17:19" x14ac:dyDescent="0.25">
      <c r="Q12148"/>
      <c r="R12148"/>
      <c r="S12148"/>
    </row>
    <row r="12149" spans="17:19" x14ac:dyDescent="0.25">
      <c r="Q12149"/>
      <c r="R12149"/>
      <c r="S12149"/>
    </row>
    <row r="12150" spans="17:19" x14ac:dyDescent="0.25">
      <c r="Q12150"/>
      <c r="R12150"/>
      <c r="S12150"/>
    </row>
    <row r="12151" spans="17:19" x14ac:dyDescent="0.25">
      <c r="Q12151"/>
      <c r="R12151"/>
      <c r="S12151"/>
    </row>
    <row r="12152" spans="17:19" x14ac:dyDescent="0.25">
      <c r="Q12152"/>
      <c r="R12152"/>
      <c r="S12152"/>
    </row>
    <row r="12153" spans="17:19" x14ac:dyDescent="0.25">
      <c r="Q12153"/>
      <c r="R12153"/>
      <c r="S12153"/>
    </row>
    <row r="12154" spans="17:19" x14ac:dyDescent="0.25">
      <c r="Q12154"/>
      <c r="R12154"/>
      <c r="S12154"/>
    </row>
    <row r="12155" spans="17:19" x14ac:dyDescent="0.25">
      <c r="Q12155"/>
      <c r="R12155"/>
      <c r="S12155"/>
    </row>
    <row r="12156" spans="17:19" x14ac:dyDescent="0.25">
      <c r="Q12156"/>
      <c r="R12156"/>
      <c r="S12156"/>
    </row>
    <row r="12157" spans="17:19" x14ac:dyDescent="0.25">
      <c r="Q12157"/>
      <c r="R12157"/>
      <c r="S12157"/>
    </row>
    <row r="12158" spans="17:19" x14ac:dyDescent="0.25">
      <c r="Q12158"/>
      <c r="R12158"/>
      <c r="S12158"/>
    </row>
    <row r="12159" spans="17:19" x14ac:dyDescent="0.25">
      <c r="Q12159"/>
      <c r="R12159"/>
      <c r="S12159"/>
    </row>
    <row r="12160" spans="17:19" x14ac:dyDescent="0.25">
      <c r="Q12160"/>
      <c r="R12160"/>
      <c r="S12160"/>
    </row>
    <row r="12161" spans="17:19" x14ac:dyDescent="0.25">
      <c r="Q12161"/>
      <c r="R12161"/>
      <c r="S12161"/>
    </row>
    <row r="12162" spans="17:19" x14ac:dyDescent="0.25">
      <c r="Q12162"/>
      <c r="R12162"/>
      <c r="S12162"/>
    </row>
    <row r="12163" spans="17:19" x14ac:dyDescent="0.25">
      <c r="Q12163"/>
      <c r="R12163"/>
      <c r="S12163"/>
    </row>
    <row r="12164" spans="17:19" x14ac:dyDescent="0.25">
      <c r="Q12164"/>
      <c r="R12164"/>
      <c r="S12164"/>
    </row>
    <row r="12165" spans="17:19" x14ac:dyDescent="0.25">
      <c r="Q12165"/>
      <c r="R12165"/>
      <c r="S12165"/>
    </row>
    <row r="12166" spans="17:19" x14ac:dyDescent="0.25">
      <c r="Q12166"/>
      <c r="R12166"/>
      <c r="S12166"/>
    </row>
    <row r="12167" spans="17:19" x14ac:dyDescent="0.25">
      <c r="Q12167"/>
      <c r="R12167"/>
      <c r="S12167"/>
    </row>
    <row r="12168" spans="17:19" x14ac:dyDescent="0.25">
      <c r="Q12168"/>
      <c r="R12168"/>
      <c r="S12168"/>
    </row>
    <row r="12169" spans="17:19" x14ac:dyDescent="0.25">
      <c r="Q12169"/>
      <c r="R12169"/>
      <c r="S12169"/>
    </row>
    <row r="12170" spans="17:19" x14ac:dyDescent="0.25">
      <c r="Q12170"/>
      <c r="R12170"/>
      <c r="S12170"/>
    </row>
    <row r="12171" spans="17:19" x14ac:dyDescent="0.25">
      <c r="Q12171"/>
      <c r="R12171"/>
      <c r="S12171"/>
    </row>
    <row r="12172" spans="17:19" x14ac:dyDescent="0.25">
      <c r="Q12172"/>
      <c r="R12172"/>
      <c r="S12172"/>
    </row>
    <row r="12173" spans="17:19" x14ac:dyDescent="0.25">
      <c r="Q12173"/>
      <c r="R12173"/>
      <c r="S12173"/>
    </row>
    <row r="12174" spans="17:19" x14ac:dyDescent="0.25">
      <c r="Q12174"/>
      <c r="R12174"/>
      <c r="S12174"/>
    </row>
    <row r="12175" spans="17:19" x14ac:dyDescent="0.25">
      <c r="Q12175"/>
      <c r="R12175"/>
      <c r="S12175"/>
    </row>
    <row r="12176" spans="17:19" x14ac:dyDescent="0.25">
      <c r="Q12176"/>
      <c r="R12176"/>
      <c r="S12176"/>
    </row>
    <row r="12177" spans="17:19" x14ac:dyDescent="0.25">
      <c r="Q12177"/>
      <c r="R12177"/>
      <c r="S12177"/>
    </row>
    <row r="12178" spans="17:19" x14ac:dyDescent="0.25">
      <c r="Q12178"/>
      <c r="R12178"/>
      <c r="S12178"/>
    </row>
    <row r="12179" spans="17:19" x14ac:dyDescent="0.25">
      <c r="Q12179"/>
      <c r="R12179"/>
      <c r="S12179"/>
    </row>
    <row r="12180" spans="17:19" x14ac:dyDescent="0.25">
      <c r="Q12180"/>
      <c r="R12180"/>
      <c r="S12180"/>
    </row>
    <row r="12181" spans="17:19" x14ac:dyDescent="0.25">
      <c r="Q12181"/>
      <c r="R12181"/>
      <c r="S12181"/>
    </row>
    <row r="12182" spans="17:19" x14ac:dyDescent="0.25">
      <c r="Q12182"/>
      <c r="R12182"/>
      <c r="S12182"/>
    </row>
    <row r="12183" spans="17:19" x14ac:dyDescent="0.25">
      <c r="Q12183"/>
      <c r="R12183"/>
      <c r="S12183"/>
    </row>
    <row r="12184" spans="17:19" x14ac:dyDescent="0.25">
      <c r="Q12184"/>
      <c r="R12184"/>
      <c r="S12184"/>
    </row>
    <row r="12185" spans="17:19" x14ac:dyDescent="0.25">
      <c r="Q12185"/>
      <c r="R12185"/>
      <c r="S12185"/>
    </row>
    <row r="12186" spans="17:19" x14ac:dyDescent="0.25">
      <c r="Q12186"/>
      <c r="R12186"/>
      <c r="S12186"/>
    </row>
    <row r="12187" spans="17:19" x14ac:dyDescent="0.25">
      <c r="Q12187"/>
      <c r="R12187"/>
      <c r="S12187"/>
    </row>
    <row r="12188" spans="17:19" x14ac:dyDescent="0.25">
      <c r="Q12188"/>
      <c r="R12188"/>
      <c r="S12188"/>
    </row>
    <row r="12189" spans="17:19" x14ac:dyDescent="0.25">
      <c r="Q12189"/>
      <c r="R12189"/>
      <c r="S12189"/>
    </row>
    <row r="12190" spans="17:19" x14ac:dyDescent="0.25">
      <c r="Q12190"/>
      <c r="R12190"/>
      <c r="S12190"/>
    </row>
    <row r="12191" spans="17:19" x14ac:dyDescent="0.25">
      <c r="Q12191"/>
      <c r="R12191"/>
      <c r="S12191"/>
    </row>
    <row r="12192" spans="17:19" x14ac:dyDescent="0.25">
      <c r="Q12192"/>
      <c r="R12192"/>
      <c r="S12192"/>
    </row>
    <row r="12193" spans="17:19" x14ac:dyDescent="0.25">
      <c r="Q12193"/>
      <c r="R12193"/>
      <c r="S12193"/>
    </row>
    <row r="12194" spans="17:19" x14ac:dyDescent="0.25">
      <c r="Q12194"/>
      <c r="R12194"/>
      <c r="S12194"/>
    </row>
    <row r="12195" spans="17:19" x14ac:dyDescent="0.25">
      <c r="Q12195"/>
      <c r="R12195"/>
      <c r="S12195"/>
    </row>
    <row r="12196" spans="17:19" x14ac:dyDescent="0.25">
      <c r="Q12196"/>
      <c r="R12196"/>
      <c r="S12196"/>
    </row>
    <row r="12197" spans="17:19" x14ac:dyDescent="0.25">
      <c r="Q12197"/>
      <c r="R12197"/>
      <c r="S12197"/>
    </row>
    <row r="12198" spans="17:19" x14ac:dyDescent="0.25">
      <c r="Q12198"/>
      <c r="R12198"/>
      <c r="S12198"/>
    </row>
    <row r="12199" spans="17:19" x14ac:dyDescent="0.25">
      <c r="Q12199"/>
      <c r="R12199"/>
      <c r="S12199"/>
    </row>
    <row r="12200" spans="17:19" x14ac:dyDescent="0.25">
      <c r="Q12200"/>
      <c r="R12200"/>
      <c r="S12200"/>
    </row>
    <row r="12201" spans="17:19" x14ac:dyDescent="0.25">
      <c r="Q12201"/>
      <c r="R12201"/>
      <c r="S12201"/>
    </row>
    <row r="12202" spans="17:19" x14ac:dyDescent="0.25">
      <c r="Q12202"/>
      <c r="R12202"/>
      <c r="S12202"/>
    </row>
    <row r="12203" spans="17:19" x14ac:dyDescent="0.25">
      <c r="Q12203"/>
      <c r="R12203"/>
      <c r="S12203"/>
    </row>
    <row r="12204" spans="17:19" x14ac:dyDescent="0.25">
      <c r="Q12204"/>
      <c r="R12204"/>
      <c r="S12204"/>
    </row>
    <row r="12205" spans="17:19" x14ac:dyDescent="0.25">
      <c r="Q12205"/>
      <c r="R12205"/>
      <c r="S12205"/>
    </row>
    <row r="12206" spans="17:19" x14ac:dyDescent="0.25">
      <c r="Q12206"/>
      <c r="R12206"/>
      <c r="S12206"/>
    </row>
    <row r="12207" spans="17:19" x14ac:dyDescent="0.25">
      <c r="Q12207"/>
      <c r="R12207"/>
      <c r="S12207"/>
    </row>
    <row r="12208" spans="17:19" x14ac:dyDescent="0.25">
      <c r="Q12208"/>
      <c r="R12208"/>
      <c r="S12208"/>
    </row>
    <row r="12209" spans="17:19" x14ac:dyDescent="0.25">
      <c r="Q12209"/>
      <c r="R12209"/>
      <c r="S12209"/>
    </row>
    <row r="12210" spans="17:19" x14ac:dyDescent="0.25">
      <c r="Q12210"/>
      <c r="R12210"/>
      <c r="S12210"/>
    </row>
    <row r="12211" spans="17:19" x14ac:dyDescent="0.25">
      <c r="Q12211"/>
      <c r="R12211"/>
      <c r="S12211"/>
    </row>
    <row r="12212" spans="17:19" x14ac:dyDescent="0.25">
      <c r="Q12212"/>
      <c r="R12212"/>
      <c r="S12212"/>
    </row>
    <row r="12213" spans="17:19" x14ac:dyDescent="0.25">
      <c r="Q12213"/>
      <c r="R12213"/>
      <c r="S12213"/>
    </row>
    <row r="12214" spans="17:19" x14ac:dyDescent="0.25">
      <c r="Q12214"/>
      <c r="R12214"/>
      <c r="S12214"/>
    </row>
    <row r="12215" spans="17:19" x14ac:dyDescent="0.25">
      <c r="Q12215"/>
      <c r="R12215"/>
      <c r="S12215"/>
    </row>
    <row r="12216" spans="17:19" x14ac:dyDescent="0.25">
      <c r="Q12216"/>
      <c r="R12216"/>
      <c r="S12216"/>
    </row>
    <row r="12217" spans="17:19" x14ac:dyDescent="0.25">
      <c r="Q12217"/>
      <c r="R12217"/>
      <c r="S12217"/>
    </row>
    <row r="12218" spans="17:19" x14ac:dyDescent="0.25">
      <c r="Q12218"/>
      <c r="R12218"/>
      <c r="S12218"/>
    </row>
    <row r="12219" spans="17:19" x14ac:dyDescent="0.25">
      <c r="Q12219"/>
      <c r="R12219"/>
      <c r="S12219"/>
    </row>
    <row r="12220" spans="17:19" x14ac:dyDescent="0.25">
      <c r="Q12220"/>
      <c r="R12220"/>
      <c r="S12220"/>
    </row>
    <row r="12221" spans="17:19" x14ac:dyDescent="0.25">
      <c r="Q12221"/>
      <c r="R12221"/>
      <c r="S12221"/>
    </row>
    <row r="12222" spans="17:19" x14ac:dyDescent="0.25">
      <c r="Q12222"/>
      <c r="R12222"/>
      <c r="S12222"/>
    </row>
    <row r="12223" spans="17:19" x14ac:dyDescent="0.25">
      <c r="Q12223"/>
      <c r="R12223"/>
      <c r="S12223"/>
    </row>
    <row r="12224" spans="17:19" x14ac:dyDescent="0.25">
      <c r="Q12224"/>
      <c r="R12224"/>
      <c r="S12224"/>
    </row>
    <row r="12225" spans="17:19" x14ac:dyDescent="0.25">
      <c r="Q12225"/>
      <c r="R12225"/>
      <c r="S12225"/>
    </row>
    <row r="12226" spans="17:19" x14ac:dyDescent="0.25">
      <c r="Q12226"/>
      <c r="R12226"/>
      <c r="S12226"/>
    </row>
    <row r="12227" spans="17:19" x14ac:dyDescent="0.25">
      <c r="Q12227"/>
      <c r="R12227"/>
      <c r="S12227"/>
    </row>
    <row r="12228" spans="17:19" x14ac:dyDescent="0.25">
      <c r="Q12228"/>
      <c r="R12228"/>
      <c r="S12228"/>
    </row>
    <row r="12229" spans="17:19" x14ac:dyDescent="0.25">
      <c r="Q12229"/>
      <c r="R12229"/>
      <c r="S12229"/>
    </row>
    <row r="12230" spans="17:19" x14ac:dyDescent="0.25">
      <c r="Q12230"/>
      <c r="R12230"/>
      <c r="S12230"/>
    </row>
    <row r="12231" spans="17:19" x14ac:dyDescent="0.25">
      <c r="Q12231"/>
      <c r="R12231"/>
      <c r="S12231"/>
    </row>
    <row r="12232" spans="17:19" x14ac:dyDescent="0.25">
      <c r="Q12232"/>
      <c r="R12232"/>
      <c r="S12232"/>
    </row>
    <row r="12233" spans="17:19" x14ac:dyDescent="0.25">
      <c r="Q12233"/>
      <c r="R12233"/>
      <c r="S12233"/>
    </row>
    <row r="12234" spans="17:19" x14ac:dyDescent="0.25">
      <c r="Q12234"/>
      <c r="R12234"/>
      <c r="S12234"/>
    </row>
    <row r="12235" spans="17:19" x14ac:dyDescent="0.25">
      <c r="Q12235"/>
      <c r="R12235"/>
      <c r="S12235"/>
    </row>
    <row r="12236" spans="17:19" x14ac:dyDescent="0.25">
      <c r="Q12236"/>
      <c r="R12236"/>
      <c r="S12236"/>
    </row>
    <row r="12237" spans="17:19" x14ac:dyDescent="0.25">
      <c r="Q12237"/>
      <c r="R12237"/>
      <c r="S12237"/>
    </row>
    <row r="12238" spans="17:19" x14ac:dyDescent="0.25">
      <c r="Q12238"/>
      <c r="R12238"/>
      <c r="S12238"/>
    </row>
    <row r="12239" spans="17:19" x14ac:dyDescent="0.25">
      <c r="Q12239"/>
      <c r="R12239"/>
      <c r="S12239"/>
    </row>
    <row r="12240" spans="17:19" x14ac:dyDescent="0.25">
      <c r="Q12240"/>
      <c r="R12240"/>
      <c r="S12240"/>
    </row>
    <row r="12241" spans="17:19" x14ac:dyDescent="0.25">
      <c r="Q12241"/>
      <c r="R12241"/>
      <c r="S12241"/>
    </row>
    <row r="12242" spans="17:19" x14ac:dyDescent="0.25">
      <c r="Q12242"/>
      <c r="R12242"/>
      <c r="S12242"/>
    </row>
    <row r="12243" spans="17:19" x14ac:dyDescent="0.25">
      <c r="Q12243"/>
      <c r="R12243"/>
      <c r="S12243"/>
    </row>
    <row r="12244" spans="17:19" x14ac:dyDescent="0.25">
      <c r="Q12244"/>
      <c r="R12244"/>
      <c r="S12244"/>
    </row>
    <row r="12245" spans="17:19" x14ac:dyDescent="0.25">
      <c r="Q12245"/>
      <c r="R12245"/>
      <c r="S12245"/>
    </row>
    <row r="12246" spans="17:19" x14ac:dyDescent="0.25">
      <c r="Q12246"/>
      <c r="R12246"/>
      <c r="S12246"/>
    </row>
    <row r="12247" spans="17:19" x14ac:dyDescent="0.25">
      <c r="Q12247"/>
      <c r="R12247"/>
      <c r="S12247"/>
    </row>
    <row r="12248" spans="17:19" x14ac:dyDescent="0.25">
      <c r="Q12248"/>
      <c r="R12248"/>
      <c r="S12248"/>
    </row>
    <row r="12249" spans="17:19" x14ac:dyDescent="0.25">
      <c r="Q12249"/>
      <c r="R12249"/>
      <c r="S12249"/>
    </row>
    <row r="12250" spans="17:19" x14ac:dyDescent="0.25">
      <c r="Q12250"/>
      <c r="R12250"/>
      <c r="S12250"/>
    </row>
    <row r="12251" spans="17:19" x14ac:dyDescent="0.25">
      <c r="Q12251"/>
      <c r="R12251"/>
      <c r="S12251"/>
    </row>
    <row r="12252" spans="17:19" x14ac:dyDescent="0.25">
      <c r="Q12252"/>
      <c r="R12252"/>
      <c r="S12252"/>
    </row>
    <row r="12253" spans="17:19" x14ac:dyDescent="0.25">
      <c r="Q12253"/>
      <c r="R12253"/>
      <c r="S12253"/>
    </row>
    <row r="12254" spans="17:19" x14ac:dyDescent="0.25">
      <c r="Q12254"/>
      <c r="R12254"/>
      <c r="S12254"/>
    </row>
    <row r="12255" spans="17:19" x14ac:dyDescent="0.25">
      <c r="Q12255"/>
      <c r="R12255"/>
      <c r="S12255"/>
    </row>
    <row r="12256" spans="17:19" x14ac:dyDescent="0.25">
      <c r="Q12256"/>
      <c r="R12256"/>
      <c r="S12256"/>
    </row>
    <row r="12257" spans="17:19" x14ac:dyDescent="0.25">
      <c r="Q12257"/>
      <c r="R12257"/>
      <c r="S12257"/>
    </row>
    <row r="12258" spans="17:19" x14ac:dyDescent="0.25">
      <c r="Q12258"/>
      <c r="R12258"/>
      <c r="S12258"/>
    </row>
    <row r="12259" spans="17:19" x14ac:dyDescent="0.25">
      <c r="Q12259"/>
      <c r="R12259"/>
      <c r="S12259"/>
    </row>
    <row r="12260" spans="17:19" x14ac:dyDescent="0.25">
      <c r="Q12260"/>
      <c r="R12260"/>
      <c r="S12260"/>
    </row>
    <row r="12261" spans="17:19" x14ac:dyDescent="0.25">
      <c r="Q12261"/>
      <c r="R12261"/>
      <c r="S12261"/>
    </row>
    <row r="12262" spans="17:19" x14ac:dyDescent="0.25">
      <c r="Q12262"/>
      <c r="R12262"/>
      <c r="S12262"/>
    </row>
    <row r="12263" spans="17:19" x14ac:dyDescent="0.25">
      <c r="Q12263"/>
      <c r="R12263"/>
      <c r="S12263"/>
    </row>
    <row r="12264" spans="17:19" x14ac:dyDescent="0.25">
      <c r="Q12264"/>
      <c r="R12264"/>
      <c r="S12264"/>
    </row>
    <row r="12265" spans="17:19" x14ac:dyDescent="0.25">
      <c r="Q12265"/>
      <c r="R12265"/>
      <c r="S12265"/>
    </row>
    <row r="12266" spans="17:19" x14ac:dyDescent="0.25">
      <c r="Q12266"/>
      <c r="R12266"/>
      <c r="S12266"/>
    </row>
    <row r="12267" spans="17:19" x14ac:dyDescent="0.25">
      <c r="Q12267"/>
      <c r="R12267"/>
      <c r="S12267"/>
    </row>
    <row r="12268" spans="17:19" x14ac:dyDescent="0.25">
      <c r="Q12268"/>
      <c r="R12268"/>
      <c r="S12268"/>
    </row>
    <row r="12269" spans="17:19" x14ac:dyDescent="0.25">
      <c r="Q12269"/>
      <c r="R12269"/>
      <c r="S12269"/>
    </row>
    <row r="12270" spans="17:19" x14ac:dyDescent="0.25">
      <c r="Q12270"/>
      <c r="R12270"/>
      <c r="S12270"/>
    </row>
    <row r="12271" spans="17:19" x14ac:dyDescent="0.25">
      <c r="Q12271"/>
      <c r="R12271"/>
      <c r="S12271"/>
    </row>
    <row r="12272" spans="17:19" x14ac:dyDescent="0.25">
      <c r="Q12272"/>
      <c r="R12272"/>
      <c r="S12272"/>
    </row>
    <row r="12273" spans="17:19" x14ac:dyDescent="0.25">
      <c r="Q12273"/>
      <c r="R12273"/>
      <c r="S12273"/>
    </row>
    <row r="12274" spans="17:19" x14ac:dyDescent="0.25">
      <c r="Q12274"/>
      <c r="R12274"/>
      <c r="S12274"/>
    </row>
    <row r="12275" spans="17:19" x14ac:dyDescent="0.25">
      <c r="Q12275"/>
      <c r="R12275"/>
      <c r="S12275"/>
    </row>
    <row r="12276" spans="17:19" x14ac:dyDescent="0.25">
      <c r="Q12276"/>
      <c r="R12276"/>
      <c r="S12276"/>
    </row>
    <row r="12277" spans="17:19" x14ac:dyDescent="0.25">
      <c r="Q12277"/>
      <c r="R12277"/>
      <c r="S12277"/>
    </row>
    <row r="12278" spans="17:19" x14ac:dyDescent="0.25">
      <c r="Q12278"/>
      <c r="R12278"/>
      <c r="S12278"/>
    </row>
    <row r="12279" spans="17:19" x14ac:dyDescent="0.25">
      <c r="Q12279"/>
      <c r="R12279"/>
      <c r="S12279"/>
    </row>
    <row r="12280" spans="17:19" x14ac:dyDescent="0.25">
      <c r="Q12280"/>
      <c r="R12280"/>
      <c r="S12280"/>
    </row>
    <row r="12281" spans="17:19" x14ac:dyDescent="0.25">
      <c r="Q12281"/>
      <c r="R12281"/>
      <c r="S12281"/>
    </row>
    <row r="12282" spans="17:19" x14ac:dyDescent="0.25">
      <c r="Q12282"/>
      <c r="R12282"/>
      <c r="S12282"/>
    </row>
    <row r="12283" spans="17:19" x14ac:dyDescent="0.25">
      <c r="Q12283"/>
      <c r="R12283"/>
      <c r="S12283"/>
    </row>
    <row r="12284" spans="17:19" x14ac:dyDescent="0.25">
      <c r="Q12284"/>
      <c r="R12284"/>
      <c r="S12284"/>
    </row>
    <row r="12285" spans="17:19" x14ac:dyDescent="0.25">
      <c r="Q12285"/>
      <c r="R12285"/>
      <c r="S12285"/>
    </row>
    <row r="12286" spans="17:19" x14ac:dyDescent="0.25">
      <c r="Q12286"/>
      <c r="R12286"/>
      <c r="S12286"/>
    </row>
    <row r="12287" spans="17:19" x14ac:dyDescent="0.25">
      <c r="Q12287"/>
      <c r="R12287"/>
      <c r="S12287"/>
    </row>
    <row r="12288" spans="17:19" x14ac:dyDescent="0.25">
      <c r="Q12288"/>
      <c r="R12288"/>
      <c r="S12288"/>
    </row>
    <row r="12289" spans="17:19" x14ac:dyDescent="0.25">
      <c r="Q12289"/>
      <c r="R12289"/>
      <c r="S12289"/>
    </row>
    <row r="12290" spans="17:19" x14ac:dyDescent="0.25">
      <c r="Q12290"/>
      <c r="R12290"/>
      <c r="S12290"/>
    </row>
    <row r="12291" spans="17:19" x14ac:dyDescent="0.25">
      <c r="Q12291"/>
      <c r="R12291"/>
      <c r="S12291"/>
    </row>
    <row r="12292" spans="17:19" x14ac:dyDescent="0.25">
      <c r="Q12292"/>
      <c r="R12292"/>
      <c r="S12292"/>
    </row>
    <row r="12293" spans="17:19" x14ac:dyDescent="0.25">
      <c r="Q12293"/>
      <c r="R12293"/>
      <c r="S12293"/>
    </row>
    <row r="12294" spans="17:19" x14ac:dyDescent="0.25">
      <c r="Q12294"/>
      <c r="R12294"/>
      <c r="S12294"/>
    </row>
    <row r="12295" spans="17:19" x14ac:dyDescent="0.25">
      <c r="Q12295"/>
      <c r="R12295"/>
      <c r="S12295"/>
    </row>
    <row r="12296" spans="17:19" x14ac:dyDescent="0.25">
      <c r="Q12296"/>
      <c r="R12296"/>
      <c r="S12296"/>
    </row>
    <row r="12297" spans="17:19" x14ac:dyDescent="0.25">
      <c r="Q12297"/>
      <c r="R12297"/>
      <c r="S12297"/>
    </row>
    <row r="12298" spans="17:19" x14ac:dyDescent="0.25">
      <c r="Q12298"/>
      <c r="R12298"/>
      <c r="S12298"/>
    </row>
    <row r="12299" spans="17:19" x14ac:dyDescent="0.25">
      <c r="Q12299"/>
      <c r="R12299"/>
      <c r="S12299"/>
    </row>
    <row r="12300" spans="17:19" x14ac:dyDescent="0.25">
      <c r="Q12300"/>
      <c r="R12300"/>
      <c r="S12300"/>
    </row>
    <row r="12301" spans="17:19" x14ac:dyDescent="0.25">
      <c r="Q12301"/>
      <c r="R12301"/>
      <c r="S12301"/>
    </row>
    <row r="12302" spans="17:19" x14ac:dyDescent="0.25">
      <c r="Q12302"/>
      <c r="R12302"/>
      <c r="S12302"/>
    </row>
    <row r="12303" spans="17:19" x14ac:dyDescent="0.25">
      <c r="Q12303"/>
      <c r="R12303"/>
      <c r="S12303"/>
    </row>
    <row r="12304" spans="17:19" x14ac:dyDescent="0.25">
      <c r="Q12304"/>
      <c r="R12304"/>
      <c r="S12304"/>
    </row>
    <row r="12305" spans="17:19" x14ac:dyDescent="0.25">
      <c r="Q12305"/>
      <c r="R12305"/>
      <c r="S12305"/>
    </row>
    <row r="12306" spans="17:19" x14ac:dyDescent="0.25">
      <c r="Q12306"/>
      <c r="R12306"/>
      <c r="S12306"/>
    </row>
    <row r="12307" spans="17:19" x14ac:dyDescent="0.25">
      <c r="Q12307"/>
      <c r="R12307"/>
      <c r="S12307"/>
    </row>
    <row r="12308" spans="17:19" x14ac:dyDescent="0.25">
      <c r="Q12308"/>
      <c r="R12308"/>
      <c r="S12308"/>
    </row>
    <row r="12309" spans="17:19" x14ac:dyDescent="0.25">
      <c r="Q12309"/>
      <c r="R12309"/>
      <c r="S12309"/>
    </row>
    <row r="12310" spans="17:19" x14ac:dyDescent="0.25">
      <c r="Q12310"/>
      <c r="R12310"/>
      <c r="S12310"/>
    </row>
    <row r="12311" spans="17:19" x14ac:dyDescent="0.25">
      <c r="Q12311"/>
      <c r="R12311"/>
      <c r="S12311"/>
    </row>
    <row r="12312" spans="17:19" x14ac:dyDescent="0.25">
      <c r="Q12312"/>
      <c r="R12312"/>
      <c r="S12312"/>
    </row>
    <row r="12313" spans="17:19" x14ac:dyDescent="0.25">
      <c r="Q12313"/>
      <c r="R12313"/>
      <c r="S12313"/>
    </row>
    <row r="12314" spans="17:19" x14ac:dyDescent="0.25">
      <c r="Q12314"/>
      <c r="R12314"/>
      <c r="S12314"/>
    </row>
    <row r="12315" spans="17:19" x14ac:dyDescent="0.25">
      <c r="Q12315"/>
      <c r="R12315"/>
      <c r="S12315"/>
    </row>
    <row r="12316" spans="17:19" x14ac:dyDescent="0.25">
      <c r="Q12316"/>
      <c r="R12316"/>
      <c r="S12316"/>
    </row>
    <row r="12317" spans="17:19" x14ac:dyDescent="0.25">
      <c r="Q12317"/>
      <c r="R12317"/>
      <c r="S12317"/>
    </row>
    <row r="12318" spans="17:19" x14ac:dyDescent="0.25">
      <c r="Q12318"/>
      <c r="R12318"/>
      <c r="S12318"/>
    </row>
    <row r="12319" spans="17:19" x14ac:dyDescent="0.25">
      <c r="Q12319"/>
      <c r="R12319"/>
      <c r="S12319"/>
    </row>
    <row r="12320" spans="17:19" x14ac:dyDescent="0.25">
      <c r="Q12320"/>
      <c r="R12320"/>
      <c r="S12320"/>
    </row>
    <row r="12321" spans="17:19" x14ac:dyDescent="0.25">
      <c r="Q12321"/>
      <c r="R12321"/>
      <c r="S12321"/>
    </row>
    <row r="12322" spans="17:19" x14ac:dyDescent="0.25">
      <c r="Q12322"/>
      <c r="R12322"/>
      <c r="S12322"/>
    </row>
    <row r="12323" spans="17:19" x14ac:dyDescent="0.25">
      <c r="Q12323"/>
      <c r="R12323"/>
      <c r="S12323"/>
    </row>
    <row r="12324" spans="17:19" x14ac:dyDescent="0.25">
      <c r="Q12324"/>
      <c r="R12324"/>
      <c r="S12324"/>
    </row>
    <row r="12325" spans="17:19" x14ac:dyDescent="0.25">
      <c r="Q12325"/>
      <c r="R12325"/>
      <c r="S12325"/>
    </row>
    <row r="12326" spans="17:19" x14ac:dyDescent="0.25">
      <c r="Q12326"/>
      <c r="R12326"/>
      <c r="S12326"/>
    </row>
    <row r="12327" spans="17:19" x14ac:dyDescent="0.25">
      <c r="Q12327"/>
      <c r="R12327"/>
      <c r="S12327"/>
    </row>
    <row r="12328" spans="17:19" x14ac:dyDescent="0.25">
      <c r="Q12328"/>
      <c r="R12328"/>
      <c r="S12328"/>
    </row>
    <row r="12329" spans="17:19" x14ac:dyDescent="0.25">
      <c r="Q12329"/>
      <c r="R12329"/>
      <c r="S12329"/>
    </row>
    <row r="12330" spans="17:19" x14ac:dyDescent="0.25">
      <c r="Q12330"/>
      <c r="R12330"/>
      <c r="S12330"/>
    </row>
    <row r="12331" spans="17:19" x14ac:dyDescent="0.25">
      <c r="Q12331"/>
      <c r="R12331"/>
      <c r="S12331"/>
    </row>
    <row r="12332" spans="17:19" x14ac:dyDescent="0.25">
      <c r="Q12332"/>
      <c r="R12332"/>
      <c r="S12332"/>
    </row>
    <row r="12333" spans="17:19" x14ac:dyDescent="0.25">
      <c r="Q12333"/>
      <c r="R12333"/>
      <c r="S12333"/>
    </row>
    <row r="12334" spans="17:19" x14ac:dyDescent="0.25">
      <c r="Q12334"/>
      <c r="R12334"/>
      <c r="S12334"/>
    </row>
    <row r="12335" spans="17:19" x14ac:dyDescent="0.25">
      <c r="Q12335"/>
      <c r="R12335"/>
      <c r="S12335"/>
    </row>
    <row r="12336" spans="17:19" x14ac:dyDescent="0.25">
      <c r="Q12336"/>
      <c r="R12336"/>
      <c r="S12336"/>
    </row>
    <row r="12337" spans="17:19" x14ac:dyDescent="0.25">
      <c r="Q12337"/>
      <c r="R12337"/>
      <c r="S12337"/>
    </row>
    <row r="12338" spans="17:19" x14ac:dyDescent="0.25">
      <c r="Q12338"/>
      <c r="R12338"/>
      <c r="S12338"/>
    </row>
    <row r="12339" spans="17:19" x14ac:dyDescent="0.25">
      <c r="Q12339"/>
      <c r="R12339"/>
      <c r="S12339"/>
    </row>
    <row r="12340" spans="17:19" x14ac:dyDescent="0.25">
      <c r="Q12340"/>
      <c r="R12340"/>
      <c r="S12340"/>
    </row>
    <row r="12341" spans="17:19" x14ac:dyDescent="0.25">
      <c r="Q12341"/>
      <c r="R12341"/>
      <c r="S12341"/>
    </row>
    <row r="12342" spans="17:19" x14ac:dyDescent="0.25">
      <c r="Q12342"/>
      <c r="R12342"/>
      <c r="S12342"/>
    </row>
    <row r="12343" spans="17:19" x14ac:dyDescent="0.25">
      <c r="Q12343"/>
      <c r="R12343"/>
      <c r="S12343"/>
    </row>
    <row r="12344" spans="17:19" x14ac:dyDescent="0.25">
      <c r="Q12344"/>
      <c r="R12344"/>
      <c r="S12344"/>
    </row>
    <row r="12345" spans="17:19" x14ac:dyDescent="0.25">
      <c r="Q12345"/>
      <c r="R12345"/>
      <c r="S12345"/>
    </row>
    <row r="12346" spans="17:19" x14ac:dyDescent="0.25">
      <c r="Q12346"/>
      <c r="R12346"/>
      <c r="S12346"/>
    </row>
    <row r="12347" spans="17:19" x14ac:dyDescent="0.25">
      <c r="Q12347"/>
      <c r="R12347"/>
      <c r="S12347"/>
    </row>
    <row r="12348" spans="17:19" x14ac:dyDescent="0.25">
      <c r="Q12348"/>
      <c r="R12348"/>
      <c r="S12348"/>
    </row>
    <row r="12349" spans="17:19" x14ac:dyDescent="0.25">
      <c r="Q12349"/>
      <c r="R12349"/>
      <c r="S12349"/>
    </row>
    <row r="12350" spans="17:19" x14ac:dyDescent="0.25">
      <c r="Q12350"/>
      <c r="R12350"/>
      <c r="S12350"/>
    </row>
    <row r="12351" spans="17:19" x14ac:dyDescent="0.25">
      <c r="Q12351"/>
      <c r="R12351"/>
      <c r="S12351"/>
    </row>
    <row r="12352" spans="17:19" x14ac:dyDescent="0.25">
      <c r="Q12352"/>
      <c r="R12352"/>
      <c r="S12352"/>
    </row>
    <row r="12353" spans="17:19" x14ac:dyDescent="0.25">
      <c r="Q12353"/>
      <c r="R12353"/>
      <c r="S12353"/>
    </row>
    <row r="12354" spans="17:19" x14ac:dyDescent="0.25">
      <c r="Q12354"/>
      <c r="R12354"/>
      <c r="S12354"/>
    </row>
    <row r="12355" spans="17:19" x14ac:dyDescent="0.25">
      <c r="Q12355"/>
      <c r="R12355"/>
      <c r="S12355"/>
    </row>
    <row r="12356" spans="17:19" x14ac:dyDescent="0.25">
      <c r="Q12356"/>
      <c r="R12356"/>
      <c r="S12356"/>
    </row>
    <row r="12357" spans="17:19" x14ac:dyDescent="0.25">
      <c r="Q12357"/>
      <c r="R12357"/>
      <c r="S12357"/>
    </row>
    <row r="12358" spans="17:19" x14ac:dyDescent="0.25">
      <c r="Q12358"/>
      <c r="R12358"/>
      <c r="S12358"/>
    </row>
    <row r="12359" spans="17:19" x14ac:dyDescent="0.25">
      <c r="Q12359"/>
      <c r="R12359"/>
      <c r="S12359"/>
    </row>
    <row r="12360" spans="17:19" x14ac:dyDescent="0.25">
      <c r="Q12360"/>
      <c r="R12360"/>
      <c r="S12360"/>
    </row>
    <row r="12361" spans="17:19" x14ac:dyDescent="0.25">
      <c r="Q12361"/>
      <c r="R12361"/>
      <c r="S12361"/>
    </row>
    <row r="12362" spans="17:19" x14ac:dyDescent="0.25">
      <c r="Q12362"/>
      <c r="R12362"/>
      <c r="S12362"/>
    </row>
    <row r="12363" spans="17:19" x14ac:dyDescent="0.25">
      <c r="Q12363"/>
      <c r="R12363"/>
      <c r="S12363"/>
    </row>
    <row r="12364" spans="17:19" x14ac:dyDescent="0.25">
      <c r="Q12364"/>
      <c r="R12364"/>
      <c r="S12364"/>
    </row>
    <row r="12365" spans="17:19" x14ac:dyDescent="0.25">
      <c r="Q12365"/>
      <c r="R12365"/>
      <c r="S12365"/>
    </row>
    <row r="12366" spans="17:19" x14ac:dyDescent="0.25">
      <c r="Q12366"/>
      <c r="R12366"/>
      <c r="S12366"/>
    </row>
    <row r="12367" spans="17:19" x14ac:dyDescent="0.25">
      <c r="Q12367"/>
      <c r="R12367"/>
      <c r="S12367"/>
    </row>
    <row r="12368" spans="17:19" x14ac:dyDescent="0.25">
      <c r="Q12368"/>
      <c r="R12368"/>
      <c r="S12368"/>
    </row>
    <row r="12369" spans="17:19" x14ac:dyDescent="0.25">
      <c r="Q12369"/>
      <c r="R12369"/>
      <c r="S12369"/>
    </row>
    <row r="12370" spans="17:19" x14ac:dyDescent="0.25">
      <c r="Q12370"/>
      <c r="R12370"/>
      <c r="S12370"/>
    </row>
    <row r="12371" spans="17:19" x14ac:dyDescent="0.25">
      <c r="Q12371"/>
      <c r="R12371"/>
      <c r="S12371"/>
    </row>
    <row r="12372" spans="17:19" x14ac:dyDescent="0.25">
      <c r="Q12372"/>
      <c r="R12372"/>
      <c r="S12372"/>
    </row>
    <row r="12373" spans="17:19" x14ac:dyDescent="0.25">
      <c r="Q12373"/>
      <c r="R12373"/>
      <c r="S12373"/>
    </row>
    <row r="12374" spans="17:19" x14ac:dyDescent="0.25">
      <c r="Q12374"/>
      <c r="R12374"/>
      <c r="S12374"/>
    </row>
    <row r="12375" spans="17:19" x14ac:dyDescent="0.25">
      <c r="Q12375"/>
      <c r="R12375"/>
      <c r="S12375"/>
    </row>
    <row r="12376" spans="17:19" x14ac:dyDescent="0.25">
      <c r="Q12376"/>
      <c r="R12376"/>
      <c r="S12376"/>
    </row>
    <row r="12377" spans="17:19" x14ac:dyDescent="0.25">
      <c r="Q12377"/>
      <c r="R12377"/>
      <c r="S12377"/>
    </row>
    <row r="12378" spans="17:19" x14ac:dyDescent="0.25">
      <c r="Q12378"/>
      <c r="R12378"/>
      <c r="S12378"/>
    </row>
    <row r="12379" spans="17:19" x14ac:dyDescent="0.25">
      <c r="Q12379"/>
      <c r="R12379"/>
      <c r="S12379"/>
    </row>
    <row r="12380" spans="17:19" x14ac:dyDescent="0.25">
      <c r="Q12380"/>
      <c r="R12380"/>
      <c r="S12380"/>
    </row>
    <row r="12381" spans="17:19" x14ac:dyDescent="0.25">
      <c r="Q12381"/>
      <c r="R12381"/>
      <c r="S12381"/>
    </row>
    <row r="12382" spans="17:19" x14ac:dyDescent="0.25">
      <c r="Q12382"/>
      <c r="R12382"/>
      <c r="S12382"/>
    </row>
    <row r="12383" spans="17:19" x14ac:dyDescent="0.25">
      <c r="Q12383"/>
      <c r="R12383"/>
      <c r="S12383"/>
    </row>
    <row r="12384" spans="17:19" x14ac:dyDescent="0.25">
      <c r="Q12384"/>
      <c r="R12384"/>
      <c r="S12384"/>
    </row>
    <row r="12385" spans="17:19" x14ac:dyDescent="0.25">
      <c r="Q12385"/>
      <c r="R12385"/>
      <c r="S12385"/>
    </row>
    <row r="12386" spans="17:19" x14ac:dyDescent="0.25">
      <c r="Q12386"/>
      <c r="R12386"/>
      <c r="S12386"/>
    </row>
    <row r="12387" spans="17:19" x14ac:dyDescent="0.25">
      <c r="Q12387"/>
      <c r="R12387"/>
      <c r="S12387"/>
    </row>
    <row r="12388" spans="17:19" x14ac:dyDescent="0.25">
      <c r="Q12388"/>
      <c r="R12388"/>
      <c r="S12388"/>
    </row>
    <row r="12389" spans="17:19" x14ac:dyDescent="0.25">
      <c r="Q12389"/>
      <c r="R12389"/>
      <c r="S12389"/>
    </row>
    <row r="12390" spans="17:19" x14ac:dyDescent="0.25">
      <c r="Q12390"/>
      <c r="R12390"/>
      <c r="S12390"/>
    </row>
    <row r="12391" spans="17:19" x14ac:dyDescent="0.25">
      <c r="Q12391"/>
      <c r="R12391"/>
      <c r="S12391"/>
    </row>
    <row r="12392" spans="17:19" x14ac:dyDescent="0.25">
      <c r="Q12392"/>
      <c r="R12392"/>
      <c r="S12392"/>
    </row>
    <row r="12393" spans="17:19" x14ac:dyDescent="0.25">
      <c r="Q12393"/>
      <c r="R12393"/>
      <c r="S12393"/>
    </row>
    <row r="12394" spans="17:19" x14ac:dyDescent="0.25">
      <c r="Q12394"/>
      <c r="R12394"/>
      <c r="S12394"/>
    </row>
    <row r="12395" spans="17:19" x14ac:dyDescent="0.25">
      <c r="Q12395"/>
      <c r="R12395"/>
      <c r="S12395"/>
    </row>
    <row r="12396" spans="17:19" x14ac:dyDescent="0.25">
      <c r="Q12396"/>
      <c r="R12396"/>
      <c r="S12396"/>
    </row>
    <row r="12397" spans="17:19" x14ac:dyDescent="0.25">
      <c r="Q12397"/>
      <c r="R12397"/>
      <c r="S12397"/>
    </row>
    <row r="12398" spans="17:19" x14ac:dyDescent="0.25">
      <c r="Q12398"/>
      <c r="R12398"/>
      <c r="S12398"/>
    </row>
    <row r="12399" spans="17:19" x14ac:dyDescent="0.25">
      <c r="Q12399"/>
      <c r="R12399"/>
      <c r="S12399"/>
    </row>
    <row r="12400" spans="17:19" x14ac:dyDescent="0.25">
      <c r="Q12400"/>
      <c r="R12400"/>
      <c r="S12400"/>
    </row>
    <row r="12401" spans="17:19" x14ac:dyDescent="0.25">
      <c r="Q12401"/>
      <c r="R12401"/>
      <c r="S12401"/>
    </row>
    <row r="12402" spans="17:19" x14ac:dyDescent="0.25">
      <c r="Q12402"/>
      <c r="R12402"/>
      <c r="S12402"/>
    </row>
    <row r="12403" spans="17:19" x14ac:dyDescent="0.25">
      <c r="Q12403"/>
      <c r="R12403"/>
      <c r="S12403"/>
    </row>
    <row r="12404" spans="17:19" x14ac:dyDescent="0.25">
      <c r="Q12404"/>
      <c r="R12404"/>
      <c r="S12404"/>
    </row>
    <row r="12405" spans="17:19" x14ac:dyDescent="0.25">
      <c r="Q12405"/>
      <c r="R12405"/>
      <c r="S12405"/>
    </row>
    <row r="12406" spans="17:19" x14ac:dyDescent="0.25">
      <c r="Q12406"/>
      <c r="R12406"/>
      <c r="S12406"/>
    </row>
    <row r="12407" spans="17:19" x14ac:dyDescent="0.25">
      <c r="Q12407"/>
      <c r="R12407"/>
      <c r="S12407"/>
    </row>
    <row r="12408" spans="17:19" x14ac:dyDescent="0.25">
      <c r="Q12408"/>
      <c r="R12408"/>
      <c r="S12408"/>
    </row>
    <row r="12409" spans="17:19" x14ac:dyDescent="0.25">
      <c r="Q12409"/>
      <c r="R12409"/>
      <c r="S12409"/>
    </row>
    <row r="12410" spans="17:19" x14ac:dyDescent="0.25">
      <c r="Q12410"/>
      <c r="R12410"/>
      <c r="S12410"/>
    </row>
    <row r="12411" spans="17:19" x14ac:dyDescent="0.25">
      <c r="Q12411"/>
      <c r="R12411"/>
      <c r="S12411"/>
    </row>
    <row r="12412" spans="17:19" x14ac:dyDescent="0.25">
      <c r="Q12412"/>
      <c r="R12412"/>
      <c r="S12412"/>
    </row>
    <row r="12413" spans="17:19" x14ac:dyDescent="0.25">
      <c r="Q12413"/>
      <c r="R12413"/>
      <c r="S12413"/>
    </row>
    <row r="12414" spans="17:19" x14ac:dyDescent="0.25">
      <c r="Q12414"/>
      <c r="R12414"/>
      <c r="S12414"/>
    </row>
    <row r="12415" spans="17:19" x14ac:dyDescent="0.25">
      <c r="Q12415"/>
      <c r="R12415"/>
      <c r="S12415"/>
    </row>
    <row r="12416" spans="17:19" x14ac:dyDescent="0.25">
      <c r="Q12416"/>
      <c r="R12416"/>
      <c r="S12416"/>
    </row>
    <row r="12417" spans="17:19" x14ac:dyDescent="0.25">
      <c r="Q12417"/>
      <c r="R12417"/>
      <c r="S12417"/>
    </row>
    <row r="12418" spans="17:19" x14ac:dyDescent="0.25">
      <c r="Q12418"/>
      <c r="R12418"/>
      <c r="S12418"/>
    </row>
    <row r="12419" spans="17:19" x14ac:dyDescent="0.25">
      <c r="Q12419"/>
      <c r="R12419"/>
      <c r="S12419"/>
    </row>
    <row r="12420" spans="17:19" x14ac:dyDescent="0.25">
      <c r="Q12420"/>
      <c r="R12420"/>
      <c r="S12420"/>
    </row>
    <row r="12421" spans="17:19" x14ac:dyDescent="0.25">
      <c r="Q12421"/>
      <c r="R12421"/>
      <c r="S12421"/>
    </row>
    <row r="12422" spans="17:19" x14ac:dyDescent="0.25">
      <c r="Q12422"/>
      <c r="R12422"/>
      <c r="S12422"/>
    </row>
    <row r="12423" spans="17:19" x14ac:dyDescent="0.25">
      <c r="Q12423"/>
      <c r="R12423"/>
      <c r="S12423"/>
    </row>
    <row r="12424" spans="17:19" x14ac:dyDescent="0.25">
      <c r="Q12424"/>
      <c r="R12424"/>
      <c r="S12424"/>
    </row>
    <row r="12425" spans="17:19" x14ac:dyDescent="0.25">
      <c r="Q12425"/>
      <c r="R12425"/>
      <c r="S12425"/>
    </row>
    <row r="12426" spans="17:19" x14ac:dyDescent="0.25">
      <c r="Q12426"/>
      <c r="R12426"/>
      <c r="S12426"/>
    </row>
    <row r="12427" spans="17:19" x14ac:dyDescent="0.25">
      <c r="Q12427"/>
      <c r="R12427"/>
      <c r="S12427"/>
    </row>
    <row r="12428" spans="17:19" x14ac:dyDescent="0.25">
      <c r="Q12428"/>
      <c r="R12428"/>
      <c r="S12428"/>
    </row>
    <row r="12429" spans="17:19" x14ac:dyDescent="0.25">
      <c r="Q12429"/>
      <c r="R12429"/>
      <c r="S12429"/>
    </row>
    <row r="12430" spans="17:19" x14ac:dyDescent="0.25">
      <c r="Q12430"/>
      <c r="R12430"/>
      <c r="S12430"/>
    </row>
    <row r="12431" spans="17:19" x14ac:dyDescent="0.25">
      <c r="Q12431"/>
      <c r="R12431"/>
      <c r="S12431"/>
    </row>
    <row r="12432" spans="17:19" x14ac:dyDescent="0.25">
      <c r="Q12432"/>
      <c r="R12432"/>
      <c r="S12432"/>
    </row>
    <row r="12433" spans="17:19" x14ac:dyDescent="0.25">
      <c r="Q12433"/>
      <c r="R12433"/>
      <c r="S12433"/>
    </row>
    <row r="12434" spans="17:19" x14ac:dyDescent="0.25">
      <c r="Q12434"/>
      <c r="R12434"/>
      <c r="S12434"/>
    </row>
    <row r="12435" spans="17:19" x14ac:dyDescent="0.25">
      <c r="Q12435"/>
      <c r="R12435"/>
      <c r="S12435"/>
    </row>
    <row r="12436" spans="17:19" x14ac:dyDescent="0.25">
      <c r="Q12436"/>
      <c r="R12436"/>
      <c r="S12436"/>
    </row>
    <row r="12437" spans="17:19" x14ac:dyDescent="0.25">
      <c r="Q12437"/>
      <c r="R12437"/>
      <c r="S12437"/>
    </row>
    <row r="12438" spans="17:19" x14ac:dyDescent="0.25">
      <c r="Q12438"/>
      <c r="R12438"/>
      <c r="S12438"/>
    </row>
    <row r="12439" spans="17:19" x14ac:dyDescent="0.25">
      <c r="Q12439"/>
      <c r="R12439"/>
      <c r="S12439"/>
    </row>
    <row r="12440" spans="17:19" x14ac:dyDescent="0.25">
      <c r="Q12440"/>
      <c r="R12440"/>
      <c r="S12440"/>
    </row>
    <row r="12441" spans="17:19" x14ac:dyDescent="0.25">
      <c r="Q12441"/>
      <c r="R12441"/>
      <c r="S12441"/>
    </row>
    <row r="12442" spans="17:19" x14ac:dyDescent="0.25">
      <c r="Q12442"/>
      <c r="R12442"/>
      <c r="S12442"/>
    </row>
    <row r="12443" spans="17:19" x14ac:dyDescent="0.25">
      <c r="Q12443"/>
      <c r="R12443"/>
      <c r="S12443"/>
    </row>
    <row r="12444" spans="17:19" x14ac:dyDescent="0.25">
      <c r="Q12444"/>
      <c r="R12444"/>
      <c r="S12444"/>
    </row>
    <row r="12445" spans="17:19" x14ac:dyDescent="0.25">
      <c r="Q12445"/>
      <c r="R12445"/>
      <c r="S12445"/>
    </row>
    <row r="12446" spans="17:19" x14ac:dyDescent="0.25">
      <c r="Q12446"/>
      <c r="R12446"/>
      <c r="S12446"/>
    </row>
    <row r="12447" spans="17:19" x14ac:dyDescent="0.25">
      <c r="Q12447"/>
      <c r="R12447"/>
      <c r="S12447"/>
    </row>
    <row r="12448" spans="17:19" x14ac:dyDescent="0.25">
      <c r="Q12448"/>
      <c r="R12448"/>
      <c r="S12448"/>
    </row>
    <row r="12449" spans="17:19" x14ac:dyDescent="0.25">
      <c r="Q12449"/>
      <c r="R12449"/>
      <c r="S12449"/>
    </row>
    <row r="12450" spans="17:19" x14ac:dyDescent="0.25">
      <c r="Q12450"/>
      <c r="R12450"/>
      <c r="S12450"/>
    </row>
    <row r="12451" spans="17:19" x14ac:dyDescent="0.25">
      <c r="Q12451"/>
      <c r="R12451"/>
      <c r="S12451"/>
    </row>
    <row r="12452" spans="17:19" x14ac:dyDescent="0.25">
      <c r="Q12452"/>
      <c r="R12452"/>
      <c r="S12452"/>
    </row>
    <row r="12453" spans="17:19" x14ac:dyDescent="0.25">
      <c r="Q12453"/>
      <c r="R12453"/>
      <c r="S12453"/>
    </row>
    <row r="12454" spans="17:19" x14ac:dyDescent="0.25">
      <c r="Q12454"/>
      <c r="R12454"/>
      <c r="S12454"/>
    </row>
    <row r="12455" spans="17:19" x14ac:dyDescent="0.25">
      <c r="Q12455"/>
      <c r="R12455"/>
      <c r="S12455"/>
    </row>
    <row r="12456" spans="17:19" x14ac:dyDescent="0.25">
      <c r="Q12456"/>
      <c r="R12456"/>
      <c r="S12456"/>
    </row>
    <row r="12457" spans="17:19" x14ac:dyDescent="0.25">
      <c r="Q12457"/>
      <c r="R12457"/>
      <c r="S12457"/>
    </row>
    <row r="12458" spans="17:19" x14ac:dyDescent="0.25">
      <c r="Q12458"/>
      <c r="R12458"/>
      <c r="S12458"/>
    </row>
    <row r="12459" spans="17:19" x14ac:dyDescent="0.25">
      <c r="Q12459"/>
      <c r="R12459"/>
      <c r="S12459"/>
    </row>
    <row r="12460" spans="17:19" x14ac:dyDescent="0.25">
      <c r="Q12460"/>
      <c r="R12460"/>
      <c r="S12460"/>
    </row>
    <row r="12461" spans="17:19" x14ac:dyDescent="0.25">
      <c r="Q12461"/>
      <c r="R12461"/>
      <c r="S12461"/>
    </row>
    <row r="12462" spans="17:19" x14ac:dyDescent="0.25">
      <c r="Q12462"/>
      <c r="R12462"/>
      <c r="S12462"/>
    </row>
    <row r="12463" spans="17:19" x14ac:dyDescent="0.25">
      <c r="Q12463"/>
      <c r="R12463"/>
      <c r="S12463"/>
    </row>
    <row r="12464" spans="17:19" x14ac:dyDescent="0.25">
      <c r="Q12464"/>
      <c r="R12464"/>
      <c r="S12464"/>
    </row>
    <row r="12465" spans="17:19" x14ac:dyDescent="0.25">
      <c r="Q12465"/>
      <c r="R12465"/>
      <c r="S12465"/>
    </row>
    <row r="12466" spans="17:19" x14ac:dyDescent="0.25">
      <c r="Q12466"/>
      <c r="R12466"/>
      <c r="S12466"/>
    </row>
    <row r="12467" spans="17:19" x14ac:dyDescent="0.25">
      <c r="Q12467"/>
      <c r="R12467"/>
      <c r="S12467"/>
    </row>
    <row r="12468" spans="17:19" x14ac:dyDescent="0.25">
      <c r="Q12468"/>
      <c r="R12468"/>
      <c r="S12468"/>
    </row>
    <row r="12469" spans="17:19" x14ac:dyDescent="0.25">
      <c r="Q12469"/>
      <c r="R12469"/>
      <c r="S12469"/>
    </row>
    <row r="12470" spans="17:19" x14ac:dyDescent="0.25">
      <c r="Q12470"/>
      <c r="R12470"/>
      <c r="S12470"/>
    </row>
    <row r="12471" spans="17:19" x14ac:dyDescent="0.25">
      <c r="Q12471"/>
      <c r="R12471"/>
      <c r="S12471"/>
    </row>
    <row r="12472" spans="17:19" x14ac:dyDescent="0.25">
      <c r="Q12472"/>
      <c r="R12472"/>
      <c r="S12472"/>
    </row>
    <row r="12473" spans="17:19" x14ac:dyDescent="0.25">
      <c r="Q12473"/>
      <c r="R12473"/>
      <c r="S12473"/>
    </row>
    <row r="12474" spans="17:19" x14ac:dyDescent="0.25">
      <c r="Q12474"/>
      <c r="R12474"/>
      <c r="S12474"/>
    </row>
    <row r="12475" spans="17:19" x14ac:dyDescent="0.25">
      <c r="Q12475"/>
      <c r="R12475"/>
      <c r="S12475"/>
    </row>
    <row r="12476" spans="17:19" x14ac:dyDescent="0.25">
      <c r="Q12476"/>
      <c r="R12476"/>
      <c r="S12476"/>
    </row>
    <row r="12477" spans="17:19" x14ac:dyDescent="0.25">
      <c r="Q12477"/>
      <c r="R12477"/>
      <c r="S12477"/>
    </row>
    <row r="12478" spans="17:19" x14ac:dyDescent="0.25">
      <c r="Q12478"/>
      <c r="R12478"/>
      <c r="S12478"/>
    </row>
    <row r="12479" spans="17:19" x14ac:dyDescent="0.25">
      <c r="Q12479"/>
      <c r="R12479"/>
      <c r="S12479"/>
    </row>
    <row r="12480" spans="17:19" x14ac:dyDescent="0.25">
      <c r="Q12480"/>
      <c r="R12480"/>
      <c r="S12480"/>
    </row>
    <row r="12481" spans="17:19" x14ac:dyDescent="0.25">
      <c r="Q12481"/>
      <c r="R12481"/>
      <c r="S12481"/>
    </row>
    <row r="12482" spans="17:19" x14ac:dyDescent="0.25">
      <c r="Q12482"/>
      <c r="R12482"/>
      <c r="S12482"/>
    </row>
    <row r="12483" spans="17:19" x14ac:dyDescent="0.25">
      <c r="Q12483"/>
      <c r="R12483"/>
      <c r="S12483"/>
    </row>
    <row r="12484" spans="17:19" x14ac:dyDescent="0.25">
      <c r="Q12484"/>
      <c r="R12484"/>
      <c r="S12484"/>
    </row>
    <row r="12485" spans="17:19" x14ac:dyDescent="0.25">
      <c r="Q12485"/>
      <c r="R12485"/>
      <c r="S12485"/>
    </row>
    <row r="12486" spans="17:19" x14ac:dyDescent="0.25">
      <c r="Q12486"/>
      <c r="R12486"/>
      <c r="S12486"/>
    </row>
    <row r="12487" spans="17:19" x14ac:dyDescent="0.25">
      <c r="Q12487"/>
      <c r="R12487"/>
      <c r="S12487"/>
    </row>
    <row r="12488" spans="17:19" x14ac:dyDescent="0.25">
      <c r="Q12488"/>
      <c r="R12488"/>
      <c r="S12488"/>
    </row>
    <row r="12489" spans="17:19" x14ac:dyDescent="0.25">
      <c r="Q12489"/>
      <c r="R12489"/>
      <c r="S12489"/>
    </row>
    <row r="12490" spans="17:19" x14ac:dyDescent="0.25">
      <c r="Q12490"/>
      <c r="R12490"/>
      <c r="S12490"/>
    </row>
    <row r="12491" spans="17:19" x14ac:dyDescent="0.25">
      <c r="Q12491"/>
      <c r="R12491"/>
      <c r="S12491"/>
    </row>
    <row r="12492" spans="17:19" x14ac:dyDescent="0.25">
      <c r="Q12492"/>
      <c r="R12492"/>
      <c r="S12492"/>
    </row>
    <row r="12493" spans="17:19" x14ac:dyDescent="0.25">
      <c r="Q12493"/>
      <c r="R12493"/>
      <c r="S12493"/>
    </row>
    <row r="12494" spans="17:19" x14ac:dyDescent="0.25">
      <c r="Q12494"/>
      <c r="R12494"/>
      <c r="S12494"/>
    </row>
    <row r="12495" spans="17:19" x14ac:dyDescent="0.25">
      <c r="Q12495"/>
      <c r="R12495"/>
      <c r="S12495"/>
    </row>
    <row r="12496" spans="17:19" x14ac:dyDescent="0.25">
      <c r="Q12496"/>
      <c r="R12496"/>
      <c r="S12496"/>
    </row>
    <row r="12497" spans="17:19" x14ac:dyDescent="0.25">
      <c r="Q12497"/>
      <c r="R12497"/>
      <c r="S12497"/>
    </row>
    <row r="12498" spans="17:19" x14ac:dyDescent="0.25">
      <c r="Q12498"/>
      <c r="R12498"/>
      <c r="S12498"/>
    </row>
    <row r="12499" spans="17:19" x14ac:dyDescent="0.25">
      <c r="Q12499"/>
      <c r="R12499"/>
      <c r="S12499"/>
    </row>
    <row r="12500" spans="17:19" x14ac:dyDescent="0.25">
      <c r="Q12500"/>
      <c r="R12500"/>
      <c r="S12500"/>
    </row>
    <row r="12501" spans="17:19" x14ac:dyDescent="0.25">
      <c r="Q12501"/>
      <c r="R12501"/>
      <c r="S12501"/>
    </row>
    <row r="12502" spans="17:19" x14ac:dyDescent="0.25">
      <c r="Q12502"/>
      <c r="R12502"/>
      <c r="S12502"/>
    </row>
    <row r="12503" spans="17:19" x14ac:dyDescent="0.25">
      <c r="Q12503"/>
      <c r="R12503"/>
      <c r="S12503"/>
    </row>
    <row r="12504" spans="17:19" x14ac:dyDescent="0.25">
      <c r="Q12504"/>
      <c r="R12504"/>
      <c r="S12504"/>
    </row>
    <row r="12505" spans="17:19" x14ac:dyDescent="0.25">
      <c r="Q12505"/>
      <c r="R12505"/>
      <c r="S12505"/>
    </row>
    <row r="12506" spans="17:19" x14ac:dyDescent="0.25">
      <c r="Q12506"/>
      <c r="R12506"/>
      <c r="S12506"/>
    </row>
    <row r="12507" spans="17:19" x14ac:dyDescent="0.25">
      <c r="Q12507"/>
      <c r="R12507"/>
      <c r="S12507"/>
    </row>
    <row r="12508" spans="17:19" x14ac:dyDescent="0.25">
      <c r="Q12508"/>
      <c r="R12508"/>
      <c r="S12508"/>
    </row>
    <row r="12509" spans="17:19" x14ac:dyDescent="0.25">
      <c r="Q12509"/>
      <c r="R12509"/>
      <c r="S12509"/>
    </row>
    <row r="12510" spans="17:19" x14ac:dyDescent="0.25">
      <c r="Q12510"/>
      <c r="R12510"/>
      <c r="S12510"/>
    </row>
    <row r="12511" spans="17:19" x14ac:dyDescent="0.25">
      <c r="Q12511"/>
      <c r="R12511"/>
      <c r="S12511"/>
    </row>
    <row r="12512" spans="17:19" x14ac:dyDescent="0.25">
      <c r="Q12512"/>
      <c r="R12512"/>
      <c r="S12512"/>
    </row>
    <row r="12513" spans="17:19" x14ac:dyDescent="0.25">
      <c r="Q12513"/>
      <c r="R12513"/>
      <c r="S12513"/>
    </row>
    <row r="12514" spans="17:19" x14ac:dyDescent="0.25">
      <c r="Q12514"/>
      <c r="R12514"/>
      <c r="S12514"/>
    </row>
    <row r="12515" spans="17:19" x14ac:dyDescent="0.25">
      <c r="Q12515"/>
      <c r="R12515"/>
      <c r="S12515"/>
    </row>
    <row r="12516" spans="17:19" x14ac:dyDescent="0.25">
      <c r="Q12516"/>
      <c r="R12516"/>
      <c r="S12516"/>
    </row>
    <row r="12517" spans="17:19" x14ac:dyDescent="0.25">
      <c r="Q12517"/>
      <c r="R12517"/>
      <c r="S12517"/>
    </row>
    <row r="12518" spans="17:19" x14ac:dyDescent="0.25">
      <c r="Q12518"/>
      <c r="R12518"/>
      <c r="S12518"/>
    </row>
    <row r="12519" spans="17:19" x14ac:dyDescent="0.25">
      <c r="Q12519"/>
      <c r="R12519"/>
      <c r="S12519"/>
    </row>
    <row r="12520" spans="17:19" x14ac:dyDescent="0.25">
      <c r="Q12520"/>
      <c r="R12520"/>
      <c r="S12520"/>
    </row>
    <row r="12521" spans="17:19" x14ac:dyDescent="0.25">
      <c r="Q12521"/>
      <c r="R12521"/>
      <c r="S12521"/>
    </row>
    <row r="12522" spans="17:19" x14ac:dyDescent="0.25">
      <c r="Q12522"/>
      <c r="R12522"/>
      <c r="S12522"/>
    </row>
    <row r="12523" spans="17:19" x14ac:dyDescent="0.25">
      <c r="Q12523"/>
      <c r="R12523"/>
      <c r="S12523"/>
    </row>
    <row r="12524" spans="17:19" x14ac:dyDescent="0.25">
      <c r="Q12524"/>
      <c r="R12524"/>
      <c r="S12524"/>
    </row>
    <row r="12525" spans="17:19" x14ac:dyDescent="0.25">
      <c r="Q12525"/>
      <c r="R12525"/>
      <c r="S12525"/>
    </row>
    <row r="12526" spans="17:19" x14ac:dyDescent="0.25">
      <c r="Q12526"/>
      <c r="R12526"/>
      <c r="S12526"/>
    </row>
    <row r="12527" spans="17:19" x14ac:dyDescent="0.25">
      <c r="Q12527"/>
      <c r="R12527"/>
      <c r="S12527"/>
    </row>
    <row r="12528" spans="17:19" x14ac:dyDescent="0.25">
      <c r="Q12528"/>
      <c r="R12528"/>
      <c r="S12528"/>
    </row>
    <row r="12529" spans="17:19" x14ac:dyDescent="0.25">
      <c r="Q12529"/>
      <c r="R12529"/>
      <c r="S12529"/>
    </row>
    <row r="12530" spans="17:19" x14ac:dyDescent="0.25">
      <c r="Q12530"/>
      <c r="R12530"/>
      <c r="S12530"/>
    </row>
    <row r="12531" spans="17:19" x14ac:dyDescent="0.25">
      <c r="Q12531"/>
      <c r="R12531"/>
      <c r="S12531"/>
    </row>
    <row r="12532" spans="17:19" x14ac:dyDescent="0.25">
      <c r="Q12532"/>
      <c r="R12532"/>
      <c r="S12532"/>
    </row>
    <row r="12533" spans="17:19" x14ac:dyDescent="0.25">
      <c r="Q12533"/>
      <c r="R12533"/>
      <c r="S12533"/>
    </row>
    <row r="12534" spans="17:19" x14ac:dyDescent="0.25">
      <c r="Q12534"/>
      <c r="R12534"/>
      <c r="S12534"/>
    </row>
    <row r="12535" spans="17:19" x14ac:dyDescent="0.25">
      <c r="Q12535"/>
      <c r="R12535"/>
      <c r="S12535"/>
    </row>
    <row r="12536" spans="17:19" x14ac:dyDescent="0.25">
      <c r="Q12536"/>
      <c r="R12536"/>
      <c r="S12536"/>
    </row>
    <row r="12537" spans="17:19" x14ac:dyDescent="0.25">
      <c r="Q12537"/>
      <c r="R12537"/>
      <c r="S12537"/>
    </row>
    <row r="12538" spans="17:19" x14ac:dyDescent="0.25">
      <c r="Q12538"/>
      <c r="R12538"/>
      <c r="S12538"/>
    </row>
    <row r="12539" spans="17:19" x14ac:dyDescent="0.25">
      <c r="Q12539"/>
      <c r="R12539"/>
      <c r="S12539"/>
    </row>
    <row r="12540" spans="17:19" x14ac:dyDescent="0.25">
      <c r="Q12540"/>
      <c r="R12540"/>
      <c r="S12540"/>
    </row>
    <row r="12541" spans="17:19" x14ac:dyDescent="0.25">
      <c r="Q12541"/>
      <c r="R12541"/>
      <c r="S12541"/>
    </row>
    <row r="12542" spans="17:19" x14ac:dyDescent="0.25">
      <c r="Q12542"/>
      <c r="R12542"/>
      <c r="S12542"/>
    </row>
    <row r="12543" spans="17:19" x14ac:dyDescent="0.25">
      <c r="Q12543"/>
      <c r="R12543"/>
      <c r="S12543"/>
    </row>
    <row r="12544" spans="17:19" x14ac:dyDescent="0.25">
      <c r="Q12544"/>
      <c r="R12544"/>
      <c r="S12544"/>
    </row>
    <row r="12545" spans="17:19" x14ac:dyDescent="0.25">
      <c r="Q12545"/>
      <c r="R12545"/>
      <c r="S12545"/>
    </row>
    <row r="12546" spans="17:19" x14ac:dyDescent="0.25">
      <c r="Q12546"/>
      <c r="R12546"/>
      <c r="S12546"/>
    </row>
    <row r="12547" spans="17:19" x14ac:dyDescent="0.25">
      <c r="Q12547"/>
      <c r="R12547"/>
      <c r="S12547"/>
    </row>
    <row r="12548" spans="17:19" x14ac:dyDescent="0.25">
      <c r="Q12548"/>
      <c r="R12548"/>
      <c r="S12548"/>
    </row>
    <row r="12549" spans="17:19" x14ac:dyDescent="0.25">
      <c r="Q12549"/>
      <c r="R12549"/>
      <c r="S12549"/>
    </row>
    <row r="12550" spans="17:19" x14ac:dyDescent="0.25">
      <c r="Q12550"/>
      <c r="R12550"/>
      <c r="S12550"/>
    </row>
    <row r="12551" spans="17:19" x14ac:dyDescent="0.25">
      <c r="Q12551"/>
      <c r="R12551"/>
      <c r="S12551"/>
    </row>
    <row r="12552" spans="17:19" x14ac:dyDescent="0.25">
      <c r="Q12552"/>
      <c r="R12552"/>
      <c r="S12552"/>
    </row>
    <row r="12553" spans="17:19" x14ac:dyDescent="0.25">
      <c r="Q12553"/>
      <c r="R12553"/>
      <c r="S12553"/>
    </row>
    <row r="12554" spans="17:19" x14ac:dyDescent="0.25">
      <c r="Q12554"/>
      <c r="R12554"/>
      <c r="S12554"/>
    </row>
    <row r="12555" spans="17:19" x14ac:dyDescent="0.25">
      <c r="Q12555"/>
      <c r="R12555"/>
      <c r="S12555"/>
    </row>
    <row r="12556" spans="17:19" x14ac:dyDescent="0.25">
      <c r="Q12556"/>
      <c r="R12556"/>
      <c r="S12556"/>
    </row>
    <row r="12557" spans="17:19" x14ac:dyDescent="0.25">
      <c r="Q12557"/>
      <c r="R12557"/>
      <c r="S12557"/>
    </row>
    <row r="12558" spans="17:19" x14ac:dyDescent="0.25">
      <c r="Q12558"/>
      <c r="R12558"/>
      <c r="S12558"/>
    </row>
    <row r="12559" spans="17:19" x14ac:dyDescent="0.25">
      <c r="Q12559"/>
      <c r="R12559"/>
      <c r="S12559"/>
    </row>
    <row r="12560" spans="17:19" x14ac:dyDescent="0.25">
      <c r="Q12560"/>
      <c r="R12560"/>
      <c r="S12560"/>
    </row>
    <row r="12561" spans="17:19" x14ac:dyDescent="0.25">
      <c r="Q12561"/>
      <c r="R12561"/>
      <c r="S12561"/>
    </row>
    <row r="12562" spans="17:19" x14ac:dyDescent="0.25">
      <c r="Q12562"/>
      <c r="R12562"/>
      <c r="S12562"/>
    </row>
    <row r="12563" spans="17:19" x14ac:dyDescent="0.25">
      <c r="Q12563"/>
      <c r="R12563"/>
      <c r="S12563"/>
    </row>
    <row r="12564" spans="17:19" x14ac:dyDescent="0.25">
      <c r="Q12564"/>
      <c r="R12564"/>
      <c r="S12564"/>
    </row>
    <row r="12565" spans="17:19" x14ac:dyDescent="0.25">
      <c r="Q12565"/>
      <c r="R12565"/>
      <c r="S12565"/>
    </row>
    <row r="12566" spans="17:19" x14ac:dyDescent="0.25">
      <c r="Q12566"/>
      <c r="R12566"/>
      <c r="S12566"/>
    </row>
    <row r="12567" spans="17:19" x14ac:dyDescent="0.25">
      <c r="Q12567"/>
      <c r="R12567"/>
      <c r="S12567"/>
    </row>
    <row r="12568" spans="17:19" x14ac:dyDescent="0.25">
      <c r="Q12568"/>
      <c r="R12568"/>
      <c r="S12568"/>
    </row>
    <row r="12569" spans="17:19" x14ac:dyDescent="0.25">
      <c r="Q12569"/>
      <c r="R12569"/>
      <c r="S12569"/>
    </row>
    <row r="12570" spans="17:19" x14ac:dyDescent="0.25">
      <c r="Q12570"/>
      <c r="R12570"/>
      <c r="S12570"/>
    </row>
    <row r="12571" spans="17:19" x14ac:dyDescent="0.25">
      <c r="Q12571"/>
      <c r="R12571"/>
      <c r="S12571"/>
    </row>
    <row r="12572" spans="17:19" x14ac:dyDescent="0.25">
      <c r="Q12572"/>
      <c r="R12572"/>
      <c r="S12572"/>
    </row>
    <row r="12573" spans="17:19" x14ac:dyDescent="0.25">
      <c r="Q12573"/>
      <c r="R12573"/>
      <c r="S12573"/>
    </row>
    <row r="12574" spans="17:19" x14ac:dyDescent="0.25">
      <c r="Q12574"/>
      <c r="R12574"/>
      <c r="S12574"/>
    </row>
    <row r="12575" spans="17:19" x14ac:dyDescent="0.25">
      <c r="Q12575"/>
      <c r="R12575"/>
      <c r="S12575"/>
    </row>
    <row r="12576" spans="17:19" x14ac:dyDescent="0.25">
      <c r="Q12576"/>
      <c r="R12576"/>
      <c r="S12576"/>
    </row>
    <row r="12577" spans="17:19" x14ac:dyDescent="0.25">
      <c r="Q12577"/>
      <c r="R12577"/>
      <c r="S12577"/>
    </row>
    <row r="12578" spans="17:19" x14ac:dyDescent="0.25">
      <c r="Q12578"/>
      <c r="R12578"/>
      <c r="S12578"/>
    </row>
    <row r="12579" spans="17:19" x14ac:dyDescent="0.25">
      <c r="Q12579"/>
      <c r="R12579"/>
      <c r="S12579"/>
    </row>
    <row r="12580" spans="17:19" x14ac:dyDescent="0.25">
      <c r="Q12580"/>
      <c r="R12580"/>
      <c r="S12580"/>
    </row>
    <row r="12581" spans="17:19" x14ac:dyDescent="0.25">
      <c r="Q12581"/>
      <c r="R12581"/>
      <c r="S12581"/>
    </row>
    <row r="12582" spans="17:19" x14ac:dyDescent="0.25">
      <c r="Q12582"/>
      <c r="R12582"/>
      <c r="S12582"/>
    </row>
    <row r="12583" spans="17:19" x14ac:dyDescent="0.25">
      <c r="Q12583"/>
      <c r="R12583"/>
      <c r="S12583"/>
    </row>
    <row r="12584" spans="17:19" x14ac:dyDescent="0.25">
      <c r="Q12584"/>
      <c r="R12584"/>
      <c r="S12584"/>
    </row>
    <row r="12585" spans="17:19" x14ac:dyDescent="0.25">
      <c r="Q12585"/>
      <c r="R12585"/>
      <c r="S12585"/>
    </row>
    <row r="12586" spans="17:19" x14ac:dyDescent="0.25">
      <c r="Q12586"/>
      <c r="R12586"/>
      <c r="S12586"/>
    </row>
    <row r="12587" spans="17:19" x14ac:dyDescent="0.25">
      <c r="Q12587"/>
      <c r="R12587"/>
      <c r="S12587"/>
    </row>
    <row r="12588" spans="17:19" x14ac:dyDescent="0.25">
      <c r="Q12588"/>
      <c r="R12588"/>
      <c r="S12588"/>
    </row>
    <row r="12589" spans="17:19" x14ac:dyDescent="0.25">
      <c r="Q12589"/>
      <c r="R12589"/>
      <c r="S12589"/>
    </row>
    <row r="12590" spans="17:19" x14ac:dyDescent="0.25">
      <c r="Q12590"/>
      <c r="R12590"/>
      <c r="S12590"/>
    </row>
    <row r="12591" spans="17:19" x14ac:dyDescent="0.25">
      <c r="Q12591"/>
      <c r="R12591"/>
      <c r="S12591"/>
    </row>
    <row r="12592" spans="17:19" x14ac:dyDescent="0.25">
      <c r="Q12592"/>
      <c r="R12592"/>
      <c r="S12592"/>
    </row>
    <row r="12593" spans="17:19" x14ac:dyDescent="0.25">
      <c r="Q12593"/>
      <c r="R12593"/>
      <c r="S12593"/>
    </row>
    <row r="12594" spans="17:19" x14ac:dyDescent="0.25">
      <c r="Q12594"/>
      <c r="R12594"/>
      <c r="S12594"/>
    </row>
    <row r="12595" spans="17:19" x14ac:dyDescent="0.25">
      <c r="Q12595"/>
      <c r="R12595"/>
      <c r="S12595"/>
    </row>
    <row r="12596" spans="17:19" x14ac:dyDescent="0.25">
      <c r="Q12596"/>
      <c r="R12596"/>
      <c r="S12596"/>
    </row>
    <row r="12597" spans="17:19" x14ac:dyDescent="0.25">
      <c r="Q12597"/>
      <c r="R12597"/>
      <c r="S12597"/>
    </row>
    <row r="12598" spans="17:19" x14ac:dyDescent="0.25">
      <c r="Q12598"/>
      <c r="R12598"/>
      <c r="S12598"/>
    </row>
    <row r="12599" spans="17:19" x14ac:dyDescent="0.25">
      <c r="Q12599"/>
      <c r="R12599"/>
      <c r="S12599"/>
    </row>
    <row r="12600" spans="17:19" x14ac:dyDescent="0.25">
      <c r="Q12600"/>
      <c r="R12600"/>
      <c r="S12600"/>
    </row>
    <row r="12601" spans="17:19" x14ac:dyDescent="0.25">
      <c r="Q12601"/>
      <c r="R12601"/>
      <c r="S12601"/>
    </row>
    <row r="12602" spans="17:19" x14ac:dyDescent="0.25">
      <c r="Q12602"/>
      <c r="R12602"/>
      <c r="S12602"/>
    </row>
    <row r="12603" spans="17:19" x14ac:dyDescent="0.25">
      <c r="Q12603"/>
      <c r="R12603"/>
      <c r="S12603"/>
    </row>
    <row r="12604" spans="17:19" x14ac:dyDescent="0.25">
      <c r="Q12604"/>
      <c r="R12604"/>
      <c r="S12604"/>
    </row>
    <row r="12605" spans="17:19" x14ac:dyDescent="0.25">
      <c r="Q12605"/>
      <c r="R12605"/>
      <c r="S12605"/>
    </row>
    <row r="12606" spans="17:19" x14ac:dyDescent="0.25">
      <c r="Q12606"/>
      <c r="R12606"/>
      <c r="S12606"/>
    </row>
    <row r="12607" spans="17:19" x14ac:dyDescent="0.25">
      <c r="Q12607"/>
      <c r="R12607"/>
      <c r="S12607"/>
    </row>
    <row r="12608" spans="17:19" x14ac:dyDescent="0.25">
      <c r="Q12608"/>
      <c r="R12608"/>
      <c r="S12608"/>
    </row>
    <row r="12609" spans="17:19" x14ac:dyDescent="0.25">
      <c r="Q12609"/>
      <c r="R12609"/>
      <c r="S12609"/>
    </row>
    <row r="12610" spans="17:19" x14ac:dyDescent="0.25">
      <c r="Q12610"/>
      <c r="R12610"/>
      <c r="S12610"/>
    </row>
    <row r="12611" spans="17:19" x14ac:dyDescent="0.25">
      <c r="Q12611"/>
      <c r="R12611"/>
      <c r="S12611"/>
    </row>
    <row r="12612" spans="17:19" x14ac:dyDescent="0.25">
      <c r="Q12612"/>
      <c r="R12612"/>
      <c r="S12612"/>
    </row>
    <row r="12613" spans="17:19" x14ac:dyDescent="0.25">
      <c r="Q12613"/>
      <c r="R12613"/>
      <c r="S12613"/>
    </row>
    <row r="12614" spans="17:19" x14ac:dyDescent="0.25">
      <c r="Q12614"/>
      <c r="R12614"/>
      <c r="S12614"/>
    </row>
    <row r="12615" spans="17:19" x14ac:dyDescent="0.25">
      <c r="Q12615"/>
      <c r="R12615"/>
      <c r="S12615"/>
    </row>
    <row r="12616" spans="17:19" x14ac:dyDescent="0.25">
      <c r="Q12616"/>
      <c r="R12616"/>
      <c r="S12616"/>
    </row>
    <row r="12617" spans="17:19" x14ac:dyDescent="0.25">
      <c r="Q12617"/>
      <c r="R12617"/>
      <c r="S12617"/>
    </row>
    <row r="12618" spans="17:19" x14ac:dyDescent="0.25">
      <c r="Q12618"/>
      <c r="R12618"/>
      <c r="S12618"/>
    </row>
    <row r="12619" spans="17:19" x14ac:dyDescent="0.25">
      <c r="Q12619"/>
      <c r="R12619"/>
      <c r="S12619"/>
    </row>
    <row r="12620" spans="17:19" x14ac:dyDescent="0.25">
      <c r="Q12620"/>
      <c r="R12620"/>
      <c r="S12620"/>
    </row>
    <row r="12621" spans="17:19" x14ac:dyDescent="0.25">
      <c r="Q12621"/>
      <c r="R12621"/>
      <c r="S12621"/>
    </row>
    <row r="12622" spans="17:19" x14ac:dyDescent="0.25">
      <c r="Q12622"/>
      <c r="R12622"/>
      <c r="S12622"/>
    </row>
    <row r="12623" spans="17:19" x14ac:dyDescent="0.25">
      <c r="Q12623"/>
      <c r="R12623"/>
      <c r="S12623"/>
    </row>
    <row r="12624" spans="17:19" x14ac:dyDescent="0.25">
      <c r="Q12624"/>
      <c r="R12624"/>
      <c r="S12624"/>
    </row>
    <row r="12625" spans="17:19" x14ac:dyDescent="0.25">
      <c r="Q12625"/>
      <c r="R12625"/>
      <c r="S12625"/>
    </row>
    <row r="12626" spans="17:19" x14ac:dyDescent="0.25">
      <c r="Q12626"/>
      <c r="R12626"/>
      <c r="S12626"/>
    </row>
    <row r="12627" spans="17:19" x14ac:dyDescent="0.25">
      <c r="Q12627"/>
      <c r="R12627"/>
      <c r="S12627"/>
    </row>
    <row r="12628" spans="17:19" x14ac:dyDescent="0.25">
      <c r="Q12628"/>
      <c r="R12628"/>
      <c r="S12628"/>
    </row>
    <row r="12629" spans="17:19" x14ac:dyDescent="0.25">
      <c r="Q12629"/>
      <c r="R12629"/>
      <c r="S12629"/>
    </row>
    <row r="12630" spans="17:19" x14ac:dyDescent="0.25">
      <c r="Q12630"/>
      <c r="R12630"/>
      <c r="S12630"/>
    </row>
    <row r="12631" spans="17:19" x14ac:dyDescent="0.25">
      <c r="Q12631"/>
      <c r="R12631"/>
      <c r="S12631"/>
    </row>
    <row r="12632" spans="17:19" x14ac:dyDescent="0.25">
      <c r="Q12632"/>
      <c r="R12632"/>
      <c r="S12632"/>
    </row>
    <row r="12633" spans="17:19" x14ac:dyDescent="0.25">
      <c r="Q12633"/>
      <c r="R12633"/>
      <c r="S12633"/>
    </row>
    <row r="12634" spans="17:19" x14ac:dyDescent="0.25">
      <c r="Q12634"/>
      <c r="R12634"/>
      <c r="S12634"/>
    </row>
    <row r="12635" spans="17:19" x14ac:dyDescent="0.25">
      <c r="Q12635"/>
      <c r="R12635"/>
      <c r="S12635"/>
    </row>
    <row r="12636" spans="17:19" x14ac:dyDescent="0.25">
      <c r="Q12636"/>
      <c r="R12636"/>
      <c r="S12636"/>
    </row>
    <row r="12637" spans="17:19" x14ac:dyDescent="0.25">
      <c r="Q12637"/>
      <c r="R12637"/>
      <c r="S12637"/>
    </row>
    <row r="12638" spans="17:19" x14ac:dyDescent="0.25">
      <c r="Q12638"/>
      <c r="R12638"/>
      <c r="S12638"/>
    </row>
    <row r="12639" spans="17:19" x14ac:dyDescent="0.25">
      <c r="Q12639"/>
      <c r="R12639"/>
      <c r="S12639"/>
    </row>
    <row r="12640" spans="17:19" x14ac:dyDescent="0.25">
      <c r="Q12640"/>
      <c r="R12640"/>
      <c r="S12640"/>
    </row>
    <row r="12641" spans="17:19" x14ac:dyDescent="0.25">
      <c r="Q12641"/>
      <c r="R12641"/>
      <c r="S12641"/>
    </row>
    <row r="12642" spans="17:19" x14ac:dyDescent="0.25">
      <c r="Q12642"/>
      <c r="R12642"/>
      <c r="S12642"/>
    </row>
    <row r="12643" spans="17:19" x14ac:dyDescent="0.25">
      <c r="Q12643"/>
      <c r="R12643"/>
      <c r="S12643"/>
    </row>
    <row r="12644" spans="17:19" x14ac:dyDescent="0.25">
      <c r="Q12644"/>
      <c r="R12644"/>
      <c r="S12644"/>
    </row>
    <row r="12645" spans="17:19" x14ac:dyDescent="0.25">
      <c r="Q12645"/>
      <c r="R12645"/>
      <c r="S12645"/>
    </row>
    <row r="12646" spans="17:19" x14ac:dyDescent="0.25">
      <c r="Q12646"/>
      <c r="R12646"/>
      <c r="S12646"/>
    </row>
    <row r="12647" spans="17:19" x14ac:dyDescent="0.25">
      <c r="Q12647"/>
      <c r="R12647"/>
      <c r="S12647"/>
    </row>
    <row r="12648" spans="17:19" x14ac:dyDescent="0.25">
      <c r="Q12648"/>
      <c r="R12648"/>
      <c r="S12648"/>
    </row>
    <row r="12649" spans="17:19" x14ac:dyDescent="0.25">
      <c r="Q12649"/>
      <c r="R12649"/>
      <c r="S12649"/>
    </row>
    <row r="12650" spans="17:19" x14ac:dyDescent="0.25">
      <c r="Q12650"/>
      <c r="R12650"/>
      <c r="S12650"/>
    </row>
    <row r="12651" spans="17:19" x14ac:dyDescent="0.25">
      <c r="Q12651"/>
      <c r="R12651"/>
      <c r="S12651"/>
    </row>
    <row r="12652" spans="17:19" x14ac:dyDescent="0.25">
      <c r="Q12652"/>
      <c r="R12652"/>
      <c r="S12652"/>
    </row>
    <row r="12653" spans="17:19" x14ac:dyDescent="0.25">
      <c r="Q12653"/>
      <c r="R12653"/>
      <c r="S12653"/>
    </row>
    <row r="12654" spans="17:19" x14ac:dyDescent="0.25">
      <c r="Q12654"/>
      <c r="R12654"/>
      <c r="S12654"/>
    </row>
    <row r="12655" spans="17:19" x14ac:dyDescent="0.25">
      <c r="Q12655"/>
      <c r="R12655"/>
      <c r="S12655"/>
    </row>
    <row r="12656" spans="17:19" x14ac:dyDescent="0.25">
      <c r="Q12656"/>
      <c r="R12656"/>
      <c r="S12656"/>
    </row>
    <row r="12657" spans="17:19" x14ac:dyDescent="0.25">
      <c r="Q12657"/>
      <c r="R12657"/>
      <c r="S12657"/>
    </row>
    <row r="12658" spans="17:19" x14ac:dyDescent="0.25">
      <c r="Q12658"/>
      <c r="R12658"/>
      <c r="S12658"/>
    </row>
    <row r="12659" spans="17:19" x14ac:dyDescent="0.25">
      <c r="Q12659"/>
      <c r="R12659"/>
      <c r="S12659"/>
    </row>
    <row r="12660" spans="17:19" x14ac:dyDescent="0.25">
      <c r="Q12660"/>
      <c r="R12660"/>
      <c r="S12660"/>
    </row>
    <row r="12661" spans="17:19" x14ac:dyDescent="0.25">
      <c r="Q12661"/>
      <c r="R12661"/>
      <c r="S12661"/>
    </row>
    <row r="12662" spans="17:19" x14ac:dyDescent="0.25">
      <c r="Q12662"/>
      <c r="R12662"/>
      <c r="S12662"/>
    </row>
    <row r="12663" spans="17:19" x14ac:dyDescent="0.25">
      <c r="Q12663"/>
      <c r="R12663"/>
      <c r="S12663"/>
    </row>
    <row r="12664" spans="17:19" x14ac:dyDescent="0.25">
      <c r="Q12664"/>
      <c r="R12664"/>
      <c r="S12664"/>
    </row>
    <row r="12665" spans="17:19" x14ac:dyDescent="0.25">
      <c r="Q12665"/>
      <c r="R12665"/>
      <c r="S12665"/>
    </row>
    <row r="12666" spans="17:19" x14ac:dyDescent="0.25">
      <c r="Q12666"/>
      <c r="R12666"/>
      <c r="S12666"/>
    </row>
    <row r="12667" spans="17:19" x14ac:dyDescent="0.25">
      <c r="Q12667"/>
      <c r="R12667"/>
      <c r="S12667"/>
    </row>
    <row r="12668" spans="17:19" x14ac:dyDescent="0.25">
      <c r="Q12668"/>
      <c r="R12668"/>
      <c r="S12668"/>
    </row>
    <row r="12669" spans="17:19" x14ac:dyDescent="0.25">
      <c r="Q12669"/>
      <c r="R12669"/>
      <c r="S12669"/>
    </row>
    <row r="12670" spans="17:19" x14ac:dyDescent="0.25">
      <c r="Q12670"/>
      <c r="R12670"/>
      <c r="S12670"/>
    </row>
    <row r="12671" spans="17:19" x14ac:dyDescent="0.25">
      <c r="Q12671"/>
      <c r="R12671"/>
      <c r="S12671"/>
    </row>
    <row r="12672" spans="17:19" x14ac:dyDescent="0.25">
      <c r="Q12672"/>
      <c r="R12672"/>
      <c r="S12672"/>
    </row>
    <row r="12673" spans="17:19" x14ac:dyDescent="0.25">
      <c r="Q12673"/>
      <c r="R12673"/>
      <c r="S12673"/>
    </row>
    <row r="12674" spans="17:19" x14ac:dyDescent="0.25">
      <c r="Q12674"/>
      <c r="R12674"/>
      <c r="S12674"/>
    </row>
    <row r="12675" spans="17:19" x14ac:dyDescent="0.25">
      <c r="Q12675"/>
      <c r="R12675"/>
      <c r="S12675"/>
    </row>
    <row r="12676" spans="17:19" x14ac:dyDescent="0.25">
      <c r="Q12676"/>
      <c r="R12676"/>
      <c r="S12676"/>
    </row>
    <row r="12677" spans="17:19" x14ac:dyDescent="0.25">
      <c r="Q12677"/>
      <c r="R12677"/>
      <c r="S12677"/>
    </row>
    <row r="12678" spans="17:19" x14ac:dyDescent="0.25">
      <c r="Q12678"/>
      <c r="R12678"/>
      <c r="S12678"/>
    </row>
    <row r="12679" spans="17:19" x14ac:dyDescent="0.25">
      <c r="Q12679"/>
      <c r="R12679"/>
      <c r="S12679"/>
    </row>
    <row r="12680" spans="17:19" x14ac:dyDescent="0.25">
      <c r="Q12680"/>
      <c r="R12680"/>
      <c r="S12680"/>
    </row>
    <row r="12681" spans="17:19" x14ac:dyDescent="0.25">
      <c r="Q12681"/>
      <c r="R12681"/>
      <c r="S12681"/>
    </row>
    <row r="12682" spans="17:19" x14ac:dyDescent="0.25">
      <c r="Q12682"/>
      <c r="R12682"/>
      <c r="S12682"/>
    </row>
    <row r="12683" spans="17:19" x14ac:dyDescent="0.25">
      <c r="Q12683"/>
      <c r="R12683"/>
      <c r="S12683"/>
    </row>
    <row r="12684" spans="17:19" x14ac:dyDescent="0.25">
      <c r="Q12684"/>
      <c r="R12684"/>
      <c r="S12684"/>
    </row>
    <row r="12685" spans="17:19" x14ac:dyDescent="0.25">
      <c r="Q12685"/>
      <c r="R12685"/>
      <c r="S12685"/>
    </row>
    <row r="12686" spans="17:19" x14ac:dyDescent="0.25">
      <c r="Q12686"/>
      <c r="R12686"/>
      <c r="S12686"/>
    </row>
    <row r="12687" spans="17:19" x14ac:dyDescent="0.25">
      <c r="Q12687"/>
      <c r="R12687"/>
      <c r="S12687"/>
    </row>
    <row r="12688" spans="17:19" x14ac:dyDescent="0.25">
      <c r="Q12688"/>
      <c r="R12688"/>
      <c r="S12688"/>
    </row>
    <row r="12689" spans="17:19" x14ac:dyDescent="0.25">
      <c r="Q12689"/>
      <c r="R12689"/>
      <c r="S12689"/>
    </row>
    <row r="12690" spans="17:19" x14ac:dyDescent="0.25">
      <c r="Q12690"/>
      <c r="R12690"/>
      <c r="S12690"/>
    </row>
    <row r="12691" spans="17:19" x14ac:dyDescent="0.25">
      <c r="Q12691"/>
      <c r="R12691"/>
      <c r="S12691"/>
    </row>
    <row r="12692" spans="17:19" x14ac:dyDescent="0.25">
      <c r="Q12692"/>
      <c r="R12692"/>
      <c r="S12692"/>
    </row>
    <row r="12693" spans="17:19" x14ac:dyDescent="0.25">
      <c r="Q12693"/>
      <c r="R12693"/>
      <c r="S12693"/>
    </row>
    <row r="12694" spans="17:19" x14ac:dyDescent="0.25">
      <c r="Q12694"/>
      <c r="R12694"/>
      <c r="S12694"/>
    </row>
    <row r="12695" spans="17:19" x14ac:dyDescent="0.25">
      <c r="Q12695"/>
      <c r="R12695"/>
      <c r="S12695"/>
    </row>
    <row r="12696" spans="17:19" x14ac:dyDescent="0.25">
      <c r="Q12696"/>
      <c r="R12696"/>
      <c r="S12696"/>
    </row>
    <row r="12697" spans="17:19" x14ac:dyDescent="0.25">
      <c r="Q12697"/>
      <c r="R12697"/>
      <c r="S12697"/>
    </row>
    <row r="12698" spans="17:19" x14ac:dyDescent="0.25">
      <c r="Q12698"/>
      <c r="R12698"/>
      <c r="S12698"/>
    </row>
    <row r="12699" spans="17:19" x14ac:dyDescent="0.25">
      <c r="Q12699"/>
      <c r="R12699"/>
      <c r="S12699"/>
    </row>
    <row r="12700" spans="17:19" x14ac:dyDescent="0.25">
      <c r="Q12700"/>
      <c r="R12700"/>
      <c r="S12700"/>
    </row>
    <row r="12701" spans="17:19" x14ac:dyDescent="0.25">
      <c r="Q12701"/>
      <c r="R12701"/>
      <c r="S12701"/>
    </row>
    <row r="12702" spans="17:19" x14ac:dyDescent="0.25">
      <c r="Q12702"/>
      <c r="R12702"/>
      <c r="S12702"/>
    </row>
    <row r="12703" spans="17:19" x14ac:dyDescent="0.25">
      <c r="Q12703"/>
      <c r="R12703"/>
      <c r="S12703"/>
    </row>
    <row r="12704" spans="17:19" x14ac:dyDescent="0.25">
      <c r="Q12704"/>
      <c r="R12704"/>
      <c r="S12704"/>
    </row>
    <row r="12705" spans="17:19" x14ac:dyDescent="0.25">
      <c r="Q12705"/>
      <c r="R12705"/>
      <c r="S12705"/>
    </row>
    <row r="12706" spans="17:19" x14ac:dyDescent="0.25">
      <c r="Q12706"/>
      <c r="R12706"/>
      <c r="S12706"/>
    </row>
    <row r="12707" spans="17:19" x14ac:dyDescent="0.25">
      <c r="Q12707"/>
      <c r="R12707"/>
      <c r="S12707"/>
    </row>
    <row r="12708" spans="17:19" x14ac:dyDescent="0.25">
      <c r="Q12708"/>
      <c r="R12708"/>
      <c r="S12708"/>
    </row>
    <row r="12709" spans="17:19" x14ac:dyDescent="0.25">
      <c r="Q12709"/>
      <c r="R12709"/>
      <c r="S12709"/>
    </row>
    <row r="12710" spans="17:19" x14ac:dyDescent="0.25">
      <c r="Q12710"/>
      <c r="R12710"/>
      <c r="S12710"/>
    </row>
    <row r="12711" spans="17:19" x14ac:dyDescent="0.25">
      <c r="Q12711"/>
      <c r="R12711"/>
      <c r="S12711"/>
    </row>
    <row r="12712" spans="17:19" x14ac:dyDescent="0.25">
      <c r="Q12712"/>
      <c r="R12712"/>
      <c r="S12712"/>
    </row>
    <row r="12713" spans="17:19" x14ac:dyDescent="0.25">
      <c r="Q12713"/>
      <c r="R12713"/>
      <c r="S12713"/>
    </row>
    <row r="12714" spans="17:19" x14ac:dyDescent="0.25">
      <c r="Q12714"/>
      <c r="R12714"/>
      <c r="S12714"/>
    </row>
    <row r="12715" spans="17:19" x14ac:dyDescent="0.25">
      <c r="Q12715"/>
      <c r="R12715"/>
      <c r="S12715"/>
    </row>
    <row r="12716" spans="17:19" x14ac:dyDescent="0.25">
      <c r="Q12716"/>
      <c r="R12716"/>
      <c r="S12716"/>
    </row>
    <row r="12717" spans="17:19" x14ac:dyDescent="0.25">
      <c r="Q12717"/>
      <c r="R12717"/>
      <c r="S12717"/>
    </row>
    <row r="12718" spans="17:19" x14ac:dyDescent="0.25">
      <c r="Q12718"/>
      <c r="R12718"/>
      <c r="S12718"/>
    </row>
    <row r="12719" spans="17:19" x14ac:dyDescent="0.25">
      <c r="Q12719"/>
      <c r="R12719"/>
      <c r="S12719"/>
    </row>
    <row r="12720" spans="17:19" x14ac:dyDescent="0.25">
      <c r="Q12720"/>
      <c r="R12720"/>
      <c r="S12720"/>
    </row>
    <row r="12721" spans="17:19" x14ac:dyDescent="0.25">
      <c r="Q12721"/>
      <c r="R12721"/>
      <c r="S12721"/>
    </row>
    <row r="12722" spans="17:19" x14ac:dyDescent="0.25">
      <c r="Q12722"/>
      <c r="R12722"/>
      <c r="S12722"/>
    </row>
    <row r="12723" spans="17:19" x14ac:dyDescent="0.25">
      <c r="Q12723"/>
      <c r="R12723"/>
      <c r="S12723"/>
    </row>
    <row r="12724" spans="17:19" x14ac:dyDescent="0.25">
      <c r="Q12724"/>
      <c r="R12724"/>
      <c r="S12724"/>
    </row>
    <row r="12725" spans="17:19" x14ac:dyDescent="0.25">
      <c r="Q12725"/>
      <c r="R12725"/>
      <c r="S12725"/>
    </row>
    <row r="12726" spans="17:19" x14ac:dyDescent="0.25">
      <c r="Q12726"/>
      <c r="R12726"/>
      <c r="S12726"/>
    </row>
    <row r="12727" spans="17:19" x14ac:dyDescent="0.25">
      <c r="Q12727"/>
      <c r="R12727"/>
      <c r="S12727"/>
    </row>
    <row r="12728" spans="17:19" x14ac:dyDescent="0.25">
      <c r="Q12728"/>
      <c r="R12728"/>
      <c r="S12728"/>
    </row>
    <row r="12729" spans="17:19" x14ac:dyDescent="0.25">
      <c r="Q12729"/>
      <c r="R12729"/>
      <c r="S12729"/>
    </row>
    <row r="12730" spans="17:19" x14ac:dyDescent="0.25">
      <c r="Q12730"/>
      <c r="R12730"/>
      <c r="S12730"/>
    </row>
    <row r="12731" spans="17:19" x14ac:dyDescent="0.25">
      <c r="Q12731"/>
      <c r="R12731"/>
      <c r="S12731"/>
    </row>
    <row r="12732" spans="17:19" x14ac:dyDescent="0.25">
      <c r="Q12732"/>
      <c r="R12732"/>
      <c r="S12732"/>
    </row>
    <row r="12733" spans="17:19" x14ac:dyDescent="0.25">
      <c r="Q12733"/>
      <c r="R12733"/>
      <c r="S12733"/>
    </row>
    <row r="12734" spans="17:19" x14ac:dyDescent="0.25">
      <c r="Q12734"/>
      <c r="R12734"/>
      <c r="S12734"/>
    </row>
    <row r="12735" spans="17:19" x14ac:dyDescent="0.25">
      <c r="Q12735"/>
      <c r="R12735"/>
      <c r="S12735"/>
    </row>
    <row r="12736" spans="17:19" x14ac:dyDescent="0.25">
      <c r="Q12736"/>
      <c r="R12736"/>
      <c r="S12736"/>
    </row>
    <row r="12737" spans="17:19" x14ac:dyDescent="0.25">
      <c r="Q12737"/>
      <c r="R12737"/>
      <c r="S12737"/>
    </row>
    <row r="12738" spans="17:19" x14ac:dyDescent="0.25">
      <c r="Q12738"/>
      <c r="R12738"/>
      <c r="S12738"/>
    </row>
    <row r="12739" spans="17:19" x14ac:dyDescent="0.25">
      <c r="Q12739"/>
      <c r="R12739"/>
      <c r="S12739"/>
    </row>
    <row r="12740" spans="17:19" x14ac:dyDescent="0.25">
      <c r="Q12740"/>
      <c r="R12740"/>
      <c r="S12740"/>
    </row>
    <row r="12741" spans="17:19" x14ac:dyDescent="0.25">
      <c r="Q12741"/>
      <c r="R12741"/>
      <c r="S12741"/>
    </row>
    <row r="12742" spans="17:19" x14ac:dyDescent="0.25">
      <c r="Q12742"/>
      <c r="R12742"/>
      <c r="S12742"/>
    </row>
    <row r="12743" spans="17:19" x14ac:dyDescent="0.25">
      <c r="Q12743"/>
      <c r="R12743"/>
      <c r="S12743"/>
    </row>
    <row r="12744" spans="17:19" x14ac:dyDescent="0.25">
      <c r="Q12744"/>
      <c r="R12744"/>
      <c r="S12744"/>
    </row>
    <row r="12745" spans="17:19" x14ac:dyDescent="0.25">
      <c r="Q12745"/>
      <c r="R12745"/>
      <c r="S12745"/>
    </row>
    <row r="12746" spans="17:19" x14ac:dyDescent="0.25">
      <c r="Q12746"/>
      <c r="R12746"/>
      <c r="S12746"/>
    </row>
    <row r="12747" spans="17:19" x14ac:dyDescent="0.25">
      <c r="Q12747"/>
      <c r="R12747"/>
      <c r="S12747"/>
    </row>
    <row r="12748" spans="17:19" x14ac:dyDescent="0.25">
      <c r="Q12748"/>
      <c r="R12748"/>
      <c r="S12748"/>
    </row>
    <row r="12749" spans="17:19" x14ac:dyDescent="0.25">
      <c r="Q12749"/>
      <c r="R12749"/>
      <c r="S12749"/>
    </row>
    <row r="12750" spans="17:19" x14ac:dyDescent="0.25">
      <c r="Q12750"/>
      <c r="R12750"/>
      <c r="S12750"/>
    </row>
    <row r="12751" spans="17:19" x14ac:dyDescent="0.25">
      <c r="Q12751"/>
      <c r="R12751"/>
      <c r="S12751"/>
    </row>
    <row r="12752" spans="17:19" x14ac:dyDescent="0.25">
      <c r="Q12752"/>
      <c r="R12752"/>
      <c r="S12752"/>
    </row>
    <row r="12753" spans="17:19" x14ac:dyDescent="0.25">
      <c r="Q12753"/>
      <c r="R12753"/>
      <c r="S12753"/>
    </row>
    <row r="12754" spans="17:19" x14ac:dyDescent="0.25">
      <c r="Q12754"/>
      <c r="R12754"/>
      <c r="S12754"/>
    </row>
    <row r="12755" spans="17:19" x14ac:dyDescent="0.25">
      <c r="Q12755"/>
      <c r="R12755"/>
      <c r="S12755"/>
    </row>
    <row r="12756" spans="17:19" x14ac:dyDescent="0.25">
      <c r="Q12756"/>
      <c r="R12756"/>
      <c r="S12756"/>
    </row>
    <row r="12757" spans="17:19" x14ac:dyDescent="0.25">
      <c r="Q12757"/>
      <c r="R12757"/>
      <c r="S12757"/>
    </row>
    <row r="12758" spans="17:19" x14ac:dyDescent="0.25">
      <c r="Q12758"/>
      <c r="R12758"/>
      <c r="S12758"/>
    </row>
    <row r="12759" spans="17:19" x14ac:dyDescent="0.25">
      <c r="Q12759"/>
      <c r="R12759"/>
      <c r="S12759"/>
    </row>
    <row r="12760" spans="17:19" x14ac:dyDescent="0.25">
      <c r="Q12760"/>
      <c r="R12760"/>
      <c r="S12760"/>
    </row>
    <row r="12761" spans="17:19" x14ac:dyDescent="0.25">
      <c r="Q12761"/>
      <c r="R12761"/>
      <c r="S12761"/>
    </row>
    <row r="12762" spans="17:19" x14ac:dyDescent="0.25">
      <c r="Q12762"/>
      <c r="R12762"/>
      <c r="S12762"/>
    </row>
    <row r="12763" spans="17:19" x14ac:dyDescent="0.25">
      <c r="Q12763"/>
      <c r="R12763"/>
      <c r="S12763"/>
    </row>
    <row r="12764" spans="17:19" x14ac:dyDescent="0.25">
      <c r="Q12764"/>
      <c r="R12764"/>
      <c r="S12764"/>
    </row>
    <row r="12765" spans="17:19" x14ac:dyDescent="0.25">
      <c r="Q12765"/>
      <c r="R12765"/>
      <c r="S12765"/>
    </row>
    <row r="12766" spans="17:19" x14ac:dyDescent="0.25">
      <c r="Q12766"/>
      <c r="R12766"/>
      <c r="S12766"/>
    </row>
    <row r="12767" spans="17:19" x14ac:dyDescent="0.25">
      <c r="Q12767"/>
      <c r="R12767"/>
      <c r="S12767"/>
    </row>
    <row r="12768" spans="17:19" x14ac:dyDescent="0.25">
      <c r="Q12768"/>
      <c r="R12768"/>
      <c r="S12768"/>
    </row>
    <row r="12769" spans="17:19" x14ac:dyDescent="0.25">
      <c r="Q12769"/>
      <c r="R12769"/>
      <c r="S12769"/>
    </row>
    <row r="12770" spans="17:19" x14ac:dyDescent="0.25">
      <c r="Q12770"/>
      <c r="R12770"/>
      <c r="S12770"/>
    </row>
    <row r="12771" spans="17:19" x14ac:dyDescent="0.25">
      <c r="Q12771"/>
      <c r="R12771"/>
      <c r="S12771"/>
    </row>
    <row r="12772" spans="17:19" x14ac:dyDescent="0.25">
      <c r="Q12772"/>
      <c r="R12772"/>
      <c r="S12772"/>
    </row>
    <row r="12773" spans="17:19" x14ac:dyDescent="0.25">
      <c r="Q12773"/>
      <c r="R12773"/>
      <c r="S12773"/>
    </row>
    <row r="12774" spans="17:19" x14ac:dyDescent="0.25">
      <c r="Q12774"/>
      <c r="R12774"/>
      <c r="S12774"/>
    </row>
    <row r="12775" spans="17:19" x14ac:dyDescent="0.25">
      <c r="Q12775"/>
      <c r="R12775"/>
      <c r="S12775"/>
    </row>
    <row r="12776" spans="17:19" x14ac:dyDescent="0.25">
      <c r="Q12776"/>
      <c r="R12776"/>
      <c r="S12776"/>
    </row>
    <row r="12777" spans="17:19" x14ac:dyDescent="0.25">
      <c r="Q12777"/>
      <c r="R12777"/>
      <c r="S12777"/>
    </row>
    <row r="12778" spans="17:19" x14ac:dyDescent="0.25">
      <c r="Q12778"/>
      <c r="R12778"/>
      <c r="S12778"/>
    </row>
    <row r="12779" spans="17:19" x14ac:dyDescent="0.25">
      <c r="Q12779"/>
      <c r="R12779"/>
      <c r="S12779"/>
    </row>
    <row r="12780" spans="17:19" x14ac:dyDescent="0.25">
      <c r="Q12780"/>
      <c r="R12780"/>
      <c r="S12780"/>
    </row>
    <row r="12781" spans="17:19" x14ac:dyDescent="0.25">
      <c r="Q12781"/>
      <c r="R12781"/>
      <c r="S12781"/>
    </row>
    <row r="12782" spans="17:19" x14ac:dyDescent="0.25">
      <c r="Q12782"/>
      <c r="R12782"/>
      <c r="S12782"/>
    </row>
    <row r="12783" spans="17:19" x14ac:dyDescent="0.25">
      <c r="Q12783"/>
      <c r="R12783"/>
      <c r="S12783"/>
    </row>
    <row r="12784" spans="17:19" x14ac:dyDescent="0.25">
      <c r="Q12784"/>
      <c r="R12784"/>
      <c r="S12784"/>
    </row>
    <row r="12785" spans="17:19" x14ac:dyDescent="0.25">
      <c r="Q12785"/>
      <c r="R12785"/>
      <c r="S12785"/>
    </row>
    <row r="12786" spans="17:19" x14ac:dyDescent="0.25">
      <c r="Q12786"/>
      <c r="R12786"/>
      <c r="S12786"/>
    </row>
    <row r="12787" spans="17:19" x14ac:dyDescent="0.25">
      <c r="Q12787"/>
      <c r="R12787"/>
      <c r="S12787"/>
    </row>
    <row r="12788" spans="17:19" x14ac:dyDescent="0.25">
      <c r="Q12788"/>
      <c r="R12788"/>
      <c r="S12788"/>
    </row>
    <row r="12789" spans="17:19" x14ac:dyDescent="0.25">
      <c r="Q12789"/>
      <c r="R12789"/>
      <c r="S12789"/>
    </row>
    <row r="12790" spans="17:19" x14ac:dyDescent="0.25">
      <c r="Q12790"/>
      <c r="R12790"/>
      <c r="S12790"/>
    </row>
    <row r="12791" spans="17:19" x14ac:dyDescent="0.25">
      <c r="Q12791"/>
      <c r="R12791"/>
      <c r="S12791"/>
    </row>
    <row r="12792" spans="17:19" x14ac:dyDescent="0.25">
      <c r="Q12792"/>
      <c r="R12792"/>
      <c r="S12792"/>
    </row>
    <row r="12793" spans="17:19" x14ac:dyDescent="0.25">
      <c r="Q12793"/>
      <c r="R12793"/>
      <c r="S12793"/>
    </row>
    <row r="12794" spans="17:19" x14ac:dyDescent="0.25">
      <c r="Q12794"/>
      <c r="R12794"/>
      <c r="S12794"/>
    </row>
    <row r="12795" spans="17:19" x14ac:dyDescent="0.25">
      <c r="Q12795"/>
      <c r="R12795"/>
      <c r="S12795"/>
    </row>
    <row r="12796" spans="17:19" x14ac:dyDescent="0.25">
      <c r="Q12796"/>
      <c r="R12796"/>
      <c r="S12796"/>
    </row>
    <row r="12797" spans="17:19" x14ac:dyDescent="0.25">
      <c r="Q12797"/>
      <c r="R12797"/>
      <c r="S12797"/>
    </row>
    <row r="12798" spans="17:19" x14ac:dyDescent="0.25">
      <c r="Q12798"/>
      <c r="R12798"/>
      <c r="S12798"/>
    </row>
    <row r="12799" spans="17:19" x14ac:dyDescent="0.25">
      <c r="Q12799"/>
      <c r="R12799"/>
      <c r="S12799"/>
    </row>
    <row r="12800" spans="17:19" x14ac:dyDescent="0.25">
      <c r="Q12800"/>
      <c r="R12800"/>
      <c r="S12800"/>
    </row>
    <row r="12801" spans="17:19" x14ac:dyDescent="0.25">
      <c r="Q12801"/>
      <c r="R12801"/>
      <c r="S12801"/>
    </row>
    <row r="12802" spans="17:19" x14ac:dyDescent="0.25">
      <c r="Q12802"/>
      <c r="R12802"/>
      <c r="S12802"/>
    </row>
    <row r="12803" spans="17:19" x14ac:dyDescent="0.25">
      <c r="Q12803"/>
      <c r="R12803"/>
      <c r="S12803"/>
    </row>
    <row r="12804" spans="17:19" x14ac:dyDescent="0.25">
      <c r="Q12804"/>
      <c r="R12804"/>
      <c r="S12804"/>
    </row>
    <row r="12805" spans="17:19" x14ac:dyDescent="0.25">
      <c r="Q12805"/>
      <c r="R12805"/>
      <c r="S12805"/>
    </row>
    <row r="12806" spans="17:19" x14ac:dyDescent="0.25">
      <c r="Q12806"/>
      <c r="R12806"/>
      <c r="S12806"/>
    </row>
    <row r="12807" spans="17:19" x14ac:dyDescent="0.25">
      <c r="Q12807"/>
      <c r="R12807"/>
      <c r="S12807"/>
    </row>
    <row r="12808" spans="17:19" x14ac:dyDescent="0.25">
      <c r="Q12808"/>
      <c r="R12808"/>
      <c r="S12808"/>
    </row>
    <row r="12809" spans="17:19" x14ac:dyDescent="0.25">
      <c r="Q12809"/>
      <c r="R12809"/>
      <c r="S12809"/>
    </row>
    <row r="12810" spans="17:19" x14ac:dyDescent="0.25">
      <c r="Q12810"/>
      <c r="R12810"/>
      <c r="S12810"/>
    </row>
    <row r="12811" spans="17:19" x14ac:dyDescent="0.25">
      <c r="Q12811"/>
      <c r="R12811"/>
      <c r="S12811"/>
    </row>
    <row r="12812" spans="17:19" x14ac:dyDescent="0.25">
      <c r="Q12812"/>
      <c r="R12812"/>
      <c r="S12812"/>
    </row>
    <row r="12813" spans="17:19" x14ac:dyDescent="0.25">
      <c r="Q12813"/>
      <c r="R12813"/>
      <c r="S12813"/>
    </row>
    <row r="12814" spans="17:19" x14ac:dyDescent="0.25">
      <c r="Q12814"/>
      <c r="R12814"/>
      <c r="S12814"/>
    </row>
    <row r="12815" spans="17:19" x14ac:dyDescent="0.25">
      <c r="Q12815"/>
      <c r="R12815"/>
      <c r="S12815"/>
    </row>
    <row r="12816" spans="17:19" x14ac:dyDescent="0.25">
      <c r="Q12816"/>
      <c r="R12816"/>
      <c r="S12816"/>
    </row>
    <row r="12817" spans="17:19" x14ac:dyDescent="0.25">
      <c r="Q12817"/>
      <c r="R12817"/>
      <c r="S12817"/>
    </row>
    <row r="12818" spans="17:19" x14ac:dyDescent="0.25">
      <c r="Q12818"/>
      <c r="R12818"/>
      <c r="S12818"/>
    </row>
    <row r="12819" spans="17:19" x14ac:dyDescent="0.25">
      <c r="Q12819"/>
      <c r="R12819"/>
      <c r="S12819"/>
    </row>
    <row r="12820" spans="17:19" x14ac:dyDescent="0.25">
      <c r="Q12820"/>
      <c r="R12820"/>
      <c r="S12820"/>
    </row>
    <row r="12821" spans="17:19" x14ac:dyDescent="0.25">
      <c r="Q12821"/>
      <c r="R12821"/>
      <c r="S12821"/>
    </row>
    <row r="12822" spans="17:19" x14ac:dyDescent="0.25">
      <c r="Q12822"/>
      <c r="R12822"/>
      <c r="S12822"/>
    </row>
    <row r="12823" spans="17:19" x14ac:dyDescent="0.25">
      <c r="Q12823"/>
      <c r="R12823"/>
      <c r="S12823"/>
    </row>
    <row r="12824" spans="17:19" x14ac:dyDescent="0.25">
      <c r="Q12824"/>
      <c r="R12824"/>
      <c r="S12824"/>
    </row>
    <row r="12825" spans="17:19" x14ac:dyDescent="0.25">
      <c r="Q12825"/>
      <c r="R12825"/>
      <c r="S12825"/>
    </row>
    <row r="12826" spans="17:19" x14ac:dyDescent="0.25">
      <c r="Q12826"/>
      <c r="R12826"/>
      <c r="S12826"/>
    </row>
    <row r="12827" spans="17:19" x14ac:dyDescent="0.25">
      <c r="Q12827"/>
      <c r="R12827"/>
      <c r="S12827"/>
    </row>
    <row r="12828" spans="17:19" x14ac:dyDescent="0.25">
      <c r="Q12828"/>
      <c r="R12828"/>
      <c r="S12828"/>
    </row>
    <row r="12829" spans="17:19" x14ac:dyDescent="0.25">
      <c r="Q12829"/>
      <c r="R12829"/>
      <c r="S12829"/>
    </row>
    <row r="12830" spans="17:19" x14ac:dyDescent="0.25">
      <c r="Q12830"/>
      <c r="R12830"/>
      <c r="S12830"/>
    </row>
    <row r="12831" spans="17:19" x14ac:dyDescent="0.25">
      <c r="Q12831"/>
      <c r="R12831"/>
      <c r="S12831"/>
    </row>
    <row r="12832" spans="17:19" x14ac:dyDescent="0.25">
      <c r="Q12832"/>
      <c r="R12832"/>
      <c r="S12832"/>
    </row>
    <row r="12833" spans="17:19" x14ac:dyDescent="0.25">
      <c r="Q12833"/>
      <c r="R12833"/>
      <c r="S12833"/>
    </row>
    <row r="12834" spans="17:19" x14ac:dyDescent="0.25">
      <c r="Q12834"/>
      <c r="R12834"/>
      <c r="S12834"/>
    </row>
    <row r="12835" spans="17:19" x14ac:dyDescent="0.25">
      <c r="Q12835"/>
      <c r="R12835"/>
      <c r="S12835"/>
    </row>
    <row r="12836" spans="17:19" x14ac:dyDescent="0.25">
      <c r="Q12836"/>
      <c r="R12836"/>
      <c r="S12836"/>
    </row>
    <row r="12837" spans="17:19" x14ac:dyDescent="0.25">
      <c r="Q12837"/>
      <c r="R12837"/>
      <c r="S12837"/>
    </row>
    <row r="12838" spans="17:19" x14ac:dyDescent="0.25">
      <c r="Q12838"/>
      <c r="R12838"/>
      <c r="S12838"/>
    </row>
    <row r="12839" spans="17:19" x14ac:dyDescent="0.25">
      <c r="Q12839"/>
      <c r="R12839"/>
      <c r="S12839"/>
    </row>
    <row r="12840" spans="17:19" x14ac:dyDescent="0.25">
      <c r="Q12840"/>
      <c r="R12840"/>
      <c r="S12840"/>
    </row>
    <row r="12841" spans="17:19" x14ac:dyDescent="0.25">
      <c r="Q12841"/>
      <c r="R12841"/>
      <c r="S12841"/>
    </row>
    <row r="12842" spans="17:19" x14ac:dyDescent="0.25">
      <c r="Q12842"/>
      <c r="R12842"/>
      <c r="S12842"/>
    </row>
    <row r="12843" spans="17:19" x14ac:dyDescent="0.25">
      <c r="Q12843"/>
      <c r="R12843"/>
      <c r="S12843"/>
    </row>
    <row r="12844" spans="17:19" x14ac:dyDescent="0.25">
      <c r="Q12844"/>
      <c r="R12844"/>
      <c r="S12844"/>
    </row>
    <row r="12845" spans="17:19" x14ac:dyDescent="0.25">
      <c r="Q12845"/>
      <c r="R12845"/>
      <c r="S12845"/>
    </row>
    <row r="12846" spans="17:19" x14ac:dyDescent="0.25">
      <c r="Q12846"/>
      <c r="R12846"/>
      <c r="S12846"/>
    </row>
    <row r="12847" spans="17:19" x14ac:dyDescent="0.25">
      <c r="Q12847"/>
      <c r="R12847"/>
      <c r="S12847"/>
    </row>
    <row r="12848" spans="17:19" x14ac:dyDescent="0.25">
      <c r="Q12848"/>
      <c r="R12848"/>
      <c r="S12848"/>
    </row>
    <row r="12849" spans="17:19" x14ac:dyDescent="0.25">
      <c r="Q12849"/>
      <c r="R12849"/>
      <c r="S12849"/>
    </row>
    <row r="12850" spans="17:19" x14ac:dyDescent="0.25">
      <c r="Q12850"/>
      <c r="R12850"/>
      <c r="S12850"/>
    </row>
    <row r="12851" spans="17:19" x14ac:dyDescent="0.25">
      <c r="Q12851"/>
      <c r="R12851"/>
      <c r="S12851"/>
    </row>
    <row r="12852" spans="17:19" x14ac:dyDescent="0.25">
      <c r="Q12852"/>
      <c r="R12852"/>
      <c r="S12852"/>
    </row>
    <row r="12853" spans="17:19" x14ac:dyDescent="0.25">
      <c r="Q12853"/>
      <c r="R12853"/>
      <c r="S12853"/>
    </row>
    <row r="12854" spans="17:19" x14ac:dyDescent="0.25">
      <c r="Q12854"/>
      <c r="R12854"/>
      <c r="S12854"/>
    </row>
    <row r="12855" spans="17:19" x14ac:dyDescent="0.25">
      <c r="Q12855"/>
      <c r="R12855"/>
      <c r="S12855"/>
    </row>
    <row r="12856" spans="17:19" x14ac:dyDescent="0.25">
      <c r="Q12856"/>
      <c r="R12856"/>
      <c r="S12856"/>
    </row>
    <row r="12857" spans="17:19" x14ac:dyDescent="0.25">
      <c r="Q12857"/>
      <c r="R12857"/>
      <c r="S12857"/>
    </row>
    <row r="12858" spans="17:19" x14ac:dyDescent="0.25">
      <c r="Q12858"/>
      <c r="R12858"/>
      <c r="S12858"/>
    </row>
    <row r="12859" spans="17:19" x14ac:dyDescent="0.25">
      <c r="Q12859"/>
      <c r="R12859"/>
      <c r="S12859"/>
    </row>
    <row r="12860" spans="17:19" x14ac:dyDescent="0.25">
      <c r="Q12860"/>
      <c r="R12860"/>
      <c r="S12860"/>
    </row>
    <row r="12861" spans="17:19" x14ac:dyDescent="0.25">
      <c r="Q12861"/>
      <c r="R12861"/>
      <c r="S12861"/>
    </row>
    <row r="12862" spans="17:19" x14ac:dyDescent="0.25">
      <c r="Q12862"/>
      <c r="R12862"/>
      <c r="S12862"/>
    </row>
    <row r="12863" spans="17:19" x14ac:dyDescent="0.25">
      <c r="Q12863"/>
      <c r="R12863"/>
      <c r="S12863"/>
    </row>
    <row r="12864" spans="17:19" x14ac:dyDescent="0.25">
      <c r="Q12864"/>
      <c r="R12864"/>
      <c r="S12864"/>
    </row>
    <row r="12865" spans="17:19" x14ac:dyDescent="0.25">
      <c r="Q12865"/>
      <c r="R12865"/>
      <c r="S12865"/>
    </row>
    <row r="12866" spans="17:19" x14ac:dyDescent="0.25">
      <c r="Q12866"/>
      <c r="R12866"/>
      <c r="S12866"/>
    </row>
    <row r="12867" spans="17:19" x14ac:dyDescent="0.25">
      <c r="Q12867"/>
      <c r="R12867"/>
      <c r="S12867"/>
    </row>
    <row r="12868" spans="17:19" x14ac:dyDescent="0.25">
      <c r="Q12868"/>
      <c r="R12868"/>
      <c r="S12868"/>
    </row>
    <row r="12869" spans="17:19" x14ac:dyDescent="0.25">
      <c r="Q12869"/>
      <c r="R12869"/>
      <c r="S12869"/>
    </row>
    <row r="12870" spans="17:19" x14ac:dyDescent="0.25">
      <c r="Q12870"/>
      <c r="R12870"/>
      <c r="S12870"/>
    </row>
    <row r="12871" spans="17:19" x14ac:dyDescent="0.25">
      <c r="Q12871"/>
      <c r="R12871"/>
      <c r="S12871"/>
    </row>
    <row r="12872" spans="17:19" x14ac:dyDescent="0.25">
      <c r="Q12872"/>
      <c r="R12872"/>
      <c r="S12872"/>
    </row>
    <row r="12873" spans="17:19" x14ac:dyDescent="0.25">
      <c r="Q12873"/>
      <c r="R12873"/>
      <c r="S12873"/>
    </row>
    <row r="12874" spans="17:19" x14ac:dyDescent="0.25">
      <c r="Q12874"/>
      <c r="R12874"/>
      <c r="S12874"/>
    </row>
    <row r="12875" spans="17:19" x14ac:dyDescent="0.25">
      <c r="Q12875"/>
      <c r="R12875"/>
      <c r="S12875"/>
    </row>
    <row r="12876" spans="17:19" x14ac:dyDescent="0.25">
      <c r="Q12876"/>
      <c r="R12876"/>
      <c r="S12876"/>
    </row>
    <row r="12877" spans="17:19" x14ac:dyDescent="0.25">
      <c r="Q12877"/>
      <c r="R12877"/>
      <c r="S12877"/>
    </row>
    <row r="12878" spans="17:19" x14ac:dyDescent="0.25">
      <c r="Q12878"/>
      <c r="R12878"/>
      <c r="S12878"/>
    </row>
    <row r="12879" spans="17:19" x14ac:dyDescent="0.25">
      <c r="Q12879"/>
      <c r="R12879"/>
      <c r="S12879"/>
    </row>
    <row r="12880" spans="17:19" x14ac:dyDescent="0.25">
      <c r="Q12880"/>
      <c r="R12880"/>
      <c r="S12880"/>
    </row>
    <row r="12881" spans="17:19" x14ac:dyDescent="0.25">
      <c r="Q12881"/>
      <c r="R12881"/>
      <c r="S12881"/>
    </row>
    <row r="12882" spans="17:19" x14ac:dyDescent="0.25">
      <c r="Q12882"/>
      <c r="R12882"/>
      <c r="S12882"/>
    </row>
    <row r="12883" spans="17:19" x14ac:dyDescent="0.25">
      <c r="Q12883"/>
      <c r="R12883"/>
      <c r="S12883"/>
    </row>
    <row r="12884" spans="17:19" x14ac:dyDescent="0.25">
      <c r="Q12884"/>
      <c r="R12884"/>
      <c r="S12884"/>
    </row>
    <row r="12885" spans="17:19" x14ac:dyDescent="0.25">
      <c r="Q12885"/>
      <c r="R12885"/>
      <c r="S12885"/>
    </row>
    <row r="12886" spans="17:19" x14ac:dyDescent="0.25">
      <c r="Q12886"/>
      <c r="R12886"/>
      <c r="S12886"/>
    </row>
    <row r="12887" spans="17:19" x14ac:dyDescent="0.25">
      <c r="Q12887"/>
      <c r="R12887"/>
      <c r="S12887"/>
    </row>
    <row r="12888" spans="17:19" x14ac:dyDescent="0.25">
      <c r="Q12888"/>
      <c r="R12888"/>
      <c r="S12888"/>
    </row>
    <row r="12889" spans="17:19" x14ac:dyDescent="0.25">
      <c r="Q12889"/>
      <c r="R12889"/>
      <c r="S12889"/>
    </row>
    <row r="12890" spans="17:19" x14ac:dyDescent="0.25">
      <c r="Q12890"/>
      <c r="R12890"/>
      <c r="S12890"/>
    </row>
    <row r="12891" spans="17:19" x14ac:dyDescent="0.25">
      <c r="Q12891"/>
      <c r="R12891"/>
      <c r="S12891"/>
    </row>
    <row r="12892" spans="17:19" x14ac:dyDescent="0.25">
      <c r="Q12892"/>
      <c r="R12892"/>
      <c r="S12892"/>
    </row>
    <row r="12893" spans="17:19" x14ac:dyDescent="0.25">
      <c r="Q12893"/>
      <c r="R12893"/>
      <c r="S12893"/>
    </row>
    <row r="12894" spans="17:19" x14ac:dyDescent="0.25">
      <c r="Q12894"/>
      <c r="R12894"/>
      <c r="S12894"/>
    </row>
    <row r="12895" spans="17:19" x14ac:dyDescent="0.25">
      <c r="Q12895"/>
      <c r="R12895"/>
      <c r="S12895"/>
    </row>
    <row r="12896" spans="17:19" x14ac:dyDescent="0.25">
      <c r="Q12896"/>
      <c r="R12896"/>
      <c r="S12896"/>
    </row>
    <row r="12897" spans="17:19" x14ac:dyDescent="0.25">
      <c r="Q12897"/>
      <c r="R12897"/>
      <c r="S12897"/>
    </row>
    <row r="12898" spans="17:19" x14ac:dyDescent="0.25">
      <c r="Q12898"/>
      <c r="R12898"/>
      <c r="S12898"/>
    </row>
    <row r="12899" spans="17:19" x14ac:dyDescent="0.25">
      <c r="Q12899"/>
      <c r="R12899"/>
      <c r="S12899"/>
    </row>
    <row r="12900" spans="17:19" x14ac:dyDescent="0.25">
      <c r="Q12900"/>
      <c r="R12900"/>
      <c r="S12900"/>
    </row>
    <row r="12901" spans="17:19" x14ac:dyDescent="0.25">
      <c r="Q12901"/>
      <c r="R12901"/>
      <c r="S12901"/>
    </row>
    <row r="12902" spans="17:19" x14ac:dyDescent="0.25">
      <c r="Q12902"/>
      <c r="R12902"/>
      <c r="S12902"/>
    </row>
    <row r="12903" spans="17:19" x14ac:dyDescent="0.25">
      <c r="Q12903"/>
      <c r="R12903"/>
      <c r="S12903"/>
    </row>
    <row r="12904" spans="17:19" x14ac:dyDescent="0.25">
      <c r="Q12904"/>
      <c r="R12904"/>
      <c r="S12904"/>
    </row>
    <row r="12905" spans="17:19" x14ac:dyDescent="0.25">
      <c r="Q12905"/>
      <c r="R12905"/>
      <c r="S12905"/>
    </row>
    <row r="12906" spans="17:19" x14ac:dyDescent="0.25">
      <c r="Q12906"/>
      <c r="R12906"/>
      <c r="S12906"/>
    </row>
    <row r="12907" spans="17:19" x14ac:dyDescent="0.25">
      <c r="Q12907"/>
      <c r="R12907"/>
      <c r="S12907"/>
    </row>
    <row r="12908" spans="17:19" x14ac:dyDescent="0.25">
      <c r="Q12908"/>
      <c r="R12908"/>
      <c r="S12908"/>
    </row>
    <row r="12909" spans="17:19" x14ac:dyDescent="0.25">
      <c r="Q12909"/>
      <c r="R12909"/>
      <c r="S12909"/>
    </row>
    <row r="12910" spans="17:19" x14ac:dyDescent="0.25">
      <c r="Q12910"/>
      <c r="R12910"/>
      <c r="S12910"/>
    </row>
    <row r="12911" spans="17:19" x14ac:dyDescent="0.25">
      <c r="Q12911"/>
      <c r="R12911"/>
      <c r="S12911"/>
    </row>
    <row r="12912" spans="17:19" x14ac:dyDescent="0.25">
      <c r="Q12912"/>
      <c r="R12912"/>
      <c r="S12912"/>
    </row>
    <row r="12913" spans="17:19" x14ac:dyDescent="0.25">
      <c r="Q12913"/>
      <c r="R12913"/>
      <c r="S12913"/>
    </row>
    <row r="12914" spans="17:19" x14ac:dyDescent="0.25">
      <c r="Q12914"/>
      <c r="R12914"/>
      <c r="S12914"/>
    </row>
    <row r="12915" spans="17:19" x14ac:dyDescent="0.25">
      <c r="Q12915"/>
      <c r="R12915"/>
      <c r="S12915"/>
    </row>
    <row r="12916" spans="17:19" x14ac:dyDescent="0.25">
      <c r="Q12916"/>
      <c r="R12916"/>
      <c r="S12916"/>
    </row>
    <row r="12917" spans="17:19" x14ac:dyDescent="0.25">
      <c r="Q12917"/>
      <c r="R12917"/>
      <c r="S12917"/>
    </row>
    <row r="12918" spans="17:19" x14ac:dyDescent="0.25">
      <c r="Q12918"/>
      <c r="R12918"/>
      <c r="S12918"/>
    </row>
    <row r="12919" spans="17:19" x14ac:dyDescent="0.25">
      <c r="Q12919"/>
      <c r="R12919"/>
      <c r="S12919"/>
    </row>
    <row r="12920" spans="17:19" x14ac:dyDescent="0.25">
      <c r="Q12920"/>
      <c r="R12920"/>
      <c r="S12920"/>
    </row>
    <row r="12921" spans="17:19" x14ac:dyDescent="0.25">
      <c r="Q12921"/>
      <c r="R12921"/>
      <c r="S12921"/>
    </row>
    <row r="12922" spans="17:19" x14ac:dyDescent="0.25">
      <c r="Q12922"/>
      <c r="R12922"/>
      <c r="S12922"/>
    </row>
    <row r="12923" spans="17:19" x14ac:dyDescent="0.25">
      <c r="Q12923"/>
      <c r="R12923"/>
      <c r="S12923"/>
    </row>
    <row r="12924" spans="17:19" x14ac:dyDescent="0.25">
      <c r="Q12924"/>
      <c r="R12924"/>
      <c r="S12924"/>
    </row>
    <row r="12925" spans="17:19" x14ac:dyDescent="0.25">
      <c r="Q12925"/>
      <c r="R12925"/>
      <c r="S12925"/>
    </row>
    <row r="12926" spans="17:19" x14ac:dyDescent="0.25">
      <c r="Q12926"/>
      <c r="R12926"/>
      <c r="S12926"/>
    </row>
    <row r="12927" spans="17:19" x14ac:dyDescent="0.25">
      <c r="Q12927"/>
      <c r="R12927"/>
      <c r="S12927"/>
    </row>
    <row r="12928" spans="17:19" x14ac:dyDescent="0.25">
      <c r="Q12928"/>
      <c r="R12928"/>
      <c r="S12928"/>
    </row>
    <row r="12929" spans="17:19" x14ac:dyDescent="0.25">
      <c r="Q12929"/>
      <c r="R12929"/>
      <c r="S12929"/>
    </row>
    <row r="12930" spans="17:19" x14ac:dyDescent="0.25">
      <c r="Q12930"/>
      <c r="R12930"/>
      <c r="S12930"/>
    </row>
    <row r="12931" spans="17:19" x14ac:dyDescent="0.25">
      <c r="Q12931"/>
      <c r="R12931"/>
      <c r="S12931"/>
    </row>
    <row r="12932" spans="17:19" x14ac:dyDescent="0.25">
      <c r="Q12932"/>
      <c r="R12932"/>
      <c r="S12932"/>
    </row>
    <row r="12933" spans="17:19" x14ac:dyDescent="0.25">
      <c r="Q12933"/>
      <c r="R12933"/>
      <c r="S12933"/>
    </row>
    <row r="12934" spans="17:19" x14ac:dyDescent="0.25">
      <c r="Q12934"/>
      <c r="R12934"/>
      <c r="S12934"/>
    </row>
    <row r="12935" spans="17:19" x14ac:dyDescent="0.25">
      <c r="Q12935"/>
      <c r="R12935"/>
      <c r="S12935"/>
    </row>
    <row r="12936" spans="17:19" x14ac:dyDescent="0.25">
      <c r="Q12936"/>
      <c r="R12936"/>
      <c r="S12936"/>
    </row>
    <row r="12937" spans="17:19" x14ac:dyDescent="0.25">
      <c r="Q12937"/>
      <c r="R12937"/>
      <c r="S12937"/>
    </row>
    <row r="12938" spans="17:19" x14ac:dyDescent="0.25">
      <c r="Q12938"/>
      <c r="R12938"/>
      <c r="S12938"/>
    </row>
    <row r="12939" spans="17:19" x14ac:dyDescent="0.25">
      <c r="Q12939"/>
      <c r="R12939"/>
      <c r="S12939"/>
    </row>
    <row r="12940" spans="17:19" x14ac:dyDescent="0.25">
      <c r="Q12940"/>
      <c r="R12940"/>
      <c r="S12940"/>
    </row>
    <row r="12941" spans="17:19" x14ac:dyDescent="0.25">
      <c r="Q12941"/>
      <c r="R12941"/>
      <c r="S12941"/>
    </row>
    <row r="12942" spans="17:19" x14ac:dyDescent="0.25">
      <c r="Q12942"/>
      <c r="R12942"/>
      <c r="S12942"/>
    </row>
    <row r="12943" spans="17:19" x14ac:dyDescent="0.25">
      <c r="Q12943"/>
      <c r="R12943"/>
      <c r="S12943"/>
    </row>
    <row r="12944" spans="17:19" x14ac:dyDescent="0.25">
      <c r="Q12944"/>
      <c r="R12944"/>
      <c r="S12944"/>
    </row>
    <row r="12945" spans="17:19" x14ac:dyDescent="0.25">
      <c r="Q12945"/>
      <c r="R12945"/>
      <c r="S12945"/>
    </row>
    <row r="12946" spans="17:19" x14ac:dyDescent="0.25">
      <c r="Q12946"/>
      <c r="R12946"/>
      <c r="S12946"/>
    </row>
    <row r="12947" spans="17:19" x14ac:dyDescent="0.25">
      <c r="Q12947"/>
      <c r="R12947"/>
      <c r="S12947"/>
    </row>
    <row r="12948" spans="17:19" x14ac:dyDescent="0.25">
      <c r="Q12948"/>
      <c r="R12948"/>
      <c r="S12948"/>
    </row>
    <row r="12949" spans="17:19" x14ac:dyDescent="0.25">
      <c r="Q12949"/>
      <c r="R12949"/>
      <c r="S12949"/>
    </row>
    <row r="12950" spans="17:19" x14ac:dyDescent="0.25">
      <c r="Q12950"/>
      <c r="R12950"/>
      <c r="S12950"/>
    </row>
    <row r="12951" spans="17:19" x14ac:dyDescent="0.25">
      <c r="Q12951"/>
      <c r="R12951"/>
      <c r="S12951"/>
    </row>
    <row r="12952" spans="17:19" x14ac:dyDescent="0.25">
      <c r="Q12952"/>
      <c r="R12952"/>
      <c r="S12952"/>
    </row>
    <row r="12953" spans="17:19" x14ac:dyDescent="0.25">
      <c r="Q12953"/>
      <c r="R12953"/>
      <c r="S12953"/>
    </row>
    <row r="12954" spans="17:19" x14ac:dyDescent="0.25">
      <c r="Q12954"/>
      <c r="R12954"/>
      <c r="S12954"/>
    </row>
    <row r="12955" spans="17:19" x14ac:dyDescent="0.25">
      <c r="Q12955"/>
      <c r="R12955"/>
      <c r="S12955"/>
    </row>
    <row r="12956" spans="17:19" x14ac:dyDescent="0.25">
      <c r="Q12956"/>
      <c r="R12956"/>
      <c r="S12956"/>
    </row>
    <row r="12957" spans="17:19" x14ac:dyDescent="0.25">
      <c r="Q12957"/>
      <c r="R12957"/>
      <c r="S12957"/>
    </row>
    <row r="12958" spans="17:19" x14ac:dyDescent="0.25">
      <c r="Q12958"/>
      <c r="R12958"/>
      <c r="S12958"/>
    </row>
    <row r="12959" spans="17:19" x14ac:dyDescent="0.25">
      <c r="Q12959"/>
      <c r="R12959"/>
      <c r="S12959"/>
    </row>
    <row r="12960" spans="17:19" x14ac:dyDescent="0.25">
      <c r="Q12960"/>
      <c r="R12960"/>
      <c r="S12960"/>
    </row>
    <row r="12961" spans="17:19" x14ac:dyDescent="0.25">
      <c r="Q12961"/>
      <c r="R12961"/>
      <c r="S12961"/>
    </row>
    <row r="12962" spans="17:19" x14ac:dyDescent="0.25">
      <c r="Q12962"/>
      <c r="R12962"/>
      <c r="S12962"/>
    </row>
    <row r="12963" spans="17:19" x14ac:dyDescent="0.25">
      <c r="Q12963"/>
      <c r="R12963"/>
      <c r="S12963"/>
    </row>
    <row r="12964" spans="17:19" x14ac:dyDescent="0.25">
      <c r="Q12964"/>
      <c r="R12964"/>
      <c r="S12964"/>
    </row>
    <row r="12965" spans="17:19" x14ac:dyDescent="0.25">
      <c r="Q12965"/>
      <c r="R12965"/>
      <c r="S12965"/>
    </row>
    <row r="12966" spans="17:19" x14ac:dyDescent="0.25">
      <c r="Q12966"/>
      <c r="R12966"/>
      <c r="S12966"/>
    </row>
    <row r="12967" spans="17:19" x14ac:dyDescent="0.25">
      <c r="Q12967"/>
      <c r="R12967"/>
      <c r="S12967"/>
    </row>
    <row r="12968" spans="17:19" x14ac:dyDescent="0.25">
      <c r="Q12968"/>
      <c r="R12968"/>
      <c r="S12968"/>
    </row>
    <row r="12969" spans="17:19" x14ac:dyDescent="0.25">
      <c r="Q12969"/>
      <c r="R12969"/>
      <c r="S12969"/>
    </row>
    <row r="12970" spans="17:19" x14ac:dyDescent="0.25">
      <c r="Q12970"/>
      <c r="R12970"/>
      <c r="S12970"/>
    </row>
    <row r="12971" spans="17:19" x14ac:dyDescent="0.25">
      <c r="Q12971"/>
      <c r="R12971"/>
      <c r="S12971"/>
    </row>
    <row r="12972" spans="17:19" x14ac:dyDescent="0.25">
      <c r="Q12972"/>
      <c r="R12972"/>
      <c r="S12972"/>
    </row>
    <row r="12973" spans="17:19" x14ac:dyDescent="0.25">
      <c r="Q12973"/>
      <c r="R12973"/>
      <c r="S12973"/>
    </row>
    <row r="12974" spans="17:19" x14ac:dyDescent="0.25">
      <c r="Q12974"/>
      <c r="R12974"/>
      <c r="S12974"/>
    </row>
    <row r="12975" spans="17:19" x14ac:dyDescent="0.25">
      <c r="Q12975"/>
      <c r="R12975"/>
      <c r="S12975"/>
    </row>
    <row r="12976" spans="17:19" x14ac:dyDescent="0.25">
      <c r="Q12976"/>
      <c r="R12976"/>
      <c r="S12976"/>
    </row>
    <row r="12977" spans="17:19" x14ac:dyDescent="0.25">
      <c r="Q12977"/>
      <c r="R12977"/>
      <c r="S12977"/>
    </row>
    <row r="12978" spans="17:19" x14ac:dyDescent="0.25">
      <c r="Q12978"/>
      <c r="R12978"/>
      <c r="S12978"/>
    </row>
    <row r="12979" spans="17:19" x14ac:dyDescent="0.25">
      <c r="Q12979"/>
      <c r="R12979"/>
      <c r="S12979"/>
    </row>
    <row r="12980" spans="17:19" x14ac:dyDescent="0.25">
      <c r="Q12980"/>
      <c r="R12980"/>
      <c r="S12980"/>
    </row>
    <row r="12981" spans="17:19" x14ac:dyDescent="0.25">
      <c r="Q12981"/>
      <c r="R12981"/>
      <c r="S12981"/>
    </row>
    <row r="12982" spans="17:19" x14ac:dyDescent="0.25">
      <c r="Q12982"/>
      <c r="R12982"/>
      <c r="S12982"/>
    </row>
    <row r="12983" spans="17:19" x14ac:dyDescent="0.25">
      <c r="Q12983"/>
      <c r="R12983"/>
      <c r="S12983"/>
    </row>
    <row r="12984" spans="17:19" x14ac:dyDescent="0.25">
      <c r="Q12984"/>
      <c r="R12984"/>
      <c r="S12984"/>
    </row>
    <row r="12985" spans="17:19" x14ac:dyDescent="0.25">
      <c r="Q12985"/>
      <c r="R12985"/>
      <c r="S12985"/>
    </row>
    <row r="12986" spans="17:19" x14ac:dyDescent="0.25">
      <c r="Q12986"/>
      <c r="R12986"/>
      <c r="S12986"/>
    </row>
    <row r="12987" spans="17:19" x14ac:dyDescent="0.25">
      <c r="Q12987"/>
      <c r="R12987"/>
      <c r="S12987"/>
    </row>
    <row r="12988" spans="17:19" x14ac:dyDescent="0.25">
      <c r="Q12988"/>
      <c r="R12988"/>
      <c r="S12988"/>
    </row>
    <row r="12989" spans="17:19" x14ac:dyDescent="0.25">
      <c r="Q12989"/>
      <c r="R12989"/>
      <c r="S12989"/>
    </row>
    <row r="12990" spans="17:19" x14ac:dyDescent="0.25">
      <c r="Q12990"/>
      <c r="R12990"/>
      <c r="S12990"/>
    </row>
    <row r="12991" spans="17:19" x14ac:dyDescent="0.25">
      <c r="Q12991"/>
      <c r="R12991"/>
      <c r="S12991"/>
    </row>
    <row r="12992" spans="17:19" x14ac:dyDescent="0.25">
      <c r="Q12992"/>
      <c r="R12992"/>
      <c r="S12992"/>
    </row>
    <row r="12993" spans="17:19" x14ac:dyDescent="0.25">
      <c r="Q12993"/>
      <c r="R12993"/>
      <c r="S12993"/>
    </row>
    <row r="12994" spans="17:19" x14ac:dyDescent="0.25">
      <c r="Q12994"/>
      <c r="R12994"/>
      <c r="S12994"/>
    </row>
    <row r="12995" spans="17:19" x14ac:dyDescent="0.25">
      <c r="Q12995"/>
      <c r="R12995"/>
      <c r="S12995"/>
    </row>
    <row r="12996" spans="17:19" x14ac:dyDescent="0.25">
      <c r="Q12996"/>
      <c r="R12996"/>
      <c r="S12996"/>
    </row>
    <row r="12997" spans="17:19" x14ac:dyDescent="0.25">
      <c r="Q12997"/>
      <c r="R12997"/>
      <c r="S12997"/>
    </row>
    <row r="12998" spans="17:19" x14ac:dyDescent="0.25">
      <c r="Q12998"/>
      <c r="R12998"/>
      <c r="S12998"/>
    </row>
    <row r="12999" spans="17:19" x14ac:dyDescent="0.25">
      <c r="Q12999"/>
      <c r="R12999"/>
      <c r="S12999"/>
    </row>
    <row r="13000" spans="17:19" x14ac:dyDescent="0.25">
      <c r="Q13000"/>
      <c r="R13000"/>
      <c r="S13000"/>
    </row>
    <row r="13001" spans="17:19" x14ac:dyDescent="0.25">
      <c r="Q13001"/>
      <c r="R13001"/>
      <c r="S13001"/>
    </row>
    <row r="13002" spans="17:19" x14ac:dyDescent="0.25">
      <c r="Q13002"/>
      <c r="R13002"/>
      <c r="S13002"/>
    </row>
    <row r="13003" spans="17:19" x14ac:dyDescent="0.25">
      <c r="Q13003"/>
      <c r="R13003"/>
      <c r="S13003"/>
    </row>
    <row r="13004" spans="17:19" x14ac:dyDescent="0.25">
      <c r="Q13004"/>
      <c r="R13004"/>
      <c r="S13004"/>
    </row>
    <row r="13005" spans="17:19" x14ac:dyDescent="0.25">
      <c r="Q13005"/>
      <c r="R13005"/>
      <c r="S13005"/>
    </row>
    <row r="13006" spans="17:19" x14ac:dyDescent="0.25">
      <c r="Q13006"/>
      <c r="R13006"/>
      <c r="S13006"/>
    </row>
    <row r="13007" spans="17:19" x14ac:dyDescent="0.25">
      <c r="Q13007"/>
      <c r="R13007"/>
      <c r="S13007"/>
    </row>
    <row r="13008" spans="17:19" x14ac:dyDescent="0.25">
      <c r="Q13008"/>
      <c r="R13008"/>
      <c r="S13008"/>
    </row>
    <row r="13009" spans="17:19" x14ac:dyDescent="0.25">
      <c r="Q13009"/>
      <c r="R13009"/>
      <c r="S13009"/>
    </row>
    <row r="13010" spans="17:19" x14ac:dyDescent="0.25">
      <c r="Q13010"/>
      <c r="R13010"/>
      <c r="S13010"/>
    </row>
    <row r="13011" spans="17:19" x14ac:dyDescent="0.25">
      <c r="Q13011"/>
      <c r="R13011"/>
      <c r="S13011"/>
    </row>
    <row r="13012" spans="17:19" x14ac:dyDescent="0.25">
      <c r="Q13012"/>
      <c r="R13012"/>
      <c r="S13012"/>
    </row>
    <row r="13013" spans="17:19" x14ac:dyDescent="0.25">
      <c r="Q13013"/>
      <c r="R13013"/>
      <c r="S13013"/>
    </row>
    <row r="13014" spans="17:19" x14ac:dyDescent="0.25">
      <c r="Q13014"/>
      <c r="R13014"/>
      <c r="S13014"/>
    </row>
    <row r="13015" spans="17:19" x14ac:dyDescent="0.25">
      <c r="Q13015"/>
      <c r="R13015"/>
      <c r="S13015"/>
    </row>
    <row r="13016" spans="17:19" x14ac:dyDescent="0.25">
      <c r="Q13016"/>
      <c r="R13016"/>
      <c r="S13016"/>
    </row>
    <row r="13017" spans="17:19" x14ac:dyDescent="0.25">
      <c r="Q13017"/>
      <c r="R13017"/>
      <c r="S13017"/>
    </row>
    <row r="13018" spans="17:19" x14ac:dyDescent="0.25">
      <c r="Q13018"/>
      <c r="R13018"/>
      <c r="S13018"/>
    </row>
    <row r="13019" spans="17:19" x14ac:dyDescent="0.25">
      <c r="Q13019"/>
      <c r="R13019"/>
      <c r="S13019"/>
    </row>
    <row r="13020" spans="17:19" x14ac:dyDescent="0.25">
      <c r="Q13020"/>
      <c r="R13020"/>
      <c r="S13020"/>
    </row>
    <row r="13021" spans="17:19" x14ac:dyDescent="0.25">
      <c r="Q13021"/>
      <c r="R13021"/>
      <c r="S13021"/>
    </row>
    <row r="13022" spans="17:19" x14ac:dyDescent="0.25">
      <c r="Q13022"/>
      <c r="R13022"/>
      <c r="S13022"/>
    </row>
    <row r="13023" spans="17:19" x14ac:dyDescent="0.25">
      <c r="Q13023"/>
      <c r="R13023"/>
      <c r="S13023"/>
    </row>
    <row r="13024" spans="17:19" x14ac:dyDescent="0.25">
      <c r="Q13024"/>
      <c r="R13024"/>
      <c r="S13024"/>
    </row>
    <row r="13025" spans="17:19" x14ac:dyDescent="0.25">
      <c r="Q13025"/>
      <c r="R13025"/>
      <c r="S13025"/>
    </row>
    <row r="13026" spans="17:19" x14ac:dyDescent="0.25">
      <c r="Q13026"/>
      <c r="R13026"/>
      <c r="S13026"/>
    </row>
    <row r="13027" spans="17:19" x14ac:dyDescent="0.25">
      <c r="Q13027"/>
      <c r="R13027"/>
      <c r="S13027"/>
    </row>
    <row r="13028" spans="17:19" x14ac:dyDescent="0.25">
      <c r="Q13028"/>
      <c r="R13028"/>
      <c r="S13028"/>
    </row>
    <row r="13029" spans="17:19" x14ac:dyDescent="0.25">
      <c r="Q13029"/>
      <c r="R13029"/>
      <c r="S13029"/>
    </row>
    <row r="13030" spans="17:19" x14ac:dyDescent="0.25">
      <c r="Q13030"/>
      <c r="R13030"/>
      <c r="S13030"/>
    </row>
    <row r="13031" spans="17:19" x14ac:dyDescent="0.25">
      <c r="Q13031"/>
      <c r="R13031"/>
      <c r="S13031"/>
    </row>
    <row r="13032" spans="17:19" x14ac:dyDescent="0.25">
      <c r="Q13032"/>
      <c r="R13032"/>
      <c r="S13032"/>
    </row>
    <row r="13033" spans="17:19" x14ac:dyDescent="0.25">
      <c r="Q13033"/>
      <c r="R13033"/>
      <c r="S13033"/>
    </row>
    <row r="13034" spans="17:19" x14ac:dyDescent="0.25">
      <c r="Q13034"/>
      <c r="R13034"/>
      <c r="S13034"/>
    </row>
    <row r="13035" spans="17:19" x14ac:dyDescent="0.25">
      <c r="Q13035"/>
      <c r="R13035"/>
      <c r="S13035"/>
    </row>
    <row r="13036" spans="17:19" x14ac:dyDescent="0.25">
      <c r="Q13036"/>
      <c r="R13036"/>
      <c r="S13036"/>
    </row>
    <row r="13037" spans="17:19" x14ac:dyDescent="0.25">
      <c r="Q13037"/>
      <c r="R13037"/>
      <c r="S13037"/>
    </row>
    <row r="13038" spans="17:19" x14ac:dyDescent="0.25">
      <c r="Q13038"/>
      <c r="R13038"/>
      <c r="S13038"/>
    </row>
    <row r="13039" spans="17:19" x14ac:dyDescent="0.25">
      <c r="Q13039"/>
      <c r="R13039"/>
      <c r="S13039"/>
    </row>
    <row r="13040" spans="17:19" x14ac:dyDescent="0.25">
      <c r="Q13040"/>
      <c r="R13040"/>
      <c r="S13040"/>
    </row>
    <row r="13041" spans="17:19" x14ac:dyDescent="0.25">
      <c r="Q13041"/>
      <c r="R13041"/>
      <c r="S13041"/>
    </row>
    <row r="13042" spans="17:19" x14ac:dyDescent="0.25">
      <c r="Q13042"/>
      <c r="R13042"/>
      <c r="S13042"/>
    </row>
    <row r="13043" spans="17:19" x14ac:dyDescent="0.25">
      <c r="Q13043"/>
      <c r="R13043"/>
      <c r="S13043"/>
    </row>
    <row r="13044" spans="17:19" x14ac:dyDescent="0.25">
      <c r="Q13044"/>
      <c r="R13044"/>
      <c r="S13044"/>
    </row>
    <row r="13045" spans="17:19" x14ac:dyDescent="0.25">
      <c r="Q13045"/>
      <c r="R13045"/>
      <c r="S13045"/>
    </row>
    <row r="13046" spans="17:19" x14ac:dyDescent="0.25">
      <c r="Q13046"/>
      <c r="R13046"/>
      <c r="S13046"/>
    </row>
    <row r="13047" spans="17:19" x14ac:dyDescent="0.25">
      <c r="Q13047"/>
      <c r="R13047"/>
      <c r="S13047"/>
    </row>
    <row r="13048" spans="17:19" x14ac:dyDescent="0.25">
      <c r="Q13048"/>
      <c r="R13048"/>
      <c r="S13048"/>
    </row>
    <row r="13049" spans="17:19" x14ac:dyDescent="0.25">
      <c r="Q13049"/>
      <c r="R13049"/>
      <c r="S13049"/>
    </row>
    <row r="13050" spans="17:19" x14ac:dyDescent="0.25">
      <c r="Q13050"/>
      <c r="R13050"/>
      <c r="S13050"/>
    </row>
    <row r="13051" spans="17:19" x14ac:dyDescent="0.25">
      <c r="Q13051"/>
      <c r="R13051"/>
      <c r="S13051"/>
    </row>
    <row r="13052" spans="17:19" x14ac:dyDescent="0.25">
      <c r="Q13052"/>
      <c r="R13052"/>
      <c r="S13052"/>
    </row>
    <row r="13053" spans="17:19" x14ac:dyDescent="0.25">
      <c r="Q13053"/>
      <c r="R13053"/>
      <c r="S13053"/>
    </row>
    <row r="13054" spans="17:19" x14ac:dyDescent="0.25">
      <c r="Q13054"/>
      <c r="R13054"/>
      <c r="S13054"/>
    </row>
    <row r="13055" spans="17:19" x14ac:dyDescent="0.25">
      <c r="Q13055"/>
      <c r="R13055"/>
      <c r="S13055"/>
    </row>
    <row r="13056" spans="17:19" x14ac:dyDescent="0.25">
      <c r="Q13056"/>
      <c r="R13056"/>
      <c r="S13056"/>
    </row>
    <row r="13057" spans="17:19" x14ac:dyDescent="0.25">
      <c r="Q13057"/>
      <c r="R13057"/>
      <c r="S13057"/>
    </row>
    <row r="13058" spans="17:19" x14ac:dyDescent="0.25">
      <c r="Q13058"/>
      <c r="R13058"/>
      <c r="S13058"/>
    </row>
    <row r="13059" spans="17:19" x14ac:dyDescent="0.25">
      <c r="Q13059"/>
      <c r="R13059"/>
      <c r="S13059"/>
    </row>
    <row r="13060" spans="17:19" x14ac:dyDescent="0.25">
      <c r="Q13060"/>
      <c r="R13060"/>
      <c r="S13060"/>
    </row>
    <row r="13061" spans="17:19" x14ac:dyDescent="0.25">
      <c r="Q13061"/>
      <c r="R13061"/>
      <c r="S13061"/>
    </row>
    <row r="13062" spans="17:19" x14ac:dyDescent="0.25">
      <c r="Q13062"/>
      <c r="R13062"/>
      <c r="S13062"/>
    </row>
    <row r="13063" spans="17:19" x14ac:dyDescent="0.25">
      <c r="Q13063"/>
      <c r="R13063"/>
      <c r="S13063"/>
    </row>
    <row r="13064" spans="17:19" x14ac:dyDescent="0.25">
      <c r="Q13064"/>
      <c r="R13064"/>
      <c r="S13064"/>
    </row>
    <row r="13065" spans="17:19" x14ac:dyDescent="0.25">
      <c r="Q13065"/>
      <c r="R13065"/>
      <c r="S13065"/>
    </row>
    <row r="13066" spans="17:19" x14ac:dyDescent="0.25">
      <c r="Q13066"/>
      <c r="R13066"/>
      <c r="S13066"/>
    </row>
    <row r="13067" spans="17:19" x14ac:dyDescent="0.25">
      <c r="Q13067"/>
      <c r="R13067"/>
      <c r="S13067"/>
    </row>
    <row r="13068" spans="17:19" x14ac:dyDescent="0.25">
      <c r="Q13068"/>
      <c r="R13068"/>
      <c r="S13068"/>
    </row>
    <row r="13069" spans="17:19" x14ac:dyDescent="0.25">
      <c r="Q13069"/>
      <c r="R13069"/>
      <c r="S13069"/>
    </row>
    <row r="13070" spans="17:19" x14ac:dyDescent="0.25">
      <c r="Q13070"/>
      <c r="R13070"/>
      <c r="S13070"/>
    </row>
    <row r="13071" spans="17:19" x14ac:dyDescent="0.25">
      <c r="Q13071"/>
      <c r="R13071"/>
      <c r="S13071"/>
    </row>
    <row r="13072" spans="17:19" x14ac:dyDescent="0.25">
      <c r="Q13072"/>
      <c r="R13072"/>
      <c r="S13072"/>
    </row>
    <row r="13073" spans="17:19" x14ac:dyDescent="0.25">
      <c r="Q13073"/>
      <c r="R13073"/>
      <c r="S13073"/>
    </row>
    <row r="13074" spans="17:19" x14ac:dyDescent="0.25">
      <c r="Q13074"/>
      <c r="R13074"/>
      <c r="S13074"/>
    </row>
    <row r="13075" spans="17:19" x14ac:dyDescent="0.25">
      <c r="Q13075"/>
      <c r="R13075"/>
      <c r="S13075"/>
    </row>
    <row r="13076" spans="17:19" x14ac:dyDescent="0.25">
      <c r="Q13076"/>
      <c r="R13076"/>
      <c r="S13076"/>
    </row>
    <row r="13077" spans="17:19" x14ac:dyDescent="0.25">
      <c r="Q13077"/>
      <c r="R13077"/>
      <c r="S13077"/>
    </row>
    <row r="13078" spans="17:19" x14ac:dyDescent="0.25">
      <c r="Q13078"/>
      <c r="R13078"/>
      <c r="S13078"/>
    </row>
    <row r="13079" spans="17:19" x14ac:dyDescent="0.25">
      <c r="Q13079"/>
      <c r="R13079"/>
      <c r="S13079"/>
    </row>
    <row r="13080" spans="17:19" x14ac:dyDescent="0.25">
      <c r="Q13080"/>
      <c r="R13080"/>
      <c r="S13080"/>
    </row>
    <row r="13081" spans="17:19" x14ac:dyDescent="0.25">
      <c r="Q13081"/>
      <c r="R13081"/>
      <c r="S13081"/>
    </row>
    <row r="13082" spans="17:19" x14ac:dyDescent="0.25">
      <c r="Q13082"/>
      <c r="R13082"/>
      <c r="S13082"/>
    </row>
    <row r="13083" spans="17:19" x14ac:dyDescent="0.25">
      <c r="Q13083"/>
      <c r="R13083"/>
      <c r="S13083"/>
    </row>
    <row r="13084" spans="17:19" x14ac:dyDescent="0.25">
      <c r="Q13084"/>
      <c r="R13084"/>
      <c r="S13084"/>
    </row>
    <row r="13085" spans="17:19" x14ac:dyDescent="0.25">
      <c r="Q13085"/>
      <c r="R13085"/>
      <c r="S13085"/>
    </row>
    <row r="13086" spans="17:19" x14ac:dyDescent="0.25">
      <c r="Q13086"/>
      <c r="R13086"/>
      <c r="S13086"/>
    </row>
    <row r="13087" spans="17:19" x14ac:dyDescent="0.25">
      <c r="Q13087"/>
      <c r="R13087"/>
      <c r="S13087"/>
    </row>
    <row r="13088" spans="17:19" x14ac:dyDescent="0.25">
      <c r="Q13088"/>
      <c r="R13088"/>
      <c r="S13088"/>
    </row>
    <row r="13089" spans="17:19" x14ac:dyDescent="0.25">
      <c r="Q13089"/>
      <c r="R13089"/>
      <c r="S13089"/>
    </row>
    <row r="13090" spans="17:19" x14ac:dyDescent="0.25">
      <c r="Q13090"/>
      <c r="R13090"/>
      <c r="S13090"/>
    </row>
    <row r="13091" spans="17:19" x14ac:dyDescent="0.25">
      <c r="Q13091"/>
      <c r="R13091"/>
      <c r="S13091"/>
    </row>
    <row r="13092" spans="17:19" x14ac:dyDescent="0.25">
      <c r="Q13092"/>
      <c r="R13092"/>
      <c r="S13092"/>
    </row>
    <row r="13093" spans="17:19" x14ac:dyDescent="0.25">
      <c r="Q13093"/>
      <c r="R13093"/>
      <c r="S13093"/>
    </row>
    <row r="13094" spans="17:19" x14ac:dyDescent="0.25">
      <c r="Q13094"/>
      <c r="R13094"/>
      <c r="S13094"/>
    </row>
    <row r="13095" spans="17:19" x14ac:dyDescent="0.25">
      <c r="Q13095"/>
      <c r="R13095"/>
      <c r="S13095"/>
    </row>
    <row r="13096" spans="17:19" x14ac:dyDescent="0.25">
      <c r="Q13096"/>
      <c r="R13096"/>
      <c r="S13096"/>
    </row>
    <row r="13097" spans="17:19" x14ac:dyDescent="0.25">
      <c r="Q13097"/>
      <c r="R13097"/>
      <c r="S13097"/>
    </row>
    <row r="13098" spans="17:19" x14ac:dyDescent="0.25">
      <c r="Q13098"/>
      <c r="R13098"/>
      <c r="S13098"/>
    </row>
    <row r="13099" spans="17:19" x14ac:dyDescent="0.25">
      <c r="Q13099"/>
      <c r="R13099"/>
      <c r="S13099"/>
    </row>
    <row r="13100" spans="17:19" x14ac:dyDescent="0.25">
      <c r="Q13100"/>
      <c r="R13100"/>
      <c r="S13100"/>
    </row>
    <row r="13101" spans="17:19" x14ac:dyDescent="0.25">
      <c r="Q13101"/>
      <c r="R13101"/>
      <c r="S13101"/>
    </row>
    <row r="13102" spans="17:19" x14ac:dyDescent="0.25">
      <c r="Q13102"/>
      <c r="R13102"/>
      <c r="S13102"/>
    </row>
    <row r="13103" spans="17:19" x14ac:dyDescent="0.25">
      <c r="Q13103"/>
      <c r="R13103"/>
      <c r="S13103"/>
    </row>
    <row r="13104" spans="17:19" x14ac:dyDescent="0.25">
      <c r="Q13104"/>
      <c r="R13104"/>
      <c r="S13104"/>
    </row>
    <row r="13105" spans="17:19" x14ac:dyDescent="0.25">
      <c r="Q13105"/>
      <c r="R13105"/>
      <c r="S13105"/>
    </row>
    <row r="13106" spans="17:19" x14ac:dyDescent="0.25">
      <c r="Q13106"/>
      <c r="R13106"/>
      <c r="S13106"/>
    </row>
    <row r="13107" spans="17:19" x14ac:dyDescent="0.25">
      <c r="Q13107"/>
      <c r="R13107"/>
      <c r="S13107"/>
    </row>
    <row r="13108" spans="17:19" x14ac:dyDescent="0.25">
      <c r="Q13108"/>
      <c r="R13108"/>
      <c r="S13108"/>
    </row>
    <row r="13109" spans="17:19" x14ac:dyDescent="0.25">
      <c r="Q13109"/>
      <c r="R13109"/>
      <c r="S13109"/>
    </row>
    <row r="13110" spans="17:19" x14ac:dyDescent="0.25">
      <c r="Q13110"/>
      <c r="R13110"/>
      <c r="S13110"/>
    </row>
    <row r="13111" spans="17:19" x14ac:dyDescent="0.25">
      <c r="Q13111"/>
      <c r="R13111"/>
      <c r="S13111"/>
    </row>
    <row r="13112" spans="17:19" x14ac:dyDescent="0.25">
      <c r="Q13112"/>
      <c r="R13112"/>
      <c r="S13112"/>
    </row>
    <row r="13113" spans="17:19" x14ac:dyDescent="0.25">
      <c r="Q13113"/>
      <c r="R13113"/>
      <c r="S13113"/>
    </row>
    <row r="13114" spans="17:19" x14ac:dyDescent="0.25">
      <c r="Q13114"/>
      <c r="R13114"/>
      <c r="S13114"/>
    </row>
    <row r="13115" spans="17:19" x14ac:dyDescent="0.25">
      <c r="Q13115"/>
      <c r="R13115"/>
      <c r="S13115"/>
    </row>
    <row r="13116" spans="17:19" x14ac:dyDescent="0.25">
      <c r="Q13116"/>
      <c r="R13116"/>
      <c r="S13116"/>
    </row>
    <row r="13117" spans="17:19" x14ac:dyDescent="0.25">
      <c r="Q13117"/>
      <c r="R13117"/>
      <c r="S13117"/>
    </row>
    <row r="13118" spans="17:19" x14ac:dyDescent="0.25">
      <c r="Q13118"/>
      <c r="R13118"/>
      <c r="S13118"/>
    </row>
    <row r="13119" spans="17:19" x14ac:dyDescent="0.25">
      <c r="Q13119"/>
      <c r="R13119"/>
      <c r="S13119"/>
    </row>
    <row r="13120" spans="17:19" x14ac:dyDescent="0.25">
      <c r="Q13120"/>
      <c r="R13120"/>
      <c r="S13120"/>
    </row>
    <row r="13121" spans="17:19" x14ac:dyDescent="0.25">
      <c r="Q13121"/>
      <c r="R13121"/>
      <c r="S13121"/>
    </row>
    <row r="13122" spans="17:19" x14ac:dyDescent="0.25">
      <c r="Q13122"/>
      <c r="R13122"/>
      <c r="S13122"/>
    </row>
    <row r="13123" spans="17:19" x14ac:dyDescent="0.25">
      <c r="Q13123"/>
      <c r="R13123"/>
      <c r="S13123"/>
    </row>
    <row r="13124" spans="17:19" x14ac:dyDescent="0.25">
      <c r="Q13124"/>
      <c r="R13124"/>
      <c r="S13124"/>
    </row>
    <row r="13125" spans="17:19" x14ac:dyDescent="0.25">
      <c r="Q13125"/>
      <c r="R13125"/>
      <c r="S13125"/>
    </row>
    <row r="13126" spans="17:19" x14ac:dyDescent="0.25">
      <c r="Q13126"/>
      <c r="R13126"/>
      <c r="S13126"/>
    </row>
    <row r="13127" spans="17:19" x14ac:dyDescent="0.25">
      <c r="Q13127"/>
      <c r="R13127"/>
      <c r="S13127"/>
    </row>
    <row r="13128" spans="17:19" x14ac:dyDescent="0.25">
      <c r="Q13128"/>
      <c r="R13128"/>
      <c r="S13128"/>
    </row>
    <row r="13129" spans="17:19" x14ac:dyDescent="0.25">
      <c r="Q13129"/>
      <c r="R13129"/>
      <c r="S13129"/>
    </row>
    <row r="13130" spans="17:19" x14ac:dyDescent="0.25">
      <c r="Q13130"/>
      <c r="R13130"/>
      <c r="S13130"/>
    </row>
    <row r="13131" spans="17:19" x14ac:dyDescent="0.25">
      <c r="Q13131"/>
      <c r="R13131"/>
      <c r="S13131"/>
    </row>
    <row r="13132" spans="17:19" x14ac:dyDescent="0.25">
      <c r="Q13132"/>
      <c r="R13132"/>
      <c r="S13132"/>
    </row>
    <row r="13133" spans="17:19" x14ac:dyDescent="0.25">
      <c r="Q13133"/>
      <c r="R13133"/>
      <c r="S13133"/>
    </row>
    <row r="13134" spans="17:19" x14ac:dyDescent="0.25">
      <c r="Q13134"/>
      <c r="R13134"/>
      <c r="S13134"/>
    </row>
    <row r="13135" spans="17:19" x14ac:dyDescent="0.25">
      <c r="Q13135"/>
      <c r="R13135"/>
      <c r="S13135"/>
    </row>
    <row r="13136" spans="17:19" x14ac:dyDescent="0.25">
      <c r="Q13136"/>
      <c r="R13136"/>
      <c r="S13136"/>
    </row>
    <row r="13137" spans="17:19" x14ac:dyDescent="0.25">
      <c r="Q13137"/>
      <c r="R13137"/>
      <c r="S13137"/>
    </row>
    <row r="13138" spans="17:19" x14ac:dyDescent="0.25">
      <c r="Q13138"/>
      <c r="R13138"/>
      <c r="S13138"/>
    </row>
    <row r="13139" spans="17:19" x14ac:dyDescent="0.25">
      <c r="Q13139"/>
      <c r="R13139"/>
      <c r="S13139"/>
    </row>
    <row r="13140" spans="17:19" x14ac:dyDescent="0.25">
      <c r="Q13140"/>
      <c r="R13140"/>
      <c r="S13140"/>
    </row>
    <row r="13141" spans="17:19" x14ac:dyDescent="0.25">
      <c r="Q13141"/>
      <c r="R13141"/>
      <c r="S13141"/>
    </row>
    <row r="13142" spans="17:19" x14ac:dyDescent="0.25">
      <c r="Q13142"/>
      <c r="R13142"/>
      <c r="S13142"/>
    </row>
    <row r="13143" spans="17:19" x14ac:dyDescent="0.25">
      <c r="Q13143"/>
      <c r="R13143"/>
      <c r="S13143"/>
    </row>
    <row r="13144" spans="17:19" x14ac:dyDescent="0.25">
      <c r="Q13144"/>
      <c r="R13144"/>
      <c r="S13144"/>
    </row>
    <row r="13145" spans="17:19" x14ac:dyDescent="0.25">
      <c r="Q13145"/>
      <c r="R13145"/>
      <c r="S13145"/>
    </row>
    <row r="13146" spans="17:19" x14ac:dyDescent="0.25">
      <c r="Q13146"/>
      <c r="R13146"/>
      <c r="S13146"/>
    </row>
    <row r="13147" spans="17:19" x14ac:dyDescent="0.25">
      <c r="Q13147"/>
      <c r="R13147"/>
      <c r="S13147"/>
    </row>
    <row r="13148" spans="17:19" x14ac:dyDescent="0.25">
      <c r="Q13148"/>
      <c r="R13148"/>
      <c r="S13148"/>
    </row>
    <row r="13149" spans="17:19" x14ac:dyDescent="0.25">
      <c r="Q13149"/>
      <c r="R13149"/>
      <c r="S13149"/>
    </row>
    <row r="13150" spans="17:19" x14ac:dyDescent="0.25">
      <c r="Q13150"/>
      <c r="R13150"/>
      <c r="S13150"/>
    </row>
    <row r="13151" spans="17:19" x14ac:dyDescent="0.25">
      <c r="Q13151"/>
      <c r="R13151"/>
      <c r="S13151"/>
    </row>
    <row r="13152" spans="17:19" x14ac:dyDescent="0.25">
      <c r="Q13152"/>
      <c r="R13152"/>
      <c r="S13152"/>
    </row>
    <row r="13153" spans="17:19" x14ac:dyDescent="0.25">
      <c r="Q13153"/>
      <c r="R13153"/>
      <c r="S13153"/>
    </row>
    <row r="13154" spans="17:19" x14ac:dyDescent="0.25">
      <c r="Q13154"/>
      <c r="R13154"/>
      <c r="S13154"/>
    </row>
    <row r="13155" spans="17:19" x14ac:dyDescent="0.25">
      <c r="Q13155"/>
      <c r="R13155"/>
      <c r="S13155"/>
    </row>
    <row r="13156" spans="17:19" x14ac:dyDescent="0.25">
      <c r="Q13156"/>
      <c r="R13156"/>
      <c r="S13156"/>
    </row>
    <row r="13157" spans="17:19" x14ac:dyDescent="0.25">
      <c r="Q13157"/>
      <c r="R13157"/>
      <c r="S13157"/>
    </row>
    <row r="13158" spans="17:19" x14ac:dyDescent="0.25">
      <c r="Q13158"/>
      <c r="R13158"/>
      <c r="S13158"/>
    </row>
    <row r="13159" spans="17:19" x14ac:dyDescent="0.25">
      <c r="Q13159"/>
      <c r="R13159"/>
      <c r="S13159"/>
    </row>
    <row r="13160" spans="17:19" x14ac:dyDescent="0.25">
      <c r="Q13160"/>
      <c r="R13160"/>
      <c r="S13160"/>
    </row>
    <row r="13161" spans="17:19" x14ac:dyDescent="0.25">
      <c r="Q13161"/>
      <c r="R13161"/>
      <c r="S13161"/>
    </row>
    <row r="13162" spans="17:19" x14ac:dyDescent="0.25">
      <c r="Q13162"/>
      <c r="R13162"/>
      <c r="S13162"/>
    </row>
    <row r="13163" spans="17:19" x14ac:dyDescent="0.25">
      <c r="Q13163"/>
      <c r="R13163"/>
      <c r="S13163"/>
    </row>
    <row r="13164" spans="17:19" x14ac:dyDescent="0.25">
      <c r="Q13164"/>
      <c r="R13164"/>
      <c r="S13164"/>
    </row>
    <row r="13165" spans="17:19" x14ac:dyDescent="0.25">
      <c r="Q13165"/>
      <c r="R13165"/>
      <c r="S13165"/>
    </row>
    <row r="13166" spans="17:19" x14ac:dyDescent="0.25">
      <c r="Q13166"/>
      <c r="R13166"/>
      <c r="S13166"/>
    </row>
    <row r="13167" spans="17:19" x14ac:dyDescent="0.25">
      <c r="Q13167"/>
      <c r="R13167"/>
      <c r="S13167"/>
    </row>
    <row r="13168" spans="17:19" x14ac:dyDescent="0.25">
      <c r="Q13168"/>
      <c r="R13168"/>
      <c r="S13168"/>
    </row>
    <row r="13169" spans="17:19" x14ac:dyDescent="0.25">
      <c r="Q13169"/>
      <c r="R13169"/>
      <c r="S13169"/>
    </row>
    <row r="13170" spans="17:19" x14ac:dyDescent="0.25">
      <c r="Q13170"/>
      <c r="R13170"/>
      <c r="S13170"/>
    </row>
    <row r="13171" spans="17:19" x14ac:dyDescent="0.25">
      <c r="Q13171"/>
      <c r="R13171"/>
      <c r="S13171"/>
    </row>
    <row r="13172" spans="17:19" x14ac:dyDescent="0.25">
      <c r="Q13172"/>
      <c r="R13172"/>
      <c r="S13172"/>
    </row>
    <row r="13173" spans="17:19" x14ac:dyDescent="0.25">
      <c r="Q13173"/>
      <c r="R13173"/>
      <c r="S13173"/>
    </row>
    <row r="13174" spans="17:19" x14ac:dyDescent="0.25">
      <c r="Q13174"/>
      <c r="R13174"/>
      <c r="S13174"/>
    </row>
    <row r="13175" spans="17:19" x14ac:dyDescent="0.25">
      <c r="Q13175"/>
      <c r="R13175"/>
      <c r="S13175"/>
    </row>
    <row r="13176" spans="17:19" x14ac:dyDescent="0.25">
      <c r="Q13176"/>
      <c r="R13176"/>
      <c r="S13176"/>
    </row>
    <row r="13177" spans="17:19" x14ac:dyDescent="0.25">
      <c r="Q13177"/>
      <c r="R13177"/>
      <c r="S13177"/>
    </row>
    <row r="13178" spans="17:19" x14ac:dyDescent="0.25">
      <c r="Q13178"/>
      <c r="R13178"/>
      <c r="S13178"/>
    </row>
    <row r="13179" spans="17:19" x14ac:dyDescent="0.25">
      <c r="Q13179"/>
      <c r="R13179"/>
      <c r="S13179"/>
    </row>
    <row r="13180" spans="17:19" x14ac:dyDescent="0.25">
      <c r="Q13180"/>
      <c r="R13180"/>
      <c r="S13180"/>
    </row>
    <row r="13181" spans="17:19" x14ac:dyDescent="0.25">
      <c r="Q13181"/>
      <c r="R13181"/>
      <c r="S13181"/>
    </row>
    <row r="13182" spans="17:19" x14ac:dyDescent="0.25">
      <c r="Q13182"/>
      <c r="R13182"/>
      <c r="S13182"/>
    </row>
    <row r="13183" spans="17:19" x14ac:dyDescent="0.25">
      <c r="Q13183"/>
      <c r="R13183"/>
      <c r="S13183"/>
    </row>
    <row r="13184" spans="17:19" x14ac:dyDescent="0.25">
      <c r="Q13184"/>
      <c r="R13184"/>
      <c r="S13184"/>
    </row>
    <row r="13185" spans="17:19" x14ac:dyDescent="0.25">
      <c r="Q13185"/>
      <c r="R13185"/>
      <c r="S13185"/>
    </row>
    <row r="13186" spans="17:19" x14ac:dyDescent="0.25">
      <c r="Q13186"/>
      <c r="R13186"/>
      <c r="S13186"/>
    </row>
    <row r="13187" spans="17:19" x14ac:dyDescent="0.25">
      <c r="Q13187"/>
      <c r="R13187"/>
      <c r="S13187"/>
    </row>
    <row r="13188" spans="17:19" x14ac:dyDescent="0.25">
      <c r="Q13188"/>
      <c r="R13188"/>
      <c r="S13188"/>
    </row>
    <row r="13189" spans="17:19" x14ac:dyDescent="0.25">
      <c r="Q13189"/>
      <c r="R13189"/>
      <c r="S13189"/>
    </row>
    <row r="13190" spans="17:19" x14ac:dyDescent="0.25">
      <c r="Q13190"/>
      <c r="R13190"/>
      <c r="S13190"/>
    </row>
    <row r="13191" spans="17:19" x14ac:dyDescent="0.25">
      <c r="Q13191"/>
      <c r="R13191"/>
      <c r="S13191"/>
    </row>
    <row r="13192" spans="17:19" x14ac:dyDescent="0.25">
      <c r="Q13192"/>
      <c r="R13192"/>
      <c r="S13192"/>
    </row>
    <row r="13193" spans="17:19" x14ac:dyDescent="0.25">
      <c r="Q13193"/>
      <c r="R13193"/>
      <c r="S13193"/>
    </row>
    <row r="13194" spans="17:19" x14ac:dyDescent="0.25">
      <c r="Q13194"/>
      <c r="R13194"/>
      <c r="S13194"/>
    </row>
    <row r="13195" spans="17:19" x14ac:dyDescent="0.25">
      <c r="Q13195"/>
      <c r="R13195"/>
      <c r="S13195"/>
    </row>
    <row r="13196" spans="17:19" x14ac:dyDescent="0.25">
      <c r="Q13196"/>
      <c r="R13196"/>
      <c r="S13196"/>
    </row>
    <row r="13197" spans="17:19" x14ac:dyDescent="0.25">
      <c r="Q13197"/>
      <c r="R13197"/>
      <c r="S13197"/>
    </row>
    <row r="13198" spans="17:19" x14ac:dyDescent="0.25">
      <c r="Q13198"/>
      <c r="R13198"/>
      <c r="S13198"/>
    </row>
    <row r="13199" spans="17:19" x14ac:dyDescent="0.25">
      <c r="Q13199"/>
      <c r="R13199"/>
      <c r="S13199"/>
    </row>
    <row r="13200" spans="17:19" x14ac:dyDescent="0.25">
      <c r="Q13200"/>
      <c r="R13200"/>
      <c r="S13200"/>
    </row>
    <row r="13201" spans="17:19" x14ac:dyDescent="0.25">
      <c r="Q13201"/>
      <c r="R13201"/>
      <c r="S13201"/>
    </row>
    <row r="13202" spans="17:19" x14ac:dyDescent="0.25">
      <c r="Q13202"/>
      <c r="R13202"/>
      <c r="S13202"/>
    </row>
    <row r="13203" spans="17:19" x14ac:dyDescent="0.25">
      <c r="Q13203"/>
      <c r="R13203"/>
      <c r="S13203"/>
    </row>
    <row r="13204" spans="17:19" x14ac:dyDescent="0.25">
      <c r="Q13204"/>
      <c r="R13204"/>
      <c r="S13204"/>
    </row>
    <row r="13205" spans="17:19" x14ac:dyDescent="0.25">
      <c r="Q13205"/>
      <c r="R13205"/>
      <c r="S13205"/>
    </row>
    <row r="13206" spans="17:19" x14ac:dyDescent="0.25">
      <c r="Q13206"/>
      <c r="R13206"/>
      <c r="S13206"/>
    </row>
    <row r="13207" spans="17:19" x14ac:dyDescent="0.25">
      <c r="Q13207"/>
      <c r="R13207"/>
      <c r="S13207"/>
    </row>
    <row r="13208" spans="17:19" x14ac:dyDescent="0.25">
      <c r="Q13208"/>
      <c r="R13208"/>
      <c r="S13208"/>
    </row>
    <row r="13209" spans="17:19" x14ac:dyDescent="0.25">
      <c r="Q13209"/>
      <c r="R13209"/>
      <c r="S13209"/>
    </row>
    <row r="13210" spans="17:19" x14ac:dyDescent="0.25">
      <c r="Q13210"/>
      <c r="R13210"/>
      <c r="S13210"/>
    </row>
    <row r="13211" spans="17:19" x14ac:dyDescent="0.25">
      <c r="Q13211"/>
      <c r="R13211"/>
      <c r="S13211"/>
    </row>
    <row r="13212" spans="17:19" x14ac:dyDescent="0.25">
      <c r="Q13212"/>
      <c r="R13212"/>
      <c r="S13212"/>
    </row>
    <row r="13213" spans="17:19" x14ac:dyDescent="0.25">
      <c r="Q13213"/>
      <c r="R13213"/>
      <c r="S13213"/>
    </row>
    <row r="13214" spans="17:19" x14ac:dyDescent="0.25">
      <c r="Q13214"/>
      <c r="R13214"/>
      <c r="S13214"/>
    </row>
    <row r="13215" spans="17:19" x14ac:dyDescent="0.25">
      <c r="Q13215"/>
      <c r="R13215"/>
      <c r="S13215"/>
    </row>
    <row r="13216" spans="17:19" x14ac:dyDescent="0.25">
      <c r="Q13216"/>
      <c r="R13216"/>
      <c r="S13216"/>
    </row>
    <row r="13217" spans="17:19" x14ac:dyDescent="0.25">
      <c r="Q13217"/>
      <c r="R13217"/>
      <c r="S13217"/>
    </row>
    <row r="13218" spans="17:19" x14ac:dyDescent="0.25">
      <c r="Q13218"/>
      <c r="R13218"/>
      <c r="S13218"/>
    </row>
    <row r="13219" spans="17:19" x14ac:dyDescent="0.25">
      <c r="Q13219"/>
      <c r="R13219"/>
      <c r="S13219"/>
    </row>
    <row r="13220" spans="17:19" x14ac:dyDescent="0.25">
      <c r="Q13220"/>
      <c r="R13220"/>
      <c r="S13220"/>
    </row>
    <row r="13221" spans="17:19" x14ac:dyDescent="0.25">
      <c r="Q13221"/>
      <c r="R13221"/>
      <c r="S13221"/>
    </row>
    <row r="13222" spans="17:19" x14ac:dyDescent="0.25">
      <c r="Q13222"/>
      <c r="R13222"/>
      <c r="S13222"/>
    </row>
    <row r="13223" spans="17:19" x14ac:dyDescent="0.25">
      <c r="Q13223"/>
      <c r="R13223"/>
      <c r="S13223"/>
    </row>
    <row r="13224" spans="17:19" x14ac:dyDescent="0.25">
      <c r="Q13224"/>
      <c r="R13224"/>
      <c r="S13224"/>
    </row>
    <row r="13225" spans="17:19" x14ac:dyDescent="0.25">
      <c r="Q13225"/>
      <c r="R13225"/>
      <c r="S13225"/>
    </row>
    <row r="13226" spans="17:19" x14ac:dyDescent="0.25">
      <c r="Q13226"/>
      <c r="R13226"/>
      <c r="S13226"/>
    </row>
    <row r="13227" spans="17:19" x14ac:dyDescent="0.25">
      <c r="Q13227"/>
      <c r="R13227"/>
      <c r="S13227"/>
    </row>
    <row r="13228" spans="17:19" x14ac:dyDescent="0.25">
      <c r="Q13228"/>
      <c r="R13228"/>
      <c r="S13228"/>
    </row>
    <row r="13229" spans="17:19" x14ac:dyDescent="0.25">
      <c r="Q13229"/>
      <c r="R13229"/>
      <c r="S13229"/>
    </row>
    <row r="13230" spans="17:19" x14ac:dyDescent="0.25">
      <c r="Q13230"/>
      <c r="R13230"/>
      <c r="S13230"/>
    </row>
    <row r="13231" spans="17:19" x14ac:dyDescent="0.25">
      <c r="Q13231"/>
      <c r="R13231"/>
      <c r="S13231"/>
    </row>
    <row r="13232" spans="17:19" x14ac:dyDescent="0.25">
      <c r="Q13232"/>
      <c r="R13232"/>
      <c r="S13232"/>
    </row>
    <row r="13233" spans="17:19" x14ac:dyDescent="0.25">
      <c r="Q13233"/>
      <c r="R13233"/>
      <c r="S13233"/>
    </row>
    <row r="13234" spans="17:19" x14ac:dyDescent="0.25">
      <c r="Q13234"/>
      <c r="R13234"/>
      <c r="S13234"/>
    </row>
    <row r="13235" spans="17:19" x14ac:dyDescent="0.25">
      <c r="Q13235"/>
      <c r="R13235"/>
      <c r="S13235"/>
    </row>
    <row r="13236" spans="17:19" x14ac:dyDescent="0.25">
      <c r="Q13236"/>
      <c r="R13236"/>
      <c r="S13236"/>
    </row>
    <row r="13237" spans="17:19" x14ac:dyDescent="0.25">
      <c r="Q13237"/>
      <c r="R13237"/>
      <c r="S13237"/>
    </row>
    <row r="13238" spans="17:19" x14ac:dyDescent="0.25">
      <c r="Q13238"/>
      <c r="R13238"/>
      <c r="S13238"/>
    </row>
    <row r="13239" spans="17:19" x14ac:dyDescent="0.25">
      <c r="Q13239"/>
      <c r="R13239"/>
      <c r="S13239"/>
    </row>
    <row r="13240" spans="17:19" x14ac:dyDescent="0.25">
      <c r="Q13240"/>
      <c r="R13240"/>
      <c r="S13240"/>
    </row>
    <row r="13241" spans="17:19" x14ac:dyDescent="0.25">
      <c r="Q13241"/>
      <c r="R13241"/>
      <c r="S13241"/>
    </row>
    <row r="13242" spans="17:19" x14ac:dyDescent="0.25">
      <c r="Q13242"/>
      <c r="R13242"/>
      <c r="S13242"/>
    </row>
    <row r="13243" spans="17:19" x14ac:dyDescent="0.25">
      <c r="Q13243"/>
      <c r="R13243"/>
      <c r="S13243"/>
    </row>
    <row r="13244" spans="17:19" x14ac:dyDescent="0.25">
      <c r="Q13244"/>
      <c r="R13244"/>
      <c r="S13244"/>
    </row>
    <row r="13245" spans="17:19" x14ac:dyDescent="0.25">
      <c r="Q13245"/>
      <c r="R13245"/>
      <c r="S13245"/>
    </row>
    <row r="13246" spans="17:19" x14ac:dyDescent="0.25">
      <c r="Q13246"/>
      <c r="R13246"/>
      <c r="S13246"/>
    </row>
    <row r="13247" spans="17:19" x14ac:dyDescent="0.25">
      <c r="Q13247"/>
      <c r="R13247"/>
      <c r="S13247"/>
    </row>
    <row r="13248" spans="17:19" x14ac:dyDescent="0.25">
      <c r="Q13248"/>
      <c r="R13248"/>
      <c r="S13248"/>
    </row>
    <row r="13249" spans="17:19" x14ac:dyDescent="0.25">
      <c r="Q13249"/>
      <c r="R13249"/>
      <c r="S13249"/>
    </row>
    <row r="13250" spans="17:19" x14ac:dyDescent="0.25">
      <c r="Q13250"/>
      <c r="R13250"/>
      <c r="S13250"/>
    </row>
    <row r="13251" spans="17:19" x14ac:dyDescent="0.25">
      <c r="Q13251"/>
      <c r="R13251"/>
      <c r="S13251"/>
    </row>
    <row r="13252" spans="17:19" x14ac:dyDescent="0.25">
      <c r="Q13252"/>
      <c r="R13252"/>
      <c r="S13252"/>
    </row>
    <row r="13253" spans="17:19" x14ac:dyDescent="0.25">
      <c r="Q13253"/>
      <c r="R13253"/>
      <c r="S13253"/>
    </row>
    <row r="13254" spans="17:19" x14ac:dyDescent="0.25">
      <c r="Q13254"/>
      <c r="R13254"/>
      <c r="S13254"/>
    </row>
    <row r="13255" spans="17:19" x14ac:dyDescent="0.25">
      <c r="Q13255"/>
      <c r="R13255"/>
      <c r="S13255"/>
    </row>
    <row r="13256" spans="17:19" x14ac:dyDescent="0.25">
      <c r="Q13256"/>
      <c r="R13256"/>
      <c r="S13256"/>
    </row>
    <row r="13257" spans="17:19" x14ac:dyDescent="0.25">
      <c r="Q13257"/>
      <c r="R13257"/>
      <c r="S13257"/>
    </row>
    <row r="13258" spans="17:19" x14ac:dyDescent="0.25">
      <c r="Q13258"/>
      <c r="R13258"/>
      <c r="S13258"/>
    </row>
    <row r="13259" spans="17:19" x14ac:dyDescent="0.25">
      <c r="Q13259"/>
      <c r="R13259"/>
      <c r="S13259"/>
    </row>
    <row r="13260" spans="17:19" x14ac:dyDescent="0.25">
      <c r="Q13260"/>
      <c r="R13260"/>
      <c r="S13260"/>
    </row>
    <row r="13261" spans="17:19" x14ac:dyDescent="0.25">
      <c r="Q13261"/>
      <c r="R13261"/>
      <c r="S13261"/>
    </row>
    <row r="13262" spans="17:19" x14ac:dyDescent="0.25">
      <c r="Q13262"/>
      <c r="R13262"/>
      <c r="S13262"/>
    </row>
    <row r="13263" spans="17:19" x14ac:dyDescent="0.25">
      <c r="Q13263"/>
      <c r="R13263"/>
      <c r="S13263"/>
    </row>
    <row r="13264" spans="17:19" x14ac:dyDescent="0.25">
      <c r="Q13264"/>
      <c r="R13264"/>
      <c r="S13264"/>
    </row>
    <row r="13265" spans="17:19" x14ac:dyDescent="0.25">
      <c r="Q13265"/>
      <c r="R13265"/>
      <c r="S13265"/>
    </row>
    <row r="13266" spans="17:19" x14ac:dyDescent="0.25">
      <c r="Q13266"/>
      <c r="R13266"/>
      <c r="S13266"/>
    </row>
    <row r="13267" spans="17:19" x14ac:dyDescent="0.25">
      <c r="Q13267"/>
      <c r="R13267"/>
      <c r="S13267"/>
    </row>
    <row r="13268" spans="17:19" x14ac:dyDescent="0.25">
      <c r="Q13268"/>
      <c r="R13268"/>
      <c r="S13268"/>
    </row>
    <row r="13269" spans="17:19" x14ac:dyDescent="0.25">
      <c r="Q13269"/>
      <c r="R13269"/>
      <c r="S13269"/>
    </row>
    <row r="13270" spans="17:19" x14ac:dyDescent="0.25">
      <c r="Q13270"/>
      <c r="R13270"/>
      <c r="S13270"/>
    </row>
    <row r="13271" spans="17:19" x14ac:dyDescent="0.25">
      <c r="Q13271"/>
      <c r="R13271"/>
      <c r="S13271"/>
    </row>
    <row r="13272" spans="17:19" x14ac:dyDescent="0.25">
      <c r="Q13272"/>
      <c r="R13272"/>
      <c r="S13272"/>
    </row>
    <row r="13273" spans="17:19" x14ac:dyDescent="0.25">
      <c r="Q13273"/>
      <c r="R13273"/>
      <c r="S13273"/>
    </row>
    <row r="13274" spans="17:19" x14ac:dyDescent="0.25">
      <c r="Q13274"/>
      <c r="R13274"/>
      <c r="S13274"/>
    </row>
    <row r="13275" spans="17:19" x14ac:dyDescent="0.25">
      <c r="Q13275"/>
      <c r="R13275"/>
      <c r="S13275"/>
    </row>
    <row r="13276" spans="17:19" x14ac:dyDescent="0.25">
      <c r="Q13276"/>
      <c r="R13276"/>
      <c r="S13276"/>
    </row>
    <row r="13277" spans="17:19" x14ac:dyDescent="0.25">
      <c r="Q13277"/>
      <c r="R13277"/>
      <c r="S13277"/>
    </row>
    <row r="13278" spans="17:19" x14ac:dyDescent="0.25">
      <c r="Q13278"/>
      <c r="R13278"/>
      <c r="S13278"/>
    </row>
    <row r="13279" spans="17:19" x14ac:dyDescent="0.25">
      <c r="Q13279"/>
      <c r="R13279"/>
      <c r="S13279"/>
    </row>
    <row r="13280" spans="17:19" x14ac:dyDescent="0.25">
      <c r="Q13280"/>
      <c r="R13280"/>
      <c r="S13280"/>
    </row>
    <row r="13281" spans="17:19" x14ac:dyDescent="0.25">
      <c r="Q13281"/>
      <c r="R13281"/>
      <c r="S13281"/>
    </row>
    <row r="13282" spans="17:19" x14ac:dyDescent="0.25">
      <c r="Q13282"/>
      <c r="R13282"/>
      <c r="S13282"/>
    </row>
    <row r="13283" spans="17:19" x14ac:dyDescent="0.25">
      <c r="Q13283"/>
      <c r="R13283"/>
      <c r="S13283"/>
    </row>
    <row r="13284" spans="17:19" x14ac:dyDescent="0.25">
      <c r="Q13284"/>
      <c r="R13284"/>
      <c r="S13284"/>
    </row>
    <row r="13285" spans="17:19" x14ac:dyDescent="0.25">
      <c r="Q13285"/>
      <c r="R13285"/>
      <c r="S13285"/>
    </row>
    <row r="13286" spans="17:19" x14ac:dyDescent="0.25">
      <c r="Q13286"/>
      <c r="R13286"/>
      <c r="S13286"/>
    </row>
    <row r="13287" spans="17:19" x14ac:dyDescent="0.25">
      <c r="Q13287"/>
      <c r="R13287"/>
      <c r="S13287"/>
    </row>
    <row r="13288" spans="17:19" x14ac:dyDescent="0.25">
      <c r="Q13288"/>
      <c r="R13288"/>
      <c r="S13288"/>
    </row>
    <row r="13289" spans="17:19" x14ac:dyDescent="0.25">
      <c r="Q13289"/>
      <c r="R13289"/>
      <c r="S13289"/>
    </row>
    <row r="13290" spans="17:19" x14ac:dyDescent="0.25">
      <c r="Q13290"/>
      <c r="R13290"/>
      <c r="S13290"/>
    </row>
    <row r="13291" spans="17:19" x14ac:dyDescent="0.25">
      <c r="Q13291"/>
      <c r="R13291"/>
      <c r="S13291"/>
    </row>
    <row r="13292" spans="17:19" x14ac:dyDescent="0.25">
      <c r="Q13292"/>
      <c r="R13292"/>
      <c r="S13292"/>
    </row>
    <row r="13293" spans="17:19" x14ac:dyDescent="0.25">
      <c r="Q13293"/>
      <c r="R13293"/>
      <c r="S13293"/>
    </row>
    <row r="13294" spans="17:19" x14ac:dyDescent="0.25">
      <c r="Q13294"/>
      <c r="R13294"/>
      <c r="S13294"/>
    </row>
    <row r="13295" spans="17:19" x14ac:dyDescent="0.25">
      <c r="Q13295"/>
      <c r="R13295"/>
      <c r="S13295"/>
    </row>
    <row r="13296" spans="17:19" x14ac:dyDescent="0.25">
      <c r="Q13296"/>
      <c r="R13296"/>
      <c r="S13296"/>
    </row>
    <row r="13297" spans="17:19" x14ac:dyDescent="0.25">
      <c r="Q13297"/>
      <c r="R13297"/>
      <c r="S13297"/>
    </row>
    <row r="13298" spans="17:19" x14ac:dyDescent="0.25">
      <c r="Q13298"/>
      <c r="R13298"/>
      <c r="S13298"/>
    </row>
    <row r="13299" spans="17:19" x14ac:dyDescent="0.25">
      <c r="Q13299"/>
      <c r="R13299"/>
      <c r="S13299"/>
    </row>
    <row r="13300" spans="17:19" x14ac:dyDescent="0.25">
      <c r="Q13300"/>
      <c r="R13300"/>
      <c r="S13300"/>
    </row>
    <row r="13301" spans="17:19" x14ac:dyDescent="0.25">
      <c r="Q13301"/>
      <c r="R13301"/>
      <c r="S13301"/>
    </row>
    <row r="13302" spans="17:19" x14ac:dyDescent="0.25">
      <c r="Q13302"/>
      <c r="R13302"/>
      <c r="S13302"/>
    </row>
    <row r="13303" spans="17:19" x14ac:dyDescent="0.25">
      <c r="Q13303"/>
      <c r="R13303"/>
      <c r="S13303"/>
    </row>
    <row r="13304" spans="17:19" x14ac:dyDescent="0.25">
      <c r="Q13304"/>
      <c r="R13304"/>
      <c r="S13304"/>
    </row>
    <row r="13305" spans="17:19" x14ac:dyDescent="0.25">
      <c r="Q13305"/>
      <c r="R13305"/>
      <c r="S13305"/>
    </row>
    <row r="13306" spans="17:19" x14ac:dyDescent="0.25">
      <c r="Q13306"/>
      <c r="R13306"/>
      <c r="S13306"/>
    </row>
    <row r="13307" spans="17:19" x14ac:dyDescent="0.25">
      <c r="Q13307"/>
      <c r="R13307"/>
      <c r="S13307"/>
    </row>
    <row r="13308" spans="17:19" x14ac:dyDescent="0.25">
      <c r="Q13308"/>
      <c r="R13308"/>
      <c r="S13308"/>
    </row>
    <row r="13309" spans="17:19" x14ac:dyDescent="0.25">
      <c r="Q13309"/>
      <c r="R13309"/>
      <c r="S13309"/>
    </row>
    <row r="13310" spans="17:19" x14ac:dyDescent="0.25">
      <c r="Q13310"/>
      <c r="R13310"/>
      <c r="S13310"/>
    </row>
    <row r="13311" spans="17:19" x14ac:dyDescent="0.25">
      <c r="Q13311"/>
      <c r="R13311"/>
      <c r="S13311"/>
    </row>
    <row r="13312" spans="17:19" x14ac:dyDescent="0.25">
      <c r="Q13312"/>
      <c r="R13312"/>
      <c r="S13312"/>
    </row>
    <row r="13313" spans="17:19" x14ac:dyDescent="0.25">
      <c r="Q13313"/>
      <c r="R13313"/>
      <c r="S13313"/>
    </row>
    <row r="13314" spans="17:19" x14ac:dyDescent="0.25">
      <c r="Q13314"/>
      <c r="R13314"/>
      <c r="S13314"/>
    </row>
    <row r="13315" spans="17:19" x14ac:dyDescent="0.25">
      <c r="Q13315"/>
      <c r="R13315"/>
      <c r="S13315"/>
    </row>
    <row r="13316" spans="17:19" x14ac:dyDescent="0.25">
      <c r="Q13316"/>
      <c r="R13316"/>
      <c r="S13316"/>
    </row>
    <row r="13317" spans="17:19" x14ac:dyDescent="0.25">
      <c r="Q13317"/>
      <c r="R13317"/>
      <c r="S13317"/>
    </row>
    <row r="13318" spans="17:19" x14ac:dyDescent="0.25">
      <c r="Q13318"/>
      <c r="R13318"/>
      <c r="S13318"/>
    </row>
    <row r="13319" spans="17:19" x14ac:dyDescent="0.25">
      <c r="Q13319"/>
      <c r="R13319"/>
      <c r="S13319"/>
    </row>
    <row r="13320" spans="17:19" x14ac:dyDescent="0.25">
      <c r="Q13320"/>
      <c r="R13320"/>
      <c r="S13320"/>
    </row>
    <row r="13321" spans="17:19" x14ac:dyDescent="0.25">
      <c r="Q13321"/>
      <c r="R13321"/>
      <c r="S13321"/>
    </row>
    <row r="13322" spans="17:19" x14ac:dyDescent="0.25">
      <c r="Q13322"/>
      <c r="R13322"/>
      <c r="S13322"/>
    </row>
    <row r="13323" spans="17:19" x14ac:dyDescent="0.25">
      <c r="Q13323"/>
      <c r="R13323"/>
      <c r="S13323"/>
    </row>
    <row r="13324" spans="17:19" x14ac:dyDescent="0.25">
      <c r="Q13324"/>
      <c r="R13324"/>
      <c r="S13324"/>
    </row>
    <row r="13325" spans="17:19" x14ac:dyDescent="0.25">
      <c r="Q13325"/>
      <c r="R13325"/>
      <c r="S13325"/>
    </row>
    <row r="13326" spans="17:19" x14ac:dyDescent="0.25">
      <c r="Q13326"/>
      <c r="R13326"/>
      <c r="S13326"/>
    </row>
    <row r="13327" spans="17:19" x14ac:dyDescent="0.25">
      <c r="Q13327"/>
      <c r="R13327"/>
      <c r="S13327"/>
    </row>
    <row r="13328" spans="17:19" x14ac:dyDescent="0.25">
      <c r="Q13328"/>
      <c r="R13328"/>
      <c r="S13328"/>
    </row>
    <row r="13329" spans="17:19" x14ac:dyDescent="0.25">
      <c r="Q13329"/>
      <c r="R13329"/>
      <c r="S13329"/>
    </row>
    <row r="13330" spans="17:19" x14ac:dyDescent="0.25">
      <c r="Q13330"/>
      <c r="R13330"/>
      <c r="S13330"/>
    </row>
    <row r="13331" spans="17:19" x14ac:dyDescent="0.25">
      <c r="Q13331"/>
      <c r="R13331"/>
      <c r="S13331"/>
    </row>
    <row r="13332" spans="17:19" x14ac:dyDescent="0.25">
      <c r="Q13332"/>
      <c r="R13332"/>
      <c r="S13332"/>
    </row>
    <row r="13333" spans="17:19" x14ac:dyDescent="0.25">
      <c r="Q13333"/>
      <c r="R13333"/>
      <c r="S13333"/>
    </row>
    <row r="13334" spans="17:19" x14ac:dyDescent="0.25">
      <c r="Q13334"/>
      <c r="R13334"/>
      <c r="S13334"/>
    </row>
    <row r="13335" spans="17:19" x14ac:dyDescent="0.25">
      <c r="Q13335"/>
      <c r="R13335"/>
      <c r="S13335"/>
    </row>
    <row r="13336" spans="17:19" x14ac:dyDescent="0.25">
      <c r="Q13336"/>
      <c r="R13336"/>
      <c r="S13336"/>
    </row>
    <row r="13337" spans="17:19" x14ac:dyDescent="0.25">
      <c r="Q13337"/>
      <c r="R13337"/>
      <c r="S13337"/>
    </row>
    <row r="13338" spans="17:19" x14ac:dyDescent="0.25">
      <c r="Q13338"/>
      <c r="R13338"/>
      <c r="S13338"/>
    </row>
    <row r="13339" spans="17:19" x14ac:dyDescent="0.25">
      <c r="Q13339"/>
      <c r="R13339"/>
      <c r="S13339"/>
    </row>
    <row r="13340" spans="17:19" x14ac:dyDescent="0.25">
      <c r="Q13340"/>
      <c r="R13340"/>
      <c r="S13340"/>
    </row>
    <row r="13341" spans="17:19" x14ac:dyDescent="0.25">
      <c r="Q13341"/>
      <c r="R13341"/>
      <c r="S13341"/>
    </row>
    <row r="13342" spans="17:19" x14ac:dyDescent="0.25">
      <c r="Q13342"/>
      <c r="R13342"/>
      <c r="S13342"/>
    </row>
    <row r="13343" spans="17:19" x14ac:dyDescent="0.25">
      <c r="Q13343"/>
      <c r="R13343"/>
      <c r="S13343"/>
    </row>
    <row r="13344" spans="17:19" x14ac:dyDescent="0.25">
      <c r="Q13344"/>
      <c r="R13344"/>
      <c r="S13344"/>
    </row>
    <row r="13345" spans="17:19" x14ac:dyDescent="0.25">
      <c r="Q13345"/>
      <c r="R13345"/>
      <c r="S13345"/>
    </row>
    <row r="13346" spans="17:19" x14ac:dyDescent="0.25">
      <c r="Q13346"/>
      <c r="R13346"/>
      <c r="S13346"/>
    </row>
    <row r="13347" spans="17:19" x14ac:dyDescent="0.25">
      <c r="Q13347"/>
      <c r="R13347"/>
      <c r="S13347"/>
    </row>
    <row r="13348" spans="17:19" x14ac:dyDescent="0.25">
      <c r="Q13348"/>
      <c r="R13348"/>
      <c r="S13348"/>
    </row>
    <row r="13349" spans="17:19" x14ac:dyDescent="0.25">
      <c r="Q13349"/>
      <c r="R13349"/>
      <c r="S13349"/>
    </row>
    <row r="13350" spans="17:19" x14ac:dyDescent="0.25">
      <c r="Q13350"/>
      <c r="R13350"/>
      <c r="S13350"/>
    </row>
    <row r="13351" spans="17:19" x14ac:dyDescent="0.25">
      <c r="Q13351"/>
      <c r="R13351"/>
      <c r="S13351"/>
    </row>
    <row r="13352" spans="17:19" x14ac:dyDescent="0.25">
      <c r="Q13352"/>
      <c r="R13352"/>
      <c r="S13352"/>
    </row>
    <row r="13353" spans="17:19" x14ac:dyDescent="0.25">
      <c r="Q13353"/>
      <c r="R13353"/>
      <c r="S13353"/>
    </row>
    <row r="13354" spans="17:19" x14ac:dyDescent="0.25">
      <c r="Q13354"/>
      <c r="R13354"/>
      <c r="S13354"/>
    </row>
    <row r="13355" spans="17:19" x14ac:dyDescent="0.25">
      <c r="Q13355"/>
      <c r="R13355"/>
      <c r="S13355"/>
    </row>
    <row r="13356" spans="17:19" x14ac:dyDescent="0.25">
      <c r="Q13356"/>
      <c r="R13356"/>
      <c r="S13356"/>
    </row>
    <row r="13357" spans="17:19" x14ac:dyDescent="0.25">
      <c r="Q13357"/>
      <c r="R13357"/>
      <c r="S13357"/>
    </row>
    <row r="13358" spans="17:19" x14ac:dyDescent="0.25">
      <c r="Q13358"/>
      <c r="R13358"/>
      <c r="S13358"/>
    </row>
    <row r="13359" spans="17:19" x14ac:dyDescent="0.25">
      <c r="Q13359"/>
      <c r="R13359"/>
      <c r="S13359"/>
    </row>
    <row r="13360" spans="17:19" x14ac:dyDescent="0.25">
      <c r="Q13360"/>
      <c r="R13360"/>
      <c r="S13360"/>
    </row>
    <row r="13361" spans="17:19" x14ac:dyDescent="0.25">
      <c r="Q13361"/>
      <c r="R13361"/>
      <c r="S13361"/>
    </row>
    <row r="13362" spans="17:19" x14ac:dyDescent="0.25">
      <c r="Q13362"/>
      <c r="R13362"/>
      <c r="S13362"/>
    </row>
    <row r="13363" spans="17:19" x14ac:dyDescent="0.25">
      <c r="Q13363"/>
      <c r="R13363"/>
      <c r="S13363"/>
    </row>
    <row r="13364" spans="17:19" x14ac:dyDescent="0.25">
      <c r="Q13364"/>
      <c r="R13364"/>
      <c r="S13364"/>
    </row>
    <row r="13365" spans="17:19" x14ac:dyDescent="0.25">
      <c r="Q13365"/>
      <c r="R13365"/>
      <c r="S13365"/>
    </row>
    <row r="13366" spans="17:19" x14ac:dyDescent="0.25">
      <c r="Q13366"/>
      <c r="R13366"/>
      <c r="S13366"/>
    </row>
    <row r="13367" spans="17:19" x14ac:dyDescent="0.25">
      <c r="Q13367"/>
      <c r="R13367"/>
      <c r="S13367"/>
    </row>
    <row r="13368" spans="17:19" x14ac:dyDescent="0.25">
      <c r="Q13368"/>
      <c r="R13368"/>
      <c r="S13368"/>
    </row>
    <row r="13369" spans="17:19" x14ac:dyDescent="0.25">
      <c r="Q13369"/>
      <c r="R13369"/>
      <c r="S13369"/>
    </row>
    <row r="13370" spans="17:19" x14ac:dyDescent="0.25">
      <c r="Q13370"/>
      <c r="R13370"/>
      <c r="S13370"/>
    </row>
    <row r="13371" spans="17:19" x14ac:dyDescent="0.25">
      <c r="Q13371"/>
      <c r="R13371"/>
      <c r="S13371"/>
    </row>
    <row r="13372" spans="17:19" x14ac:dyDescent="0.25">
      <c r="Q13372"/>
      <c r="R13372"/>
      <c r="S13372"/>
    </row>
    <row r="13373" spans="17:19" x14ac:dyDescent="0.25">
      <c r="Q13373"/>
      <c r="R13373"/>
      <c r="S13373"/>
    </row>
    <row r="13374" spans="17:19" x14ac:dyDescent="0.25">
      <c r="Q13374"/>
      <c r="R13374"/>
      <c r="S13374"/>
    </row>
    <row r="13375" spans="17:19" x14ac:dyDescent="0.25">
      <c r="Q13375"/>
      <c r="R13375"/>
      <c r="S13375"/>
    </row>
    <row r="13376" spans="17:19" x14ac:dyDescent="0.25">
      <c r="Q13376"/>
      <c r="R13376"/>
      <c r="S13376"/>
    </row>
    <row r="13377" spans="17:19" x14ac:dyDescent="0.25">
      <c r="Q13377"/>
      <c r="R13377"/>
      <c r="S13377"/>
    </row>
    <row r="13378" spans="17:19" x14ac:dyDescent="0.25">
      <c r="Q13378"/>
      <c r="R13378"/>
      <c r="S13378"/>
    </row>
    <row r="13379" spans="17:19" x14ac:dyDescent="0.25">
      <c r="Q13379"/>
      <c r="R13379"/>
      <c r="S13379"/>
    </row>
    <row r="13380" spans="17:19" x14ac:dyDescent="0.25">
      <c r="Q13380"/>
      <c r="R13380"/>
      <c r="S13380"/>
    </row>
    <row r="13381" spans="17:19" x14ac:dyDescent="0.25">
      <c r="Q13381"/>
      <c r="R13381"/>
      <c r="S13381"/>
    </row>
    <row r="13382" spans="17:19" x14ac:dyDescent="0.25">
      <c r="Q13382"/>
      <c r="R13382"/>
      <c r="S13382"/>
    </row>
    <row r="13383" spans="17:19" x14ac:dyDescent="0.25">
      <c r="Q13383"/>
      <c r="R13383"/>
      <c r="S13383"/>
    </row>
    <row r="13384" spans="17:19" x14ac:dyDescent="0.25">
      <c r="Q13384"/>
      <c r="R13384"/>
      <c r="S13384"/>
    </row>
    <row r="13385" spans="17:19" x14ac:dyDescent="0.25">
      <c r="Q13385"/>
      <c r="R13385"/>
      <c r="S13385"/>
    </row>
    <row r="13386" spans="17:19" x14ac:dyDescent="0.25">
      <c r="Q13386"/>
      <c r="R13386"/>
      <c r="S13386"/>
    </row>
    <row r="13387" spans="17:19" x14ac:dyDescent="0.25">
      <c r="Q13387"/>
      <c r="R13387"/>
      <c r="S13387"/>
    </row>
    <row r="13388" spans="17:19" x14ac:dyDescent="0.25">
      <c r="Q13388"/>
      <c r="R13388"/>
      <c r="S13388"/>
    </row>
    <row r="13389" spans="17:19" x14ac:dyDescent="0.25">
      <c r="Q13389"/>
      <c r="R13389"/>
      <c r="S13389"/>
    </row>
    <row r="13390" spans="17:19" x14ac:dyDescent="0.25">
      <c r="Q13390"/>
      <c r="R13390"/>
      <c r="S13390"/>
    </row>
    <row r="13391" spans="17:19" x14ac:dyDescent="0.25">
      <c r="Q13391"/>
      <c r="R13391"/>
      <c r="S13391"/>
    </row>
    <row r="13392" spans="17:19" x14ac:dyDescent="0.25">
      <c r="Q13392"/>
      <c r="R13392"/>
      <c r="S13392"/>
    </row>
    <row r="13393" spans="17:19" x14ac:dyDescent="0.25">
      <c r="Q13393"/>
      <c r="R13393"/>
      <c r="S13393"/>
    </row>
    <row r="13394" spans="17:19" x14ac:dyDescent="0.25">
      <c r="Q13394"/>
      <c r="R13394"/>
      <c r="S13394"/>
    </row>
    <row r="13395" spans="17:19" x14ac:dyDescent="0.25">
      <c r="Q13395"/>
      <c r="R13395"/>
      <c r="S13395"/>
    </row>
    <row r="13396" spans="17:19" x14ac:dyDescent="0.25">
      <c r="Q13396"/>
      <c r="R13396"/>
      <c r="S13396"/>
    </row>
    <row r="13397" spans="17:19" x14ac:dyDescent="0.25">
      <c r="Q13397"/>
      <c r="R13397"/>
      <c r="S13397"/>
    </row>
    <row r="13398" spans="17:19" x14ac:dyDescent="0.25">
      <c r="Q13398"/>
      <c r="R13398"/>
      <c r="S13398"/>
    </row>
    <row r="13399" spans="17:19" x14ac:dyDescent="0.25">
      <c r="Q13399"/>
      <c r="R13399"/>
      <c r="S13399"/>
    </row>
    <row r="13400" spans="17:19" x14ac:dyDescent="0.25">
      <c r="Q13400"/>
      <c r="R13400"/>
      <c r="S13400"/>
    </row>
    <row r="13401" spans="17:19" x14ac:dyDescent="0.25">
      <c r="Q13401"/>
      <c r="R13401"/>
      <c r="S13401"/>
    </row>
    <row r="13402" spans="17:19" x14ac:dyDescent="0.25">
      <c r="Q13402"/>
      <c r="R13402"/>
      <c r="S13402"/>
    </row>
    <row r="13403" spans="17:19" x14ac:dyDescent="0.25">
      <c r="Q13403"/>
      <c r="R13403"/>
      <c r="S13403"/>
    </row>
    <row r="13404" spans="17:19" x14ac:dyDescent="0.25">
      <c r="Q13404"/>
      <c r="R13404"/>
      <c r="S13404"/>
    </row>
    <row r="13405" spans="17:19" x14ac:dyDescent="0.25">
      <c r="Q13405"/>
      <c r="R13405"/>
      <c r="S13405"/>
    </row>
    <row r="13406" spans="17:19" x14ac:dyDescent="0.25">
      <c r="Q13406"/>
      <c r="R13406"/>
      <c r="S13406"/>
    </row>
    <row r="13407" spans="17:19" x14ac:dyDescent="0.25">
      <c r="Q13407"/>
      <c r="R13407"/>
      <c r="S13407"/>
    </row>
    <row r="13408" spans="17:19" x14ac:dyDescent="0.25">
      <c r="Q13408"/>
      <c r="R13408"/>
      <c r="S13408"/>
    </row>
    <row r="13409" spans="17:19" x14ac:dyDescent="0.25">
      <c r="Q13409"/>
      <c r="R13409"/>
      <c r="S13409"/>
    </row>
    <row r="13410" spans="17:19" x14ac:dyDescent="0.25">
      <c r="Q13410"/>
      <c r="R13410"/>
      <c r="S13410"/>
    </row>
    <row r="13411" spans="17:19" x14ac:dyDescent="0.25">
      <c r="Q13411"/>
      <c r="R13411"/>
      <c r="S13411"/>
    </row>
    <row r="13412" spans="17:19" x14ac:dyDescent="0.25">
      <c r="Q13412"/>
      <c r="R13412"/>
      <c r="S13412"/>
    </row>
    <row r="13413" spans="17:19" x14ac:dyDescent="0.25">
      <c r="Q13413"/>
      <c r="R13413"/>
      <c r="S13413"/>
    </row>
    <row r="13414" spans="17:19" x14ac:dyDescent="0.25">
      <c r="Q13414"/>
      <c r="R13414"/>
      <c r="S13414"/>
    </row>
    <row r="13415" spans="17:19" x14ac:dyDescent="0.25">
      <c r="Q13415"/>
      <c r="R13415"/>
      <c r="S13415"/>
    </row>
    <row r="13416" spans="17:19" x14ac:dyDescent="0.25">
      <c r="Q13416"/>
      <c r="R13416"/>
      <c r="S13416"/>
    </row>
    <row r="13417" spans="17:19" x14ac:dyDescent="0.25">
      <c r="Q13417"/>
      <c r="R13417"/>
      <c r="S13417"/>
    </row>
    <row r="13418" spans="17:19" x14ac:dyDescent="0.25">
      <c r="Q13418"/>
      <c r="R13418"/>
      <c r="S13418"/>
    </row>
    <row r="13419" spans="17:19" x14ac:dyDescent="0.25">
      <c r="Q13419"/>
      <c r="R13419"/>
      <c r="S13419"/>
    </row>
    <row r="13420" spans="17:19" x14ac:dyDescent="0.25">
      <c r="Q13420"/>
      <c r="R13420"/>
      <c r="S13420"/>
    </row>
    <row r="13421" spans="17:19" x14ac:dyDescent="0.25">
      <c r="Q13421"/>
      <c r="R13421"/>
      <c r="S13421"/>
    </row>
    <row r="13422" spans="17:19" x14ac:dyDescent="0.25">
      <c r="Q13422"/>
      <c r="R13422"/>
      <c r="S13422"/>
    </row>
    <row r="13423" spans="17:19" x14ac:dyDescent="0.25">
      <c r="Q13423"/>
      <c r="R13423"/>
      <c r="S13423"/>
    </row>
    <row r="13424" spans="17:19" x14ac:dyDescent="0.25">
      <c r="Q13424"/>
      <c r="R13424"/>
      <c r="S13424"/>
    </row>
    <row r="13425" spans="17:19" x14ac:dyDescent="0.25">
      <c r="Q13425"/>
      <c r="R13425"/>
      <c r="S13425"/>
    </row>
    <row r="13426" spans="17:19" x14ac:dyDescent="0.25">
      <c r="Q13426"/>
      <c r="R13426"/>
      <c r="S13426"/>
    </row>
    <row r="13427" spans="17:19" x14ac:dyDescent="0.25">
      <c r="Q13427"/>
      <c r="R13427"/>
      <c r="S13427"/>
    </row>
    <row r="13428" spans="17:19" x14ac:dyDescent="0.25">
      <c r="Q13428"/>
      <c r="R13428"/>
      <c r="S13428"/>
    </row>
    <row r="13429" spans="17:19" x14ac:dyDescent="0.25">
      <c r="Q13429"/>
      <c r="R13429"/>
      <c r="S13429"/>
    </row>
    <row r="13430" spans="17:19" x14ac:dyDescent="0.25">
      <c r="Q13430"/>
      <c r="R13430"/>
      <c r="S13430"/>
    </row>
    <row r="13431" spans="17:19" x14ac:dyDescent="0.25">
      <c r="Q13431"/>
      <c r="R13431"/>
      <c r="S13431"/>
    </row>
    <row r="13432" spans="17:19" x14ac:dyDescent="0.25">
      <c r="Q13432"/>
      <c r="R13432"/>
      <c r="S13432"/>
    </row>
    <row r="13433" spans="17:19" x14ac:dyDescent="0.25">
      <c r="Q13433"/>
      <c r="R13433"/>
      <c r="S13433"/>
    </row>
    <row r="13434" spans="17:19" x14ac:dyDescent="0.25">
      <c r="Q13434"/>
      <c r="R13434"/>
      <c r="S13434"/>
    </row>
    <row r="13435" spans="17:19" x14ac:dyDescent="0.25">
      <c r="Q13435"/>
      <c r="R13435"/>
      <c r="S13435"/>
    </row>
    <row r="13436" spans="17:19" x14ac:dyDescent="0.25">
      <c r="Q13436"/>
      <c r="R13436"/>
      <c r="S13436"/>
    </row>
    <row r="13437" spans="17:19" x14ac:dyDescent="0.25">
      <c r="Q13437"/>
      <c r="R13437"/>
      <c r="S13437"/>
    </row>
    <row r="13438" spans="17:19" x14ac:dyDescent="0.25">
      <c r="Q13438"/>
      <c r="R13438"/>
      <c r="S13438"/>
    </row>
    <row r="13439" spans="17:19" x14ac:dyDescent="0.25">
      <c r="Q13439"/>
      <c r="R13439"/>
      <c r="S13439"/>
    </row>
    <row r="13440" spans="17:19" x14ac:dyDescent="0.25">
      <c r="Q13440"/>
      <c r="R13440"/>
      <c r="S13440"/>
    </row>
    <row r="13441" spans="17:19" x14ac:dyDescent="0.25">
      <c r="Q13441"/>
      <c r="R13441"/>
      <c r="S13441"/>
    </row>
    <row r="13442" spans="17:19" x14ac:dyDescent="0.25">
      <c r="Q13442"/>
      <c r="R13442"/>
      <c r="S13442"/>
    </row>
    <row r="13443" spans="17:19" x14ac:dyDescent="0.25">
      <c r="Q13443"/>
      <c r="R13443"/>
      <c r="S13443"/>
    </row>
    <row r="13444" spans="17:19" x14ac:dyDescent="0.25">
      <c r="Q13444"/>
      <c r="R13444"/>
      <c r="S13444"/>
    </row>
    <row r="13445" spans="17:19" x14ac:dyDescent="0.25">
      <c r="Q13445"/>
      <c r="R13445"/>
      <c r="S13445"/>
    </row>
    <row r="13446" spans="17:19" x14ac:dyDescent="0.25">
      <c r="Q13446"/>
      <c r="R13446"/>
      <c r="S13446"/>
    </row>
    <row r="13447" spans="17:19" x14ac:dyDescent="0.25">
      <c r="Q13447"/>
      <c r="R13447"/>
      <c r="S13447"/>
    </row>
    <row r="13448" spans="17:19" x14ac:dyDescent="0.25">
      <c r="Q13448"/>
      <c r="R13448"/>
      <c r="S13448"/>
    </row>
    <row r="13449" spans="17:19" x14ac:dyDescent="0.25">
      <c r="Q13449"/>
      <c r="R13449"/>
      <c r="S13449"/>
    </row>
    <row r="13450" spans="17:19" x14ac:dyDescent="0.25">
      <c r="Q13450"/>
      <c r="R13450"/>
      <c r="S13450"/>
    </row>
    <row r="13451" spans="17:19" x14ac:dyDescent="0.25">
      <c r="Q13451"/>
      <c r="R13451"/>
      <c r="S13451"/>
    </row>
    <row r="13452" spans="17:19" x14ac:dyDescent="0.25">
      <c r="Q13452"/>
      <c r="R13452"/>
      <c r="S13452"/>
    </row>
    <row r="13453" spans="17:19" x14ac:dyDescent="0.25">
      <c r="Q13453"/>
      <c r="R13453"/>
      <c r="S13453"/>
    </row>
    <row r="13454" spans="17:19" x14ac:dyDescent="0.25">
      <c r="Q13454"/>
      <c r="R13454"/>
      <c r="S13454"/>
    </row>
    <row r="13455" spans="17:19" x14ac:dyDescent="0.25">
      <c r="Q13455"/>
      <c r="R13455"/>
      <c r="S13455"/>
    </row>
    <row r="13456" spans="17:19" x14ac:dyDescent="0.25">
      <c r="Q13456"/>
      <c r="R13456"/>
      <c r="S13456"/>
    </row>
    <row r="13457" spans="17:19" x14ac:dyDescent="0.25">
      <c r="Q13457"/>
      <c r="R13457"/>
      <c r="S13457"/>
    </row>
    <row r="13458" spans="17:19" x14ac:dyDescent="0.25">
      <c r="Q13458"/>
      <c r="R13458"/>
      <c r="S13458"/>
    </row>
    <row r="13459" spans="17:19" x14ac:dyDescent="0.25">
      <c r="Q13459"/>
      <c r="R13459"/>
      <c r="S13459"/>
    </row>
    <row r="13460" spans="17:19" x14ac:dyDescent="0.25">
      <c r="Q13460"/>
      <c r="R13460"/>
      <c r="S13460"/>
    </row>
    <row r="13461" spans="17:19" x14ac:dyDescent="0.25">
      <c r="Q13461"/>
      <c r="R13461"/>
      <c r="S13461"/>
    </row>
    <row r="13462" spans="17:19" x14ac:dyDescent="0.25">
      <c r="Q13462"/>
      <c r="R13462"/>
      <c r="S13462"/>
    </row>
    <row r="13463" spans="17:19" x14ac:dyDescent="0.25">
      <c r="Q13463"/>
      <c r="R13463"/>
      <c r="S13463"/>
    </row>
    <row r="13464" spans="17:19" x14ac:dyDescent="0.25">
      <c r="Q13464"/>
      <c r="R13464"/>
      <c r="S13464"/>
    </row>
    <row r="13465" spans="17:19" x14ac:dyDescent="0.25">
      <c r="Q13465"/>
      <c r="R13465"/>
      <c r="S13465"/>
    </row>
    <row r="13466" spans="17:19" x14ac:dyDescent="0.25">
      <c r="Q13466"/>
      <c r="R13466"/>
      <c r="S13466"/>
    </row>
    <row r="13467" spans="17:19" x14ac:dyDescent="0.25">
      <c r="Q13467"/>
      <c r="R13467"/>
      <c r="S13467"/>
    </row>
    <row r="13468" spans="17:19" x14ac:dyDescent="0.25">
      <c r="Q13468"/>
      <c r="R13468"/>
      <c r="S13468"/>
    </row>
    <row r="13469" spans="17:19" x14ac:dyDescent="0.25">
      <c r="Q13469"/>
      <c r="R13469"/>
      <c r="S13469"/>
    </row>
    <row r="13470" spans="17:19" x14ac:dyDescent="0.25">
      <c r="Q13470"/>
      <c r="R13470"/>
      <c r="S13470"/>
    </row>
    <row r="13471" spans="17:19" x14ac:dyDescent="0.25">
      <c r="Q13471"/>
      <c r="R13471"/>
      <c r="S13471"/>
    </row>
    <row r="13472" spans="17:19" x14ac:dyDescent="0.25">
      <c r="Q13472"/>
      <c r="R13472"/>
      <c r="S13472"/>
    </row>
    <row r="13473" spans="17:19" x14ac:dyDescent="0.25">
      <c r="Q13473"/>
      <c r="R13473"/>
      <c r="S13473"/>
    </row>
    <row r="13474" spans="17:19" x14ac:dyDescent="0.25">
      <c r="Q13474"/>
      <c r="R13474"/>
      <c r="S13474"/>
    </row>
    <row r="13475" spans="17:19" x14ac:dyDescent="0.25">
      <c r="Q13475"/>
      <c r="R13475"/>
      <c r="S13475"/>
    </row>
    <row r="13476" spans="17:19" x14ac:dyDescent="0.25">
      <c r="Q13476"/>
      <c r="R13476"/>
      <c r="S13476"/>
    </row>
    <row r="13477" spans="17:19" x14ac:dyDescent="0.25">
      <c r="Q13477"/>
      <c r="R13477"/>
      <c r="S13477"/>
    </row>
    <row r="13478" spans="17:19" x14ac:dyDescent="0.25">
      <c r="Q13478"/>
      <c r="R13478"/>
      <c r="S13478"/>
    </row>
    <row r="13479" spans="17:19" x14ac:dyDescent="0.25">
      <c r="Q13479"/>
      <c r="R13479"/>
      <c r="S13479"/>
    </row>
    <row r="13480" spans="17:19" x14ac:dyDescent="0.25">
      <c r="Q13480"/>
      <c r="R13480"/>
      <c r="S13480"/>
    </row>
    <row r="13481" spans="17:19" x14ac:dyDescent="0.25">
      <c r="Q13481"/>
      <c r="R13481"/>
      <c r="S13481"/>
    </row>
    <row r="13482" spans="17:19" x14ac:dyDescent="0.25">
      <c r="Q13482"/>
      <c r="R13482"/>
      <c r="S13482"/>
    </row>
    <row r="13483" spans="17:19" x14ac:dyDescent="0.25">
      <c r="Q13483"/>
      <c r="R13483"/>
      <c r="S13483"/>
    </row>
    <row r="13484" spans="17:19" x14ac:dyDescent="0.25">
      <c r="Q13484"/>
      <c r="R13484"/>
      <c r="S13484"/>
    </row>
    <row r="13485" spans="17:19" x14ac:dyDescent="0.25">
      <c r="Q13485"/>
      <c r="R13485"/>
      <c r="S13485"/>
    </row>
    <row r="13486" spans="17:19" x14ac:dyDescent="0.25">
      <c r="Q13486"/>
      <c r="R13486"/>
      <c r="S13486"/>
    </row>
    <row r="13487" spans="17:19" x14ac:dyDescent="0.25">
      <c r="Q13487"/>
      <c r="R13487"/>
      <c r="S13487"/>
    </row>
    <row r="13488" spans="17:19" x14ac:dyDescent="0.25">
      <c r="Q13488"/>
      <c r="R13488"/>
      <c r="S13488"/>
    </row>
    <row r="13489" spans="17:19" x14ac:dyDescent="0.25">
      <c r="Q13489"/>
      <c r="R13489"/>
      <c r="S13489"/>
    </row>
    <row r="13490" spans="17:19" x14ac:dyDescent="0.25">
      <c r="Q13490"/>
      <c r="R13490"/>
      <c r="S13490"/>
    </row>
    <row r="13491" spans="17:19" x14ac:dyDescent="0.25">
      <c r="Q13491"/>
      <c r="R13491"/>
      <c r="S13491"/>
    </row>
    <row r="13492" spans="17:19" x14ac:dyDescent="0.25">
      <c r="Q13492"/>
      <c r="R13492"/>
      <c r="S13492"/>
    </row>
    <row r="13493" spans="17:19" x14ac:dyDescent="0.25">
      <c r="Q13493"/>
      <c r="R13493"/>
      <c r="S13493"/>
    </row>
    <row r="13494" spans="17:19" x14ac:dyDescent="0.25">
      <c r="Q13494"/>
      <c r="R13494"/>
      <c r="S13494"/>
    </row>
    <row r="13495" spans="17:19" x14ac:dyDescent="0.25">
      <c r="Q13495"/>
      <c r="R13495"/>
      <c r="S13495"/>
    </row>
    <row r="13496" spans="17:19" x14ac:dyDescent="0.25">
      <c r="Q13496"/>
      <c r="R13496"/>
      <c r="S13496"/>
    </row>
    <row r="13497" spans="17:19" x14ac:dyDescent="0.25">
      <c r="Q13497"/>
      <c r="R13497"/>
      <c r="S13497"/>
    </row>
    <row r="13498" spans="17:19" x14ac:dyDescent="0.25">
      <c r="Q13498"/>
      <c r="R13498"/>
      <c r="S13498"/>
    </row>
    <row r="13499" spans="17:19" x14ac:dyDescent="0.25">
      <c r="Q13499"/>
      <c r="R13499"/>
      <c r="S13499"/>
    </row>
    <row r="13500" spans="17:19" x14ac:dyDescent="0.25">
      <c r="Q13500"/>
      <c r="R13500"/>
      <c r="S13500"/>
    </row>
    <row r="13501" spans="17:19" x14ac:dyDescent="0.25">
      <c r="Q13501"/>
      <c r="R13501"/>
      <c r="S13501"/>
    </row>
    <row r="13502" spans="17:19" x14ac:dyDescent="0.25">
      <c r="Q13502"/>
      <c r="R13502"/>
      <c r="S13502"/>
    </row>
    <row r="13503" spans="17:19" x14ac:dyDescent="0.25">
      <c r="Q13503"/>
      <c r="R13503"/>
      <c r="S13503"/>
    </row>
    <row r="13504" spans="17:19" x14ac:dyDescent="0.25">
      <c r="Q13504"/>
      <c r="R13504"/>
      <c r="S13504"/>
    </row>
    <row r="13505" spans="17:19" x14ac:dyDescent="0.25">
      <c r="Q13505"/>
      <c r="R13505"/>
      <c r="S13505"/>
    </row>
    <row r="13506" spans="17:19" x14ac:dyDescent="0.25">
      <c r="Q13506"/>
      <c r="R13506"/>
      <c r="S13506"/>
    </row>
    <row r="13507" spans="17:19" x14ac:dyDescent="0.25">
      <c r="Q13507"/>
      <c r="R13507"/>
      <c r="S13507"/>
    </row>
    <row r="13508" spans="17:19" x14ac:dyDescent="0.25">
      <c r="Q13508"/>
      <c r="R13508"/>
      <c r="S13508"/>
    </row>
    <row r="13509" spans="17:19" x14ac:dyDescent="0.25">
      <c r="Q13509"/>
      <c r="R13509"/>
      <c r="S13509"/>
    </row>
    <row r="13510" spans="17:19" x14ac:dyDescent="0.25">
      <c r="Q13510"/>
      <c r="R13510"/>
      <c r="S13510"/>
    </row>
    <row r="13511" spans="17:19" x14ac:dyDescent="0.25">
      <c r="Q13511"/>
      <c r="R13511"/>
      <c r="S13511"/>
    </row>
    <row r="13512" spans="17:19" x14ac:dyDescent="0.25">
      <c r="Q13512"/>
      <c r="R13512"/>
      <c r="S13512"/>
    </row>
    <row r="13513" spans="17:19" x14ac:dyDescent="0.25">
      <c r="Q13513"/>
      <c r="R13513"/>
      <c r="S13513"/>
    </row>
    <row r="13514" spans="17:19" x14ac:dyDescent="0.25">
      <c r="Q13514"/>
      <c r="R13514"/>
      <c r="S13514"/>
    </row>
    <row r="13515" spans="17:19" x14ac:dyDescent="0.25">
      <c r="Q13515"/>
      <c r="R13515"/>
      <c r="S13515"/>
    </row>
    <row r="13516" spans="17:19" x14ac:dyDescent="0.25">
      <c r="Q13516"/>
      <c r="R13516"/>
      <c r="S13516"/>
    </row>
    <row r="13517" spans="17:19" x14ac:dyDescent="0.25">
      <c r="Q13517"/>
      <c r="R13517"/>
      <c r="S13517"/>
    </row>
    <row r="13518" spans="17:19" x14ac:dyDescent="0.25">
      <c r="Q13518"/>
      <c r="R13518"/>
      <c r="S13518"/>
    </row>
    <row r="13519" spans="17:19" x14ac:dyDescent="0.25">
      <c r="Q13519"/>
      <c r="R13519"/>
      <c r="S13519"/>
    </row>
    <row r="13520" spans="17:19" x14ac:dyDescent="0.25">
      <c r="Q13520"/>
      <c r="R13520"/>
      <c r="S13520"/>
    </row>
    <row r="13521" spans="17:19" x14ac:dyDescent="0.25">
      <c r="Q13521"/>
      <c r="R13521"/>
      <c r="S13521"/>
    </row>
    <row r="13522" spans="17:19" x14ac:dyDescent="0.25">
      <c r="Q13522"/>
      <c r="R13522"/>
      <c r="S13522"/>
    </row>
    <row r="13523" spans="17:19" x14ac:dyDescent="0.25">
      <c r="Q13523"/>
      <c r="R13523"/>
      <c r="S13523"/>
    </row>
    <row r="13524" spans="17:19" x14ac:dyDescent="0.25">
      <c r="Q13524"/>
      <c r="R13524"/>
      <c r="S13524"/>
    </row>
    <row r="13525" spans="17:19" x14ac:dyDescent="0.25">
      <c r="Q13525"/>
      <c r="R13525"/>
      <c r="S13525"/>
    </row>
    <row r="13526" spans="17:19" x14ac:dyDescent="0.25">
      <c r="Q13526"/>
      <c r="R13526"/>
      <c r="S13526"/>
    </row>
    <row r="13527" spans="17:19" x14ac:dyDescent="0.25">
      <c r="Q13527"/>
      <c r="R13527"/>
      <c r="S13527"/>
    </row>
    <row r="13528" spans="17:19" x14ac:dyDescent="0.25">
      <c r="Q13528"/>
      <c r="R13528"/>
      <c r="S13528"/>
    </row>
    <row r="13529" spans="17:19" x14ac:dyDescent="0.25">
      <c r="Q13529"/>
      <c r="R13529"/>
      <c r="S13529"/>
    </row>
    <row r="13530" spans="17:19" x14ac:dyDescent="0.25">
      <c r="Q13530"/>
      <c r="R13530"/>
      <c r="S13530"/>
    </row>
    <row r="13531" spans="17:19" x14ac:dyDescent="0.25">
      <c r="Q13531"/>
      <c r="R13531"/>
      <c r="S13531"/>
    </row>
    <row r="13532" spans="17:19" x14ac:dyDescent="0.25">
      <c r="Q13532"/>
      <c r="R13532"/>
      <c r="S13532"/>
    </row>
    <row r="13533" spans="17:19" x14ac:dyDescent="0.25">
      <c r="Q13533"/>
      <c r="R13533"/>
      <c r="S13533"/>
    </row>
    <row r="13534" spans="17:19" x14ac:dyDescent="0.25">
      <c r="Q13534"/>
      <c r="R13534"/>
      <c r="S13534"/>
    </row>
    <row r="13535" spans="17:19" x14ac:dyDescent="0.25">
      <c r="Q13535"/>
      <c r="R13535"/>
      <c r="S13535"/>
    </row>
    <row r="13536" spans="17:19" x14ac:dyDescent="0.25">
      <c r="Q13536"/>
      <c r="R13536"/>
      <c r="S13536"/>
    </row>
    <row r="13537" spans="17:19" x14ac:dyDescent="0.25">
      <c r="Q13537"/>
      <c r="R13537"/>
      <c r="S13537"/>
    </row>
    <row r="13538" spans="17:19" x14ac:dyDescent="0.25">
      <c r="Q13538"/>
      <c r="R13538"/>
      <c r="S13538"/>
    </row>
    <row r="13539" spans="17:19" x14ac:dyDescent="0.25">
      <c r="Q13539"/>
      <c r="R13539"/>
      <c r="S13539"/>
    </row>
    <row r="13540" spans="17:19" x14ac:dyDescent="0.25">
      <c r="Q13540"/>
      <c r="R13540"/>
      <c r="S13540"/>
    </row>
    <row r="13541" spans="17:19" x14ac:dyDescent="0.25">
      <c r="Q13541"/>
      <c r="R13541"/>
      <c r="S13541"/>
    </row>
    <row r="13542" spans="17:19" x14ac:dyDescent="0.25">
      <c r="Q13542"/>
      <c r="R13542"/>
      <c r="S13542"/>
    </row>
    <row r="13543" spans="17:19" x14ac:dyDescent="0.25">
      <c r="Q13543"/>
      <c r="R13543"/>
      <c r="S13543"/>
    </row>
    <row r="13544" spans="17:19" x14ac:dyDescent="0.25">
      <c r="Q13544"/>
      <c r="R13544"/>
      <c r="S13544"/>
    </row>
    <row r="13545" spans="17:19" x14ac:dyDescent="0.25">
      <c r="Q13545"/>
      <c r="R13545"/>
      <c r="S13545"/>
    </row>
    <row r="13546" spans="17:19" x14ac:dyDescent="0.25">
      <c r="Q13546"/>
      <c r="R13546"/>
      <c r="S13546"/>
    </row>
    <row r="13547" spans="17:19" x14ac:dyDescent="0.25">
      <c r="Q13547"/>
      <c r="R13547"/>
      <c r="S13547"/>
    </row>
    <row r="13548" spans="17:19" x14ac:dyDescent="0.25">
      <c r="Q13548"/>
      <c r="R13548"/>
      <c r="S13548"/>
    </row>
    <row r="13549" spans="17:19" x14ac:dyDescent="0.25">
      <c r="Q13549"/>
      <c r="R13549"/>
      <c r="S13549"/>
    </row>
    <row r="13550" spans="17:19" x14ac:dyDescent="0.25">
      <c r="Q13550"/>
      <c r="R13550"/>
      <c r="S13550"/>
    </row>
    <row r="13551" spans="17:19" x14ac:dyDescent="0.25">
      <c r="Q13551"/>
      <c r="R13551"/>
      <c r="S13551"/>
    </row>
    <row r="13552" spans="17:19" x14ac:dyDescent="0.25">
      <c r="Q13552"/>
      <c r="R13552"/>
      <c r="S13552"/>
    </row>
    <row r="13553" spans="17:19" x14ac:dyDescent="0.25">
      <c r="Q13553"/>
      <c r="R13553"/>
      <c r="S13553"/>
    </row>
    <row r="13554" spans="17:19" x14ac:dyDescent="0.25">
      <c r="Q13554"/>
      <c r="R13554"/>
      <c r="S13554"/>
    </row>
    <row r="13555" spans="17:19" x14ac:dyDescent="0.25">
      <c r="Q13555"/>
      <c r="R13555"/>
      <c r="S13555"/>
    </row>
    <row r="13556" spans="17:19" x14ac:dyDescent="0.25">
      <c r="Q13556"/>
      <c r="R13556"/>
      <c r="S13556"/>
    </row>
    <row r="13557" spans="17:19" x14ac:dyDescent="0.25">
      <c r="Q13557"/>
      <c r="R13557"/>
      <c r="S13557"/>
    </row>
    <row r="13558" spans="17:19" x14ac:dyDescent="0.25">
      <c r="Q13558"/>
      <c r="R13558"/>
      <c r="S13558"/>
    </row>
    <row r="13559" spans="17:19" x14ac:dyDescent="0.25">
      <c r="Q13559"/>
      <c r="R13559"/>
      <c r="S13559"/>
    </row>
    <row r="13560" spans="17:19" x14ac:dyDescent="0.25">
      <c r="Q13560"/>
      <c r="R13560"/>
      <c r="S13560"/>
    </row>
    <row r="13561" spans="17:19" x14ac:dyDescent="0.25">
      <c r="Q13561"/>
      <c r="R13561"/>
      <c r="S13561"/>
    </row>
    <row r="13562" spans="17:19" x14ac:dyDescent="0.25">
      <c r="Q13562"/>
      <c r="R13562"/>
      <c r="S13562"/>
    </row>
    <row r="13563" spans="17:19" x14ac:dyDescent="0.25">
      <c r="Q13563"/>
      <c r="R13563"/>
      <c r="S13563"/>
    </row>
    <row r="13564" spans="17:19" x14ac:dyDescent="0.25">
      <c r="Q13564"/>
      <c r="R13564"/>
      <c r="S13564"/>
    </row>
    <row r="13565" spans="17:19" x14ac:dyDescent="0.25">
      <c r="Q13565"/>
      <c r="R13565"/>
      <c r="S13565"/>
    </row>
    <row r="13566" spans="17:19" x14ac:dyDescent="0.25">
      <c r="Q13566"/>
      <c r="R13566"/>
      <c r="S13566"/>
    </row>
    <row r="13567" spans="17:19" x14ac:dyDescent="0.25">
      <c r="Q13567"/>
      <c r="R13567"/>
      <c r="S13567"/>
    </row>
    <row r="13568" spans="17:19" x14ac:dyDescent="0.25">
      <c r="Q13568"/>
      <c r="R13568"/>
      <c r="S13568"/>
    </row>
    <row r="13569" spans="17:19" x14ac:dyDescent="0.25">
      <c r="Q13569"/>
      <c r="R13569"/>
      <c r="S13569"/>
    </row>
    <row r="13570" spans="17:19" x14ac:dyDescent="0.25">
      <c r="Q13570"/>
      <c r="R13570"/>
      <c r="S13570"/>
    </row>
    <row r="13571" spans="17:19" x14ac:dyDescent="0.25">
      <c r="Q13571"/>
      <c r="R13571"/>
      <c r="S13571"/>
    </row>
    <row r="13572" spans="17:19" x14ac:dyDescent="0.25">
      <c r="Q13572"/>
      <c r="R13572"/>
      <c r="S13572"/>
    </row>
    <row r="13573" spans="17:19" x14ac:dyDescent="0.25">
      <c r="Q13573"/>
      <c r="R13573"/>
      <c r="S13573"/>
    </row>
    <row r="13574" spans="17:19" x14ac:dyDescent="0.25">
      <c r="Q13574"/>
      <c r="R13574"/>
      <c r="S13574"/>
    </row>
    <row r="13575" spans="17:19" x14ac:dyDescent="0.25">
      <c r="Q13575"/>
      <c r="R13575"/>
      <c r="S13575"/>
    </row>
    <row r="13576" spans="17:19" x14ac:dyDescent="0.25">
      <c r="Q13576"/>
      <c r="R13576"/>
      <c r="S13576"/>
    </row>
    <row r="13577" spans="17:19" x14ac:dyDescent="0.25">
      <c r="Q13577"/>
      <c r="R13577"/>
      <c r="S13577"/>
    </row>
    <row r="13578" spans="17:19" x14ac:dyDescent="0.25">
      <c r="Q13578"/>
      <c r="R13578"/>
      <c r="S13578"/>
    </row>
    <row r="13579" spans="17:19" x14ac:dyDescent="0.25">
      <c r="Q13579"/>
      <c r="R13579"/>
      <c r="S13579"/>
    </row>
    <row r="13580" spans="17:19" x14ac:dyDescent="0.25">
      <c r="Q13580"/>
      <c r="R13580"/>
      <c r="S13580"/>
    </row>
    <row r="13581" spans="17:19" x14ac:dyDescent="0.25">
      <c r="Q13581"/>
      <c r="R13581"/>
      <c r="S13581"/>
    </row>
    <row r="13582" spans="17:19" x14ac:dyDescent="0.25">
      <c r="Q13582"/>
      <c r="R13582"/>
      <c r="S13582"/>
    </row>
    <row r="13583" spans="17:19" x14ac:dyDescent="0.25">
      <c r="Q13583"/>
      <c r="R13583"/>
      <c r="S13583"/>
    </row>
    <row r="13584" spans="17:19" x14ac:dyDescent="0.25">
      <c r="Q13584"/>
      <c r="R13584"/>
      <c r="S13584"/>
    </row>
    <row r="13585" spans="17:19" x14ac:dyDescent="0.25">
      <c r="Q13585"/>
      <c r="R13585"/>
      <c r="S13585"/>
    </row>
    <row r="13586" spans="17:19" x14ac:dyDescent="0.25">
      <c r="Q13586"/>
      <c r="R13586"/>
      <c r="S13586"/>
    </row>
    <row r="13587" spans="17:19" x14ac:dyDescent="0.25">
      <c r="Q13587"/>
      <c r="R13587"/>
      <c r="S13587"/>
    </row>
    <row r="13588" spans="17:19" x14ac:dyDescent="0.25">
      <c r="Q13588"/>
      <c r="R13588"/>
      <c r="S13588"/>
    </row>
    <row r="13589" spans="17:19" x14ac:dyDescent="0.25">
      <c r="Q13589"/>
      <c r="R13589"/>
      <c r="S13589"/>
    </row>
    <row r="13590" spans="17:19" x14ac:dyDescent="0.25">
      <c r="Q13590"/>
      <c r="R13590"/>
      <c r="S13590"/>
    </row>
    <row r="13591" spans="17:19" x14ac:dyDescent="0.25">
      <c r="Q13591"/>
      <c r="R13591"/>
      <c r="S13591"/>
    </row>
    <row r="13592" spans="17:19" x14ac:dyDescent="0.25">
      <c r="Q13592"/>
      <c r="R13592"/>
      <c r="S13592"/>
    </row>
    <row r="13593" spans="17:19" x14ac:dyDescent="0.25">
      <c r="Q13593"/>
      <c r="R13593"/>
      <c r="S13593"/>
    </row>
    <row r="13594" spans="17:19" x14ac:dyDescent="0.25">
      <c r="Q13594"/>
      <c r="R13594"/>
      <c r="S13594"/>
    </row>
    <row r="13595" spans="17:19" x14ac:dyDescent="0.25">
      <c r="Q13595"/>
      <c r="R13595"/>
      <c r="S13595"/>
    </row>
    <row r="13596" spans="17:19" x14ac:dyDescent="0.25">
      <c r="Q13596"/>
      <c r="R13596"/>
      <c r="S13596"/>
    </row>
    <row r="13597" spans="17:19" x14ac:dyDescent="0.25">
      <c r="Q13597"/>
      <c r="R13597"/>
      <c r="S13597"/>
    </row>
    <row r="13598" spans="17:19" x14ac:dyDescent="0.25">
      <c r="Q13598"/>
      <c r="R13598"/>
      <c r="S13598"/>
    </row>
    <row r="13599" spans="17:19" x14ac:dyDescent="0.25">
      <c r="Q13599"/>
      <c r="R13599"/>
      <c r="S13599"/>
    </row>
    <row r="13600" spans="17:19" x14ac:dyDescent="0.25">
      <c r="Q13600"/>
      <c r="R13600"/>
      <c r="S13600"/>
    </row>
    <row r="13601" spans="17:19" x14ac:dyDescent="0.25">
      <c r="Q13601"/>
      <c r="R13601"/>
      <c r="S13601"/>
    </row>
    <row r="13602" spans="17:19" x14ac:dyDescent="0.25">
      <c r="Q13602"/>
      <c r="R13602"/>
      <c r="S13602"/>
    </row>
    <row r="13603" spans="17:19" x14ac:dyDescent="0.25">
      <c r="Q13603"/>
      <c r="R13603"/>
      <c r="S13603"/>
    </row>
    <row r="13604" spans="17:19" x14ac:dyDescent="0.25">
      <c r="Q13604"/>
      <c r="R13604"/>
      <c r="S13604"/>
    </row>
    <row r="13605" spans="17:19" x14ac:dyDescent="0.25">
      <c r="Q13605"/>
      <c r="R13605"/>
      <c r="S13605"/>
    </row>
    <row r="13606" spans="17:19" x14ac:dyDescent="0.25">
      <c r="Q13606"/>
      <c r="R13606"/>
      <c r="S13606"/>
    </row>
    <row r="13607" spans="17:19" x14ac:dyDescent="0.25">
      <c r="Q13607"/>
      <c r="R13607"/>
      <c r="S13607"/>
    </row>
    <row r="13608" spans="17:19" x14ac:dyDescent="0.25">
      <c r="Q13608"/>
      <c r="R13608"/>
      <c r="S13608"/>
    </row>
    <row r="13609" spans="17:19" x14ac:dyDescent="0.25">
      <c r="Q13609"/>
      <c r="R13609"/>
      <c r="S13609"/>
    </row>
    <row r="13610" spans="17:19" x14ac:dyDescent="0.25">
      <c r="Q13610"/>
      <c r="R13610"/>
      <c r="S13610"/>
    </row>
    <row r="13611" spans="17:19" x14ac:dyDescent="0.25">
      <c r="Q13611"/>
      <c r="R13611"/>
      <c r="S13611"/>
    </row>
    <row r="13612" spans="17:19" x14ac:dyDescent="0.25">
      <c r="Q13612"/>
      <c r="R13612"/>
      <c r="S13612"/>
    </row>
    <row r="13613" spans="17:19" x14ac:dyDescent="0.25">
      <c r="Q13613"/>
      <c r="R13613"/>
      <c r="S13613"/>
    </row>
    <row r="13614" spans="17:19" x14ac:dyDescent="0.25">
      <c r="Q13614"/>
      <c r="R13614"/>
      <c r="S13614"/>
    </row>
    <row r="13615" spans="17:19" x14ac:dyDescent="0.25">
      <c r="Q13615"/>
      <c r="R13615"/>
      <c r="S13615"/>
    </row>
    <row r="13616" spans="17:19" x14ac:dyDescent="0.25">
      <c r="Q13616"/>
      <c r="R13616"/>
      <c r="S13616"/>
    </row>
    <row r="13617" spans="17:19" x14ac:dyDescent="0.25">
      <c r="Q13617"/>
      <c r="R13617"/>
      <c r="S13617"/>
    </row>
    <row r="13618" spans="17:19" x14ac:dyDescent="0.25">
      <c r="Q13618"/>
      <c r="R13618"/>
      <c r="S13618"/>
    </row>
    <row r="13619" spans="17:19" x14ac:dyDescent="0.25">
      <c r="Q13619"/>
      <c r="R13619"/>
      <c r="S13619"/>
    </row>
    <row r="13620" spans="17:19" x14ac:dyDescent="0.25">
      <c r="Q13620"/>
      <c r="R13620"/>
      <c r="S13620"/>
    </row>
    <row r="13621" spans="17:19" x14ac:dyDescent="0.25">
      <c r="Q13621"/>
      <c r="R13621"/>
      <c r="S13621"/>
    </row>
    <row r="13622" spans="17:19" x14ac:dyDescent="0.25">
      <c r="Q13622"/>
      <c r="R13622"/>
      <c r="S13622"/>
    </row>
    <row r="13623" spans="17:19" x14ac:dyDescent="0.25">
      <c r="Q13623"/>
      <c r="R13623"/>
      <c r="S13623"/>
    </row>
    <row r="13624" spans="17:19" x14ac:dyDescent="0.25">
      <c r="Q13624"/>
      <c r="R13624"/>
      <c r="S13624"/>
    </row>
    <row r="13625" spans="17:19" x14ac:dyDescent="0.25">
      <c r="Q13625"/>
      <c r="R13625"/>
      <c r="S13625"/>
    </row>
    <row r="13626" spans="17:19" x14ac:dyDescent="0.25">
      <c r="Q13626"/>
      <c r="R13626"/>
      <c r="S13626"/>
    </row>
    <row r="13627" spans="17:19" x14ac:dyDescent="0.25">
      <c r="Q13627"/>
      <c r="R13627"/>
      <c r="S13627"/>
    </row>
    <row r="13628" spans="17:19" x14ac:dyDescent="0.25">
      <c r="Q13628"/>
      <c r="R13628"/>
      <c r="S13628"/>
    </row>
    <row r="13629" spans="17:19" x14ac:dyDescent="0.25">
      <c r="Q13629"/>
      <c r="R13629"/>
      <c r="S13629"/>
    </row>
    <row r="13630" spans="17:19" x14ac:dyDescent="0.25">
      <c r="Q13630"/>
      <c r="R13630"/>
      <c r="S13630"/>
    </row>
    <row r="13631" spans="17:19" x14ac:dyDescent="0.25">
      <c r="Q13631"/>
      <c r="R13631"/>
      <c r="S13631"/>
    </row>
    <row r="13632" spans="17:19" x14ac:dyDescent="0.25">
      <c r="Q13632"/>
      <c r="R13632"/>
      <c r="S13632"/>
    </row>
    <row r="13633" spans="17:19" x14ac:dyDescent="0.25">
      <c r="Q13633"/>
      <c r="R13633"/>
      <c r="S13633"/>
    </row>
    <row r="13634" spans="17:19" x14ac:dyDescent="0.25">
      <c r="Q13634"/>
      <c r="R13634"/>
      <c r="S13634"/>
    </row>
    <row r="13635" spans="17:19" x14ac:dyDescent="0.25">
      <c r="Q13635"/>
      <c r="R13635"/>
      <c r="S13635"/>
    </row>
    <row r="13636" spans="17:19" x14ac:dyDescent="0.25">
      <c r="Q13636"/>
      <c r="R13636"/>
      <c r="S13636"/>
    </row>
    <row r="13637" spans="17:19" x14ac:dyDescent="0.25">
      <c r="Q13637"/>
      <c r="R13637"/>
      <c r="S13637"/>
    </row>
    <row r="13638" spans="17:19" x14ac:dyDescent="0.25">
      <c r="Q13638"/>
      <c r="R13638"/>
      <c r="S13638"/>
    </row>
    <row r="13639" spans="17:19" x14ac:dyDescent="0.25">
      <c r="Q13639"/>
      <c r="R13639"/>
      <c r="S13639"/>
    </row>
    <row r="13640" spans="17:19" x14ac:dyDescent="0.25">
      <c r="Q13640"/>
      <c r="R13640"/>
      <c r="S13640"/>
    </row>
    <row r="13641" spans="17:19" x14ac:dyDescent="0.25">
      <c r="Q13641"/>
      <c r="R13641"/>
      <c r="S13641"/>
    </row>
    <row r="13642" spans="17:19" x14ac:dyDescent="0.25">
      <c r="Q13642"/>
      <c r="R13642"/>
      <c r="S13642"/>
    </row>
    <row r="13643" spans="17:19" x14ac:dyDescent="0.25">
      <c r="Q13643"/>
      <c r="R13643"/>
      <c r="S13643"/>
    </row>
    <row r="13644" spans="17:19" x14ac:dyDescent="0.25">
      <c r="Q13644"/>
      <c r="R13644"/>
      <c r="S13644"/>
    </row>
    <row r="13645" spans="17:19" x14ac:dyDescent="0.25">
      <c r="Q13645"/>
      <c r="R13645"/>
      <c r="S13645"/>
    </row>
    <row r="13646" spans="17:19" x14ac:dyDescent="0.25">
      <c r="Q13646"/>
      <c r="R13646"/>
      <c r="S13646"/>
    </row>
    <row r="13647" spans="17:19" x14ac:dyDescent="0.25">
      <c r="Q13647"/>
      <c r="R13647"/>
      <c r="S13647"/>
    </row>
    <row r="13648" spans="17:19" x14ac:dyDescent="0.25">
      <c r="Q13648"/>
      <c r="R13648"/>
      <c r="S13648"/>
    </row>
    <row r="13649" spans="17:19" x14ac:dyDescent="0.25">
      <c r="Q13649"/>
      <c r="R13649"/>
      <c r="S13649"/>
    </row>
    <row r="13650" spans="17:19" x14ac:dyDescent="0.25">
      <c r="Q13650"/>
      <c r="R13650"/>
      <c r="S13650"/>
    </row>
    <row r="13651" spans="17:19" x14ac:dyDescent="0.25">
      <c r="Q13651"/>
      <c r="R13651"/>
      <c r="S13651"/>
    </row>
    <row r="13652" spans="17:19" x14ac:dyDescent="0.25">
      <c r="Q13652"/>
      <c r="R13652"/>
      <c r="S13652"/>
    </row>
    <row r="13653" spans="17:19" x14ac:dyDescent="0.25">
      <c r="Q13653"/>
      <c r="R13653"/>
      <c r="S13653"/>
    </row>
    <row r="13654" spans="17:19" x14ac:dyDescent="0.25">
      <c r="Q13654"/>
      <c r="R13654"/>
      <c r="S13654"/>
    </row>
    <row r="13655" spans="17:19" x14ac:dyDescent="0.25">
      <c r="Q13655"/>
      <c r="R13655"/>
      <c r="S13655"/>
    </row>
    <row r="13656" spans="17:19" x14ac:dyDescent="0.25">
      <c r="Q13656"/>
      <c r="R13656"/>
      <c r="S13656"/>
    </row>
    <row r="13657" spans="17:19" x14ac:dyDescent="0.25">
      <c r="Q13657"/>
      <c r="R13657"/>
      <c r="S13657"/>
    </row>
    <row r="13658" spans="17:19" x14ac:dyDescent="0.25">
      <c r="Q13658"/>
      <c r="R13658"/>
      <c r="S13658"/>
    </row>
    <row r="13659" spans="17:19" x14ac:dyDescent="0.25">
      <c r="Q13659"/>
      <c r="R13659"/>
      <c r="S13659"/>
    </row>
    <row r="13660" spans="17:19" x14ac:dyDescent="0.25">
      <c r="Q13660"/>
      <c r="R13660"/>
      <c r="S13660"/>
    </row>
    <row r="13661" spans="17:19" x14ac:dyDescent="0.25">
      <c r="Q13661"/>
      <c r="R13661"/>
      <c r="S13661"/>
    </row>
    <row r="13662" spans="17:19" x14ac:dyDescent="0.25">
      <c r="Q13662"/>
      <c r="R13662"/>
      <c r="S13662"/>
    </row>
    <row r="13663" spans="17:19" x14ac:dyDescent="0.25">
      <c r="Q13663"/>
      <c r="R13663"/>
      <c r="S13663"/>
    </row>
    <row r="13664" spans="17:19" x14ac:dyDescent="0.25">
      <c r="Q13664"/>
      <c r="R13664"/>
      <c r="S13664"/>
    </row>
    <row r="13665" spans="17:19" x14ac:dyDescent="0.25">
      <c r="Q13665"/>
      <c r="R13665"/>
      <c r="S13665"/>
    </row>
    <row r="13666" spans="17:19" x14ac:dyDescent="0.25">
      <c r="Q13666"/>
      <c r="R13666"/>
      <c r="S13666"/>
    </row>
    <row r="13667" spans="17:19" x14ac:dyDescent="0.25">
      <c r="Q13667"/>
      <c r="R13667"/>
      <c r="S13667"/>
    </row>
    <row r="13668" spans="17:19" x14ac:dyDescent="0.25">
      <c r="Q13668"/>
      <c r="R13668"/>
      <c r="S13668"/>
    </row>
    <row r="13669" spans="17:19" x14ac:dyDescent="0.25">
      <c r="Q13669"/>
      <c r="R13669"/>
      <c r="S13669"/>
    </row>
    <row r="13670" spans="17:19" x14ac:dyDescent="0.25">
      <c r="Q13670"/>
      <c r="R13670"/>
      <c r="S13670"/>
    </row>
    <row r="13671" spans="17:19" x14ac:dyDescent="0.25">
      <c r="Q13671"/>
      <c r="R13671"/>
      <c r="S13671"/>
    </row>
    <row r="13672" spans="17:19" x14ac:dyDescent="0.25">
      <c r="Q13672"/>
      <c r="R13672"/>
      <c r="S13672"/>
    </row>
    <row r="13673" spans="17:19" x14ac:dyDescent="0.25">
      <c r="Q13673"/>
      <c r="R13673"/>
      <c r="S13673"/>
    </row>
    <row r="13674" spans="17:19" x14ac:dyDescent="0.25">
      <c r="Q13674"/>
      <c r="R13674"/>
      <c r="S13674"/>
    </row>
    <row r="13675" spans="17:19" x14ac:dyDescent="0.25">
      <c r="Q13675"/>
      <c r="R13675"/>
      <c r="S13675"/>
    </row>
    <row r="13676" spans="17:19" x14ac:dyDescent="0.25">
      <c r="Q13676"/>
      <c r="R13676"/>
      <c r="S13676"/>
    </row>
    <row r="13677" spans="17:19" x14ac:dyDescent="0.25">
      <c r="Q13677"/>
      <c r="R13677"/>
      <c r="S13677"/>
    </row>
    <row r="13678" spans="17:19" x14ac:dyDescent="0.25">
      <c r="Q13678"/>
      <c r="R13678"/>
      <c r="S13678"/>
    </row>
    <row r="13679" spans="17:19" x14ac:dyDescent="0.25">
      <c r="Q13679"/>
      <c r="R13679"/>
      <c r="S13679"/>
    </row>
    <row r="13680" spans="17:19" x14ac:dyDescent="0.25">
      <c r="Q13680"/>
      <c r="R13680"/>
      <c r="S13680"/>
    </row>
    <row r="13681" spans="17:19" x14ac:dyDescent="0.25">
      <c r="Q13681"/>
      <c r="R13681"/>
      <c r="S13681"/>
    </row>
    <row r="13682" spans="17:19" x14ac:dyDescent="0.25">
      <c r="Q13682"/>
      <c r="R13682"/>
      <c r="S13682"/>
    </row>
    <row r="13683" spans="17:19" x14ac:dyDescent="0.25">
      <c r="Q13683"/>
      <c r="R13683"/>
      <c r="S13683"/>
    </row>
    <row r="13684" spans="17:19" x14ac:dyDescent="0.25">
      <c r="Q13684"/>
      <c r="R13684"/>
      <c r="S13684"/>
    </row>
    <row r="13685" spans="17:19" x14ac:dyDescent="0.25">
      <c r="Q13685"/>
      <c r="R13685"/>
      <c r="S13685"/>
    </row>
    <row r="13686" spans="17:19" x14ac:dyDescent="0.25">
      <c r="Q13686"/>
      <c r="R13686"/>
      <c r="S13686"/>
    </row>
    <row r="13687" spans="17:19" x14ac:dyDescent="0.25">
      <c r="Q13687"/>
      <c r="R13687"/>
      <c r="S13687"/>
    </row>
    <row r="13688" spans="17:19" x14ac:dyDescent="0.25">
      <c r="Q13688"/>
      <c r="R13688"/>
      <c r="S13688"/>
    </row>
    <row r="13689" spans="17:19" x14ac:dyDescent="0.25">
      <c r="Q13689"/>
      <c r="R13689"/>
      <c r="S13689"/>
    </row>
    <row r="13690" spans="17:19" x14ac:dyDescent="0.25">
      <c r="Q13690"/>
      <c r="R13690"/>
      <c r="S13690"/>
    </row>
    <row r="13691" spans="17:19" x14ac:dyDescent="0.25">
      <c r="Q13691"/>
      <c r="R13691"/>
      <c r="S13691"/>
    </row>
    <row r="13692" spans="17:19" x14ac:dyDescent="0.25">
      <c r="Q13692"/>
      <c r="R13692"/>
      <c r="S13692"/>
    </row>
    <row r="13693" spans="17:19" x14ac:dyDescent="0.25">
      <c r="Q13693"/>
      <c r="R13693"/>
      <c r="S13693"/>
    </row>
    <row r="13694" spans="17:19" x14ac:dyDescent="0.25">
      <c r="Q13694"/>
      <c r="R13694"/>
      <c r="S13694"/>
    </row>
    <row r="13695" spans="17:19" x14ac:dyDescent="0.25">
      <c r="Q13695"/>
      <c r="R13695"/>
      <c r="S13695"/>
    </row>
    <row r="13696" spans="17:19" x14ac:dyDescent="0.25">
      <c r="Q13696"/>
      <c r="R13696"/>
      <c r="S13696"/>
    </row>
    <row r="13697" spans="17:19" x14ac:dyDescent="0.25">
      <c r="Q13697"/>
      <c r="R13697"/>
      <c r="S13697"/>
    </row>
    <row r="13698" spans="17:19" x14ac:dyDescent="0.25">
      <c r="Q13698"/>
      <c r="R13698"/>
      <c r="S13698"/>
    </row>
    <row r="13699" spans="17:19" x14ac:dyDescent="0.25">
      <c r="Q13699"/>
      <c r="R13699"/>
      <c r="S13699"/>
    </row>
    <row r="13700" spans="17:19" x14ac:dyDescent="0.25">
      <c r="Q13700"/>
      <c r="R13700"/>
      <c r="S13700"/>
    </row>
    <row r="13701" spans="17:19" x14ac:dyDescent="0.25">
      <c r="Q13701"/>
      <c r="R13701"/>
      <c r="S13701"/>
    </row>
    <row r="13702" spans="17:19" x14ac:dyDescent="0.25">
      <c r="Q13702"/>
      <c r="R13702"/>
      <c r="S13702"/>
    </row>
    <row r="13703" spans="17:19" x14ac:dyDescent="0.25">
      <c r="Q13703"/>
      <c r="R13703"/>
      <c r="S13703"/>
    </row>
    <row r="13704" spans="17:19" x14ac:dyDescent="0.25">
      <c r="Q13704"/>
      <c r="R13704"/>
      <c r="S13704"/>
    </row>
    <row r="13705" spans="17:19" x14ac:dyDescent="0.25">
      <c r="Q13705"/>
      <c r="R13705"/>
      <c r="S13705"/>
    </row>
    <row r="13706" spans="17:19" x14ac:dyDescent="0.25">
      <c r="Q13706"/>
      <c r="R13706"/>
      <c r="S13706"/>
    </row>
    <row r="13707" spans="17:19" x14ac:dyDescent="0.25">
      <c r="Q13707"/>
      <c r="R13707"/>
      <c r="S13707"/>
    </row>
    <row r="13708" spans="17:19" x14ac:dyDescent="0.25">
      <c r="Q13708"/>
      <c r="R13708"/>
      <c r="S13708"/>
    </row>
    <row r="13709" spans="17:19" x14ac:dyDescent="0.25">
      <c r="Q13709"/>
      <c r="R13709"/>
      <c r="S13709"/>
    </row>
    <row r="13710" spans="17:19" x14ac:dyDescent="0.25">
      <c r="Q13710"/>
      <c r="R13710"/>
      <c r="S13710"/>
    </row>
    <row r="13711" spans="17:19" x14ac:dyDescent="0.25">
      <c r="Q13711"/>
      <c r="R13711"/>
      <c r="S13711"/>
    </row>
    <row r="13712" spans="17:19" x14ac:dyDescent="0.25">
      <c r="Q13712"/>
      <c r="R13712"/>
      <c r="S13712"/>
    </row>
    <row r="13713" spans="17:19" x14ac:dyDescent="0.25">
      <c r="Q13713"/>
      <c r="R13713"/>
      <c r="S13713"/>
    </row>
    <row r="13714" spans="17:19" x14ac:dyDescent="0.25">
      <c r="Q13714"/>
      <c r="R13714"/>
      <c r="S13714"/>
    </row>
    <row r="13715" spans="17:19" x14ac:dyDescent="0.25">
      <c r="Q13715"/>
      <c r="R13715"/>
      <c r="S13715"/>
    </row>
    <row r="13716" spans="17:19" x14ac:dyDescent="0.25">
      <c r="Q13716"/>
      <c r="R13716"/>
      <c r="S13716"/>
    </row>
    <row r="13717" spans="17:19" x14ac:dyDescent="0.25">
      <c r="Q13717"/>
      <c r="R13717"/>
      <c r="S13717"/>
    </row>
    <row r="13718" spans="17:19" x14ac:dyDescent="0.25">
      <c r="Q13718"/>
      <c r="R13718"/>
      <c r="S13718"/>
    </row>
    <row r="13719" spans="17:19" x14ac:dyDescent="0.25">
      <c r="Q13719"/>
      <c r="R13719"/>
      <c r="S13719"/>
    </row>
    <row r="13720" spans="17:19" x14ac:dyDescent="0.25">
      <c r="Q13720"/>
      <c r="R13720"/>
      <c r="S13720"/>
    </row>
    <row r="13721" spans="17:19" x14ac:dyDescent="0.25">
      <c r="Q13721"/>
      <c r="R13721"/>
      <c r="S13721"/>
    </row>
    <row r="13722" spans="17:19" x14ac:dyDescent="0.25">
      <c r="Q13722"/>
      <c r="R13722"/>
      <c r="S13722"/>
    </row>
    <row r="13723" spans="17:19" x14ac:dyDescent="0.25">
      <c r="Q13723"/>
      <c r="R13723"/>
      <c r="S13723"/>
    </row>
    <row r="13724" spans="17:19" x14ac:dyDescent="0.25">
      <c r="Q13724"/>
      <c r="R13724"/>
      <c r="S13724"/>
    </row>
    <row r="13725" spans="17:19" x14ac:dyDescent="0.25">
      <c r="Q13725"/>
      <c r="R13725"/>
      <c r="S13725"/>
    </row>
    <row r="13726" spans="17:19" x14ac:dyDescent="0.25">
      <c r="Q13726"/>
      <c r="R13726"/>
      <c r="S13726"/>
    </row>
    <row r="13727" spans="17:19" x14ac:dyDescent="0.25">
      <c r="Q13727"/>
      <c r="R13727"/>
      <c r="S13727"/>
    </row>
    <row r="13728" spans="17:19" x14ac:dyDescent="0.25">
      <c r="Q13728"/>
      <c r="R13728"/>
      <c r="S13728"/>
    </row>
    <row r="13729" spans="17:19" x14ac:dyDescent="0.25">
      <c r="Q13729"/>
      <c r="R13729"/>
      <c r="S13729"/>
    </row>
    <row r="13730" spans="17:19" x14ac:dyDescent="0.25">
      <c r="Q13730"/>
      <c r="R13730"/>
      <c r="S13730"/>
    </row>
    <row r="13731" spans="17:19" x14ac:dyDescent="0.25">
      <c r="Q13731"/>
      <c r="R13731"/>
      <c r="S13731"/>
    </row>
    <row r="13732" spans="17:19" x14ac:dyDescent="0.25">
      <c r="Q13732"/>
      <c r="R13732"/>
      <c r="S13732"/>
    </row>
    <row r="13733" spans="17:19" x14ac:dyDescent="0.25">
      <c r="Q13733"/>
      <c r="R13733"/>
      <c r="S13733"/>
    </row>
    <row r="13734" spans="17:19" x14ac:dyDescent="0.25">
      <c r="Q13734"/>
      <c r="R13734"/>
      <c r="S13734"/>
    </row>
    <row r="13735" spans="17:19" x14ac:dyDescent="0.25">
      <c r="Q13735"/>
      <c r="R13735"/>
      <c r="S13735"/>
    </row>
    <row r="13736" spans="17:19" x14ac:dyDescent="0.25">
      <c r="Q13736"/>
      <c r="R13736"/>
      <c r="S13736"/>
    </row>
    <row r="13737" spans="17:19" x14ac:dyDescent="0.25">
      <c r="Q13737"/>
      <c r="R13737"/>
      <c r="S13737"/>
    </row>
    <row r="13738" spans="17:19" x14ac:dyDescent="0.25">
      <c r="Q13738"/>
      <c r="R13738"/>
      <c r="S13738"/>
    </row>
    <row r="13739" spans="17:19" x14ac:dyDescent="0.25">
      <c r="Q13739"/>
      <c r="R13739"/>
      <c r="S13739"/>
    </row>
    <row r="13740" spans="17:19" x14ac:dyDescent="0.25">
      <c r="Q13740"/>
      <c r="R13740"/>
      <c r="S13740"/>
    </row>
    <row r="13741" spans="17:19" x14ac:dyDescent="0.25">
      <c r="Q13741"/>
      <c r="R13741"/>
      <c r="S13741"/>
    </row>
    <row r="13742" spans="17:19" x14ac:dyDescent="0.25">
      <c r="Q13742"/>
      <c r="R13742"/>
      <c r="S13742"/>
    </row>
    <row r="13743" spans="17:19" x14ac:dyDescent="0.25">
      <c r="Q13743"/>
      <c r="R13743"/>
      <c r="S13743"/>
    </row>
    <row r="13744" spans="17:19" x14ac:dyDescent="0.25">
      <c r="Q13744"/>
      <c r="R13744"/>
      <c r="S13744"/>
    </row>
    <row r="13745" spans="17:19" x14ac:dyDescent="0.25">
      <c r="Q13745"/>
      <c r="R13745"/>
      <c r="S13745"/>
    </row>
    <row r="13746" spans="17:19" x14ac:dyDescent="0.25">
      <c r="Q13746"/>
      <c r="R13746"/>
      <c r="S13746"/>
    </row>
    <row r="13747" spans="17:19" x14ac:dyDescent="0.25">
      <c r="Q13747"/>
      <c r="R13747"/>
      <c r="S13747"/>
    </row>
    <row r="13748" spans="17:19" x14ac:dyDescent="0.25">
      <c r="Q13748"/>
      <c r="R13748"/>
      <c r="S13748"/>
    </row>
    <row r="13749" spans="17:19" x14ac:dyDescent="0.25">
      <c r="Q13749"/>
      <c r="R13749"/>
      <c r="S13749"/>
    </row>
    <row r="13750" spans="17:19" x14ac:dyDescent="0.25">
      <c r="Q13750"/>
      <c r="R13750"/>
      <c r="S13750"/>
    </row>
    <row r="13751" spans="17:19" x14ac:dyDescent="0.25">
      <c r="Q13751"/>
      <c r="R13751"/>
      <c r="S13751"/>
    </row>
    <row r="13752" spans="17:19" x14ac:dyDescent="0.25">
      <c r="Q13752"/>
      <c r="R13752"/>
      <c r="S13752"/>
    </row>
    <row r="13753" spans="17:19" x14ac:dyDescent="0.25">
      <c r="Q13753"/>
      <c r="R13753"/>
      <c r="S13753"/>
    </row>
    <row r="13754" spans="17:19" x14ac:dyDescent="0.25">
      <c r="Q13754"/>
      <c r="R13754"/>
      <c r="S13754"/>
    </row>
    <row r="13755" spans="17:19" x14ac:dyDescent="0.25">
      <c r="Q13755"/>
      <c r="R13755"/>
      <c r="S13755"/>
    </row>
    <row r="13756" spans="17:19" x14ac:dyDescent="0.25">
      <c r="Q13756"/>
      <c r="R13756"/>
      <c r="S13756"/>
    </row>
    <row r="13757" spans="17:19" x14ac:dyDescent="0.25">
      <c r="Q13757"/>
      <c r="R13757"/>
      <c r="S13757"/>
    </row>
    <row r="13758" spans="17:19" x14ac:dyDescent="0.25">
      <c r="Q13758"/>
      <c r="R13758"/>
      <c r="S13758"/>
    </row>
    <row r="13759" spans="17:19" x14ac:dyDescent="0.25">
      <c r="Q13759"/>
      <c r="R13759"/>
      <c r="S13759"/>
    </row>
    <row r="13760" spans="17:19" x14ac:dyDescent="0.25">
      <c r="Q13760"/>
      <c r="R13760"/>
      <c r="S13760"/>
    </row>
    <row r="13761" spans="17:19" x14ac:dyDescent="0.25">
      <c r="Q13761"/>
      <c r="R13761"/>
      <c r="S13761"/>
    </row>
    <row r="13762" spans="17:19" x14ac:dyDescent="0.25">
      <c r="Q13762"/>
      <c r="R13762"/>
      <c r="S13762"/>
    </row>
    <row r="13763" spans="17:19" x14ac:dyDescent="0.25">
      <c r="Q13763"/>
      <c r="R13763"/>
      <c r="S13763"/>
    </row>
    <row r="13764" spans="17:19" x14ac:dyDescent="0.25">
      <c r="Q13764"/>
      <c r="R13764"/>
      <c r="S13764"/>
    </row>
    <row r="13765" spans="17:19" x14ac:dyDescent="0.25">
      <c r="Q13765"/>
      <c r="R13765"/>
      <c r="S13765"/>
    </row>
    <row r="13766" spans="17:19" x14ac:dyDescent="0.25">
      <c r="Q13766"/>
      <c r="R13766"/>
      <c r="S13766"/>
    </row>
    <row r="13767" spans="17:19" x14ac:dyDescent="0.25">
      <c r="Q13767"/>
      <c r="R13767"/>
      <c r="S13767"/>
    </row>
    <row r="13768" spans="17:19" x14ac:dyDescent="0.25">
      <c r="Q13768"/>
      <c r="R13768"/>
      <c r="S13768"/>
    </row>
    <row r="13769" spans="17:19" x14ac:dyDescent="0.25">
      <c r="Q13769"/>
      <c r="R13769"/>
      <c r="S13769"/>
    </row>
    <row r="13770" spans="17:19" x14ac:dyDescent="0.25">
      <c r="Q13770"/>
      <c r="R13770"/>
      <c r="S13770"/>
    </row>
    <row r="13771" spans="17:19" x14ac:dyDescent="0.25">
      <c r="Q13771"/>
      <c r="R13771"/>
      <c r="S13771"/>
    </row>
    <row r="13772" spans="17:19" x14ac:dyDescent="0.25">
      <c r="Q13772"/>
      <c r="R13772"/>
      <c r="S13772"/>
    </row>
    <row r="13773" spans="17:19" x14ac:dyDescent="0.25">
      <c r="Q13773"/>
      <c r="R13773"/>
      <c r="S13773"/>
    </row>
    <row r="13774" spans="17:19" x14ac:dyDescent="0.25">
      <c r="Q13774"/>
      <c r="R13774"/>
      <c r="S13774"/>
    </row>
    <row r="13775" spans="17:19" x14ac:dyDescent="0.25">
      <c r="Q13775"/>
      <c r="R13775"/>
      <c r="S13775"/>
    </row>
    <row r="13776" spans="17:19" x14ac:dyDescent="0.25">
      <c r="Q13776"/>
      <c r="R13776"/>
      <c r="S13776"/>
    </row>
    <row r="13777" spans="17:19" x14ac:dyDescent="0.25">
      <c r="Q13777"/>
      <c r="R13777"/>
      <c r="S13777"/>
    </row>
    <row r="13778" spans="17:19" x14ac:dyDescent="0.25">
      <c r="Q13778"/>
      <c r="R13778"/>
      <c r="S13778"/>
    </row>
    <row r="13779" spans="17:19" x14ac:dyDescent="0.25">
      <c r="Q13779"/>
      <c r="R13779"/>
      <c r="S13779"/>
    </row>
    <row r="13780" spans="17:19" x14ac:dyDescent="0.25">
      <c r="Q13780"/>
      <c r="R13780"/>
      <c r="S13780"/>
    </row>
    <row r="13781" spans="17:19" x14ac:dyDescent="0.25">
      <c r="Q13781"/>
      <c r="R13781"/>
      <c r="S13781"/>
    </row>
    <row r="13782" spans="17:19" x14ac:dyDescent="0.25">
      <c r="Q13782"/>
      <c r="R13782"/>
      <c r="S13782"/>
    </row>
    <row r="13783" spans="17:19" x14ac:dyDescent="0.25">
      <c r="Q13783"/>
      <c r="R13783"/>
      <c r="S13783"/>
    </row>
    <row r="13784" spans="17:19" x14ac:dyDescent="0.25">
      <c r="Q13784"/>
      <c r="R13784"/>
      <c r="S13784"/>
    </row>
    <row r="13785" spans="17:19" x14ac:dyDescent="0.25">
      <c r="Q13785"/>
      <c r="R13785"/>
      <c r="S13785"/>
    </row>
    <row r="13786" spans="17:19" x14ac:dyDescent="0.25">
      <c r="Q13786"/>
      <c r="R13786"/>
      <c r="S13786"/>
    </row>
    <row r="13787" spans="17:19" x14ac:dyDescent="0.25">
      <c r="Q13787"/>
      <c r="R13787"/>
      <c r="S13787"/>
    </row>
    <row r="13788" spans="17:19" x14ac:dyDescent="0.25">
      <c r="Q13788"/>
      <c r="R13788"/>
      <c r="S13788"/>
    </row>
    <row r="13789" spans="17:19" x14ac:dyDescent="0.25">
      <c r="Q13789"/>
      <c r="R13789"/>
      <c r="S13789"/>
    </row>
    <row r="13790" spans="17:19" x14ac:dyDescent="0.25">
      <c r="Q13790"/>
      <c r="R13790"/>
      <c r="S13790"/>
    </row>
    <row r="13791" spans="17:19" x14ac:dyDescent="0.25">
      <c r="Q13791"/>
      <c r="R13791"/>
      <c r="S13791"/>
    </row>
    <row r="13792" spans="17:19" x14ac:dyDescent="0.25">
      <c r="Q13792"/>
      <c r="R13792"/>
      <c r="S13792"/>
    </row>
    <row r="13793" spans="17:19" x14ac:dyDescent="0.25">
      <c r="Q13793"/>
      <c r="R13793"/>
      <c r="S13793"/>
    </row>
    <row r="13794" spans="17:19" x14ac:dyDescent="0.25">
      <c r="Q13794"/>
      <c r="R13794"/>
      <c r="S13794"/>
    </row>
    <row r="13795" spans="17:19" x14ac:dyDescent="0.25">
      <c r="Q13795"/>
      <c r="R13795"/>
      <c r="S13795"/>
    </row>
    <row r="13796" spans="17:19" x14ac:dyDescent="0.25">
      <c r="Q13796"/>
      <c r="R13796"/>
      <c r="S13796"/>
    </row>
    <row r="13797" spans="17:19" x14ac:dyDescent="0.25">
      <c r="Q13797"/>
      <c r="R13797"/>
      <c r="S13797"/>
    </row>
    <row r="13798" spans="17:19" x14ac:dyDescent="0.25">
      <c r="Q13798"/>
      <c r="R13798"/>
      <c r="S13798"/>
    </row>
    <row r="13799" spans="17:19" x14ac:dyDescent="0.25">
      <c r="Q13799"/>
      <c r="R13799"/>
      <c r="S13799"/>
    </row>
    <row r="13800" spans="17:19" x14ac:dyDescent="0.25">
      <c r="Q13800"/>
      <c r="R13800"/>
      <c r="S13800"/>
    </row>
    <row r="13801" spans="17:19" x14ac:dyDescent="0.25">
      <c r="Q13801"/>
      <c r="R13801"/>
      <c r="S13801"/>
    </row>
    <row r="13802" spans="17:19" x14ac:dyDescent="0.25">
      <c r="Q13802"/>
      <c r="R13802"/>
      <c r="S13802"/>
    </row>
    <row r="13803" spans="17:19" x14ac:dyDescent="0.25">
      <c r="Q13803"/>
      <c r="R13803"/>
      <c r="S13803"/>
    </row>
    <row r="13804" spans="17:19" x14ac:dyDescent="0.25">
      <c r="Q13804"/>
      <c r="R13804"/>
      <c r="S13804"/>
    </row>
    <row r="13805" spans="17:19" x14ac:dyDescent="0.25">
      <c r="Q13805"/>
      <c r="R13805"/>
      <c r="S13805"/>
    </row>
    <row r="13806" spans="17:19" x14ac:dyDescent="0.25">
      <c r="Q13806"/>
      <c r="R13806"/>
      <c r="S13806"/>
    </row>
    <row r="13807" spans="17:19" x14ac:dyDescent="0.25">
      <c r="Q13807"/>
      <c r="R13807"/>
      <c r="S13807"/>
    </row>
    <row r="13808" spans="17:19" x14ac:dyDescent="0.25">
      <c r="Q13808"/>
      <c r="R13808"/>
      <c r="S13808"/>
    </row>
    <row r="13809" spans="17:19" x14ac:dyDescent="0.25">
      <c r="Q13809"/>
      <c r="R13809"/>
      <c r="S13809"/>
    </row>
    <row r="13810" spans="17:19" x14ac:dyDescent="0.25">
      <c r="Q13810"/>
      <c r="R13810"/>
      <c r="S13810"/>
    </row>
    <row r="13811" spans="17:19" x14ac:dyDescent="0.25">
      <c r="Q13811"/>
      <c r="R13811"/>
      <c r="S13811"/>
    </row>
    <row r="13812" spans="17:19" x14ac:dyDescent="0.25">
      <c r="Q13812"/>
      <c r="R13812"/>
      <c r="S13812"/>
    </row>
    <row r="13813" spans="17:19" x14ac:dyDescent="0.25">
      <c r="Q13813"/>
      <c r="R13813"/>
      <c r="S13813"/>
    </row>
    <row r="13814" spans="17:19" x14ac:dyDescent="0.25">
      <c r="Q13814"/>
      <c r="R13814"/>
      <c r="S13814"/>
    </row>
    <row r="13815" spans="17:19" x14ac:dyDescent="0.25">
      <c r="Q13815"/>
      <c r="R13815"/>
      <c r="S13815"/>
    </row>
    <row r="13816" spans="17:19" x14ac:dyDescent="0.25">
      <c r="Q13816"/>
      <c r="R13816"/>
      <c r="S13816"/>
    </row>
    <row r="13817" spans="17:19" x14ac:dyDescent="0.25">
      <c r="Q13817"/>
      <c r="R13817"/>
      <c r="S13817"/>
    </row>
    <row r="13818" spans="17:19" x14ac:dyDescent="0.25">
      <c r="Q13818"/>
      <c r="R13818"/>
      <c r="S13818"/>
    </row>
    <row r="13819" spans="17:19" x14ac:dyDescent="0.25">
      <c r="Q13819"/>
      <c r="R13819"/>
      <c r="S13819"/>
    </row>
    <row r="13820" spans="17:19" x14ac:dyDescent="0.25">
      <c r="Q13820"/>
      <c r="R13820"/>
      <c r="S13820"/>
    </row>
    <row r="13821" spans="17:19" x14ac:dyDescent="0.25">
      <c r="Q13821"/>
      <c r="R13821"/>
      <c r="S13821"/>
    </row>
    <row r="13822" spans="17:19" x14ac:dyDescent="0.25">
      <c r="Q13822"/>
      <c r="R13822"/>
      <c r="S13822"/>
    </row>
    <row r="13823" spans="17:19" x14ac:dyDescent="0.25">
      <c r="Q13823"/>
      <c r="R13823"/>
      <c r="S13823"/>
    </row>
    <row r="13824" spans="17:19" x14ac:dyDescent="0.25">
      <c r="Q13824"/>
      <c r="R13824"/>
      <c r="S13824"/>
    </row>
    <row r="13825" spans="17:19" x14ac:dyDescent="0.25">
      <c r="Q13825"/>
      <c r="R13825"/>
      <c r="S13825"/>
    </row>
    <row r="13826" spans="17:19" x14ac:dyDescent="0.25">
      <c r="Q13826"/>
      <c r="R13826"/>
      <c r="S13826"/>
    </row>
    <row r="13827" spans="17:19" x14ac:dyDescent="0.25">
      <c r="Q13827"/>
      <c r="R13827"/>
      <c r="S13827"/>
    </row>
    <row r="13828" spans="17:19" x14ac:dyDescent="0.25">
      <c r="Q13828"/>
      <c r="R13828"/>
      <c r="S13828"/>
    </row>
    <row r="13829" spans="17:19" x14ac:dyDescent="0.25">
      <c r="Q13829"/>
      <c r="R13829"/>
      <c r="S13829"/>
    </row>
    <row r="13830" spans="17:19" x14ac:dyDescent="0.25">
      <c r="Q13830"/>
      <c r="R13830"/>
      <c r="S13830"/>
    </row>
    <row r="13831" spans="17:19" x14ac:dyDescent="0.25">
      <c r="Q13831"/>
      <c r="R13831"/>
      <c r="S13831"/>
    </row>
    <row r="13832" spans="17:19" x14ac:dyDescent="0.25">
      <c r="Q13832"/>
      <c r="R13832"/>
      <c r="S13832"/>
    </row>
    <row r="13833" spans="17:19" x14ac:dyDescent="0.25">
      <c r="Q13833"/>
      <c r="R13833"/>
      <c r="S13833"/>
    </row>
    <row r="13834" spans="17:19" x14ac:dyDescent="0.25">
      <c r="Q13834"/>
      <c r="R13834"/>
      <c r="S13834"/>
    </row>
    <row r="13835" spans="17:19" x14ac:dyDescent="0.25">
      <c r="Q13835"/>
      <c r="R13835"/>
      <c r="S13835"/>
    </row>
    <row r="13836" spans="17:19" x14ac:dyDescent="0.25">
      <c r="Q13836"/>
      <c r="R13836"/>
      <c r="S13836"/>
    </row>
    <row r="13837" spans="17:19" x14ac:dyDescent="0.25">
      <c r="Q13837"/>
      <c r="R13837"/>
      <c r="S13837"/>
    </row>
    <row r="13838" spans="17:19" x14ac:dyDescent="0.25">
      <c r="Q13838"/>
      <c r="R13838"/>
      <c r="S13838"/>
    </row>
    <row r="13839" spans="17:19" x14ac:dyDescent="0.25">
      <c r="Q13839"/>
      <c r="R13839"/>
      <c r="S13839"/>
    </row>
    <row r="13840" spans="17:19" x14ac:dyDescent="0.25">
      <c r="Q13840"/>
      <c r="R13840"/>
      <c r="S13840"/>
    </row>
    <row r="13841" spans="17:19" x14ac:dyDescent="0.25">
      <c r="Q13841"/>
      <c r="R13841"/>
      <c r="S13841"/>
    </row>
    <row r="13842" spans="17:19" x14ac:dyDescent="0.25">
      <c r="Q13842"/>
      <c r="R13842"/>
      <c r="S13842"/>
    </row>
    <row r="13843" spans="17:19" x14ac:dyDescent="0.25">
      <c r="Q13843"/>
      <c r="R13843"/>
      <c r="S13843"/>
    </row>
    <row r="13844" spans="17:19" x14ac:dyDescent="0.25">
      <c r="Q13844"/>
      <c r="R13844"/>
      <c r="S13844"/>
    </row>
    <row r="13845" spans="17:19" x14ac:dyDescent="0.25">
      <c r="Q13845"/>
      <c r="R13845"/>
      <c r="S13845"/>
    </row>
    <row r="13846" spans="17:19" x14ac:dyDescent="0.25">
      <c r="Q13846"/>
      <c r="R13846"/>
      <c r="S13846"/>
    </row>
    <row r="13847" spans="17:19" x14ac:dyDescent="0.25">
      <c r="Q13847"/>
      <c r="R13847"/>
      <c r="S13847"/>
    </row>
    <row r="13848" spans="17:19" x14ac:dyDescent="0.25">
      <c r="Q13848"/>
      <c r="R13848"/>
      <c r="S13848"/>
    </row>
    <row r="13849" spans="17:19" x14ac:dyDescent="0.25">
      <c r="Q13849"/>
      <c r="R13849"/>
      <c r="S13849"/>
    </row>
    <row r="13850" spans="17:19" x14ac:dyDescent="0.25">
      <c r="Q13850"/>
      <c r="R13850"/>
      <c r="S13850"/>
    </row>
    <row r="13851" spans="17:19" x14ac:dyDescent="0.25">
      <c r="Q13851"/>
      <c r="R13851"/>
      <c r="S13851"/>
    </row>
    <row r="13852" spans="17:19" x14ac:dyDescent="0.25">
      <c r="Q13852"/>
      <c r="R13852"/>
      <c r="S13852"/>
    </row>
    <row r="13853" spans="17:19" x14ac:dyDescent="0.25">
      <c r="Q13853"/>
      <c r="R13853"/>
      <c r="S13853"/>
    </row>
    <row r="13854" spans="17:19" x14ac:dyDescent="0.25">
      <c r="Q13854"/>
      <c r="R13854"/>
      <c r="S13854"/>
    </row>
    <row r="13855" spans="17:19" x14ac:dyDescent="0.25">
      <c r="Q13855"/>
      <c r="R13855"/>
      <c r="S13855"/>
    </row>
    <row r="13856" spans="17:19" x14ac:dyDescent="0.25">
      <c r="Q13856"/>
      <c r="R13856"/>
      <c r="S13856"/>
    </row>
    <row r="13857" spans="17:19" x14ac:dyDescent="0.25">
      <c r="Q13857"/>
      <c r="R13857"/>
      <c r="S13857"/>
    </row>
    <row r="13858" spans="17:19" x14ac:dyDescent="0.25">
      <c r="Q13858"/>
      <c r="R13858"/>
      <c r="S13858"/>
    </row>
    <row r="13859" spans="17:19" x14ac:dyDescent="0.25">
      <c r="Q13859"/>
      <c r="R13859"/>
      <c r="S13859"/>
    </row>
    <row r="13860" spans="17:19" x14ac:dyDescent="0.25">
      <c r="Q13860"/>
      <c r="R13860"/>
      <c r="S13860"/>
    </row>
    <row r="13861" spans="17:19" x14ac:dyDescent="0.25">
      <c r="Q13861"/>
      <c r="R13861"/>
      <c r="S13861"/>
    </row>
    <row r="13862" spans="17:19" x14ac:dyDescent="0.25">
      <c r="Q13862"/>
      <c r="R13862"/>
      <c r="S13862"/>
    </row>
    <row r="13863" spans="17:19" x14ac:dyDescent="0.25">
      <c r="Q13863"/>
      <c r="R13863"/>
      <c r="S13863"/>
    </row>
    <row r="13864" spans="17:19" x14ac:dyDescent="0.25">
      <c r="Q13864"/>
      <c r="R13864"/>
      <c r="S13864"/>
    </row>
    <row r="13865" spans="17:19" x14ac:dyDescent="0.25">
      <c r="Q13865"/>
      <c r="R13865"/>
      <c r="S13865"/>
    </row>
    <row r="13866" spans="17:19" x14ac:dyDescent="0.25">
      <c r="Q13866"/>
      <c r="R13866"/>
      <c r="S13866"/>
    </row>
    <row r="13867" spans="17:19" x14ac:dyDescent="0.25">
      <c r="Q13867"/>
      <c r="R13867"/>
      <c r="S13867"/>
    </row>
    <row r="13868" spans="17:19" x14ac:dyDescent="0.25">
      <c r="Q13868"/>
      <c r="R13868"/>
      <c r="S13868"/>
    </row>
    <row r="13869" spans="17:19" x14ac:dyDescent="0.25">
      <c r="Q13869"/>
      <c r="R13869"/>
      <c r="S13869"/>
    </row>
    <row r="13870" spans="17:19" x14ac:dyDescent="0.25">
      <c r="Q13870"/>
      <c r="R13870"/>
      <c r="S13870"/>
    </row>
    <row r="13871" spans="17:19" x14ac:dyDescent="0.25">
      <c r="Q13871"/>
      <c r="R13871"/>
      <c r="S13871"/>
    </row>
    <row r="13872" spans="17:19" x14ac:dyDescent="0.25">
      <c r="Q13872"/>
      <c r="R13872"/>
      <c r="S13872"/>
    </row>
    <row r="13873" spans="17:19" x14ac:dyDescent="0.25">
      <c r="Q13873"/>
      <c r="R13873"/>
      <c r="S13873"/>
    </row>
    <row r="13874" spans="17:19" x14ac:dyDescent="0.25">
      <c r="Q13874"/>
      <c r="R13874"/>
      <c r="S13874"/>
    </row>
    <row r="13875" spans="17:19" x14ac:dyDescent="0.25">
      <c r="Q13875"/>
      <c r="R13875"/>
      <c r="S13875"/>
    </row>
    <row r="13876" spans="17:19" x14ac:dyDescent="0.25">
      <c r="Q13876"/>
      <c r="R13876"/>
      <c r="S13876"/>
    </row>
    <row r="13877" spans="17:19" x14ac:dyDescent="0.25">
      <c r="Q13877"/>
      <c r="R13877"/>
      <c r="S13877"/>
    </row>
    <row r="13878" spans="17:19" x14ac:dyDescent="0.25">
      <c r="Q13878"/>
      <c r="R13878"/>
      <c r="S13878"/>
    </row>
    <row r="13879" spans="17:19" x14ac:dyDescent="0.25">
      <c r="Q13879"/>
      <c r="R13879"/>
      <c r="S13879"/>
    </row>
    <row r="13880" spans="17:19" x14ac:dyDescent="0.25">
      <c r="Q13880"/>
      <c r="R13880"/>
      <c r="S13880"/>
    </row>
    <row r="13881" spans="17:19" x14ac:dyDescent="0.25">
      <c r="Q13881"/>
      <c r="R13881"/>
      <c r="S13881"/>
    </row>
    <row r="13882" spans="17:19" x14ac:dyDescent="0.25">
      <c r="Q13882"/>
      <c r="R13882"/>
      <c r="S13882"/>
    </row>
    <row r="13883" spans="17:19" x14ac:dyDescent="0.25">
      <c r="Q13883"/>
      <c r="R13883"/>
      <c r="S13883"/>
    </row>
    <row r="13884" spans="17:19" x14ac:dyDescent="0.25">
      <c r="Q13884"/>
      <c r="R13884"/>
      <c r="S13884"/>
    </row>
    <row r="13885" spans="17:19" x14ac:dyDescent="0.25">
      <c r="Q13885"/>
      <c r="R13885"/>
      <c r="S13885"/>
    </row>
    <row r="13886" spans="17:19" x14ac:dyDescent="0.25">
      <c r="Q13886"/>
      <c r="R13886"/>
      <c r="S13886"/>
    </row>
    <row r="13887" spans="17:19" x14ac:dyDescent="0.25">
      <c r="Q13887"/>
      <c r="R13887"/>
      <c r="S13887"/>
    </row>
    <row r="13888" spans="17:19" x14ac:dyDescent="0.25">
      <c r="Q13888"/>
      <c r="R13888"/>
      <c r="S13888"/>
    </row>
    <row r="13889" spans="17:19" x14ac:dyDescent="0.25">
      <c r="Q13889"/>
      <c r="R13889"/>
      <c r="S13889"/>
    </row>
    <row r="13890" spans="17:19" x14ac:dyDescent="0.25">
      <c r="Q13890"/>
      <c r="R13890"/>
      <c r="S13890"/>
    </row>
    <row r="13891" spans="17:19" x14ac:dyDescent="0.25">
      <c r="Q13891"/>
      <c r="R13891"/>
      <c r="S13891"/>
    </row>
    <row r="13892" spans="17:19" x14ac:dyDescent="0.25">
      <c r="Q13892"/>
      <c r="R13892"/>
      <c r="S13892"/>
    </row>
    <row r="13893" spans="17:19" x14ac:dyDescent="0.25">
      <c r="Q13893"/>
      <c r="R13893"/>
      <c r="S13893"/>
    </row>
    <row r="13894" spans="17:19" x14ac:dyDescent="0.25">
      <c r="Q13894"/>
      <c r="R13894"/>
      <c r="S13894"/>
    </row>
    <row r="13895" spans="17:19" x14ac:dyDescent="0.25">
      <c r="Q13895"/>
      <c r="R13895"/>
      <c r="S13895"/>
    </row>
    <row r="13896" spans="17:19" x14ac:dyDescent="0.25">
      <c r="Q13896"/>
      <c r="R13896"/>
      <c r="S13896"/>
    </row>
    <row r="13897" spans="17:19" x14ac:dyDescent="0.25">
      <c r="Q13897"/>
      <c r="R13897"/>
      <c r="S13897"/>
    </row>
    <row r="13898" spans="17:19" x14ac:dyDescent="0.25">
      <c r="Q13898"/>
      <c r="R13898"/>
      <c r="S13898"/>
    </row>
    <row r="13899" spans="17:19" x14ac:dyDescent="0.25">
      <c r="Q13899"/>
      <c r="R13899"/>
      <c r="S13899"/>
    </row>
    <row r="13900" spans="17:19" x14ac:dyDescent="0.25">
      <c r="Q13900"/>
      <c r="R13900"/>
      <c r="S13900"/>
    </row>
    <row r="13901" spans="17:19" x14ac:dyDescent="0.25">
      <c r="Q13901"/>
      <c r="R13901"/>
      <c r="S13901"/>
    </row>
    <row r="13902" spans="17:19" x14ac:dyDescent="0.25">
      <c r="Q13902"/>
      <c r="R13902"/>
      <c r="S13902"/>
    </row>
    <row r="13903" spans="17:19" x14ac:dyDescent="0.25">
      <c r="Q13903"/>
      <c r="R13903"/>
      <c r="S13903"/>
    </row>
    <row r="13904" spans="17:19" x14ac:dyDescent="0.25">
      <c r="Q13904"/>
      <c r="R13904"/>
      <c r="S13904"/>
    </row>
    <row r="13905" spans="17:19" x14ac:dyDescent="0.25">
      <c r="Q13905"/>
      <c r="R13905"/>
      <c r="S13905"/>
    </row>
    <row r="13906" spans="17:19" x14ac:dyDescent="0.25">
      <c r="Q13906"/>
      <c r="R13906"/>
      <c r="S13906"/>
    </row>
    <row r="13907" spans="17:19" x14ac:dyDescent="0.25">
      <c r="Q13907"/>
      <c r="R13907"/>
      <c r="S13907"/>
    </row>
    <row r="13908" spans="17:19" x14ac:dyDescent="0.25">
      <c r="Q13908"/>
      <c r="R13908"/>
      <c r="S13908"/>
    </row>
    <row r="13909" spans="17:19" x14ac:dyDescent="0.25">
      <c r="Q13909"/>
      <c r="R13909"/>
      <c r="S13909"/>
    </row>
    <row r="13910" spans="17:19" x14ac:dyDescent="0.25">
      <c r="Q13910"/>
      <c r="R13910"/>
      <c r="S13910"/>
    </row>
    <row r="13911" spans="17:19" x14ac:dyDescent="0.25">
      <c r="Q13911"/>
      <c r="R13911"/>
      <c r="S13911"/>
    </row>
    <row r="13912" spans="17:19" x14ac:dyDescent="0.25">
      <c r="Q13912"/>
      <c r="R13912"/>
      <c r="S13912"/>
    </row>
    <row r="13913" spans="17:19" x14ac:dyDescent="0.25">
      <c r="Q13913"/>
      <c r="R13913"/>
      <c r="S13913"/>
    </row>
    <row r="13914" spans="17:19" x14ac:dyDescent="0.25">
      <c r="Q13914"/>
      <c r="R13914"/>
      <c r="S13914"/>
    </row>
    <row r="13915" spans="17:19" x14ac:dyDescent="0.25">
      <c r="Q13915"/>
      <c r="R13915"/>
      <c r="S13915"/>
    </row>
    <row r="13916" spans="17:19" x14ac:dyDescent="0.25">
      <c r="Q13916"/>
      <c r="R13916"/>
      <c r="S13916"/>
    </row>
    <row r="13917" spans="17:19" x14ac:dyDescent="0.25">
      <c r="Q13917"/>
      <c r="R13917"/>
      <c r="S13917"/>
    </row>
    <row r="13918" spans="17:19" x14ac:dyDescent="0.25">
      <c r="Q13918"/>
      <c r="R13918"/>
      <c r="S13918"/>
    </row>
    <row r="13919" spans="17:19" x14ac:dyDescent="0.25">
      <c r="Q13919"/>
      <c r="R13919"/>
      <c r="S13919"/>
    </row>
    <row r="13920" spans="17:19" x14ac:dyDescent="0.25">
      <c r="Q13920"/>
      <c r="R13920"/>
      <c r="S13920"/>
    </row>
    <row r="13921" spans="17:19" x14ac:dyDescent="0.25">
      <c r="Q13921"/>
      <c r="R13921"/>
      <c r="S13921"/>
    </row>
    <row r="13922" spans="17:19" x14ac:dyDescent="0.25">
      <c r="Q13922"/>
      <c r="R13922"/>
      <c r="S13922"/>
    </row>
    <row r="13923" spans="17:19" x14ac:dyDescent="0.25">
      <c r="Q13923"/>
      <c r="R13923"/>
      <c r="S13923"/>
    </row>
    <row r="13924" spans="17:19" x14ac:dyDescent="0.25">
      <c r="Q13924"/>
      <c r="R13924"/>
      <c r="S13924"/>
    </row>
    <row r="13925" spans="17:19" x14ac:dyDescent="0.25">
      <c r="Q13925"/>
      <c r="R13925"/>
      <c r="S13925"/>
    </row>
    <row r="13926" spans="17:19" x14ac:dyDescent="0.25">
      <c r="Q13926"/>
      <c r="R13926"/>
      <c r="S13926"/>
    </row>
    <row r="13927" spans="17:19" x14ac:dyDescent="0.25">
      <c r="Q13927"/>
      <c r="R13927"/>
      <c r="S13927"/>
    </row>
    <row r="13928" spans="17:19" x14ac:dyDescent="0.25">
      <c r="Q13928"/>
      <c r="R13928"/>
      <c r="S13928"/>
    </row>
    <row r="13929" spans="17:19" x14ac:dyDescent="0.25">
      <c r="Q13929"/>
      <c r="R13929"/>
      <c r="S13929"/>
    </row>
    <row r="13930" spans="17:19" x14ac:dyDescent="0.25">
      <c r="Q13930"/>
      <c r="R13930"/>
      <c r="S13930"/>
    </row>
    <row r="13931" spans="17:19" x14ac:dyDescent="0.25">
      <c r="Q13931"/>
      <c r="R13931"/>
      <c r="S13931"/>
    </row>
    <row r="13932" spans="17:19" x14ac:dyDescent="0.25">
      <c r="Q13932"/>
      <c r="R13932"/>
      <c r="S13932"/>
    </row>
    <row r="13933" spans="17:19" x14ac:dyDescent="0.25">
      <c r="Q13933"/>
      <c r="R13933"/>
      <c r="S13933"/>
    </row>
    <row r="13934" spans="17:19" x14ac:dyDescent="0.25">
      <c r="Q13934"/>
      <c r="R13934"/>
      <c r="S13934"/>
    </row>
    <row r="13935" spans="17:19" x14ac:dyDescent="0.25">
      <c r="Q13935"/>
      <c r="R13935"/>
      <c r="S13935"/>
    </row>
    <row r="13936" spans="17:19" x14ac:dyDescent="0.25">
      <c r="Q13936"/>
      <c r="R13936"/>
      <c r="S13936"/>
    </row>
    <row r="13937" spans="17:19" x14ac:dyDescent="0.25">
      <c r="Q13937"/>
      <c r="R13937"/>
      <c r="S13937"/>
    </row>
    <row r="13938" spans="17:19" x14ac:dyDescent="0.25">
      <c r="Q13938"/>
      <c r="R13938"/>
      <c r="S13938"/>
    </row>
    <row r="13939" spans="17:19" x14ac:dyDescent="0.25">
      <c r="Q13939"/>
      <c r="R13939"/>
      <c r="S13939"/>
    </row>
    <row r="13940" spans="17:19" x14ac:dyDescent="0.25">
      <c r="Q13940"/>
      <c r="R13940"/>
      <c r="S13940"/>
    </row>
    <row r="13941" spans="17:19" x14ac:dyDescent="0.25">
      <c r="Q13941"/>
      <c r="R13941"/>
      <c r="S13941"/>
    </row>
    <row r="13942" spans="17:19" x14ac:dyDescent="0.25">
      <c r="Q13942"/>
      <c r="R13942"/>
      <c r="S13942"/>
    </row>
    <row r="13943" spans="17:19" x14ac:dyDescent="0.25">
      <c r="Q13943"/>
      <c r="R13943"/>
      <c r="S13943"/>
    </row>
    <row r="13944" spans="17:19" x14ac:dyDescent="0.25">
      <c r="Q13944"/>
      <c r="R13944"/>
      <c r="S13944"/>
    </row>
    <row r="13945" spans="17:19" x14ac:dyDescent="0.25">
      <c r="Q13945"/>
      <c r="R13945"/>
      <c r="S13945"/>
    </row>
    <row r="13946" spans="17:19" x14ac:dyDescent="0.25">
      <c r="Q13946"/>
      <c r="R13946"/>
      <c r="S13946"/>
    </row>
    <row r="13947" spans="17:19" x14ac:dyDescent="0.25">
      <c r="Q13947"/>
      <c r="R13947"/>
      <c r="S13947"/>
    </row>
    <row r="13948" spans="17:19" x14ac:dyDescent="0.25">
      <c r="Q13948"/>
      <c r="R13948"/>
      <c r="S13948"/>
    </row>
    <row r="13949" spans="17:19" x14ac:dyDescent="0.25">
      <c r="Q13949"/>
      <c r="R13949"/>
      <c r="S13949"/>
    </row>
    <row r="13950" spans="17:19" x14ac:dyDescent="0.25">
      <c r="Q13950"/>
      <c r="R13950"/>
      <c r="S13950"/>
    </row>
    <row r="13951" spans="17:19" x14ac:dyDescent="0.25">
      <c r="Q13951"/>
      <c r="R13951"/>
      <c r="S13951"/>
    </row>
    <row r="13952" spans="17:19" x14ac:dyDescent="0.25">
      <c r="Q13952"/>
      <c r="R13952"/>
      <c r="S13952"/>
    </row>
    <row r="13953" spans="17:19" x14ac:dyDescent="0.25">
      <c r="Q13953"/>
      <c r="R13953"/>
      <c r="S13953"/>
    </row>
    <row r="13954" spans="17:19" x14ac:dyDescent="0.25">
      <c r="Q13954"/>
      <c r="R13954"/>
      <c r="S13954"/>
    </row>
    <row r="13955" spans="17:19" x14ac:dyDescent="0.25">
      <c r="Q13955"/>
      <c r="R13955"/>
      <c r="S13955"/>
    </row>
    <row r="13956" spans="17:19" x14ac:dyDescent="0.25">
      <c r="Q13956"/>
      <c r="R13956"/>
      <c r="S13956"/>
    </row>
    <row r="13957" spans="17:19" x14ac:dyDescent="0.25">
      <c r="Q13957"/>
      <c r="R13957"/>
      <c r="S13957"/>
    </row>
    <row r="13958" spans="17:19" x14ac:dyDescent="0.25">
      <c r="Q13958"/>
      <c r="R13958"/>
      <c r="S13958"/>
    </row>
    <row r="13959" spans="17:19" x14ac:dyDescent="0.25">
      <c r="Q13959"/>
      <c r="R13959"/>
      <c r="S13959"/>
    </row>
    <row r="13960" spans="17:19" x14ac:dyDescent="0.25">
      <c r="Q13960"/>
      <c r="R13960"/>
      <c r="S13960"/>
    </row>
    <row r="13961" spans="17:19" x14ac:dyDescent="0.25">
      <c r="Q13961"/>
      <c r="R13961"/>
      <c r="S13961"/>
    </row>
    <row r="13962" spans="17:19" x14ac:dyDescent="0.25">
      <c r="Q13962"/>
      <c r="R13962"/>
      <c r="S13962"/>
    </row>
    <row r="13963" spans="17:19" x14ac:dyDescent="0.25">
      <c r="Q13963"/>
      <c r="R13963"/>
      <c r="S13963"/>
    </row>
    <row r="13964" spans="17:19" x14ac:dyDescent="0.25">
      <c r="Q13964"/>
      <c r="R13964"/>
      <c r="S13964"/>
    </row>
    <row r="13965" spans="17:19" x14ac:dyDescent="0.25">
      <c r="Q13965"/>
      <c r="R13965"/>
      <c r="S13965"/>
    </row>
    <row r="13966" spans="17:19" x14ac:dyDescent="0.25">
      <c r="Q13966"/>
      <c r="R13966"/>
      <c r="S13966"/>
    </row>
    <row r="13967" spans="17:19" x14ac:dyDescent="0.25">
      <c r="Q13967"/>
      <c r="R13967"/>
      <c r="S13967"/>
    </row>
    <row r="13968" spans="17:19" x14ac:dyDescent="0.25">
      <c r="Q13968"/>
      <c r="R13968"/>
      <c r="S13968"/>
    </row>
    <row r="13969" spans="17:19" x14ac:dyDescent="0.25">
      <c r="Q13969"/>
      <c r="R13969"/>
      <c r="S13969"/>
    </row>
    <row r="13970" spans="17:19" x14ac:dyDescent="0.25">
      <c r="Q13970"/>
      <c r="R13970"/>
      <c r="S13970"/>
    </row>
    <row r="13971" spans="17:19" x14ac:dyDescent="0.25">
      <c r="Q13971"/>
      <c r="R13971"/>
      <c r="S13971"/>
    </row>
    <row r="13972" spans="17:19" x14ac:dyDescent="0.25">
      <c r="Q13972"/>
      <c r="R13972"/>
      <c r="S13972"/>
    </row>
    <row r="13973" spans="17:19" x14ac:dyDescent="0.25">
      <c r="Q13973"/>
      <c r="R13973"/>
      <c r="S13973"/>
    </row>
    <row r="13974" spans="17:19" x14ac:dyDescent="0.25">
      <c r="Q13974"/>
      <c r="R13974"/>
      <c r="S13974"/>
    </row>
    <row r="13975" spans="17:19" x14ac:dyDescent="0.25">
      <c r="Q13975"/>
      <c r="R13975"/>
      <c r="S13975"/>
    </row>
    <row r="13976" spans="17:19" x14ac:dyDescent="0.25">
      <c r="Q13976"/>
      <c r="R13976"/>
      <c r="S13976"/>
    </row>
    <row r="13977" spans="17:19" x14ac:dyDescent="0.25">
      <c r="Q13977"/>
      <c r="R13977"/>
      <c r="S13977"/>
    </row>
    <row r="13978" spans="17:19" x14ac:dyDescent="0.25">
      <c r="Q13978"/>
      <c r="R13978"/>
      <c r="S13978"/>
    </row>
    <row r="13979" spans="17:19" x14ac:dyDescent="0.25">
      <c r="Q13979"/>
      <c r="R13979"/>
      <c r="S13979"/>
    </row>
    <row r="13980" spans="17:19" x14ac:dyDescent="0.25">
      <c r="Q13980"/>
      <c r="R13980"/>
      <c r="S13980"/>
    </row>
    <row r="13981" spans="17:19" x14ac:dyDescent="0.25">
      <c r="Q13981"/>
      <c r="R13981"/>
      <c r="S13981"/>
    </row>
    <row r="13982" spans="17:19" x14ac:dyDescent="0.25">
      <c r="Q13982"/>
      <c r="R13982"/>
      <c r="S13982"/>
    </row>
    <row r="13983" spans="17:19" x14ac:dyDescent="0.25">
      <c r="Q13983"/>
      <c r="R13983"/>
      <c r="S13983"/>
    </row>
    <row r="13984" spans="17:19" x14ac:dyDescent="0.25">
      <c r="Q13984"/>
      <c r="R13984"/>
      <c r="S13984"/>
    </row>
    <row r="13985" spans="17:19" x14ac:dyDescent="0.25">
      <c r="Q13985"/>
      <c r="R13985"/>
      <c r="S13985"/>
    </row>
    <row r="13986" spans="17:19" x14ac:dyDescent="0.25">
      <c r="Q13986"/>
      <c r="R13986"/>
      <c r="S13986"/>
    </row>
    <row r="13987" spans="17:19" x14ac:dyDescent="0.25">
      <c r="Q13987"/>
      <c r="R13987"/>
      <c r="S13987"/>
    </row>
    <row r="13988" spans="17:19" x14ac:dyDescent="0.25">
      <c r="Q13988"/>
      <c r="R13988"/>
      <c r="S13988"/>
    </row>
    <row r="13989" spans="17:19" x14ac:dyDescent="0.25">
      <c r="Q13989"/>
      <c r="R13989"/>
      <c r="S13989"/>
    </row>
    <row r="13990" spans="17:19" x14ac:dyDescent="0.25">
      <c r="Q13990"/>
      <c r="R13990"/>
      <c r="S13990"/>
    </row>
    <row r="13991" spans="17:19" x14ac:dyDescent="0.25">
      <c r="Q13991"/>
      <c r="R13991"/>
      <c r="S13991"/>
    </row>
    <row r="13992" spans="17:19" x14ac:dyDescent="0.25">
      <c r="Q13992"/>
      <c r="R13992"/>
      <c r="S13992"/>
    </row>
    <row r="13993" spans="17:19" x14ac:dyDescent="0.25">
      <c r="Q13993"/>
      <c r="R13993"/>
      <c r="S13993"/>
    </row>
    <row r="13994" spans="17:19" x14ac:dyDescent="0.25">
      <c r="Q13994"/>
      <c r="R13994"/>
      <c r="S13994"/>
    </row>
    <row r="13995" spans="17:19" x14ac:dyDescent="0.25">
      <c r="Q13995"/>
      <c r="R13995"/>
      <c r="S13995"/>
    </row>
    <row r="13996" spans="17:19" x14ac:dyDescent="0.25">
      <c r="Q13996"/>
      <c r="R13996"/>
      <c r="S13996"/>
    </row>
    <row r="13997" spans="17:19" x14ac:dyDescent="0.25">
      <c r="Q13997"/>
      <c r="R13997"/>
      <c r="S13997"/>
    </row>
    <row r="13998" spans="17:19" x14ac:dyDescent="0.25">
      <c r="Q13998"/>
      <c r="R13998"/>
      <c r="S13998"/>
    </row>
    <row r="13999" spans="17:19" x14ac:dyDescent="0.25">
      <c r="Q13999"/>
      <c r="R13999"/>
      <c r="S13999"/>
    </row>
    <row r="14000" spans="17:19" x14ac:dyDescent="0.25">
      <c r="Q14000"/>
      <c r="R14000"/>
      <c r="S14000"/>
    </row>
    <row r="14001" spans="17:19" x14ac:dyDescent="0.25">
      <c r="Q14001"/>
      <c r="R14001"/>
      <c r="S14001"/>
    </row>
    <row r="14002" spans="17:19" x14ac:dyDescent="0.25">
      <c r="Q14002"/>
      <c r="R14002"/>
      <c r="S14002"/>
    </row>
    <row r="14003" spans="17:19" x14ac:dyDescent="0.25">
      <c r="Q14003"/>
      <c r="R14003"/>
      <c r="S14003"/>
    </row>
    <row r="14004" spans="17:19" x14ac:dyDescent="0.25">
      <c r="Q14004"/>
      <c r="R14004"/>
      <c r="S14004"/>
    </row>
    <row r="14005" spans="17:19" x14ac:dyDescent="0.25">
      <c r="Q14005"/>
      <c r="R14005"/>
      <c r="S14005"/>
    </row>
    <row r="14006" spans="17:19" x14ac:dyDescent="0.25">
      <c r="Q14006"/>
      <c r="R14006"/>
      <c r="S14006"/>
    </row>
    <row r="14007" spans="17:19" x14ac:dyDescent="0.25">
      <c r="Q14007"/>
      <c r="R14007"/>
      <c r="S14007"/>
    </row>
    <row r="14008" spans="17:19" x14ac:dyDescent="0.25">
      <c r="Q14008"/>
      <c r="R14008"/>
      <c r="S14008"/>
    </row>
    <row r="14009" spans="17:19" x14ac:dyDescent="0.25">
      <c r="Q14009"/>
      <c r="R14009"/>
      <c r="S14009"/>
    </row>
    <row r="14010" spans="17:19" x14ac:dyDescent="0.25">
      <c r="Q14010"/>
      <c r="R14010"/>
      <c r="S14010"/>
    </row>
    <row r="14011" spans="17:19" x14ac:dyDescent="0.25">
      <c r="Q14011"/>
      <c r="R14011"/>
      <c r="S14011"/>
    </row>
    <row r="14012" spans="17:19" x14ac:dyDescent="0.25">
      <c r="Q14012"/>
      <c r="R14012"/>
      <c r="S14012"/>
    </row>
    <row r="14013" spans="17:19" x14ac:dyDescent="0.25">
      <c r="Q14013"/>
      <c r="R14013"/>
      <c r="S14013"/>
    </row>
    <row r="14014" spans="17:19" x14ac:dyDescent="0.25">
      <c r="Q14014"/>
      <c r="R14014"/>
      <c r="S14014"/>
    </row>
    <row r="14015" spans="17:19" x14ac:dyDescent="0.25">
      <c r="Q14015"/>
      <c r="R14015"/>
      <c r="S14015"/>
    </row>
    <row r="14016" spans="17:19" x14ac:dyDescent="0.25">
      <c r="Q14016"/>
      <c r="R14016"/>
      <c r="S14016"/>
    </row>
    <row r="14017" spans="17:19" x14ac:dyDescent="0.25">
      <c r="Q14017"/>
      <c r="R14017"/>
      <c r="S14017"/>
    </row>
    <row r="14018" spans="17:19" x14ac:dyDescent="0.25">
      <c r="Q14018"/>
      <c r="R14018"/>
      <c r="S14018"/>
    </row>
    <row r="14019" spans="17:19" x14ac:dyDescent="0.25">
      <c r="Q14019"/>
      <c r="R14019"/>
      <c r="S14019"/>
    </row>
    <row r="14020" spans="17:19" x14ac:dyDescent="0.25">
      <c r="Q14020"/>
      <c r="R14020"/>
      <c r="S14020"/>
    </row>
    <row r="14021" spans="17:19" x14ac:dyDescent="0.25">
      <c r="Q14021"/>
      <c r="R14021"/>
      <c r="S14021"/>
    </row>
    <row r="14022" spans="17:19" x14ac:dyDescent="0.25">
      <c r="Q14022"/>
      <c r="R14022"/>
      <c r="S14022"/>
    </row>
    <row r="14023" spans="17:19" x14ac:dyDescent="0.25">
      <c r="Q14023"/>
      <c r="R14023"/>
      <c r="S14023"/>
    </row>
    <row r="14024" spans="17:19" x14ac:dyDescent="0.25">
      <c r="Q14024"/>
      <c r="R14024"/>
      <c r="S14024"/>
    </row>
    <row r="14025" spans="17:19" x14ac:dyDescent="0.25">
      <c r="Q14025"/>
      <c r="R14025"/>
      <c r="S14025"/>
    </row>
    <row r="14026" spans="17:19" x14ac:dyDescent="0.25">
      <c r="Q14026"/>
      <c r="R14026"/>
      <c r="S14026"/>
    </row>
    <row r="14027" spans="17:19" x14ac:dyDescent="0.25">
      <c r="Q14027"/>
      <c r="R14027"/>
      <c r="S14027"/>
    </row>
    <row r="14028" spans="17:19" x14ac:dyDescent="0.25">
      <c r="Q14028"/>
      <c r="R14028"/>
      <c r="S14028"/>
    </row>
    <row r="14029" spans="17:19" x14ac:dyDescent="0.25">
      <c r="Q14029"/>
      <c r="R14029"/>
      <c r="S14029"/>
    </row>
    <row r="14030" spans="17:19" x14ac:dyDescent="0.25">
      <c r="Q14030"/>
      <c r="R14030"/>
      <c r="S14030"/>
    </row>
    <row r="14031" spans="17:19" x14ac:dyDescent="0.25">
      <c r="Q14031"/>
      <c r="R14031"/>
      <c r="S14031"/>
    </row>
    <row r="14032" spans="17:19" x14ac:dyDescent="0.25">
      <c r="Q14032"/>
      <c r="R14032"/>
      <c r="S14032"/>
    </row>
    <row r="14033" spans="17:19" x14ac:dyDescent="0.25">
      <c r="Q14033"/>
      <c r="R14033"/>
      <c r="S14033"/>
    </row>
    <row r="14034" spans="17:19" x14ac:dyDescent="0.25">
      <c r="Q14034"/>
      <c r="R14034"/>
      <c r="S14034"/>
    </row>
    <row r="14035" spans="17:19" x14ac:dyDescent="0.25">
      <c r="Q14035"/>
      <c r="R14035"/>
      <c r="S14035"/>
    </row>
    <row r="14036" spans="17:19" x14ac:dyDescent="0.25">
      <c r="Q14036"/>
      <c r="R14036"/>
      <c r="S14036"/>
    </row>
    <row r="14037" spans="17:19" x14ac:dyDescent="0.25">
      <c r="Q14037"/>
      <c r="R14037"/>
      <c r="S14037"/>
    </row>
    <row r="14038" spans="17:19" x14ac:dyDescent="0.25">
      <c r="Q14038"/>
      <c r="R14038"/>
      <c r="S14038"/>
    </row>
    <row r="14039" spans="17:19" x14ac:dyDescent="0.25">
      <c r="Q14039"/>
      <c r="R14039"/>
      <c r="S14039"/>
    </row>
    <row r="14040" spans="17:19" x14ac:dyDescent="0.25">
      <c r="Q14040"/>
      <c r="R14040"/>
      <c r="S14040"/>
    </row>
    <row r="14041" spans="17:19" x14ac:dyDescent="0.25">
      <c r="Q14041"/>
      <c r="R14041"/>
      <c r="S14041"/>
    </row>
    <row r="14042" spans="17:19" x14ac:dyDescent="0.25">
      <c r="Q14042"/>
      <c r="R14042"/>
      <c r="S14042"/>
    </row>
    <row r="14043" spans="17:19" x14ac:dyDescent="0.25">
      <c r="Q14043"/>
      <c r="R14043"/>
      <c r="S14043"/>
    </row>
    <row r="14044" spans="17:19" x14ac:dyDescent="0.25">
      <c r="Q14044"/>
      <c r="R14044"/>
      <c r="S14044"/>
    </row>
    <row r="14045" spans="17:19" x14ac:dyDescent="0.25">
      <c r="Q14045"/>
      <c r="R14045"/>
      <c r="S14045"/>
    </row>
    <row r="14046" spans="17:19" x14ac:dyDescent="0.25">
      <c r="Q14046"/>
      <c r="R14046"/>
      <c r="S14046"/>
    </row>
    <row r="14047" spans="17:19" x14ac:dyDescent="0.25">
      <c r="Q14047"/>
      <c r="R14047"/>
      <c r="S14047"/>
    </row>
    <row r="14048" spans="17:19" x14ac:dyDescent="0.25">
      <c r="Q14048"/>
      <c r="R14048"/>
      <c r="S14048"/>
    </row>
    <row r="14049" spans="17:19" x14ac:dyDescent="0.25">
      <c r="Q14049"/>
      <c r="R14049"/>
      <c r="S14049"/>
    </row>
    <row r="14050" spans="17:19" x14ac:dyDescent="0.25">
      <c r="Q14050"/>
      <c r="R14050"/>
      <c r="S14050"/>
    </row>
    <row r="14051" spans="17:19" x14ac:dyDescent="0.25">
      <c r="Q14051"/>
      <c r="R14051"/>
      <c r="S14051"/>
    </row>
    <row r="14052" spans="17:19" x14ac:dyDescent="0.25">
      <c r="Q14052"/>
      <c r="R14052"/>
      <c r="S14052"/>
    </row>
    <row r="14053" spans="17:19" x14ac:dyDescent="0.25">
      <c r="Q14053"/>
      <c r="R14053"/>
      <c r="S14053"/>
    </row>
    <row r="14054" spans="17:19" x14ac:dyDescent="0.25">
      <c r="Q14054"/>
      <c r="R14054"/>
      <c r="S14054"/>
    </row>
    <row r="14055" spans="17:19" x14ac:dyDescent="0.25">
      <c r="Q14055"/>
      <c r="R14055"/>
      <c r="S14055"/>
    </row>
    <row r="14056" spans="17:19" x14ac:dyDescent="0.25">
      <c r="Q14056"/>
      <c r="R14056"/>
      <c r="S14056"/>
    </row>
    <row r="14057" spans="17:19" x14ac:dyDescent="0.25">
      <c r="Q14057"/>
      <c r="R14057"/>
      <c r="S14057"/>
    </row>
    <row r="14058" spans="17:19" x14ac:dyDescent="0.25">
      <c r="Q14058"/>
      <c r="R14058"/>
      <c r="S14058"/>
    </row>
    <row r="14059" spans="17:19" x14ac:dyDescent="0.25">
      <c r="Q14059"/>
      <c r="R14059"/>
      <c r="S14059"/>
    </row>
    <row r="14060" spans="17:19" x14ac:dyDescent="0.25">
      <c r="Q14060"/>
      <c r="R14060"/>
      <c r="S14060"/>
    </row>
    <row r="14061" spans="17:19" x14ac:dyDescent="0.25">
      <c r="Q14061"/>
      <c r="R14061"/>
      <c r="S14061"/>
    </row>
    <row r="14062" spans="17:19" x14ac:dyDescent="0.25">
      <c r="Q14062"/>
      <c r="R14062"/>
      <c r="S14062"/>
    </row>
    <row r="14063" spans="17:19" x14ac:dyDescent="0.25">
      <c r="Q14063"/>
      <c r="R14063"/>
      <c r="S14063"/>
    </row>
    <row r="14064" spans="17:19" x14ac:dyDescent="0.25">
      <c r="Q14064"/>
      <c r="R14064"/>
      <c r="S14064"/>
    </row>
    <row r="14065" spans="17:19" x14ac:dyDescent="0.25">
      <c r="Q14065"/>
      <c r="R14065"/>
      <c r="S14065"/>
    </row>
    <row r="14066" spans="17:19" x14ac:dyDescent="0.25">
      <c r="Q14066"/>
      <c r="R14066"/>
      <c r="S14066"/>
    </row>
    <row r="14067" spans="17:19" x14ac:dyDescent="0.25">
      <c r="Q14067"/>
      <c r="R14067"/>
      <c r="S14067"/>
    </row>
    <row r="14068" spans="17:19" x14ac:dyDescent="0.25">
      <c r="Q14068"/>
      <c r="R14068"/>
      <c r="S14068"/>
    </row>
    <row r="14069" spans="17:19" x14ac:dyDescent="0.25">
      <c r="Q14069"/>
      <c r="R14069"/>
      <c r="S14069"/>
    </row>
    <row r="14070" spans="17:19" x14ac:dyDescent="0.25">
      <c r="Q14070"/>
      <c r="R14070"/>
      <c r="S14070"/>
    </row>
    <row r="14071" spans="17:19" x14ac:dyDescent="0.25">
      <c r="Q14071"/>
      <c r="R14071"/>
      <c r="S14071"/>
    </row>
    <row r="14072" spans="17:19" x14ac:dyDescent="0.25">
      <c r="Q14072"/>
      <c r="R14072"/>
      <c r="S14072"/>
    </row>
    <row r="14073" spans="17:19" x14ac:dyDescent="0.25">
      <c r="Q14073"/>
      <c r="R14073"/>
      <c r="S14073"/>
    </row>
    <row r="14074" spans="17:19" x14ac:dyDescent="0.25">
      <c r="Q14074"/>
      <c r="R14074"/>
      <c r="S14074"/>
    </row>
    <row r="14075" spans="17:19" x14ac:dyDescent="0.25">
      <c r="Q14075"/>
      <c r="R14075"/>
      <c r="S14075"/>
    </row>
    <row r="14076" spans="17:19" x14ac:dyDescent="0.25">
      <c r="Q14076"/>
      <c r="R14076"/>
      <c r="S14076"/>
    </row>
    <row r="14077" spans="17:19" x14ac:dyDescent="0.25">
      <c r="Q14077"/>
      <c r="R14077"/>
      <c r="S14077"/>
    </row>
    <row r="14078" spans="17:19" x14ac:dyDescent="0.25">
      <c r="Q14078"/>
      <c r="R14078"/>
      <c r="S14078"/>
    </row>
    <row r="14079" spans="17:19" x14ac:dyDescent="0.25">
      <c r="Q14079"/>
      <c r="R14079"/>
      <c r="S14079"/>
    </row>
    <row r="14080" spans="17:19" x14ac:dyDescent="0.25">
      <c r="Q14080"/>
      <c r="R14080"/>
      <c r="S14080"/>
    </row>
    <row r="14081" spans="17:19" x14ac:dyDescent="0.25">
      <c r="Q14081"/>
      <c r="R14081"/>
      <c r="S14081"/>
    </row>
    <row r="14082" spans="17:19" x14ac:dyDescent="0.25">
      <c r="Q14082"/>
      <c r="R14082"/>
      <c r="S14082"/>
    </row>
    <row r="14083" spans="17:19" x14ac:dyDescent="0.25">
      <c r="Q14083"/>
      <c r="R14083"/>
      <c r="S14083"/>
    </row>
    <row r="14084" spans="17:19" x14ac:dyDescent="0.25">
      <c r="Q14084"/>
      <c r="R14084"/>
      <c r="S14084"/>
    </row>
    <row r="14085" spans="17:19" x14ac:dyDescent="0.25">
      <c r="Q14085"/>
      <c r="R14085"/>
      <c r="S14085"/>
    </row>
    <row r="14086" spans="17:19" x14ac:dyDescent="0.25">
      <c r="Q14086"/>
      <c r="R14086"/>
      <c r="S14086"/>
    </row>
    <row r="14087" spans="17:19" x14ac:dyDescent="0.25">
      <c r="Q14087"/>
      <c r="R14087"/>
      <c r="S14087"/>
    </row>
    <row r="14088" spans="17:19" x14ac:dyDescent="0.25">
      <c r="Q14088"/>
      <c r="R14088"/>
      <c r="S14088"/>
    </row>
    <row r="14089" spans="17:19" x14ac:dyDescent="0.25">
      <c r="Q14089"/>
      <c r="R14089"/>
      <c r="S14089"/>
    </row>
    <row r="14090" spans="17:19" x14ac:dyDescent="0.25">
      <c r="Q14090"/>
      <c r="R14090"/>
      <c r="S14090"/>
    </row>
    <row r="14091" spans="17:19" x14ac:dyDescent="0.25">
      <c r="Q14091"/>
      <c r="R14091"/>
      <c r="S14091"/>
    </row>
    <row r="14092" spans="17:19" x14ac:dyDescent="0.25">
      <c r="Q14092"/>
      <c r="R14092"/>
      <c r="S14092"/>
    </row>
    <row r="14093" spans="17:19" x14ac:dyDescent="0.25">
      <c r="Q14093"/>
      <c r="R14093"/>
      <c r="S14093"/>
    </row>
    <row r="14094" spans="17:19" x14ac:dyDescent="0.25">
      <c r="Q14094"/>
      <c r="R14094"/>
      <c r="S14094"/>
    </row>
    <row r="14095" spans="17:19" x14ac:dyDescent="0.25">
      <c r="Q14095"/>
      <c r="R14095"/>
      <c r="S14095"/>
    </row>
    <row r="14096" spans="17:19" x14ac:dyDescent="0.25">
      <c r="Q14096"/>
      <c r="R14096"/>
      <c r="S14096"/>
    </row>
    <row r="14097" spans="17:19" x14ac:dyDescent="0.25">
      <c r="Q14097"/>
      <c r="R14097"/>
      <c r="S14097"/>
    </row>
    <row r="14098" spans="17:19" x14ac:dyDescent="0.25">
      <c r="Q14098"/>
      <c r="R14098"/>
      <c r="S14098"/>
    </row>
    <row r="14099" spans="17:19" x14ac:dyDescent="0.25">
      <c r="Q14099"/>
      <c r="R14099"/>
      <c r="S14099"/>
    </row>
    <row r="14100" spans="17:19" x14ac:dyDescent="0.25">
      <c r="Q14100"/>
      <c r="R14100"/>
      <c r="S14100"/>
    </row>
    <row r="14101" spans="17:19" x14ac:dyDescent="0.25">
      <c r="Q14101"/>
      <c r="R14101"/>
      <c r="S14101"/>
    </row>
    <row r="14102" spans="17:19" x14ac:dyDescent="0.25">
      <c r="Q14102"/>
      <c r="R14102"/>
      <c r="S14102"/>
    </row>
    <row r="14103" spans="17:19" x14ac:dyDescent="0.25">
      <c r="Q14103"/>
      <c r="R14103"/>
      <c r="S14103"/>
    </row>
    <row r="14104" spans="17:19" x14ac:dyDescent="0.25">
      <c r="Q14104"/>
      <c r="R14104"/>
      <c r="S14104"/>
    </row>
    <row r="14105" spans="17:19" x14ac:dyDescent="0.25">
      <c r="Q14105"/>
      <c r="R14105"/>
      <c r="S14105"/>
    </row>
    <row r="14106" spans="17:19" x14ac:dyDescent="0.25">
      <c r="Q14106"/>
      <c r="R14106"/>
      <c r="S14106"/>
    </row>
    <row r="14107" spans="17:19" x14ac:dyDescent="0.25">
      <c r="Q14107"/>
      <c r="R14107"/>
      <c r="S14107"/>
    </row>
    <row r="14108" spans="17:19" x14ac:dyDescent="0.25">
      <c r="Q14108"/>
      <c r="R14108"/>
      <c r="S14108"/>
    </row>
    <row r="14109" spans="17:19" x14ac:dyDescent="0.25">
      <c r="Q14109"/>
      <c r="R14109"/>
      <c r="S14109"/>
    </row>
    <row r="14110" spans="17:19" x14ac:dyDescent="0.25">
      <c r="Q14110"/>
      <c r="R14110"/>
      <c r="S14110"/>
    </row>
    <row r="14111" spans="17:19" x14ac:dyDescent="0.25">
      <c r="Q14111"/>
      <c r="R14111"/>
      <c r="S14111"/>
    </row>
    <row r="14112" spans="17:19" x14ac:dyDescent="0.25">
      <c r="Q14112"/>
      <c r="R14112"/>
      <c r="S14112"/>
    </row>
    <row r="14113" spans="17:19" x14ac:dyDescent="0.25">
      <c r="Q14113"/>
      <c r="R14113"/>
      <c r="S14113"/>
    </row>
    <row r="14114" spans="17:19" x14ac:dyDescent="0.25">
      <c r="Q14114"/>
      <c r="R14114"/>
      <c r="S14114"/>
    </row>
    <row r="14115" spans="17:19" x14ac:dyDescent="0.25">
      <c r="Q14115"/>
      <c r="R14115"/>
      <c r="S14115"/>
    </row>
    <row r="14116" spans="17:19" x14ac:dyDescent="0.25">
      <c r="Q14116"/>
      <c r="R14116"/>
      <c r="S14116"/>
    </row>
    <row r="14117" spans="17:19" x14ac:dyDescent="0.25">
      <c r="Q14117"/>
      <c r="R14117"/>
      <c r="S14117"/>
    </row>
    <row r="14118" spans="17:19" x14ac:dyDescent="0.25">
      <c r="Q14118"/>
      <c r="R14118"/>
      <c r="S14118"/>
    </row>
    <row r="14119" spans="17:19" x14ac:dyDescent="0.25">
      <c r="Q14119"/>
      <c r="R14119"/>
      <c r="S14119"/>
    </row>
    <row r="14120" spans="17:19" x14ac:dyDescent="0.25">
      <c r="Q14120"/>
      <c r="R14120"/>
      <c r="S14120"/>
    </row>
    <row r="14121" spans="17:19" x14ac:dyDescent="0.25">
      <c r="Q14121"/>
      <c r="R14121"/>
      <c r="S14121"/>
    </row>
    <row r="14122" spans="17:19" x14ac:dyDescent="0.25">
      <c r="Q14122"/>
      <c r="R14122"/>
      <c r="S14122"/>
    </row>
    <row r="14123" spans="17:19" x14ac:dyDescent="0.25">
      <c r="Q14123"/>
      <c r="R14123"/>
      <c r="S14123"/>
    </row>
    <row r="14124" spans="17:19" x14ac:dyDescent="0.25">
      <c r="Q14124"/>
      <c r="R14124"/>
      <c r="S14124"/>
    </row>
    <row r="14125" spans="17:19" x14ac:dyDescent="0.25">
      <c r="Q14125"/>
      <c r="R14125"/>
      <c r="S14125"/>
    </row>
    <row r="14126" spans="17:19" x14ac:dyDescent="0.25">
      <c r="Q14126"/>
      <c r="R14126"/>
      <c r="S14126"/>
    </row>
    <row r="14127" spans="17:19" x14ac:dyDescent="0.25">
      <c r="Q14127"/>
      <c r="R14127"/>
      <c r="S14127"/>
    </row>
    <row r="14128" spans="17:19" x14ac:dyDescent="0.25">
      <c r="Q14128"/>
      <c r="R14128"/>
      <c r="S14128"/>
    </row>
    <row r="14129" spans="17:19" x14ac:dyDescent="0.25">
      <c r="Q14129"/>
      <c r="R14129"/>
      <c r="S14129"/>
    </row>
    <row r="14130" spans="17:19" x14ac:dyDescent="0.25">
      <c r="Q14130"/>
      <c r="R14130"/>
      <c r="S14130"/>
    </row>
    <row r="14131" spans="17:19" x14ac:dyDescent="0.25">
      <c r="Q14131"/>
      <c r="R14131"/>
      <c r="S14131"/>
    </row>
    <row r="14132" spans="17:19" x14ac:dyDescent="0.25">
      <c r="Q14132"/>
      <c r="R14132"/>
      <c r="S14132"/>
    </row>
    <row r="14133" spans="17:19" x14ac:dyDescent="0.25">
      <c r="Q14133"/>
      <c r="R14133"/>
      <c r="S14133"/>
    </row>
    <row r="14134" spans="17:19" x14ac:dyDescent="0.25">
      <c r="Q14134"/>
      <c r="R14134"/>
      <c r="S14134"/>
    </row>
    <row r="14135" spans="17:19" x14ac:dyDescent="0.25">
      <c r="Q14135"/>
      <c r="R14135"/>
      <c r="S14135"/>
    </row>
    <row r="14136" spans="17:19" x14ac:dyDescent="0.25">
      <c r="Q14136"/>
      <c r="R14136"/>
      <c r="S14136"/>
    </row>
    <row r="14137" spans="17:19" x14ac:dyDescent="0.25">
      <c r="Q14137"/>
      <c r="R14137"/>
      <c r="S14137"/>
    </row>
    <row r="14138" spans="17:19" x14ac:dyDescent="0.25">
      <c r="Q14138"/>
      <c r="R14138"/>
      <c r="S14138"/>
    </row>
    <row r="14139" spans="17:19" x14ac:dyDescent="0.25">
      <c r="Q14139"/>
      <c r="R14139"/>
      <c r="S14139"/>
    </row>
    <row r="14140" spans="17:19" x14ac:dyDescent="0.25">
      <c r="Q14140"/>
      <c r="R14140"/>
      <c r="S14140"/>
    </row>
    <row r="14141" spans="17:19" x14ac:dyDescent="0.25">
      <c r="Q14141"/>
      <c r="R14141"/>
      <c r="S14141"/>
    </row>
    <row r="14142" spans="17:19" x14ac:dyDescent="0.25">
      <c r="Q14142"/>
      <c r="R14142"/>
      <c r="S14142"/>
    </row>
    <row r="14143" spans="17:19" x14ac:dyDescent="0.25">
      <c r="Q14143"/>
      <c r="R14143"/>
      <c r="S14143"/>
    </row>
    <row r="14144" spans="17:19" x14ac:dyDescent="0.25">
      <c r="Q14144"/>
      <c r="R14144"/>
      <c r="S14144"/>
    </row>
    <row r="14145" spans="17:19" x14ac:dyDescent="0.25">
      <c r="Q14145"/>
      <c r="R14145"/>
      <c r="S14145"/>
    </row>
    <row r="14146" spans="17:19" x14ac:dyDescent="0.25">
      <c r="Q14146"/>
      <c r="R14146"/>
      <c r="S14146"/>
    </row>
    <row r="14147" spans="17:19" x14ac:dyDescent="0.25">
      <c r="Q14147"/>
      <c r="R14147"/>
      <c r="S14147"/>
    </row>
    <row r="14148" spans="17:19" x14ac:dyDescent="0.25">
      <c r="Q14148"/>
      <c r="R14148"/>
      <c r="S14148"/>
    </row>
    <row r="14149" spans="17:19" x14ac:dyDescent="0.25">
      <c r="Q14149"/>
      <c r="R14149"/>
      <c r="S14149"/>
    </row>
    <row r="14150" spans="17:19" x14ac:dyDescent="0.25">
      <c r="Q14150"/>
      <c r="R14150"/>
      <c r="S14150"/>
    </row>
    <row r="14151" spans="17:19" x14ac:dyDescent="0.25">
      <c r="Q14151"/>
      <c r="R14151"/>
      <c r="S14151"/>
    </row>
    <row r="14152" spans="17:19" x14ac:dyDescent="0.25">
      <c r="Q14152"/>
      <c r="R14152"/>
      <c r="S14152"/>
    </row>
    <row r="14153" spans="17:19" x14ac:dyDescent="0.25">
      <c r="Q14153"/>
      <c r="R14153"/>
      <c r="S14153"/>
    </row>
    <row r="14154" spans="17:19" x14ac:dyDescent="0.25">
      <c r="Q14154"/>
      <c r="R14154"/>
      <c r="S14154"/>
    </row>
    <row r="14155" spans="17:19" x14ac:dyDescent="0.25">
      <c r="Q14155"/>
      <c r="R14155"/>
      <c r="S14155"/>
    </row>
    <row r="14156" spans="17:19" x14ac:dyDescent="0.25">
      <c r="Q14156"/>
      <c r="R14156"/>
      <c r="S14156"/>
    </row>
    <row r="14157" spans="17:19" x14ac:dyDescent="0.25">
      <c r="Q14157"/>
      <c r="R14157"/>
      <c r="S14157"/>
    </row>
    <row r="14158" spans="17:19" x14ac:dyDescent="0.25">
      <c r="Q14158"/>
      <c r="R14158"/>
      <c r="S14158"/>
    </row>
    <row r="14159" spans="17:19" x14ac:dyDescent="0.25">
      <c r="Q14159"/>
      <c r="R14159"/>
      <c r="S14159"/>
    </row>
    <row r="14160" spans="17:19" x14ac:dyDescent="0.25">
      <c r="Q14160"/>
      <c r="R14160"/>
      <c r="S14160"/>
    </row>
    <row r="14161" spans="17:19" x14ac:dyDescent="0.25">
      <c r="Q14161"/>
      <c r="R14161"/>
      <c r="S14161"/>
    </row>
    <row r="14162" spans="17:19" x14ac:dyDescent="0.25">
      <c r="Q14162"/>
      <c r="R14162"/>
      <c r="S14162"/>
    </row>
    <row r="14163" spans="17:19" x14ac:dyDescent="0.25">
      <c r="Q14163"/>
      <c r="R14163"/>
      <c r="S14163"/>
    </row>
    <row r="14164" spans="17:19" x14ac:dyDescent="0.25">
      <c r="Q14164"/>
      <c r="R14164"/>
      <c r="S14164"/>
    </row>
    <row r="14165" spans="17:19" x14ac:dyDescent="0.25">
      <c r="Q14165"/>
      <c r="R14165"/>
      <c r="S14165"/>
    </row>
    <row r="14166" spans="17:19" x14ac:dyDescent="0.25">
      <c r="Q14166"/>
      <c r="R14166"/>
      <c r="S14166"/>
    </row>
    <row r="14167" spans="17:19" x14ac:dyDescent="0.25">
      <c r="Q14167"/>
      <c r="R14167"/>
      <c r="S14167"/>
    </row>
    <row r="14168" spans="17:19" x14ac:dyDescent="0.25">
      <c r="Q14168"/>
      <c r="R14168"/>
      <c r="S14168"/>
    </row>
    <row r="14169" spans="17:19" x14ac:dyDescent="0.25">
      <c r="Q14169"/>
      <c r="R14169"/>
      <c r="S14169"/>
    </row>
    <row r="14170" spans="17:19" x14ac:dyDescent="0.25">
      <c r="Q14170"/>
      <c r="R14170"/>
      <c r="S14170"/>
    </row>
    <row r="14171" spans="17:19" x14ac:dyDescent="0.25">
      <c r="Q14171"/>
      <c r="R14171"/>
      <c r="S14171"/>
    </row>
    <row r="14172" spans="17:19" x14ac:dyDescent="0.25">
      <c r="Q14172"/>
      <c r="R14172"/>
      <c r="S14172"/>
    </row>
    <row r="14173" spans="17:19" x14ac:dyDescent="0.25">
      <c r="Q14173"/>
      <c r="R14173"/>
      <c r="S14173"/>
    </row>
    <row r="14174" spans="17:19" x14ac:dyDescent="0.25">
      <c r="Q14174"/>
      <c r="R14174"/>
      <c r="S14174"/>
    </row>
    <row r="14175" spans="17:19" x14ac:dyDescent="0.25">
      <c r="Q14175"/>
      <c r="R14175"/>
      <c r="S14175"/>
    </row>
    <row r="14176" spans="17:19" x14ac:dyDescent="0.25">
      <c r="Q14176"/>
      <c r="R14176"/>
      <c r="S14176"/>
    </row>
    <row r="14177" spans="17:19" x14ac:dyDescent="0.25">
      <c r="Q14177"/>
      <c r="R14177"/>
      <c r="S14177"/>
    </row>
    <row r="14178" spans="17:19" x14ac:dyDescent="0.25">
      <c r="Q14178"/>
      <c r="R14178"/>
      <c r="S14178"/>
    </row>
    <row r="14179" spans="17:19" x14ac:dyDescent="0.25">
      <c r="Q14179"/>
      <c r="R14179"/>
      <c r="S14179"/>
    </row>
    <row r="14180" spans="17:19" x14ac:dyDescent="0.25">
      <c r="Q14180"/>
      <c r="R14180"/>
      <c r="S14180"/>
    </row>
    <row r="14181" spans="17:19" x14ac:dyDescent="0.25">
      <c r="Q14181"/>
      <c r="R14181"/>
      <c r="S14181"/>
    </row>
    <row r="14182" spans="17:19" x14ac:dyDescent="0.25">
      <c r="Q14182"/>
      <c r="R14182"/>
      <c r="S14182"/>
    </row>
    <row r="14183" spans="17:19" x14ac:dyDescent="0.25">
      <c r="Q14183"/>
      <c r="R14183"/>
      <c r="S14183"/>
    </row>
    <row r="14184" spans="17:19" x14ac:dyDescent="0.25">
      <c r="Q14184"/>
      <c r="R14184"/>
      <c r="S14184"/>
    </row>
    <row r="14185" spans="17:19" x14ac:dyDescent="0.25">
      <c r="Q14185"/>
      <c r="R14185"/>
      <c r="S14185"/>
    </row>
    <row r="14186" spans="17:19" x14ac:dyDescent="0.25">
      <c r="Q14186"/>
      <c r="R14186"/>
      <c r="S14186"/>
    </row>
    <row r="14187" spans="17:19" x14ac:dyDescent="0.25">
      <c r="Q14187"/>
      <c r="R14187"/>
      <c r="S14187"/>
    </row>
    <row r="14188" spans="17:19" x14ac:dyDescent="0.25">
      <c r="Q14188"/>
      <c r="R14188"/>
      <c r="S14188"/>
    </row>
    <row r="14189" spans="17:19" x14ac:dyDescent="0.25">
      <c r="Q14189"/>
      <c r="R14189"/>
      <c r="S14189"/>
    </row>
    <row r="14190" spans="17:19" x14ac:dyDescent="0.25">
      <c r="Q14190"/>
      <c r="R14190"/>
      <c r="S14190"/>
    </row>
    <row r="14191" spans="17:19" x14ac:dyDescent="0.25">
      <c r="Q14191"/>
      <c r="R14191"/>
      <c r="S14191"/>
    </row>
    <row r="14192" spans="17:19" x14ac:dyDescent="0.25">
      <c r="Q14192"/>
      <c r="R14192"/>
      <c r="S14192"/>
    </row>
    <row r="14193" spans="17:19" x14ac:dyDescent="0.25">
      <c r="Q14193"/>
      <c r="R14193"/>
      <c r="S14193"/>
    </row>
    <row r="14194" spans="17:19" x14ac:dyDescent="0.25">
      <c r="Q14194"/>
      <c r="R14194"/>
      <c r="S14194"/>
    </row>
    <row r="14195" spans="17:19" x14ac:dyDescent="0.25">
      <c r="Q14195"/>
      <c r="R14195"/>
      <c r="S14195"/>
    </row>
    <row r="14196" spans="17:19" x14ac:dyDescent="0.25">
      <c r="Q14196"/>
      <c r="R14196"/>
      <c r="S14196"/>
    </row>
    <row r="14197" spans="17:19" x14ac:dyDescent="0.25">
      <c r="Q14197"/>
      <c r="R14197"/>
      <c r="S14197"/>
    </row>
    <row r="14198" spans="17:19" x14ac:dyDescent="0.25">
      <c r="Q14198"/>
      <c r="R14198"/>
      <c r="S14198"/>
    </row>
    <row r="14199" spans="17:19" x14ac:dyDescent="0.25">
      <c r="Q14199"/>
      <c r="R14199"/>
      <c r="S14199"/>
    </row>
    <row r="14200" spans="17:19" x14ac:dyDescent="0.25">
      <c r="Q14200"/>
      <c r="R14200"/>
      <c r="S14200"/>
    </row>
    <row r="14201" spans="17:19" x14ac:dyDescent="0.25">
      <c r="Q14201"/>
      <c r="R14201"/>
      <c r="S14201"/>
    </row>
    <row r="14202" spans="17:19" x14ac:dyDescent="0.25">
      <c r="Q14202"/>
      <c r="R14202"/>
      <c r="S14202"/>
    </row>
    <row r="14203" spans="17:19" x14ac:dyDescent="0.25">
      <c r="Q14203"/>
      <c r="R14203"/>
      <c r="S14203"/>
    </row>
    <row r="14204" spans="17:19" x14ac:dyDescent="0.25">
      <c r="Q14204"/>
      <c r="R14204"/>
      <c r="S14204"/>
    </row>
    <row r="14205" spans="17:19" x14ac:dyDescent="0.25">
      <c r="Q14205"/>
      <c r="R14205"/>
      <c r="S14205"/>
    </row>
    <row r="14206" spans="17:19" x14ac:dyDescent="0.25">
      <c r="Q14206"/>
      <c r="R14206"/>
      <c r="S14206"/>
    </row>
    <row r="14207" spans="17:19" x14ac:dyDescent="0.25">
      <c r="Q14207"/>
      <c r="R14207"/>
      <c r="S14207"/>
    </row>
    <row r="14208" spans="17:19" x14ac:dyDescent="0.25">
      <c r="Q14208"/>
      <c r="R14208"/>
      <c r="S14208"/>
    </row>
    <row r="14209" spans="17:19" x14ac:dyDescent="0.25">
      <c r="Q14209"/>
      <c r="R14209"/>
      <c r="S14209"/>
    </row>
    <row r="14210" spans="17:19" x14ac:dyDescent="0.25">
      <c r="Q14210"/>
      <c r="R14210"/>
      <c r="S14210"/>
    </row>
    <row r="14211" spans="17:19" x14ac:dyDescent="0.25">
      <c r="Q14211"/>
      <c r="R14211"/>
      <c r="S14211"/>
    </row>
    <row r="14212" spans="17:19" x14ac:dyDescent="0.25">
      <c r="Q14212"/>
      <c r="R14212"/>
      <c r="S14212"/>
    </row>
    <row r="14213" spans="17:19" x14ac:dyDescent="0.25">
      <c r="Q14213"/>
      <c r="R14213"/>
      <c r="S14213"/>
    </row>
    <row r="14214" spans="17:19" x14ac:dyDescent="0.25">
      <c r="Q14214"/>
      <c r="R14214"/>
      <c r="S14214"/>
    </row>
    <row r="14215" spans="17:19" x14ac:dyDescent="0.25">
      <c r="Q14215"/>
      <c r="R14215"/>
      <c r="S14215"/>
    </row>
    <row r="14216" spans="17:19" x14ac:dyDescent="0.25">
      <c r="Q14216"/>
      <c r="R14216"/>
      <c r="S14216"/>
    </row>
    <row r="14217" spans="17:19" x14ac:dyDescent="0.25">
      <c r="Q14217"/>
      <c r="R14217"/>
      <c r="S14217"/>
    </row>
    <row r="14218" spans="17:19" x14ac:dyDescent="0.25">
      <c r="Q14218"/>
      <c r="R14218"/>
      <c r="S14218"/>
    </row>
    <row r="14219" spans="17:19" x14ac:dyDescent="0.25">
      <c r="Q14219"/>
      <c r="R14219"/>
      <c r="S14219"/>
    </row>
    <row r="14220" spans="17:19" x14ac:dyDescent="0.25">
      <c r="Q14220"/>
      <c r="R14220"/>
      <c r="S14220"/>
    </row>
    <row r="14221" spans="17:19" x14ac:dyDescent="0.25">
      <c r="Q14221"/>
      <c r="R14221"/>
      <c r="S14221"/>
    </row>
    <row r="14222" spans="17:19" x14ac:dyDescent="0.25">
      <c r="Q14222"/>
      <c r="R14222"/>
      <c r="S14222"/>
    </row>
    <row r="14223" spans="17:19" x14ac:dyDescent="0.25">
      <c r="Q14223"/>
      <c r="R14223"/>
      <c r="S14223"/>
    </row>
    <row r="14224" spans="17:19" x14ac:dyDescent="0.25">
      <c r="Q14224"/>
      <c r="R14224"/>
      <c r="S14224"/>
    </row>
    <row r="14225" spans="17:19" x14ac:dyDescent="0.25">
      <c r="Q14225"/>
      <c r="R14225"/>
      <c r="S14225"/>
    </row>
    <row r="14226" spans="17:19" x14ac:dyDescent="0.25">
      <c r="Q14226"/>
      <c r="R14226"/>
      <c r="S14226"/>
    </row>
    <row r="14227" spans="17:19" x14ac:dyDescent="0.25">
      <c r="Q14227"/>
      <c r="R14227"/>
      <c r="S14227"/>
    </row>
    <row r="14228" spans="17:19" x14ac:dyDescent="0.25">
      <c r="Q14228"/>
      <c r="R14228"/>
      <c r="S14228"/>
    </row>
    <row r="14229" spans="17:19" x14ac:dyDescent="0.25">
      <c r="Q14229"/>
      <c r="R14229"/>
      <c r="S14229"/>
    </row>
    <row r="14230" spans="17:19" x14ac:dyDescent="0.25">
      <c r="Q14230"/>
      <c r="R14230"/>
      <c r="S14230"/>
    </row>
    <row r="14231" spans="17:19" x14ac:dyDescent="0.25">
      <c r="Q14231"/>
      <c r="R14231"/>
      <c r="S14231"/>
    </row>
    <row r="14232" spans="17:19" x14ac:dyDescent="0.25">
      <c r="Q14232"/>
      <c r="R14232"/>
      <c r="S14232"/>
    </row>
    <row r="14233" spans="17:19" x14ac:dyDescent="0.25">
      <c r="Q14233"/>
      <c r="R14233"/>
      <c r="S14233"/>
    </row>
    <row r="14234" spans="17:19" x14ac:dyDescent="0.25">
      <c r="Q14234"/>
      <c r="R14234"/>
      <c r="S14234"/>
    </row>
    <row r="14235" spans="17:19" x14ac:dyDescent="0.25">
      <c r="Q14235"/>
      <c r="R14235"/>
      <c r="S14235"/>
    </row>
    <row r="14236" spans="17:19" x14ac:dyDescent="0.25">
      <c r="Q14236"/>
      <c r="R14236"/>
      <c r="S14236"/>
    </row>
    <row r="14237" spans="17:19" x14ac:dyDescent="0.25">
      <c r="Q14237"/>
      <c r="R14237"/>
      <c r="S14237"/>
    </row>
    <row r="14238" spans="17:19" x14ac:dyDescent="0.25">
      <c r="Q14238"/>
      <c r="R14238"/>
      <c r="S14238"/>
    </row>
    <row r="14239" spans="17:19" x14ac:dyDescent="0.25">
      <c r="Q14239"/>
      <c r="R14239"/>
      <c r="S14239"/>
    </row>
    <row r="14240" spans="17:19" x14ac:dyDescent="0.25">
      <c r="Q14240"/>
      <c r="R14240"/>
      <c r="S14240"/>
    </row>
    <row r="14241" spans="17:19" x14ac:dyDescent="0.25">
      <c r="Q14241"/>
      <c r="R14241"/>
      <c r="S14241"/>
    </row>
    <row r="14242" spans="17:19" x14ac:dyDescent="0.25">
      <c r="Q14242"/>
      <c r="R14242"/>
      <c r="S14242"/>
    </row>
    <row r="14243" spans="17:19" x14ac:dyDescent="0.25">
      <c r="Q14243"/>
      <c r="R14243"/>
      <c r="S14243"/>
    </row>
    <row r="14244" spans="17:19" x14ac:dyDescent="0.25">
      <c r="Q14244"/>
      <c r="R14244"/>
      <c r="S14244"/>
    </row>
    <row r="14245" spans="17:19" x14ac:dyDescent="0.25">
      <c r="Q14245"/>
      <c r="R14245"/>
      <c r="S14245"/>
    </row>
    <row r="14246" spans="17:19" x14ac:dyDescent="0.25">
      <c r="Q14246"/>
      <c r="R14246"/>
      <c r="S14246"/>
    </row>
    <row r="14247" spans="17:19" x14ac:dyDescent="0.25">
      <c r="Q14247"/>
      <c r="R14247"/>
      <c r="S14247"/>
    </row>
    <row r="14248" spans="17:19" x14ac:dyDescent="0.25">
      <c r="Q14248"/>
      <c r="R14248"/>
      <c r="S14248"/>
    </row>
    <row r="14249" spans="17:19" x14ac:dyDescent="0.25">
      <c r="Q14249"/>
      <c r="R14249"/>
      <c r="S14249"/>
    </row>
    <row r="14250" spans="17:19" x14ac:dyDescent="0.25">
      <c r="Q14250"/>
      <c r="R14250"/>
      <c r="S14250"/>
    </row>
    <row r="14251" spans="17:19" x14ac:dyDescent="0.25">
      <c r="Q14251"/>
      <c r="R14251"/>
      <c r="S14251"/>
    </row>
    <row r="14252" spans="17:19" x14ac:dyDescent="0.25">
      <c r="Q14252"/>
      <c r="R14252"/>
      <c r="S14252"/>
    </row>
    <row r="14253" spans="17:19" x14ac:dyDescent="0.25">
      <c r="Q14253"/>
      <c r="R14253"/>
      <c r="S14253"/>
    </row>
    <row r="14254" spans="17:19" x14ac:dyDescent="0.25">
      <c r="Q14254"/>
      <c r="R14254"/>
      <c r="S14254"/>
    </row>
    <row r="14255" spans="17:19" x14ac:dyDescent="0.25">
      <c r="Q14255"/>
      <c r="R14255"/>
      <c r="S14255"/>
    </row>
    <row r="14256" spans="17:19" x14ac:dyDescent="0.25">
      <c r="Q14256"/>
      <c r="R14256"/>
      <c r="S14256"/>
    </row>
    <row r="14257" spans="17:19" x14ac:dyDescent="0.25">
      <c r="Q14257"/>
      <c r="R14257"/>
      <c r="S14257"/>
    </row>
    <row r="14258" spans="17:19" x14ac:dyDescent="0.25">
      <c r="Q14258"/>
      <c r="R14258"/>
      <c r="S14258"/>
    </row>
    <row r="14259" spans="17:19" x14ac:dyDescent="0.25">
      <c r="Q14259"/>
      <c r="R14259"/>
      <c r="S14259"/>
    </row>
    <row r="14260" spans="17:19" x14ac:dyDescent="0.25">
      <c r="Q14260"/>
      <c r="R14260"/>
      <c r="S14260"/>
    </row>
    <row r="14261" spans="17:19" x14ac:dyDescent="0.25">
      <c r="Q14261"/>
      <c r="R14261"/>
      <c r="S14261"/>
    </row>
    <row r="14262" spans="17:19" x14ac:dyDescent="0.25">
      <c r="Q14262"/>
      <c r="R14262"/>
      <c r="S14262"/>
    </row>
    <row r="14263" spans="17:19" x14ac:dyDescent="0.25">
      <c r="Q14263"/>
      <c r="R14263"/>
      <c r="S14263"/>
    </row>
    <row r="14264" spans="17:19" x14ac:dyDescent="0.25">
      <c r="Q14264"/>
      <c r="R14264"/>
      <c r="S14264"/>
    </row>
    <row r="14265" spans="17:19" x14ac:dyDescent="0.25">
      <c r="Q14265"/>
      <c r="R14265"/>
      <c r="S14265"/>
    </row>
    <row r="14266" spans="17:19" x14ac:dyDescent="0.25">
      <c r="Q14266"/>
      <c r="R14266"/>
      <c r="S14266"/>
    </row>
    <row r="14267" spans="17:19" x14ac:dyDescent="0.25">
      <c r="Q14267"/>
      <c r="R14267"/>
      <c r="S14267"/>
    </row>
    <row r="14268" spans="17:19" x14ac:dyDescent="0.25">
      <c r="Q14268"/>
      <c r="R14268"/>
      <c r="S14268"/>
    </row>
    <row r="14269" spans="17:19" x14ac:dyDescent="0.25">
      <c r="Q14269"/>
      <c r="R14269"/>
      <c r="S14269"/>
    </row>
    <row r="14270" spans="17:19" x14ac:dyDescent="0.25">
      <c r="Q14270"/>
      <c r="R14270"/>
      <c r="S14270"/>
    </row>
    <row r="14271" spans="17:19" x14ac:dyDescent="0.25">
      <c r="Q14271"/>
      <c r="R14271"/>
      <c r="S14271"/>
    </row>
    <row r="14272" spans="17:19" x14ac:dyDescent="0.25">
      <c r="Q14272"/>
      <c r="R14272"/>
      <c r="S14272"/>
    </row>
    <row r="14273" spans="17:19" x14ac:dyDescent="0.25">
      <c r="Q14273"/>
      <c r="R14273"/>
      <c r="S14273"/>
    </row>
    <row r="14274" spans="17:19" x14ac:dyDescent="0.25">
      <c r="Q14274"/>
      <c r="R14274"/>
      <c r="S14274"/>
    </row>
    <row r="14275" spans="17:19" x14ac:dyDescent="0.25">
      <c r="Q14275"/>
      <c r="R14275"/>
      <c r="S14275"/>
    </row>
    <row r="14276" spans="17:19" x14ac:dyDescent="0.25">
      <c r="Q14276"/>
      <c r="R14276"/>
      <c r="S14276"/>
    </row>
    <row r="14277" spans="17:19" x14ac:dyDescent="0.25">
      <c r="Q14277"/>
      <c r="R14277"/>
      <c r="S14277"/>
    </row>
    <row r="14278" spans="17:19" x14ac:dyDescent="0.25">
      <c r="Q14278"/>
      <c r="R14278"/>
      <c r="S14278"/>
    </row>
    <row r="14279" spans="17:19" x14ac:dyDescent="0.25">
      <c r="Q14279"/>
      <c r="R14279"/>
      <c r="S14279"/>
    </row>
    <row r="14280" spans="17:19" x14ac:dyDescent="0.25">
      <c r="Q14280"/>
      <c r="R14280"/>
      <c r="S14280"/>
    </row>
    <row r="14281" spans="17:19" x14ac:dyDescent="0.25">
      <c r="Q14281"/>
      <c r="R14281"/>
      <c r="S14281"/>
    </row>
    <row r="14282" spans="17:19" x14ac:dyDescent="0.25">
      <c r="Q14282"/>
      <c r="R14282"/>
      <c r="S14282"/>
    </row>
    <row r="14283" spans="17:19" x14ac:dyDescent="0.25">
      <c r="Q14283"/>
      <c r="R14283"/>
      <c r="S14283"/>
    </row>
    <row r="14284" spans="17:19" x14ac:dyDescent="0.25">
      <c r="Q14284"/>
      <c r="R14284"/>
      <c r="S14284"/>
    </row>
    <row r="14285" spans="17:19" x14ac:dyDescent="0.25">
      <c r="Q14285"/>
      <c r="R14285"/>
      <c r="S14285"/>
    </row>
    <row r="14286" spans="17:19" x14ac:dyDescent="0.25">
      <c r="Q14286"/>
      <c r="R14286"/>
      <c r="S14286"/>
    </row>
    <row r="14287" spans="17:19" x14ac:dyDescent="0.25">
      <c r="Q14287"/>
      <c r="R14287"/>
      <c r="S14287"/>
    </row>
    <row r="14288" spans="17:19" x14ac:dyDescent="0.25">
      <c r="Q14288"/>
      <c r="R14288"/>
      <c r="S14288"/>
    </row>
    <row r="14289" spans="17:19" x14ac:dyDescent="0.25">
      <c r="Q14289"/>
      <c r="R14289"/>
      <c r="S14289"/>
    </row>
    <row r="14290" spans="17:19" x14ac:dyDescent="0.25">
      <c r="Q14290"/>
      <c r="R14290"/>
      <c r="S14290"/>
    </row>
    <row r="14291" spans="17:19" x14ac:dyDescent="0.25">
      <c r="Q14291"/>
      <c r="R14291"/>
      <c r="S14291"/>
    </row>
    <row r="14292" spans="17:19" x14ac:dyDescent="0.25">
      <c r="Q14292"/>
      <c r="R14292"/>
      <c r="S14292"/>
    </row>
    <row r="14293" spans="17:19" x14ac:dyDescent="0.25">
      <c r="Q14293"/>
      <c r="R14293"/>
      <c r="S14293"/>
    </row>
    <row r="14294" spans="17:19" x14ac:dyDescent="0.25">
      <c r="Q14294"/>
      <c r="R14294"/>
      <c r="S14294"/>
    </row>
    <row r="14295" spans="17:19" x14ac:dyDescent="0.25">
      <c r="Q14295"/>
      <c r="R14295"/>
      <c r="S14295"/>
    </row>
    <row r="14296" spans="17:19" x14ac:dyDescent="0.25">
      <c r="Q14296"/>
      <c r="R14296"/>
      <c r="S14296"/>
    </row>
    <row r="14297" spans="17:19" x14ac:dyDescent="0.25">
      <c r="Q14297"/>
      <c r="R14297"/>
      <c r="S14297"/>
    </row>
    <row r="14298" spans="17:19" x14ac:dyDescent="0.25">
      <c r="Q14298"/>
      <c r="R14298"/>
      <c r="S14298"/>
    </row>
    <row r="14299" spans="17:19" x14ac:dyDescent="0.25">
      <c r="Q14299"/>
      <c r="R14299"/>
      <c r="S14299"/>
    </row>
    <row r="14300" spans="17:19" x14ac:dyDescent="0.25">
      <c r="Q14300"/>
      <c r="R14300"/>
      <c r="S14300"/>
    </row>
    <row r="14301" spans="17:19" x14ac:dyDescent="0.25">
      <c r="Q14301"/>
      <c r="R14301"/>
      <c r="S14301"/>
    </row>
    <row r="14302" spans="17:19" x14ac:dyDescent="0.25">
      <c r="Q14302"/>
      <c r="R14302"/>
      <c r="S14302"/>
    </row>
    <row r="14303" spans="17:19" x14ac:dyDescent="0.25">
      <c r="Q14303"/>
      <c r="R14303"/>
      <c r="S14303"/>
    </row>
    <row r="14304" spans="17:19" x14ac:dyDescent="0.25">
      <c r="Q14304"/>
      <c r="R14304"/>
      <c r="S14304"/>
    </row>
    <row r="14305" spans="17:19" x14ac:dyDescent="0.25">
      <c r="Q14305"/>
      <c r="R14305"/>
      <c r="S14305"/>
    </row>
    <row r="14306" spans="17:19" x14ac:dyDescent="0.25">
      <c r="Q14306"/>
      <c r="R14306"/>
      <c r="S14306"/>
    </row>
    <row r="14307" spans="17:19" x14ac:dyDescent="0.25">
      <c r="Q14307"/>
      <c r="R14307"/>
      <c r="S14307"/>
    </row>
    <row r="14308" spans="17:19" x14ac:dyDescent="0.25">
      <c r="Q14308"/>
      <c r="R14308"/>
      <c r="S14308"/>
    </row>
    <row r="14309" spans="17:19" x14ac:dyDescent="0.25">
      <c r="Q14309"/>
      <c r="R14309"/>
      <c r="S14309"/>
    </row>
    <row r="14310" spans="17:19" x14ac:dyDescent="0.25">
      <c r="Q14310"/>
      <c r="R14310"/>
      <c r="S14310"/>
    </row>
    <row r="14311" spans="17:19" x14ac:dyDescent="0.25">
      <c r="Q14311"/>
      <c r="R14311"/>
      <c r="S14311"/>
    </row>
    <row r="14312" spans="17:19" x14ac:dyDescent="0.25">
      <c r="Q14312"/>
      <c r="R14312"/>
      <c r="S14312"/>
    </row>
    <row r="14313" spans="17:19" x14ac:dyDescent="0.25">
      <c r="Q14313"/>
      <c r="R14313"/>
      <c r="S14313"/>
    </row>
    <row r="14314" spans="17:19" x14ac:dyDescent="0.25">
      <c r="Q14314"/>
      <c r="R14314"/>
      <c r="S14314"/>
    </row>
    <row r="14315" spans="17:19" x14ac:dyDescent="0.25">
      <c r="Q14315"/>
      <c r="R14315"/>
      <c r="S14315"/>
    </row>
    <row r="14316" spans="17:19" x14ac:dyDescent="0.25">
      <c r="Q14316"/>
      <c r="R14316"/>
      <c r="S14316"/>
    </row>
    <row r="14317" spans="17:19" x14ac:dyDescent="0.25">
      <c r="Q14317"/>
      <c r="R14317"/>
      <c r="S14317"/>
    </row>
    <row r="14318" spans="17:19" x14ac:dyDescent="0.25">
      <c r="Q14318"/>
      <c r="R14318"/>
      <c r="S14318"/>
    </row>
    <row r="14319" spans="17:19" x14ac:dyDescent="0.25">
      <c r="Q14319"/>
      <c r="R14319"/>
      <c r="S14319"/>
    </row>
    <row r="14320" spans="17:19" x14ac:dyDescent="0.25">
      <c r="Q14320"/>
      <c r="R14320"/>
      <c r="S14320"/>
    </row>
    <row r="14321" spans="17:19" x14ac:dyDescent="0.25">
      <c r="Q14321"/>
      <c r="R14321"/>
      <c r="S14321"/>
    </row>
    <row r="14322" spans="17:19" x14ac:dyDescent="0.25">
      <c r="Q14322"/>
      <c r="R14322"/>
      <c r="S14322"/>
    </row>
    <row r="14323" spans="17:19" x14ac:dyDescent="0.25">
      <c r="Q14323"/>
      <c r="R14323"/>
      <c r="S14323"/>
    </row>
    <row r="14324" spans="17:19" x14ac:dyDescent="0.25">
      <c r="Q14324"/>
      <c r="R14324"/>
      <c r="S14324"/>
    </row>
    <row r="14325" spans="17:19" x14ac:dyDescent="0.25">
      <c r="Q14325"/>
      <c r="R14325"/>
      <c r="S14325"/>
    </row>
    <row r="14326" spans="17:19" x14ac:dyDescent="0.25">
      <c r="Q14326"/>
      <c r="R14326"/>
      <c r="S14326"/>
    </row>
    <row r="14327" spans="17:19" x14ac:dyDescent="0.25">
      <c r="Q14327"/>
      <c r="R14327"/>
      <c r="S14327"/>
    </row>
    <row r="14328" spans="17:19" x14ac:dyDescent="0.25">
      <c r="Q14328"/>
      <c r="R14328"/>
      <c r="S14328"/>
    </row>
    <row r="14329" spans="17:19" x14ac:dyDescent="0.25">
      <c r="Q14329"/>
      <c r="R14329"/>
      <c r="S14329"/>
    </row>
    <row r="14330" spans="17:19" x14ac:dyDescent="0.25">
      <c r="Q14330"/>
      <c r="R14330"/>
      <c r="S14330"/>
    </row>
    <row r="14331" spans="17:19" x14ac:dyDescent="0.25">
      <c r="Q14331"/>
      <c r="R14331"/>
      <c r="S14331"/>
    </row>
    <row r="14332" spans="17:19" x14ac:dyDescent="0.25">
      <c r="Q14332"/>
      <c r="R14332"/>
      <c r="S14332"/>
    </row>
    <row r="14333" spans="17:19" x14ac:dyDescent="0.25">
      <c r="Q14333"/>
      <c r="R14333"/>
      <c r="S14333"/>
    </row>
    <row r="14334" spans="17:19" x14ac:dyDescent="0.25">
      <c r="Q14334"/>
      <c r="R14334"/>
      <c r="S14334"/>
    </row>
    <row r="14335" spans="17:19" x14ac:dyDescent="0.25">
      <c r="Q14335"/>
      <c r="R14335"/>
      <c r="S14335"/>
    </row>
    <row r="14336" spans="17:19" x14ac:dyDescent="0.25">
      <c r="Q14336"/>
      <c r="R14336"/>
      <c r="S14336"/>
    </row>
    <row r="14337" spans="17:19" x14ac:dyDescent="0.25">
      <c r="Q14337"/>
      <c r="R14337"/>
      <c r="S14337"/>
    </row>
    <row r="14338" spans="17:19" x14ac:dyDescent="0.25">
      <c r="Q14338"/>
      <c r="R14338"/>
      <c r="S14338"/>
    </row>
    <row r="14339" spans="17:19" x14ac:dyDescent="0.25">
      <c r="Q14339"/>
      <c r="R14339"/>
      <c r="S14339"/>
    </row>
    <row r="14340" spans="17:19" x14ac:dyDescent="0.25">
      <c r="Q14340"/>
      <c r="R14340"/>
      <c r="S14340"/>
    </row>
    <row r="14341" spans="17:19" x14ac:dyDescent="0.25">
      <c r="Q14341"/>
      <c r="R14341"/>
      <c r="S14341"/>
    </row>
    <row r="14342" spans="17:19" x14ac:dyDescent="0.25">
      <c r="Q14342"/>
      <c r="R14342"/>
      <c r="S14342"/>
    </row>
    <row r="14343" spans="17:19" x14ac:dyDescent="0.25">
      <c r="Q14343"/>
      <c r="R14343"/>
      <c r="S14343"/>
    </row>
    <row r="14344" spans="17:19" x14ac:dyDescent="0.25">
      <c r="Q14344"/>
      <c r="R14344"/>
      <c r="S14344"/>
    </row>
    <row r="14345" spans="17:19" x14ac:dyDescent="0.25">
      <c r="Q14345"/>
      <c r="R14345"/>
      <c r="S14345"/>
    </row>
    <row r="14346" spans="17:19" x14ac:dyDescent="0.25">
      <c r="Q14346"/>
      <c r="R14346"/>
      <c r="S14346"/>
    </row>
    <row r="14347" spans="17:19" x14ac:dyDescent="0.25">
      <c r="Q14347"/>
      <c r="R14347"/>
      <c r="S14347"/>
    </row>
    <row r="14348" spans="17:19" x14ac:dyDescent="0.25">
      <c r="Q14348"/>
      <c r="R14348"/>
      <c r="S14348"/>
    </row>
    <row r="14349" spans="17:19" x14ac:dyDescent="0.25">
      <c r="Q14349"/>
      <c r="R14349"/>
      <c r="S14349"/>
    </row>
    <row r="14350" spans="17:19" x14ac:dyDescent="0.25">
      <c r="Q14350"/>
      <c r="R14350"/>
      <c r="S14350"/>
    </row>
    <row r="14351" spans="17:19" x14ac:dyDescent="0.25">
      <c r="Q14351"/>
      <c r="R14351"/>
      <c r="S14351"/>
    </row>
    <row r="14352" spans="17:19" x14ac:dyDescent="0.25">
      <c r="Q14352"/>
      <c r="R14352"/>
      <c r="S14352"/>
    </row>
    <row r="14353" spans="17:19" x14ac:dyDescent="0.25">
      <c r="Q14353"/>
      <c r="R14353"/>
      <c r="S14353"/>
    </row>
    <row r="14354" spans="17:19" x14ac:dyDescent="0.25">
      <c r="Q14354"/>
      <c r="R14354"/>
      <c r="S14354"/>
    </row>
    <row r="14355" spans="17:19" x14ac:dyDescent="0.25">
      <c r="Q14355"/>
      <c r="R14355"/>
      <c r="S14355"/>
    </row>
    <row r="14356" spans="17:19" x14ac:dyDescent="0.25">
      <c r="Q14356"/>
      <c r="R14356"/>
      <c r="S14356"/>
    </row>
    <row r="14357" spans="17:19" x14ac:dyDescent="0.25">
      <c r="Q14357"/>
      <c r="R14357"/>
      <c r="S14357"/>
    </row>
    <row r="14358" spans="17:19" x14ac:dyDescent="0.25">
      <c r="Q14358"/>
      <c r="R14358"/>
      <c r="S14358"/>
    </row>
    <row r="14359" spans="17:19" x14ac:dyDescent="0.25">
      <c r="Q14359"/>
      <c r="R14359"/>
      <c r="S14359"/>
    </row>
    <row r="14360" spans="17:19" x14ac:dyDescent="0.25">
      <c r="Q14360"/>
      <c r="R14360"/>
      <c r="S14360"/>
    </row>
    <row r="14361" spans="17:19" x14ac:dyDescent="0.25">
      <c r="Q14361"/>
      <c r="R14361"/>
      <c r="S14361"/>
    </row>
    <row r="14362" spans="17:19" x14ac:dyDescent="0.25">
      <c r="Q14362"/>
      <c r="R14362"/>
      <c r="S14362"/>
    </row>
    <row r="14363" spans="17:19" x14ac:dyDescent="0.25">
      <c r="Q14363"/>
      <c r="R14363"/>
      <c r="S14363"/>
    </row>
    <row r="14364" spans="17:19" x14ac:dyDescent="0.25">
      <c r="Q14364"/>
      <c r="R14364"/>
      <c r="S14364"/>
    </row>
    <row r="14365" spans="17:19" x14ac:dyDescent="0.25">
      <c r="Q14365"/>
      <c r="R14365"/>
      <c r="S14365"/>
    </row>
    <row r="14366" spans="17:19" x14ac:dyDescent="0.25">
      <c r="Q14366"/>
      <c r="R14366"/>
      <c r="S14366"/>
    </row>
    <row r="14367" spans="17:19" x14ac:dyDescent="0.25">
      <c r="Q14367"/>
      <c r="R14367"/>
      <c r="S14367"/>
    </row>
    <row r="14368" spans="17:19" x14ac:dyDescent="0.25">
      <c r="Q14368"/>
      <c r="R14368"/>
      <c r="S14368"/>
    </row>
    <row r="14369" spans="17:19" x14ac:dyDescent="0.25">
      <c r="Q14369"/>
      <c r="R14369"/>
      <c r="S14369"/>
    </row>
    <row r="14370" spans="17:19" x14ac:dyDescent="0.25">
      <c r="Q14370"/>
      <c r="R14370"/>
      <c r="S14370"/>
    </row>
    <row r="14371" spans="17:19" x14ac:dyDescent="0.25">
      <c r="Q14371"/>
      <c r="R14371"/>
      <c r="S14371"/>
    </row>
    <row r="14372" spans="17:19" x14ac:dyDescent="0.25">
      <c r="Q14372"/>
      <c r="R14372"/>
      <c r="S14372"/>
    </row>
    <row r="14373" spans="17:19" x14ac:dyDescent="0.25">
      <c r="Q14373"/>
      <c r="R14373"/>
      <c r="S14373"/>
    </row>
    <row r="14374" spans="17:19" x14ac:dyDescent="0.25">
      <c r="Q14374"/>
      <c r="R14374"/>
      <c r="S14374"/>
    </row>
    <row r="14375" spans="17:19" x14ac:dyDescent="0.25">
      <c r="Q14375"/>
      <c r="R14375"/>
      <c r="S14375"/>
    </row>
    <row r="14376" spans="17:19" x14ac:dyDescent="0.25">
      <c r="Q14376"/>
      <c r="R14376"/>
      <c r="S14376"/>
    </row>
    <row r="14377" spans="17:19" x14ac:dyDescent="0.25">
      <c r="Q14377"/>
      <c r="R14377"/>
      <c r="S14377"/>
    </row>
    <row r="14378" spans="17:19" x14ac:dyDescent="0.25">
      <c r="Q14378"/>
      <c r="R14378"/>
      <c r="S14378"/>
    </row>
    <row r="14379" spans="17:19" x14ac:dyDescent="0.25">
      <c r="Q14379"/>
      <c r="R14379"/>
      <c r="S14379"/>
    </row>
    <row r="14380" spans="17:19" x14ac:dyDescent="0.25">
      <c r="Q14380"/>
      <c r="R14380"/>
      <c r="S14380"/>
    </row>
    <row r="14381" spans="17:19" x14ac:dyDescent="0.25">
      <c r="Q14381"/>
      <c r="R14381"/>
      <c r="S14381"/>
    </row>
    <row r="14382" spans="17:19" x14ac:dyDescent="0.25">
      <c r="Q14382"/>
      <c r="R14382"/>
      <c r="S14382"/>
    </row>
    <row r="14383" spans="17:19" x14ac:dyDescent="0.25">
      <c r="Q14383"/>
      <c r="R14383"/>
      <c r="S14383"/>
    </row>
    <row r="14384" spans="17:19" x14ac:dyDescent="0.25">
      <c r="Q14384"/>
      <c r="R14384"/>
      <c r="S14384"/>
    </row>
    <row r="14385" spans="17:19" x14ac:dyDescent="0.25">
      <c r="Q14385"/>
      <c r="R14385"/>
      <c r="S14385"/>
    </row>
    <row r="14386" spans="17:19" x14ac:dyDescent="0.25">
      <c r="Q14386"/>
      <c r="R14386"/>
      <c r="S14386"/>
    </row>
    <row r="14387" spans="17:19" x14ac:dyDescent="0.25">
      <c r="Q14387"/>
      <c r="R14387"/>
      <c r="S14387"/>
    </row>
    <row r="14388" spans="17:19" x14ac:dyDescent="0.25">
      <c r="Q14388"/>
      <c r="R14388"/>
      <c r="S14388"/>
    </row>
    <row r="14389" spans="17:19" x14ac:dyDescent="0.25">
      <c r="Q14389"/>
      <c r="R14389"/>
      <c r="S14389"/>
    </row>
    <row r="14390" spans="17:19" x14ac:dyDescent="0.25">
      <c r="Q14390"/>
      <c r="R14390"/>
      <c r="S14390"/>
    </row>
    <row r="14391" spans="17:19" x14ac:dyDescent="0.25">
      <c r="Q14391"/>
      <c r="R14391"/>
      <c r="S14391"/>
    </row>
    <row r="14392" spans="17:19" x14ac:dyDescent="0.25">
      <c r="Q14392"/>
      <c r="R14392"/>
      <c r="S14392"/>
    </row>
    <row r="14393" spans="17:19" x14ac:dyDescent="0.25">
      <c r="Q14393"/>
      <c r="R14393"/>
      <c r="S14393"/>
    </row>
    <row r="14394" spans="17:19" x14ac:dyDescent="0.25">
      <c r="Q14394"/>
      <c r="R14394"/>
      <c r="S14394"/>
    </row>
    <row r="14395" spans="17:19" x14ac:dyDescent="0.25">
      <c r="Q14395"/>
      <c r="R14395"/>
      <c r="S14395"/>
    </row>
    <row r="14396" spans="17:19" x14ac:dyDescent="0.25">
      <c r="Q14396"/>
      <c r="R14396"/>
      <c r="S14396"/>
    </row>
    <row r="14397" spans="17:19" x14ac:dyDescent="0.25">
      <c r="Q14397"/>
      <c r="R14397"/>
      <c r="S14397"/>
    </row>
    <row r="14398" spans="17:19" x14ac:dyDescent="0.25">
      <c r="Q14398"/>
      <c r="R14398"/>
      <c r="S14398"/>
    </row>
    <row r="14399" spans="17:19" x14ac:dyDescent="0.25">
      <c r="Q14399"/>
      <c r="R14399"/>
      <c r="S14399"/>
    </row>
    <row r="14400" spans="17:19" x14ac:dyDescent="0.25">
      <c r="Q14400"/>
      <c r="R14400"/>
      <c r="S14400"/>
    </row>
    <row r="14401" spans="17:19" x14ac:dyDescent="0.25">
      <c r="Q14401"/>
      <c r="R14401"/>
      <c r="S14401"/>
    </row>
    <row r="14402" spans="17:19" x14ac:dyDescent="0.25">
      <c r="Q14402"/>
      <c r="R14402"/>
      <c r="S14402"/>
    </row>
    <row r="14403" spans="17:19" x14ac:dyDescent="0.25">
      <c r="Q14403"/>
      <c r="R14403"/>
      <c r="S14403"/>
    </row>
    <row r="14404" spans="17:19" x14ac:dyDescent="0.25">
      <c r="Q14404"/>
      <c r="R14404"/>
      <c r="S14404"/>
    </row>
    <row r="14405" spans="17:19" x14ac:dyDescent="0.25">
      <c r="Q14405"/>
      <c r="R14405"/>
      <c r="S14405"/>
    </row>
    <row r="14406" spans="17:19" x14ac:dyDescent="0.25">
      <c r="Q14406"/>
      <c r="R14406"/>
      <c r="S14406"/>
    </row>
    <row r="14407" spans="17:19" x14ac:dyDescent="0.25">
      <c r="Q14407"/>
      <c r="R14407"/>
      <c r="S14407"/>
    </row>
    <row r="14408" spans="17:19" x14ac:dyDescent="0.25">
      <c r="Q14408"/>
      <c r="R14408"/>
      <c r="S14408"/>
    </row>
    <row r="14409" spans="17:19" x14ac:dyDescent="0.25">
      <c r="Q14409"/>
      <c r="R14409"/>
      <c r="S14409"/>
    </row>
    <row r="14410" spans="17:19" x14ac:dyDescent="0.25">
      <c r="Q14410"/>
      <c r="R14410"/>
      <c r="S14410"/>
    </row>
    <row r="14411" spans="17:19" x14ac:dyDescent="0.25">
      <c r="Q14411"/>
      <c r="R14411"/>
      <c r="S14411"/>
    </row>
    <row r="14412" spans="17:19" x14ac:dyDescent="0.25">
      <c r="Q14412"/>
      <c r="R14412"/>
      <c r="S14412"/>
    </row>
    <row r="14413" spans="17:19" x14ac:dyDescent="0.25">
      <c r="Q14413"/>
      <c r="R14413"/>
      <c r="S14413"/>
    </row>
    <row r="14414" spans="17:19" x14ac:dyDescent="0.25">
      <c r="Q14414"/>
      <c r="R14414"/>
      <c r="S14414"/>
    </row>
    <row r="14415" spans="17:19" x14ac:dyDescent="0.25">
      <c r="Q14415"/>
      <c r="R14415"/>
      <c r="S14415"/>
    </row>
    <row r="14416" spans="17:19" x14ac:dyDescent="0.25">
      <c r="Q14416"/>
      <c r="R14416"/>
      <c r="S14416"/>
    </row>
    <row r="14417" spans="17:19" x14ac:dyDescent="0.25">
      <c r="Q14417"/>
      <c r="R14417"/>
      <c r="S14417"/>
    </row>
    <row r="14418" spans="17:19" x14ac:dyDescent="0.25">
      <c r="Q14418"/>
      <c r="R14418"/>
      <c r="S14418"/>
    </row>
    <row r="14419" spans="17:19" x14ac:dyDescent="0.25">
      <c r="Q14419"/>
      <c r="R14419"/>
      <c r="S14419"/>
    </row>
    <row r="14420" spans="17:19" x14ac:dyDescent="0.25">
      <c r="Q14420"/>
      <c r="R14420"/>
      <c r="S14420"/>
    </row>
    <row r="14421" spans="17:19" x14ac:dyDescent="0.25">
      <c r="Q14421"/>
      <c r="R14421"/>
      <c r="S14421"/>
    </row>
    <row r="14422" spans="17:19" x14ac:dyDescent="0.25">
      <c r="Q14422"/>
      <c r="R14422"/>
      <c r="S14422"/>
    </row>
    <row r="14423" spans="17:19" x14ac:dyDescent="0.25">
      <c r="Q14423"/>
      <c r="R14423"/>
      <c r="S14423"/>
    </row>
    <row r="14424" spans="17:19" x14ac:dyDescent="0.25">
      <c r="Q14424"/>
      <c r="R14424"/>
      <c r="S14424"/>
    </row>
    <row r="14425" spans="17:19" x14ac:dyDescent="0.25">
      <c r="Q14425"/>
      <c r="R14425"/>
      <c r="S14425"/>
    </row>
    <row r="14426" spans="17:19" x14ac:dyDescent="0.25">
      <c r="Q14426"/>
      <c r="R14426"/>
      <c r="S14426"/>
    </row>
    <row r="14427" spans="17:19" x14ac:dyDescent="0.25">
      <c r="Q14427"/>
      <c r="R14427"/>
      <c r="S14427"/>
    </row>
    <row r="14428" spans="17:19" x14ac:dyDescent="0.25">
      <c r="Q14428"/>
      <c r="R14428"/>
      <c r="S14428"/>
    </row>
    <row r="14429" spans="17:19" x14ac:dyDescent="0.25">
      <c r="Q14429"/>
      <c r="R14429"/>
      <c r="S14429"/>
    </row>
    <row r="14430" spans="17:19" x14ac:dyDescent="0.25">
      <c r="Q14430"/>
      <c r="R14430"/>
      <c r="S14430"/>
    </row>
    <row r="14431" spans="17:19" x14ac:dyDescent="0.25">
      <c r="Q14431"/>
      <c r="R14431"/>
      <c r="S14431"/>
    </row>
    <row r="14432" spans="17:19" x14ac:dyDescent="0.25">
      <c r="Q14432"/>
      <c r="R14432"/>
      <c r="S14432"/>
    </row>
    <row r="14433" spans="17:19" x14ac:dyDescent="0.25">
      <c r="Q14433"/>
      <c r="R14433"/>
      <c r="S14433"/>
    </row>
    <row r="14434" spans="17:19" x14ac:dyDescent="0.25">
      <c r="Q14434"/>
      <c r="R14434"/>
      <c r="S14434"/>
    </row>
    <row r="14435" spans="17:19" x14ac:dyDescent="0.25">
      <c r="Q14435"/>
      <c r="R14435"/>
      <c r="S14435"/>
    </row>
    <row r="14436" spans="17:19" x14ac:dyDescent="0.25">
      <c r="Q14436"/>
      <c r="R14436"/>
      <c r="S14436"/>
    </row>
    <row r="14437" spans="17:19" x14ac:dyDescent="0.25">
      <c r="Q14437"/>
      <c r="R14437"/>
      <c r="S14437"/>
    </row>
    <row r="14438" spans="17:19" x14ac:dyDescent="0.25">
      <c r="Q14438"/>
      <c r="R14438"/>
      <c r="S14438"/>
    </row>
    <row r="14439" spans="17:19" x14ac:dyDescent="0.25">
      <c r="Q14439"/>
      <c r="R14439"/>
      <c r="S14439"/>
    </row>
    <row r="14440" spans="17:19" x14ac:dyDescent="0.25">
      <c r="Q14440"/>
      <c r="R14440"/>
      <c r="S14440"/>
    </row>
    <row r="14441" spans="17:19" x14ac:dyDescent="0.25">
      <c r="Q14441"/>
      <c r="R14441"/>
      <c r="S14441"/>
    </row>
    <row r="14442" spans="17:19" x14ac:dyDescent="0.25">
      <c r="Q14442"/>
      <c r="R14442"/>
      <c r="S14442"/>
    </row>
    <row r="14443" spans="17:19" x14ac:dyDescent="0.25">
      <c r="Q14443"/>
      <c r="R14443"/>
      <c r="S14443"/>
    </row>
    <row r="14444" spans="17:19" x14ac:dyDescent="0.25">
      <c r="Q14444"/>
      <c r="R14444"/>
      <c r="S14444"/>
    </row>
    <row r="14445" spans="17:19" x14ac:dyDescent="0.25">
      <c r="Q14445"/>
      <c r="R14445"/>
      <c r="S14445"/>
    </row>
    <row r="14446" spans="17:19" x14ac:dyDescent="0.25">
      <c r="Q14446"/>
      <c r="R14446"/>
      <c r="S14446"/>
    </row>
    <row r="14447" spans="17:19" x14ac:dyDescent="0.25">
      <c r="Q14447"/>
      <c r="R14447"/>
      <c r="S14447"/>
    </row>
    <row r="14448" spans="17:19" x14ac:dyDescent="0.25">
      <c r="Q14448"/>
      <c r="R14448"/>
      <c r="S14448"/>
    </row>
    <row r="14449" spans="17:19" x14ac:dyDescent="0.25">
      <c r="Q14449"/>
      <c r="R14449"/>
      <c r="S14449"/>
    </row>
    <row r="14450" spans="17:19" x14ac:dyDescent="0.25">
      <c r="Q14450"/>
      <c r="R14450"/>
      <c r="S14450"/>
    </row>
    <row r="14451" spans="17:19" x14ac:dyDescent="0.25">
      <c r="Q14451"/>
      <c r="R14451"/>
      <c r="S14451"/>
    </row>
    <row r="14452" spans="17:19" x14ac:dyDescent="0.25">
      <c r="Q14452"/>
      <c r="R14452"/>
      <c r="S14452"/>
    </row>
    <row r="14453" spans="17:19" x14ac:dyDescent="0.25">
      <c r="Q14453"/>
      <c r="R14453"/>
      <c r="S14453"/>
    </row>
    <row r="14454" spans="17:19" x14ac:dyDescent="0.25">
      <c r="Q14454"/>
      <c r="R14454"/>
      <c r="S14454"/>
    </row>
    <row r="14455" spans="17:19" x14ac:dyDescent="0.25">
      <c r="Q14455"/>
      <c r="R14455"/>
      <c r="S14455"/>
    </row>
    <row r="14456" spans="17:19" x14ac:dyDescent="0.25">
      <c r="Q14456"/>
      <c r="R14456"/>
      <c r="S14456"/>
    </row>
    <row r="14457" spans="17:19" x14ac:dyDescent="0.25">
      <c r="Q14457"/>
      <c r="R14457"/>
      <c r="S14457"/>
    </row>
    <row r="14458" spans="17:19" x14ac:dyDescent="0.25">
      <c r="Q14458"/>
      <c r="R14458"/>
      <c r="S14458"/>
    </row>
    <row r="14459" spans="17:19" x14ac:dyDescent="0.25">
      <c r="Q14459"/>
      <c r="R14459"/>
      <c r="S14459"/>
    </row>
    <row r="14460" spans="17:19" x14ac:dyDescent="0.25">
      <c r="Q14460"/>
      <c r="R14460"/>
      <c r="S14460"/>
    </row>
    <row r="14461" spans="17:19" x14ac:dyDescent="0.25">
      <c r="Q14461"/>
      <c r="R14461"/>
      <c r="S14461"/>
    </row>
    <row r="14462" spans="17:19" x14ac:dyDescent="0.25">
      <c r="Q14462"/>
      <c r="R14462"/>
      <c r="S14462"/>
    </row>
    <row r="14463" spans="17:19" x14ac:dyDescent="0.25">
      <c r="Q14463"/>
      <c r="R14463"/>
      <c r="S14463"/>
    </row>
    <row r="14464" spans="17:19" x14ac:dyDescent="0.25">
      <c r="Q14464"/>
      <c r="R14464"/>
      <c r="S14464"/>
    </row>
    <row r="14465" spans="17:19" x14ac:dyDescent="0.25">
      <c r="Q14465"/>
      <c r="R14465"/>
      <c r="S14465"/>
    </row>
    <row r="14466" spans="17:19" x14ac:dyDescent="0.25">
      <c r="Q14466"/>
      <c r="R14466"/>
      <c r="S14466"/>
    </row>
    <row r="14467" spans="17:19" x14ac:dyDescent="0.25">
      <c r="Q14467"/>
      <c r="R14467"/>
      <c r="S14467"/>
    </row>
    <row r="14468" spans="17:19" x14ac:dyDescent="0.25">
      <c r="Q14468"/>
      <c r="R14468"/>
      <c r="S14468"/>
    </row>
    <row r="14469" spans="17:19" x14ac:dyDescent="0.25">
      <c r="Q14469"/>
      <c r="R14469"/>
      <c r="S14469"/>
    </row>
    <row r="14470" spans="17:19" x14ac:dyDescent="0.25">
      <c r="Q14470"/>
      <c r="R14470"/>
      <c r="S14470"/>
    </row>
    <row r="14471" spans="17:19" x14ac:dyDescent="0.25">
      <c r="Q14471"/>
      <c r="R14471"/>
      <c r="S14471"/>
    </row>
    <row r="14472" spans="17:19" x14ac:dyDescent="0.25">
      <c r="Q14472"/>
      <c r="R14472"/>
      <c r="S14472"/>
    </row>
    <row r="14473" spans="17:19" x14ac:dyDescent="0.25">
      <c r="Q14473"/>
      <c r="R14473"/>
      <c r="S14473"/>
    </row>
    <row r="14474" spans="17:19" x14ac:dyDescent="0.25">
      <c r="Q14474"/>
      <c r="R14474"/>
      <c r="S14474"/>
    </row>
    <row r="14475" spans="17:19" x14ac:dyDescent="0.25">
      <c r="Q14475"/>
      <c r="R14475"/>
      <c r="S14475"/>
    </row>
    <row r="14476" spans="17:19" x14ac:dyDescent="0.25">
      <c r="Q14476"/>
      <c r="R14476"/>
      <c r="S14476"/>
    </row>
    <row r="14477" spans="17:19" x14ac:dyDescent="0.25">
      <c r="Q14477"/>
      <c r="R14477"/>
      <c r="S14477"/>
    </row>
    <row r="14478" spans="17:19" x14ac:dyDescent="0.25">
      <c r="Q14478"/>
      <c r="R14478"/>
      <c r="S14478"/>
    </row>
    <row r="14479" spans="17:19" x14ac:dyDescent="0.25">
      <c r="Q14479"/>
      <c r="R14479"/>
      <c r="S14479"/>
    </row>
    <row r="14480" spans="17:19" x14ac:dyDescent="0.25">
      <c r="Q14480"/>
      <c r="R14480"/>
      <c r="S14480"/>
    </row>
    <row r="14481" spans="17:19" x14ac:dyDescent="0.25">
      <c r="Q14481"/>
      <c r="R14481"/>
      <c r="S14481"/>
    </row>
    <row r="14482" spans="17:19" x14ac:dyDescent="0.25">
      <c r="Q14482"/>
      <c r="R14482"/>
      <c r="S14482"/>
    </row>
    <row r="14483" spans="17:19" x14ac:dyDescent="0.25">
      <c r="Q14483"/>
      <c r="R14483"/>
      <c r="S14483"/>
    </row>
    <row r="14484" spans="17:19" x14ac:dyDescent="0.25">
      <c r="Q14484"/>
      <c r="R14484"/>
      <c r="S14484"/>
    </row>
    <row r="14485" spans="17:19" x14ac:dyDescent="0.25">
      <c r="Q14485"/>
      <c r="R14485"/>
      <c r="S14485"/>
    </row>
    <row r="14486" spans="17:19" x14ac:dyDescent="0.25">
      <c r="Q14486"/>
      <c r="R14486"/>
      <c r="S14486"/>
    </row>
    <row r="14487" spans="17:19" x14ac:dyDescent="0.25">
      <c r="Q14487"/>
      <c r="R14487"/>
      <c r="S14487"/>
    </row>
    <row r="14488" spans="17:19" x14ac:dyDescent="0.25">
      <c r="Q14488"/>
      <c r="R14488"/>
      <c r="S14488"/>
    </row>
    <row r="14489" spans="17:19" x14ac:dyDescent="0.25">
      <c r="Q14489"/>
      <c r="R14489"/>
      <c r="S14489"/>
    </row>
    <row r="14490" spans="17:19" x14ac:dyDescent="0.25">
      <c r="Q14490"/>
      <c r="R14490"/>
      <c r="S14490"/>
    </row>
    <row r="14491" spans="17:19" x14ac:dyDescent="0.25">
      <c r="Q14491"/>
      <c r="R14491"/>
      <c r="S14491"/>
    </row>
    <row r="14492" spans="17:19" x14ac:dyDescent="0.25">
      <c r="Q14492"/>
      <c r="R14492"/>
      <c r="S14492"/>
    </row>
    <row r="14493" spans="17:19" x14ac:dyDescent="0.25">
      <c r="Q14493"/>
      <c r="R14493"/>
      <c r="S14493"/>
    </row>
    <row r="14494" spans="17:19" x14ac:dyDescent="0.25">
      <c r="Q14494"/>
      <c r="R14494"/>
      <c r="S14494"/>
    </row>
    <row r="14495" spans="17:19" x14ac:dyDescent="0.25">
      <c r="Q14495"/>
      <c r="R14495"/>
      <c r="S14495"/>
    </row>
    <row r="14496" spans="17:19" x14ac:dyDescent="0.25">
      <c r="Q14496"/>
      <c r="R14496"/>
      <c r="S14496"/>
    </row>
    <row r="14497" spans="17:19" x14ac:dyDescent="0.25">
      <c r="Q14497"/>
      <c r="R14497"/>
      <c r="S14497"/>
    </row>
    <row r="14498" spans="17:19" x14ac:dyDescent="0.25">
      <c r="Q14498"/>
      <c r="R14498"/>
      <c r="S14498"/>
    </row>
    <row r="14499" spans="17:19" x14ac:dyDescent="0.25">
      <c r="Q14499"/>
      <c r="R14499"/>
      <c r="S14499"/>
    </row>
    <row r="14500" spans="17:19" x14ac:dyDescent="0.25">
      <c r="Q14500"/>
      <c r="R14500"/>
      <c r="S14500"/>
    </row>
    <row r="14501" spans="17:19" x14ac:dyDescent="0.25">
      <c r="Q14501"/>
      <c r="R14501"/>
      <c r="S14501"/>
    </row>
    <row r="14502" spans="17:19" x14ac:dyDescent="0.25">
      <c r="Q14502"/>
      <c r="R14502"/>
      <c r="S14502"/>
    </row>
    <row r="14503" spans="17:19" x14ac:dyDescent="0.25">
      <c r="Q14503"/>
      <c r="R14503"/>
      <c r="S14503"/>
    </row>
    <row r="14504" spans="17:19" x14ac:dyDescent="0.25">
      <c r="Q14504"/>
      <c r="R14504"/>
      <c r="S14504"/>
    </row>
    <row r="14505" spans="17:19" x14ac:dyDescent="0.25">
      <c r="Q14505"/>
      <c r="R14505"/>
      <c r="S14505"/>
    </row>
    <row r="14506" spans="17:19" x14ac:dyDescent="0.25">
      <c r="Q14506"/>
      <c r="R14506"/>
      <c r="S14506"/>
    </row>
    <row r="14507" spans="17:19" x14ac:dyDescent="0.25">
      <c r="Q14507"/>
      <c r="R14507"/>
      <c r="S14507"/>
    </row>
    <row r="14508" spans="17:19" x14ac:dyDescent="0.25">
      <c r="Q14508"/>
      <c r="R14508"/>
      <c r="S14508"/>
    </row>
    <row r="14509" spans="17:19" x14ac:dyDescent="0.25">
      <c r="Q14509"/>
      <c r="R14509"/>
      <c r="S14509"/>
    </row>
    <row r="14510" spans="17:19" x14ac:dyDescent="0.25">
      <c r="Q14510"/>
      <c r="R14510"/>
      <c r="S14510"/>
    </row>
    <row r="14511" spans="17:19" x14ac:dyDescent="0.25">
      <c r="Q14511"/>
      <c r="R14511"/>
      <c r="S14511"/>
    </row>
    <row r="14512" spans="17:19" x14ac:dyDescent="0.25">
      <c r="Q14512"/>
      <c r="R14512"/>
      <c r="S14512"/>
    </row>
    <row r="14513" spans="17:19" x14ac:dyDescent="0.25">
      <c r="Q14513"/>
      <c r="R14513"/>
      <c r="S14513"/>
    </row>
    <row r="14514" spans="17:19" x14ac:dyDescent="0.25">
      <c r="Q14514"/>
      <c r="R14514"/>
      <c r="S14514"/>
    </row>
    <row r="14515" spans="17:19" x14ac:dyDescent="0.25">
      <c r="Q14515"/>
      <c r="R14515"/>
      <c r="S14515"/>
    </row>
    <row r="14516" spans="17:19" x14ac:dyDescent="0.25">
      <c r="Q14516"/>
      <c r="R14516"/>
      <c r="S14516"/>
    </row>
    <row r="14517" spans="17:19" x14ac:dyDescent="0.25">
      <c r="Q14517"/>
      <c r="R14517"/>
      <c r="S14517"/>
    </row>
    <row r="14518" spans="17:19" x14ac:dyDescent="0.25">
      <c r="Q14518"/>
      <c r="R14518"/>
      <c r="S14518"/>
    </row>
    <row r="14519" spans="17:19" x14ac:dyDescent="0.25">
      <c r="Q14519"/>
      <c r="R14519"/>
      <c r="S14519"/>
    </row>
    <row r="14520" spans="17:19" x14ac:dyDescent="0.25">
      <c r="Q14520"/>
      <c r="R14520"/>
      <c r="S14520"/>
    </row>
    <row r="14521" spans="17:19" x14ac:dyDescent="0.25">
      <c r="Q14521"/>
      <c r="R14521"/>
      <c r="S14521"/>
    </row>
    <row r="14522" spans="17:19" x14ac:dyDescent="0.25">
      <c r="Q14522"/>
      <c r="R14522"/>
      <c r="S14522"/>
    </row>
    <row r="14523" spans="17:19" x14ac:dyDescent="0.25">
      <c r="Q14523"/>
      <c r="R14523"/>
      <c r="S14523"/>
    </row>
    <row r="14524" spans="17:19" x14ac:dyDescent="0.25">
      <c r="Q14524"/>
      <c r="R14524"/>
      <c r="S14524"/>
    </row>
    <row r="14525" spans="17:19" x14ac:dyDescent="0.25">
      <c r="Q14525"/>
      <c r="R14525"/>
      <c r="S14525"/>
    </row>
    <row r="14526" spans="17:19" x14ac:dyDescent="0.25">
      <c r="Q14526"/>
      <c r="R14526"/>
      <c r="S14526"/>
    </row>
    <row r="14527" spans="17:19" x14ac:dyDescent="0.25">
      <c r="Q14527"/>
      <c r="R14527"/>
      <c r="S14527"/>
    </row>
    <row r="14528" spans="17:19" x14ac:dyDescent="0.25">
      <c r="Q14528"/>
      <c r="R14528"/>
      <c r="S14528"/>
    </row>
    <row r="14529" spans="17:19" x14ac:dyDescent="0.25">
      <c r="Q14529"/>
      <c r="R14529"/>
      <c r="S14529"/>
    </row>
    <row r="14530" spans="17:19" x14ac:dyDescent="0.25">
      <c r="Q14530"/>
      <c r="R14530"/>
      <c r="S14530"/>
    </row>
    <row r="14531" spans="17:19" x14ac:dyDescent="0.25">
      <c r="Q14531"/>
      <c r="R14531"/>
      <c r="S14531"/>
    </row>
    <row r="14532" spans="17:19" x14ac:dyDescent="0.25">
      <c r="Q14532"/>
      <c r="R14532"/>
      <c r="S14532"/>
    </row>
    <row r="14533" spans="17:19" x14ac:dyDescent="0.25">
      <c r="Q14533"/>
      <c r="R14533"/>
      <c r="S14533"/>
    </row>
    <row r="14534" spans="17:19" x14ac:dyDescent="0.25">
      <c r="Q14534"/>
      <c r="R14534"/>
      <c r="S14534"/>
    </row>
    <row r="14535" spans="17:19" x14ac:dyDescent="0.25">
      <c r="Q14535"/>
      <c r="R14535"/>
      <c r="S14535"/>
    </row>
    <row r="14536" spans="17:19" x14ac:dyDescent="0.25">
      <c r="Q14536"/>
      <c r="R14536"/>
      <c r="S14536"/>
    </row>
    <row r="14537" spans="17:19" x14ac:dyDescent="0.25">
      <c r="Q14537"/>
      <c r="R14537"/>
      <c r="S14537"/>
    </row>
    <row r="14538" spans="17:19" x14ac:dyDescent="0.25">
      <c r="Q14538"/>
      <c r="R14538"/>
      <c r="S14538"/>
    </row>
    <row r="14539" spans="17:19" x14ac:dyDescent="0.25">
      <c r="Q14539"/>
      <c r="R14539"/>
      <c r="S14539"/>
    </row>
    <row r="14540" spans="17:19" x14ac:dyDescent="0.25">
      <c r="Q14540"/>
      <c r="R14540"/>
      <c r="S14540"/>
    </row>
    <row r="14541" spans="17:19" x14ac:dyDescent="0.25">
      <c r="Q14541"/>
      <c r="R14541"/>
      <c r="S14541"/>
    </row>
    <row r="14542" spans="17:19" x14ac:dyDescent="0.25">
      <c r="Q14542"/>
      <c r="R14542"/>
      <c r="S14542"/>
    </row>
    <row r="14543" spans="17:19" x14ac:dyDescent="0.25">
      <c r="Q14543"/>
      <c r="R14543"/>
      <c r="S14543"/>
    </row>
    <row r="14544" spans="17:19" x14ac:dyDescent="0.25">
      <c r="Q14544"/>
      <c r="R14544"/>
      <c r="S14544"/>
    </row>
    <row r="14545" spans="17:19" x14ac:dyDescent="0.25">
      <c r="Q14545"/>
      <c r="R14545"/>
      <c r="S14545"/>
    </row>
    <row r="14546" spans="17:19" x14ac:dyDescent="0.25">
      <c r="Q14546"/>
      <c r="R14546"/>
      <c r="S14546"/>
    </row>
    <row r="14547" spans="17:19" x14ac:dyDescent="0.25">
      <c r="Q14547"/>
      <c r="R14547"/>
      <c r="S14547"/>
    </row>
    <row r="14548" spans="17:19" x14ac:dyDescent="0.25">
      <c r="Q14548"/>
      <c r="R14548"/>
      <c r="S14548"/>
    </row>
    <row r="14549" spans="17:19" x14ac:dyDescent="0.25">
      <c r="Q14549"/>
      <c r="R14549"/>
      <c r="S14549"/>
    </row>
    <row r="14550" spans="17:19" x14ac:dyDescent="0.25">
      <c r="Q14550"/>
      <c r="R14550"/>
      <c r="S14550"/>
    </row>
    <row r="14551" spans="17:19" x14ac:dyDescent="0.25">
      <c r="Q14551"/>
      <c r="R14551"/>
      <c r="S14551"/>
    </row>
    <row r="14552" spans="17:19" x14ac:dyDescent="0.25">
      <c r="Q14552"/>
      <c r="R14552"/>
      <c r="S14552"/>
    </row>
    <row r="14553" spans="17:19" x14ac:dyDescent="0.25">
      <c r="Q14553"/>
      <c r="R14553"/>
      <c r="S14553"/>
    </row>
    <row r="14554" spans="17:19" x14ac:dyDescent="0.25">
      <c r="Q14554"/>
      <c r="R14554"/>
      <c r="S14554"/>
    </row>
    <row r="14555" spans="17:19" x14ac:dyDescent="0.25">
      <c r="Q14555"/>
      <c r="R14555"/>
      <c r="S14555"/>
    </row>
    <row r="14556" spans="17:19" x14ac:dyDescent="0.25">
      <c r="Q14556"/>
      <c r="R14556"/>
      <c r="S14556"/>
    </row>
    <row r="14557" spans="17:19" x14ac:dyDescent="0.25">
      <c r="Q14557"/>
      <c r="R14557"/>
      <c r="S14557"/>
    </row>
    <row r="14558" spans="17:19" x14ac:dyDescent="0.25">
      <c r="Q14558"/>
      <c r="R14558"/>
      <c r="S14558"/>
    </row>
    <row r="14559" spans="17:19" x14ac:dyDescent="0.25">
      <c r="Q14559"/>
      <c r="R14559"/>
      <c r="S14559"/>
    </row>
    <row r="14560" spans="17:19" x14ac:dyDescent="0.25">
      <c r="Q14560"/>
      <c r="R14560"/>
      <c r="S14560"/>
    </row>
    <row r="14561" spans="17:19" x14ac:dyDescent="0.25">
      <c r="Q14561"/>
      <c r="R14561"/>
      <c r="S14561"/>
    </row>
    <row r="14562" spans="17:19" x14ac:dyDescent="0.25">
      <c r="Q14562"/>
      <c r="R14562"/>
      <c r="S14562"/>
    </row>
    <row r="14563" spans="17:19" x14ac:dyDescent="0.25">
      <c r="Q14563"/>
      <c r="R14563"/>
      <c r="S14563"/>
    </row>
    <row r="14564" spans="17:19" x14ac:dyDescent="0.25">
      <c r="Q14564"/>
      <c r="R14564"/>
      <c r="S14564"/>
    </row>
    <row r="14565" spans="17:19" x14ac:dyDescent="0.25">
      <c r="Q14565"/>
      <c r="R14565"/>
      <c r="S14565"/>
    </row>
    <row r="14566" spans="17:19" x14ac:dyDescent="0.25">
      <c r="Q14566"/>
      <c r="R14566"/>
      <c r="S14566"/>
    </row>
    <row r="14567" spans="17:19" x14ac:dyDescent="0.25">
      <c r="Q14567"/>
      <c r="R14567"/>
      <c r="S14567"/>
    </row>
    <row r="14568" spans="17:19" x14ac:dyDescent="0.25">
      <c r="Q14568"/>
      <c r="R14568"/>
      <c r="S14568"/>
    </row>
    <row r="14569" spans="17:19" x14ac:dyDescent="0.25">
      <c r="Q14569"/>
      <c r="R14569"/>
      <c r="S14569"/>
    </row>
    <row r="14570" spans="17:19" x14ac:dyDescent="0.25">
      <c r="Q14570"/>
      <c r="R14570"/>
      <c r="S14570"/>
    </row>
    <row r="14571" spans="17:19" x14ac:dyDescent="0.25">
      <c r="Q14571"/>
      <c r="R14571"/>
      <c r="S14571"/>
    </row>
    <row r="14572" spans="17:19" x14ac:dyDescent="0.25">
      <c r="Q14572"/>
      <c r="R14572"/>
      <c r="S14572"/>
    </row>
    <row r="14573" spans="17:19" x14ac:dyDescent="0.25">
      <c r="Q14573"/>
      <c r="R14573"/>
      <c r="S14573"/>
    </row>
    <row r="14574" spans="17:19" x14ac:dyDescent="0.25">
      <c r="Q14574"/>
      <c r="R14574"/>
      <c r="S14574"/>
    </row>
    <row r="14575" spans="17:19" x14ac:dyDescent="0.25">
      <c r="Q14575"/>
      <c r="R14575"/>
      <c r="S14575"/>
    </row>
    <row r="14576" spans="17:19" x14ac:dyDescent="0.25">
      <c r="Q14576"/>
      <c r="R14576"/>
      <c r="S14576"/>
    </row>
    <row r="14577" spans="17:19" x14ac:dyDescent="0.25">
      <c r="Q14577"/>
      <c r="R14577"/>
      <c r="S14577"/>
    </row>
    <row r="14578" spans="17:19" x14ac:dyDescent="0.25">
      <c r="Q14578"/>
      <c r="R14578"/>
      <c r="S14578"/>
    </row>
    <row r="14579" spans="17:19" x14ac:dyDescent="0.25">
      <c r="Q14579"/>
      <c r="R14579"/>
      <c r="S14579"/>
    </row>
    <row r="14580" spans="17:19" x14ac:dyDescent="0.25">
      <c r="Q14580"/>
      <c r="R14580"/>
      <c r="S14580"/>
    </row>
    <row r="14581" spans="17:19" x14ac:dyDescent="0.25">
      <c r="Q14581"/>
      <c r="R14581"/>
      <c r="S14581"/>
    </row>
    <row r="14582" spans="17:19" x14ac:dyDescent="0.25">
      <c r="Q14582"/>
      <c r="R14582"/>
      <c r="S14582"/>
    </row>
    <row r="14583" spans="17:19" x14ac:dyDescent="0.25">
      <c r="Q14583"/>
      <c r="R14583"/>
      <c r="S14583"/>
    </row>
    <row r="14584" spans="17:19" x14ac:dyDescent="0.25">
      <c r="Q14584"/>
      <c r="R14584"/>
      <c r="S14584"/>
    </row>
    <row r="14585" spans="17:19" x14ac:dyDescent="0.25">
      <c r="Q14585"/>
      <c r="R14585"/>
      <c r="S14585"/>
    </row>
    <row r="14586" spans="17:19" x14ac:dyDescent="0.25">
      <c r="Q14586"/>
      <c r="R14586"/>
      <c r="S14586"/>
    </row>
    <row r="14587" spans="17:19" x14ac:dyDescent="0.25">
      <c r="Q14587"/>
      <c r="R14587"/>
      <c r="S14587"/>
    </row>
    <row r="14588" spans="17:19" x14ac:dyDescent="0.25">
      <c r="Q14588"/>
      <c r="R14588"/>
      <c r="S14588"/>
    </row>
    <row r="14589" spans="17:19" x14ac:dyDescent="0.25">
      <c r="Q14589"/>
      <c r="R14589"/>
      <c r="S14589"/>
    </row>
    <row r="14590" spans="17:19" x14ac:dyDescent="0.25">
      <c r="Q14590"/>
      <c r="R14590"/>
      <c r="S14590"/>
    </row>
    <row r="14591" spans="17:19" x14ac:dyDescent="0.25">
      <c r="Q14591"/>
      <c r="R14591"/>
      <c r="S14591"/>
    </row>
    <row r="14592" spans="17:19" x14ac:dyDescent="0.25">
      <c r="Q14592"/>
      <c r="R14592"/>
      <c r="S14592"/>
    </row>
    <row r="14593" spans="17:19" x14ac:dyDescent="0.25">
      <c r="Q14593"/>
      <c r="R14593"/>
      <c r="S14593"/>
    </row>
    <row r="14594" spans="17:19" x14ac:dyDescent="0.25">
      <c r="Q14594"/>
      <c r="R14594"/>
      <c r="S14594"/>
    </row>
    <row r="14595" spans="17:19" x14ac:dyDescent="0.25">
      <c r="Q14595"/>
      <c r="R14595"/>
      <c r="S14595"/>
    </row>
    <row r="14596" spans="17:19" x14ac:dyDescent="0.25">
      <c r="Q14596"/>
      <c r="R14596"/>
      <c r="S14596"/>
    </row>
    <row r="14597" spans="17:19" x14ac:dyDescent="0.25">
      <c r="Q14597"/>
      <c r="R14597"/>
      <c r="S14597"/>
    </row>
    <row r="14598" spans="17:19" x14ac:dyDescent="0.25">
      <c r="Q14598"/>
      <c r="R14598"/>
      <c r="S14598"/>
    </row>
    <row r="14599" spans="17:19" x14ac:dyDescent="0.25">
      <c r="Q14599"/>
      <c r="R14599"/>
      <c r="S14599"/>
    </row>
    <row r="14600" spans="17:19" x14ac:dyDescent="0.25">
      <c r="Q14600"/>
      <c r="R14600"/>
      <c r="S14600"/>
    </row>
    <row r="14601" spans="17:19" x14ac:dyDescent="0.25">
      <c r="Q14601"/>
      <c r="R14601"/>
      <c r="S14601"/>
    </row>
    <row r="14602" spans="17:19" x14ac:dyDescent="0.25">
      <c r="Q14602"/>
      <c r="R14602"/>
      <c r="S14602"/>
    </row>
    <row r="14603" spans="17:19" x14ac:dyDescent="0.25">
      <c r="Q14603"/>
      <c r="R14603"/>
      <c r="S14603"/>
    </row>
    <row r="14604" spans="17:19" x14ac:dyDescent="0.25">
      <c r="Q14604"/>
      <c r="R14604"/>
      <c r="S14604"/>
    </row>
    <row r="14605" spans="17:19" x14ac:dyDescent="0.25">
      <c r="Q14605"/>
      <c r="R14605"/>
      <c r="S14605"/>
    </row>
    <row r="14606" spans="17:19" x14ac:dyDescent="0.25">
      <c r="Q14606"/>
      <c r="R14606"/>
      <c r="S14606"/>
    </row>
    <row r="14607" spans="17:19" x14ac:dyDescent="0.25">
      <c r="Q14607"/>
      <c r="R14607"/>
      <c r="S14607"/>
    </row>
    <row r="14608" spans="17:19" x14ac:dyDescent="0.25">
      <c r="Q14608"/>
      <c r="R14608"/>
      <c r="S14608"/>
    </row>
    <row r="14609" spans="17:19" x14ac:dyDescent="0.25">
      <c r="Q14609"/>
      <c r="R14609"/>
      <c r="S14609"/>
    </row>
    <row r="14610" spans="17:19" x14ac:dyDescent="0.25">
      <c r="Q14610"/>
      <c r="R14610"/>
      <c r="S14610"/>
    </row>
    <row r="14611" spans="17:19" x14ac:dyDescent="0.25">
      <c r="Q14611"/>
      <c r="R14611"/>
      <c r="S14611"/>
    </row>
    <row r="14612" spans="17:19" x14ac:dyDescent="0.25">
      <c r="Q14612"/>
      <c r="R14612"/>
      <c r="S14612"/>
    </row>
    <row r="14613" spans="17:19" x14ac:dyDescent="0.25">
      <c r="Q14613"/>
      <c r="R14613"/>
      <c r="S14613"/>
    </row>
    <row r="14614" spans="17:19" x14ac:dyDescent="0.25">
      <c r="Q14614"/>
      <c r="R14614"/>
      <c r="S14614"/>
    </row>
    <row r="14615" spans="17:19" x14ac:dyDescent="0.25">
      <c r="Q14615"/>
      <c r="R14615"/>
      <c r="S14615"/>
    </row>
    <row r="14616" spans="17:19" x14ac:dyDescent="0.25">
      <c r="Q14616"/>
      <c r="R14616"/>
      <c r="S14616"/>
    </row>
    <row r="14617" spans="17:19" x14ac:dyDescent="0.25">
      <c r="Q14617"/>
      <c r="R14617"/>
      <c r="S14617"/>
    </row>
    <row r="14618" spans="17:19" x14ac:dyDescent="0.25">
      <c r="Q14618"/>
      <c r="R14618"/>
      <c r="S14618"/>
    </row>
    <row r="14619" spans="17:19" x14ac:dyDescent="0.25">
      <c r="Q14619"/>
      <c r="R14619"/>
      <c r="S14619"/>
    </row>
    <row r="14620" spans="17:19" x14ac:dyDescent="0.25">
      <c r="Q14620"/>
      <c r="R14620"/>
      <c r="S14620"/>
    </row>
    <row r="14621" spans="17:19" x14ac:dyDescent="0.25">
      <c r="Q14621"/>
      <c r="R14621"/>
      <c r="S14621"/>
    </row>
    <row r="14622" spans="17:19" x14ac:dyDescent="0.25">
      <c r="Q14622"/>
      <c r="R14622"/>
      <c r="S14622"/>
    </row>
    <row r="14623" spans="17:19" x14ac:dyDescent="0.25">
      <c r="Q14623"/>
      <c r="R14623"/>
      <c r="S14623"/>
    </row>
    <row r="14624" spans="17:19" x14ac:dyDescent="0.25">
      <c r="Q14624"/>
      <c r="R14624"/>
      <c r="S14624"/>
    </row>
    <row r="14625" spans="17:19" x14ac:dyDescent="0.25">
      <c r="Q14625"/>
      <c r="R14625"/>
      <c r="S14625"/>
    </row>
    <row r="14626" spans="17:19" x14ac:dyDescent="0.25">
      <c r="Q14626"/>
      <c r="R14626"/>
      <c r="S14626"/>
    </row>
    <row r="14627" spans="17:19" x14ac:dyDescent="0.25">
      <c r="Q14627"/>
      <c r="R14627"/>
      <c r="S14627"/>
    </row>
    <row r="14628" spans="17:19" x14ac:dyDescent="0.25">
      <c r="Q14628"/>
      <c r="R14628"/>
      <c r="S14628"/>
    </row>
    <row r="14629" spans="17:19" x14ac:dyDescent="0.25">
      <c r="Q14629"/>
      <c r="R14629"/>
      <c r="S14629"/>
    </row>
    <row r="14630" spans="17:19" x14ac:dyDescent="0.25">
      <c r="Q14630"/>
      <c r="R14630"/>
      <c r="S14630"/>
    </row>
    <row r="14631" spans="17:19" x14ac:dyDescent="0.25">
      <c r="Q14631"/>
      <c r="R14631"/>
      <c r="S14631"/>
    </row>
    <row r="14632" spans="17:19" x14ac:dyDescent="0.25">
      <c r="Q14632"/>
      <c r="R14632"/>
      <c r="S14632"/>
    </row>
    <row r="14633" spans="17:19" x14ac:dyDescent="0.25">
      <c r="Q14633"/>
      <c r="R14633"/>
      <c r="S14633"/>
    </row>
    <row r="14634" spans="17:19" x14ac:dyDescent="0.25">
      <c r="Q14634"/>
      <c r="R14634"/>
      <c r="S14634"/>
    </row>
    <row r="14635" spans="17:19" x14ac:dyDescent="0.25">
      <c r="Q14635"/>
      <c r="R14635"/>
      <c r="S14635"/>
    </row>
    <row r="14636" spans="17:19" x14ac:dyDescent="0.25">
      <c r="Q14636"/>
      <c r="R14636"/>
      <c r="S14636"/>
    </row>
    <row r="14637" spans="17:19" x14ac:dyDescent="0.25">
      <c r="Q14637"/>
      <c r="R14637"/>
      <c r="S14637"/>
    </row>
    <row r="14638" spans="17:19" x14ac:dyDescent="0.25">
      <c r="Q14638"/>
      <c r="R14638"/>
      <c r="S14638"/>
    </row>
    <row r="14639" spans="17:19" x14ac:dyDescent="0.25">
      <c r="Q14639"/>
      <c r="R14639"/>
      <c r="S14639"/>
    </row>
    <row r="14640" spans="17:19" x14ac:dyDescent="0.25">
      <c r="Q14640"/>
      <c r="R14640"/>
      <c r="S14640"/>
    </row>
    <row r="14641" spans="17:19" x14ac:dyDescent="0.25">
      <c r="Q14641"/>
      <c r="R14641"/>
      <c r="S14641"/>
    </row>
    <row r="14642" spans="17:19" x14ac:dyDescent="0.25">
      <c r="Q14642"/>
      <c r="R14642"/>
      <c r="S14642"/>
    </row>
    <row r="14643" spans="17:19" x14ac:dyDescent="0.25">
      <c r="Q14643"/>
      <c r="R14643"/>
      <c r="S14643"/>
    </row>
    <row r="14644" spans="17:19" x14ac:dyDescent="0.25">
      <c r="Q14644"/>
      <c r="R14644"/>
      <c r="S14644"/>
    </row>
    <row r="14645" spans="17:19" x14ac:dyDescent="0.25">
      <c r="Q14645"/>
      <c r="R14645"/>
      <c r="S14645"/>
    </row>
    <row r="14646" spans="17:19" x14ac:dyDescent="0.25">
      <c r="Q14646"/>
      <c r="R14646"/>
      <c r="S14646"/>
    </row>
    <row r="14647" spans="17:19" x14ac:dyDescent="0.25">
      <c r="Q14647"/>
      <c r="R14647"/>
      <c r="S14647"/>
    </row>
    <row r="14648" spans="17:19" x14ac:dyDescent="0.25">
      <c r="Q14648"/>
      <c r="R14648"/>
      <c r="S14648"/>
    </row>
    <row r="14649" spans="17:19" x14ac:dyDescent="0.25">
      <c r="Q14649"/>
      <c r="R14649"/>
      <c r="S14649"/>
    </row>
    <row r="14650" spans="17:19" x14ac:dyDescent="0.25">
      <c r="Q14650"/>
      <c r="R14650"/>
      <c r="S14650"/>
    </row>
    <row r="14651" spans="17:19" x14ac:dyDescent="0.25">
      <c r="Q14651"/>
      <c r="R14651"/>
      <c r="S14651"/>
    </row>
    <row r="14652" spans="17:19" x14ac:dyDescent="0.25">
      <c r="Q14652"/>
      <c r="R14652"/>
      <c r="S14652"/>
    </row>
    <row r="14653" spans="17:19" x14ac:dyDescent="0.25">
      <c r="Q14653"/>
      <c r="R14653"/>
      <c r="S14653"/>
    </row>
    <row r="14654" spans="17:19" x14ac:dyDescent="0.25">
      <c r="Q14654"/>
      <c r="R14654"/>
      <c r="S14654"/>
    </row>
    <row r="14655" spans="17:19" x14ac:dyDescent="0.25">
      <c r="Q14655"/>
      <c r="R14655"/>
      <c r="S14655"/>
    </row>
    <row r="14656" spans="17:19" x14ac:dyDescent="0.25">
      <c r="Q14656"/>
      <c r="R14656"/>
      <c r="S14656"/>
    </row>
    <row r="14657" spans="17:19" x14ac:dyDescent="0.25">
      <c r="Q14657"/>
      <c r="R14657"/>
      <c r="S14657"/>
    </row>
    <row r="14658" spans="17:19" x14ac:dyDescent="0.25">
      <c r="Q14658"/>
      <c r="R14658"/>
      <c r="S14658"/>
    </row>
    <row r="14659" spans="17:19" x14ac:dyDescent="0.25">
      <c r="Q14659"/>
      <c r="R14659"/>
      <c r="S14659"/>
    </row>
    <row r="14660" spans="17:19" x14ac:dyDescent="0.25">
      <c r="Q14660"/>
      <c r="R14660"/>
      <c r="S14660"/>
    </row>
    <row r="14661" spans="17:19" x14ac:dyDescent="0.25">
      <c r="Q14661"/>
      <c r="R14661"/>
      <c r="S14661"/>
    </row>
    <row r="14662" spans="17:19" x14ac:dyDescent="0.25">
      <c r="Q14662"/>
      <c r="R14662"/>
      <c r="S14662"/>
    </row>
    <row r="14663" spans="17:19" x14ac:dyDescent="0.25">
      <c r="Q14663"/>
      <c r="R14663"/>
      <c r="S14663"/>
    </row>
    <row r="14664" spans="17:19" x14ac:dyDescent="0.25">
      <c r="Q14664"/>
      <c r="R14664"/>
      <c r="S14664"/>
    </row>
    <row r="14665" spans="17:19" x14ac:dyDescent="0.25">
      <c r="Q14665"/>
      <c r="R14665"/>
      <c r="S14665"/>
    </row>
    <row r="14666" spans="17:19" x14ac:dyDescent="0.25">
      <c r="Q14666"/>
      <c r="R14666"/>
      <c r="S14666"/>
    </row>
    <row r="14667" spans="17:19" x14ac:dyDescent="0.25">
      <c r="Q14667"/>
      <c r="R14667"/>
      <c r="S14667"/>
    </row>
    <row r="14668" spans="17:19" x14ac:dyDescent="0.25">
      <c r="Q14668"/>
      <c r="R14668"/>
      <c r="S14668"/>
    </row>
    <row r="14669" spans="17:19" x14ac:dyDescent="0.25">
      <c r="Q14669"/>
      <c r="R14669"/>
      <c r="S14669"/>
    </row>
    <row r="14670" spans="17:19" x14ac:dyDescent="0.25">
      <c r="Q14670"/>
      <c r="R14670"/>
      <c r="S14670"/>
    </row>
    <row r="14671" spans="17:19" x14ac:dyDescent="0.25">
      <c r="Q14671"/>
      <c r="R14671"/>
      <c r="S14671"/>
    </row>
    <row r="14672" spans="17:19" x14ac:dyDescent="0.25">
      <c r="Q14672"/>
      <c r="R14672"/>
      <c r="S14672"/>
    </row>
    <row r="14673" spans="17:19" x14ac:dyDescent="0.25">
      <c r="Q14673"/>
      <c r="R14673"/>
      <c r="S14673"/>
    </row>
    <row r="14674" spans="17:19" x14ac:dyDescent="0.25">
      <c r="Q14674"/>
      <c r="R14674"/>
      <c r="S14674"/>
    </row>
    <row r="14675" spans="17:19" x14ac:dyDescent="0.25">
      <c r="Q14675"/>
      <c r="R14675"/>
      <c r="S14675"/>
    </row>
    <row r="14676" spans="17:19" x14ac:dyDescent="0.25">
      <c r="Q14676"/>
      <c r="R14676"/>
      <c r="S14676"/>
    </row>
    <row r="14677" spans="17:19" x14ac:dyDescent="0.25">
      <c r="Q14677"/>
      <c r="R14677"/>
      <c r="S14677"/>
    </row>
    <row r="14678" spans="17:19" x14ac:dyDescent="0.25">
      <c r="Q14678"/>
      <c r="R14678"/>
      <c r="S14678"/>
    </row>
    <row r="14679" spans="17:19" x14ac:dyDescent="0.25">
      <c r="Q14679"/>
      <c r="R14679"/>
      <c r="S14679"/>
    </row>
    <row r="14680" spans="17:19" x14ac:dyDescent="0.25">
      <c r="Q14680"/>
      <c r="R14680"/>
      <c r="S14680"/>
    </row>
    <row r="14681" spans="17:19" x14ac:dyDescent="0.25">
      <c r="Q14681"/>
      <c r="R14681"/>
      <c r="S14681"/>
    </row>
    <row r="14682" spans="17:19" x14ac:dyDescent="0.25">
      <c r="Q14682"/>
      <c r="R14682"/>
      <c r="S14682"/>
    </row>
    <row r="14683" spans="17:19" x14ac:dyDescent="0.25">
      <c r="Q14683"/>
      <c r="R14683"/>
      <c r="S14683"/>
    </row>
    <row r="14684" spans="17:19" x14ac:dyDescent="0.25">
      <c r="Q14684"/>
      <c r="R14684"/>
      <c r="S14684"/>
    </row>
    <row r="14685" spans="17:19" x14ac:dyDescent="0.25">
      <c r="Q14685"/>
      <c r="R14685"/>
      <c r="S14685"/>
    </row>
    <row r="14686" spans="17:19" x14ac:dyDescent="0.25">
      <c r="Q14686"/>
      <c r="R14686"/>
      <c r="S14686"/>
    </row>
    <row r="14687" spans="17:19" x14ac:dyDescent="0.25">
      <c r="Q14687"/>
      <c r="R14687"/>
      <c r="S14687"/>
    </row>
    <row r="14688" spans="17:19" x14ac:dyDescent="0.25">
      <c r="Q14688"/>
      <c r="R14688"/>
      <c r="S14688"/>
    </row>
    <row r="14689" spans="17:19" x14ac:dyDescent="0.25">
      <c r="Q14689"/>
      <c r="R14689"/>
      <c r="S14689"/>
    </row>
    <row r="14690" spans="17:19" x14ac:dyDescent="0.25">
      <c r="Q14690"/>
      <c r="R14690"/>
      <c r="S14690"/>
    </row>
    <row r="14691" spans="17:19" x14ac:dyDescent="0.25">
      <c r="Q14691"/>
      <c r="R14691"/>
      <c r="S14691"/>
    </row>
    <row r="14692" spans="17:19" x14ac:dyDescent="0.25">
      <c r="Q14692"/>
      <c r="R14692"/>
      <c r="S14692"/>
    </row>
    <row r="14693" spans="17:19" x14ac:dyDescent="0.25">
      <c r="Q14693"/>
      <c r="R14693"/>
      <c r="S14693"/>
    </row>
    <row r="14694" spans="17:19" x14ac:dyDescent="0.25">
      <c r="Q14694"/>
      <c r="R14694"/>
      <c r="S14694"/>
    </row>
    <row r="14695" spans="17:19" x14ac:dyDescent="0.25">
      <c r="Q14695"/>
      <c r="R14695"/>
      <c r="S14695"/>
    </row>
    <row r="14696" spans="17:19" x14ac:dyDescent="0.25">
      <c r="Q14696"/>
      <c r="R14696"/>
      <c r="S14696"/>
    </row>
    <row r="14697" spans="17:19" x14ac:dyDescent="0.25">
      <c r="Q14697"/>
      <c r="R14697"/>
      <c r="S14697"/>
    </row>
    <row r="14698" spans="17:19" x14ac:dyDescent="0.25">
      <c r="Q14698"/>
      <c r="R14698"/>
      <c r="S14698"/>
    </row>
    <row r="14699" spans="17:19" x14ac:dyDescent="0.25">
      <c r="Q14699"/>
      <c r="R14699"/>
      <c r="S14699"/>
    </row>
    <row r="14700" spans="17:19" x14ac:dyDescent="0.25">
      <c r="Q14700"/>
      <c r="R14700"/>
      <c r="S14700"/>
    </row>
    <row r="14701" spans="17:19" x14ac:dyDescent="0.25">
      <c r="Q14701"/>
      <c r="R14701"/>
      <c r="S14701"/>
    </row>
    <row r="14702" spans="17:19" x14ac:dyDescent="0.25">
      <c r="Q14702"/>
      <c r="R14702"/>
      <c r="S14702"/>
    </row>
    <row r="14703" spans="17:19" x14ac:dyDescent="0.25">
      <c r="Q14703"/>
      <c r="R14703"/>
      <c r="S14703"/>
    </row>
    <row r="14704" spans="17:19" x14ac:dyDescent="0.25">
      <c r="Q14704"/>
      <c r="R14704"/>
      <c r="S14704"/>
    </row>
    <row r="14705" spans="17:19" x14ac:dyDescent="0.25">
      <c r="Q14705"/>
      <c r="R14705"/>
      <c r="S14705"/>
    </row>
    <row r="14706" spans="17:19" x14ac:dyDescent="0.25">
      <c r="Q14706"/>
      <c r="R14706"/>
      <c r="S14706"/>
    </row>
    <row r="14707" spans="17:19" x14ac:dyDescent="0.25">
      <c r="Q14707"/>
      <c r="R14707"/>
      <c r="S14707"/>
    </row>
    <row r="14708" spans="17:19" x14ac:dyDescent="0.25">
      <c r="Q14708"/>
      <c r="R14708"/>
      <c r="S14708"/>
    </row>
    <row r="14709" spans="17:19" x14ac:dyDescent="0.25">
      <c r="Q14709"/>
      <c r="R14709"/>
      <c r="S14709"/>
    </row>
    <row r="14710" spans="17:19" x14ac:dyDescent="0.25">
      <c r="Q14710"/>
      <c r="R14710"/>
      <c r="S14710"/>
    </row>
    <row r="14711" spans="17:19" x14ac:dyDescent="0.25">
      <c r="Q14711"/>
      <c r="R14711"/>
      <c r="S14711"/>
    </row>
    <row r="14712" spans="17:19" x14ac:dyDescent="0.25">
      <c r="Q14712"/>
      <c r="R14712"/>
      <c r="S14712"/>
    </row>
    <row r="14713" spans="17:19" x14ac:dyDescent="0.25">
      <c r="Q14713"/>
      <c r="R14713"/>
      <c r="S14713"/>
    </row>
    <row r="14714" spans="17:19" x14ac:dyDescent="0.25">
      <c r="Q14714"/>
      <c r="R14714"/>
      <c r="S14714"/>
    </row>
    <row r="14715" spans="17:19" x14ac:dyDescent="0.25">
      <c r="Q14715"/>
      <c r="R14715"/>
      <c r="S14715"/>
    </row>
    <row r="14716" spans="17:19" x14ac:dyDescent="0.25">
      <c r="Q14716"/>
      <c r="R14716"/>
      <c r="S14716"/>
    </row>
    <row r="14717" spans="17:19" x14ac:dyDescent="0.25">
      <c r="Q14717"/>
      <c r="R14717"/>
      <c r="S14717"/>
    </row>
    <row r="14718" spans="17:19" x14ac:dyDescent="0.25">
      <c r="Q14718"/>
      <c r="R14718"/>
      <c r="S14718"/>
    </row>
    <row r="14719" spans="17:19" x14ac:dyDescent="0.25">
      <c r="Q14719"/>
      <c r="R14719"/>
      <c r="S14719"/>
    </row>
    <row r="14720" spans="17:19" x14ac:dyDescent="0.25">
      <c r="Q14720"/>
      <c r="R14720"/>
      <c r="S14720"/>
    </row>
    <row r="14721" spans="17:19" x14ac:dyDescent="0.25">
      <c r="Q14721"/>
      <c r="R14721"/>
      <c r="S14721"/>
    </row>
    <row r="14722" spans="17:19" x14ac:dyDescent="0.25">
      <c r="Q14722"/>
      <c r="R14722"/>
      <c r="S14722"/>
    </row>
    <row r="14723" spans="17:19" x14ac:dyDescent="0.25">
      <c r="Q14723"/>
      <c r="R14723"/>
      <c r="S14723"/>
    </row>
    <row r="14724" spans="17:19" x14ac:dyDescent="0.25">
      <c r="Q14724"/>
      <c r="R14724"/>
      <c r="S14724"/>
    </row>
    <row r="14725" spans="17:19" x14ac:dyDescent="0.25">
      <c r="Q14725"/>
      <c r="R14725"/>
      <c r="S14725"/>
    </row>
    <row r="14726" spans="17:19" x14ac:dyDescent="0.25">
      <c r="Q14726"/>
      <c r="R14726"/>
      <c r="S14726"/>
    </row>
    <row r="14727" spans="17:19" x14ac:dyDescent="0.25">
      <c r="Q14727"/>
      <c r="R14727"/>
      <c r="S14727"/>
    </row>
    <row r="14728" spans="17:19" x14ac:dyDescent="0.25">
      <c r="Q14728"/>
      <c r="R14728"/>
      <c r="S14728"/>
    </row>
    <row r="14729" spans="17:19" x14ac:dyDescent="0.25">
      <c r="Q14729"/>
      <c r="R14729"/>
      <c r="S14729"/>
    </row>
    <row r="14730" spans="17:19" x14ac:dyDescent="0.25">
      <c r="Q14730"/>
      <c r="R14730"/>
      <c r="S14730"/>
    </row>
    <row r="14731" spans="17:19" x14ac:dyDescent="0.25">
      <c r="Q14731"/>
      <c r="R14731"/>
      <c r="S14731"/>
    </row>
    <row r="14732" spans="17:19" x14ac:dyDescent="0.25">
      <c r="Q14732"/>
      <c r="R14732"/>
      <c r="S14732"/>
    </row>
    <row r="14733" spans="17:19" x14ac:dyDescent="0.25">
      <c r="Q14733"/>
      <c r="R14733"/>
      <c r="S14733"/>
    </row>
    <row r="14734" spans="17:19" x14ac:dyDescent="0.25">
      <c r="Q14734"/>
      <c r="R14734"/>
      <c r="S14734"/>
    </row>
    <row r="14735" spans="17:19" x14ac:dyDescent="0.25">
      <c r="Q14735"/>
      <c r="R14735"/>
      <c r="S14735"/>
    </row>
    <row r="14736" spans="17:19" x14ac:dyDescent="0.25">
      <c r="Q14736"/>
      <c r="R14736"/>
      <c r="S14736"/>
    </row>
    <row r="14737" spans="17:19" x14ac:dyDescent="0.25">
      <c r="Q14737"/>
      <c r="R14737"/>
      <c r="S14737"/>
    </row>
    <row r="14738" spans="17:19" x14ac:dyDescent="0.25">
      <c r="Q14738"/>
      <c r="R14738"/>
      <c r="S14738"/>
    </row>
    <row r="14739" spans="17:19" x14ac:dyDescent="0.25">
      <c r="Q14739"/>
      <c r="R14739"/>
      <c r="S14739"/>
    </row>
    <row r="14740" spans="17:19" x14ac:dyDescent="0.25">
      <c r="Q14740"/>
      <c r="R14740"/>
      <c r="S14740"/>
    </row>
    <row r="14741" spans="17:19" x14ac:dyDescent="0.25">
      <c r="Q14741"/>
      <c r="R14741"/>
      <c r="S14741"/>
    </row>
    <row r="14742" spans="17:19" x14ac:dyDescent="0.25">
      <c r="Q14742"/>
      <c r="R14742"/>
      <c r="S14742"/>
    </row>
    <row r="14743" spans="17:19" x14ac:dyDescent="0.25">
      <c r="Q14743"/>
      <c r="R14743"/>
      <c r="S14743"/>
    </row>
    <row r="14744" spans="17:19" x14ac:dyDescent="0.25">
      <c r="Q14744"/>
      <c r="R14744"/>
      <c r="S14744"/>
    </row>
    <row r="14745" spans="17:19" x14ac:dyDescent="0.25">
      <c r="Q14745"/>
      <c r="R14745"/>
      <c r="S14745"/>
    </row>
    <row r="14746" spans="17:19" x14ac:dyDescent="0.25">
      <c r="Q14746"/>
      <c r="R14746"/>
      <c r="S14746"/>
    </row>
    <row r="14747" spans="17:19" x14ac:dyDescent="0.25">
      <c r="Q14747"/>
      <c r="R14747"/>
      <c r="S14747"/>
    </row>
    <row r="14748" spans="17:19" x14ac:dyDescent="0.25">
      <c r="Q14748"/>
      <c r="R14748"/>
      <c r="S14748"/>
    </row>
    <row r="14749" spans="17:19" x14ac:dyDescent="0.25">
      <c r="Q14749"/>
      <c r="R14749"/>
      <c r="S14749"/>
    </row>
    <row r="14750" spans="17:19" x14ac:dyDescent="0.25">
      <c r="Q14750"/>
      <c r="R14750"/>
      <c r="S14750"/>
    </row>
    <row r="14751" spans="17:19" x14ac:dyDescent="0.25">
      <c r="Q14751"/>
      <c r="R14751"/>
      <c r="S14751"/>
    </row>
    <row r="14752" spans="17:19" x14ac:dyDescent="0.25">
      <c r="Q14752"/>
      <c r="R14752"/>
      <c r="S14752"/>
    </row>
    <row r="14753" spans="17:19" x14ac:dyDescent="0.25">
      <c r="Q14753"/>
      <c r="R14753"/>
      <c r="S14753"/>
    </row>
    <row r="14754" spans="17:19" x14ac:dyDescent="0.25">
      <c r="Q14754"/>
      <c r="R14754"/>
      <c r="S14754"/>
    </row>
    <row r="14755" spans="17:19" x14ac:dyDescent="0.25">
      <c r="Q14755"/>
      <c r="R14755"/>
      <c r="S14755"/>
    </row>
    <row r="14756" spans="17:19" x14ac:dyDescent="0.25">
      <c r="Q14756"/>
      <c r="R14756"/>
      <c r="S14756"/>
    </row>
    <row r="14757" spans="17:19" x14ac:dyDescent="0.25">
      <c r="Q14757"/>
      <c r="R14757"/>
      <c r="S14757"/>
    </row>
    <row r="14758" spans="17:19" x14ac:dyDescent="0.25">
      <c r="Q14758"/>
      <c r="R14758"/>
      <c r="S14758"/>
    </row>
    <row r="14759" spans="17:19" x14ac:dyDescent="0.25">
      <c r="Q14759"/>
      <c r="R14759"/>
      <c r="S14759"/>
    </row>
    <row r="14760" spans="17:19" x14ac:dyDescent="0.25">
      <c r="Q14760"/>
      <c r="R14760"/>
      <c r="S14760"/>
    </row>
    <row r="14761" spans="17:19" x14ac:dyDescent="0.25">
      <c r="Q14761"/>
      <c r="R14761"/>
      <c r="S14761"/>
    </row>
    <row r="14762" spans="17:19" x14ac:dyDescent="0.25">
      <c r="Q14762"/>
      <c r="R14762"/>
      <c r="S14762"/>
    </row>
    <row r="14763" spans="17:19" x14ac:dyDescent="0.25">
      <c r="Q14763"/>
      <c r="R14763"/>
      <c r="S14763"/>
    </row>
    <row r="14764" spans="17:19" x14ac:dyDescent="0.25">
      <c r="Q14764"/>
      <c r="R14764"/>
      <c r="S14764"/>
    </row>
    <row r="14765" spans="17:19" x14ac:dyDescent="0.25">
      <c r="Q14765"/>
      <c r="R14765"/>
      <c r="S14765"/>
    </row>
    <row r="14766" spans="17:19" x14ac:dyDescent="0.25">
      <c r="Q14766"/>
      <c r="R14766"/>
      <c r="S14766"/>
    </row>
    <row r="14767" spans="17:19" x14ac:dyDescent="0.25">
      <c r="Q14767"/>
      <c r="R14767"/>
      <c r="S14767"/>
    </row>
    <row r="14768" spans="17:19" x14ac:dyDescent="0.25">
      <c r="Q14768"/>
      <c r="R14768"/>
      <c r="S14768"/>
    </row>
    <row r="14769" spans="17:19" x14ac:dyDescent="0.25">
      <c r="Q14769"/>
      <c r="R14769"/>
      <c r="S14769"/>
    </row>
    <row r="14770" spans="17:19" x14ac:dyDescent="0.25">
      <c r="Q14770"/>
      <c r="R14770"/>
      <c r="S14770"/>
    </row>
    <row r="14771" spans="17:19" x14ac:dyDescent="0.25">
      <c r="Q14771"/>
      <c r="R14771"/>
      <c r="S14771"/>
    </row>
    <row r="14772" spans="17:19" x14ac:dyDescent="0.25">
      <c r="Q14772"/>
      <c r="R14772"/>
      <c r="S14772"/>
    </row>
    <row r="14773" spans="17:19" x14ac:dyDescent="0.25">
      <c r="Q14773"/>
      <c r="R14773"/>
      <c r="S14773"/>
    </row>
    <row r="14774" spans="17:19" x14ac:dyDescent="0.25">
      <c r="Q14774"/>
      <c r="R14774"/>
      <c r="S14774"/>
    </row>
    <row r="14775" spans="17:19" x14ac:dyDescent="0.25">
      <c r="Q14775"/>
      <c r="R14775"/>
      <c r="S14775"/>
    </row>
    <row r="14776" spans="17:19" x14ac:dyDescent="0.25">
      <c r="Q14776"/>
      <c r="R14776"/>
      <c r="S14776"/>
    </row>
    <row r="14777" spans="17:19" x14ac:dyDescent="0.25">
      <c r="Q14777"/>
      <c r="R14777"/>
      <c r="S14777"/>
    </row>
    <row r="14778" spans="17:19" x14ac:dyDescent="0.25">
      <c r="Q14778"/>
      <c r="R14778"/>
      <c r="S14778"/>
    </row>
    <row r="14779" spans="17:19" x14ac:dyDescent="0.25">
      <c r="Q14779"/>
      <c r="R14779"/>
      <c r="S14779"/>
    </row>
    <row r="14780" spans="17:19" x14ac:dyDescent="0.25">
      <c r="Q14780"/>
      <c r="R14780"/>
      <c r="S14780"/>
    </row>
    <row r="14781" spans="17:19" x14ac:dyDescent="0.25">
      <c r="Q14781"/>
      <c r="R14781"/>
      <c r="S14781"/>
    </row>
    <row r="14782" spans="17:19" x14ac:dyDescent="0.25">
      <c r="Q14782"/>
      <c r="R14782"/>
      <c r="S14782"/>
    </row>
    <row r="14783" spans="17:19" x14ac:dyDescent="0.25">
      <c r="Q14783"/>
      <c r="R14783"/>
      <c r="S14783"/>
    </row>
    <row r="14784" spans="17:19" x14ac:dyDescent="0.25">
      <c r="Q14784"/>
      <c r="R14784"/>
      <c r="S14784"/>
    </row>
    <row r="14785" spans="17:19" x14ac:dyDescent="0.25">
      <c r="Q14785"/>
      <c r="R14785"/>
      <c r="S14785"/>
    </row>
    <row r="14786" spans="17:19" x14ac:dyDescent="0.25">
      <c r="Q14786"/>
      <c r="R14786"/>
      <c r="S14786"/>
    </row>
    <row r="14787" spans="17:19" x14ac:dyDescent="0.25">
      <c r="Q14787"/>
      <c r="R14787"/>
      <c r="S14787"/>
    </row>
    <row r="14788" spans="17:19" x14ac:dyDescent="0.25">
      <c r="Q14788"/>
      <c r="R14788"/>
      <c r="S14788"/>
    </row>
    <row r="14789" spans="17:19" x14ac:dyDescent="0.25">
      <c r="Q14789"/>
      <c r="R14789"/>
      <c r="S14789"/>
    </row>
    <row r="14790" spans="17:19" x14ac:dyDescent="0.25">
      <c r="Q14790"/>
      <c r="R14790"/>
      <c r="S14790"/>
    </row>
    <row r="14791" spans="17:19" x14ac:dyDescent="0.25">
      <c r="Q14791"/>
      <c r="R14791"/>
      <c r="S14791"/>
    </row>
    <row r="14792" spans="17:19" x14ac:dyDescent="0.25">
      <c r="Q14792"/>
      <c r="R14792"/>
      <c r="S14792"/>
    </row>
    <row r="14793" spans="17:19" x14ac:dyDescent="0.25">
      <c r="Q14793"/>
      <c r="R14793"/>
      <c r="S14793"/>
    </row>
    <row r="14794" spans="17:19" x14ac:dyDescent="0.25">
      <c r="Q14794"/>
      <c r="R14794"/>
      <c r="S14794"/>
    </row>
    <row r="14795" spans="17:19" x14ac:dyDescent="0.25">
      <c r="Q14795"/>
      <c r="R14795"/>
      <c r="S14795"/>
    </row>
    <row r="14796" spans="17:19" x14ac:dyDescent="0.25">
      <c r="Q14796"/>
      <c r="R14796"/>
      <c r="S14796"/>
    </row>
    <row r="14797" spans="17:19" x14ac:dyDescent="0.25">
      <c r="Q14797"/>
      <c r="R14797"/>
      <c r="S14797"/>
    </row>
    <row r="14798" spans="17:19" x14ac:dyDescent="0.25">
      <c r="Q14798"/>
      <c r="R14798"/>
      <c r="S14798"/>
    </row>
    <row r="14799" spans="17:19" x14ac:dyDescent="0.25">
      <c r="Q14799"/>
      <c r="R14799"/>
      <c r="S14799"/>
    </row>
    <row r="14800" spans="17:19" x14ac:dyDescent="0.25">
      <c r="Q14800"/>
      <c r="R14800"/>
      <c r="S14800"/>
    </row>
    <row r="14801" spans="17:19" x14ac:dyDescent="0.25">
      <c r="Q14801"/>
      <c r="R14801"/>
      <c r="S14801"/>
    </row>
    <row r="14802" spans="17:19" x14ac:dyDescent="0.25">
      <c r="Q14802"/>
      <c r="R14802"/>
      <c r="S14802"/>
    </row>
    <row r="14803" spans="17:19" x14ac:dyDescent="0.25">
      <c r="Q14803"/>
      <c r="R14803"/>
      <c r="S14803"/>
    </row>
    <row r="14804" spans="17:19" x14ac:dyDescent="0.25">
      <c r="Q14804"/>
      <c r="R14804"/>
      <c r="S14804"/>
    </row>
    <row r="14805" spans="17:19" x14ac:dyDescent="0.25">
      <c r="Q14805"/>
      <c r="R14805"/>
      <c r="S14805"/>
    </row>
    <row r="14806" spans="17:19" x14ac:dyDescent="0.25">
      <c r="Q14806"/>
      <c r="R14806"/>
      <c r="S14806"/>
    </row>
    <row r="14807" spans="17:19" x14ac:dyDescent="0.25">
      <c r="Q14807"/>
      <c r="R14807"/>
      <c r="S14807"/>
    </row>
    <row r="14808" spans="17:19" x14ac:dyDescent="0.25">
      <c r="Q14808"/>
      <c r="R14808"/>
      <c r="S14808"/>
    </row>
    <row r="14809" spans="17:19" x14ac:dyDescent="0.25">
      <c r="Q14809"/>
      <c r="R14809"/>
      <c r="S14809"/>
    </row>
    <row r="14810" spans="17:19" x14ac:dyDescent="0.25">
      <c r="Q14810"/>
      <c r="R14810"/>
      <c r="S14810"/>
    </row>
    <row r="14811" spans="17:19" x14ac:dyDescent="0.25">
      <c r="Q14811"/>
      <c r="R14811"/>
      <c r="S14811"/>
    </row>
    <row r="14812" spans="17:19" x14ac:dyDescent="0.25">
      <c r="Q14812"/>
      <c r="R14812"/>
      <c r="S14812"/>
    </row>
    <row r="14813" spans="17:19" x14ac:dyDescent="0.25">
      <c r="Q14813"/>
      <c r="R14813"/>
      <c r="S14813"/>
    </row>
    <row r="14814" spans="17:19" x14ac:dyDescent="0.25">
      <c r="Q14814"/>
      <c r="R14814"/>
      <c r="S14814"/>
    </row>
    <row r="14815" spans="17:19" x14ac:dyDescent="0.25">
      <c r="Q14815"/>
      <c r="R14815"/>
      <c r="S14815"/>
    </row>
    <row r="14816" spans="17:19" x14ac:dyDescent="0.25">
      <c r="Q14816"/>
      <c r="R14816"/>
      <c r="S14816"/>
    </row>
    <row r="14817" spans="17:19" x14ac:dyDescent="0.25">
      <c r="Q14817"/>
      <c r="R14817"/>
      <c r="S14817"/>
    </row>
    <row r="14818" spans="17:19" x14ac:dyDescent="0.25">
      <c r="Q14818"/>
      <c r="R14818"/>
      <c r="S14818"/>
    </row>
    <row r="14819" spans="17:19" x14ac:dyDescent="0.25">
      <c r="Q14819"/>
      <c r="R14819"/>
      <c r="S14819"/>
    </row>
    <row r="14820" spans="17:19" x14ac:dyDescent="0.25">
      <c r="Q14820"/>
      <c r="R14820"/>
      <c r="S14820"/>
    </row>
    <row r="14821" spans="17:19" x14ac:dyDescent="0.25">
      <c r="Q14821"/>
      <c r="R14821"/>
      <c r="S14821"/>
    </row>
    <row r="14822" spans="17:19" x14ac:dyDescent="0.25">
      <c r="Q14822"/>
      <c r="R14822"/>
      <c r="S14822"/>
    </row>
    <row r="14823" spans="17:19" x14ac:dyDescent="0.25">
      <c r="Q14823"/>
      <c r="R14823"/>
      <c r="S14823"/>
    </row>
    <row r="14824" spans="17:19" x14ac:dyDescent="0.25">
      <c r="Q14824"/>
      <c r="R14824"/>
      <c r="S14824"/>
    </row>
    <row r="14825" spans="17:19" x14ac:dyDescent="0.25">
      <c r="Q14825"/>
      <c r="R14825"/>
      <c r="S14825"/>
    </row>
    <row r="14826" spans="17:19" x14ac:dyDescent="0.25">
      <c r="Q14826"/>
      <c r="R14826"/>
      <c r="S14826"/>
    </row>
    <row r="14827" spans="17:19" x14ac:dyDescent="0.25">
      <c r="Q14827"/>
      <c r="R14827"/>
      <c r="S14827"/>
    </row>
    <row r="14828" spans="17:19" x14ac:dyDescent="0.25">
      <c r="Q14828"/>
      <c r="R14828"/>
      <c r="S14828"/>
    </row>
    <row r="14829" spans="17:19" x14ac:dyDescent="0.25">
      <c r="Q14829"/>
      <c r="R14829"/>
      <c r="S14829"/>
    </row>
    <row r="14830" spans="17:19" x14ac:dyDescent="0.25">
      <c r="Q14830"/>
      <c r="R14830"/>
      <c r="S14830"/>
    </row>
    <row r="14831" spans="17:19" x14ac:dyDescent="0.25">
      <c r="Q14831"/>
      <c r="R14831"/>
      <c r="S14831"/>
    </row>
    <row r="14832" spans="17:19" x14ac:dyDescent="0.25">
      <c r="Q14832"/>
      <c r="R14832"/>
      <c r="S14832"/>
    </row>
    <row r="14833" spans="17:19" x14ac:dyDescent="0.25">
      <c r="Q14833"/>
      <c r="R14833"/>
      <c r="S14833"/>
    </row>
    <row r="14834" spans="17:19" x14ac:dyDescent="0.25">
      <c r="Q14834"/>
      <c r="R14834"/>
      <c r="S14834"/>
    </row>
    <row r="14835" spans="17:19" x14ac:dyDescent="0.25">
      <c r="Q14835"/>
      <c r="R14835"/>
      <c r="S14835"/>
    </row>
    <row r="14836" spans="17:19" x14ac:dyDescent="0.25">
      <c r="Q14836"/>
      <c r="R14836"/>
      <c r="S14836"/>
    </row>
    <row r="14837" spans="17:19" x14ac:dyDescent="0.25">
      <c r="Q14837"/>
      <c r="R14837"/>
      <c r="S14837"/>
    </row>
    <row r="14838" spans="17:19" x14ac:dyDescent="0.25">
      <c r="Q14838"/>
      <c r="R14838"/>
      <c r="S14838"/>
    </row>
    <row r="14839" spans="17:19" x14ac:dyDescent="0.25">
      <c r="Q14839"/>
      <c r="R14839"/>
      <c r="S14839"/>
    </row>
    <row r="14840" spans="17:19" x14ac:dyDescent="0.25">
      <c r="Q14840"/>
      <c r="R14840"/>
      <c r="S14840"/>
    </row>
    <row r="14841" spans="17:19" x14ac:dyDescent="0.25">
      <c r="Q14841"/>
      <c r="R14841"/>
      <c r="S14841"/>
    </row>
    <row r="14842" spans="17:19" x14ac:dyDescent="0.25">
      <c r="Q14842"/>
      <c r="R14842"/>
      <c r="S14842"/>
    </row>
    <row r="14843" spans="17:19" x14ac:dyDescent="0.25">
      <c r="Q14843"/>
      <c r="R14843"/>
      <c r="S14843"/>
    </row>
    <row r="14844" spans="17:19" x14ac:dyDescent="0.25">
      <c r="Q14844"/>
      <c r="R14844"/>
      <c r="S14844"/>
    </row>
    <row r="14845" spans="17:19" x14ac:dyDescent="0.25">
      <c r="Q14845"/>
      <c r="R14845"/>
      <c r="S14845"/>
    </row>
    <row r="14846" spans="17:19" x14ac:dyDescent="0.25">
      <c r="Q14846"/>
      <c r="R14846"/>
      <c r="S14846"/>
    </row>
    <row r="14847" spans="17:19" x14ac:dyDescent="0.25">
      <c r="Q14847"/>
      <c r="R14847"/>
      <c r="S14847"/>
    </row>
    <row r="14848" spans="17:19" x14ac:dyDescent="0.25">
      <c r="Q14848"/>
      <c r="R14848"/>
      <c r="S14848"/>
    </row>
    <row r="14849" spans="17:19" x14ac:dyDescent="0.25">
      <c r="Q14849"/>
      <c r="R14849"/>
      <c r="S14849"/>
    </row>
    <row r="14850" spans="17:19" x14ac:dyDescent="0.25">
      <c r="Q14850"/>
      <c r="R14850"/>
      <c r="S14850"/>
    </row>
    <row r="14851" spans="17:19" x14ac:dyDescent="0.25">
      <c r="Q14851"/>
      <c r="R14851"/>
      <c r="S14851"/>
    </row>
    <row r="14852" spans="17:19" x14ac:dyDescent="0.25">
      <c r="Q14852"/>
      <c r="R14852"/>
      <c r="S14852"/>
    </row>
    <row r="14853" spans="17:19" x14ac:dyDescent="0.25">
      <c r="Q14853"/>
      <c r="R14853"/>
      <c r="S14853"/>
    </row>
    <row r="14854" spans="17:19" x14ac:dyDescent="0.25">
      <c r="Q14854"/>
      <c r="R14854"/>
      <c r="S14854"/>
    </row>
    <row r="14855" spans="17:19" x14ac:dyDescent="0.25">
      <c r="Q14855"/>
      <c r="R14855"/>
      <c r="S14855"/>
    </row>
    <row r="14856" spans="17:19" x14ac:dyDescent="0.25">
      <c r="Q14856"/>
      <c r="R14856"/>
      <c r="S14856"/>
    </row>
    <row r="14857" spans="17:19" x14ac:dyDescent="0.25">
      <c r="Q14857"/>
      <c r="R14857"/>
      <c r="S14857"/>
    </row>
    <row r="14858" spans="17:19" x14ac:dyDescent="0.25">
      <c r="Q14858"/>
      <c r="R14858"/>
      <c r="S14858"/>
    </row>
    <row r="14859" spans="17:19" x14ac:dyDescent="0.25">
      <c r="Q14859"/>
      <c r="R14859"/>
      <c r="S14859"/>
    </row>
    <row r="14860" spans="17:19" x14ac:dyDescent="0.25">
      <c r="Q14860"/>
      <c r="R14860"/>
      <c r="S14860"/>
    </row>
    <row r="14861" spans="17:19" x14ac:dyDescent="0.25">
      <c r="Q14861"/>
      <c r="R14861"/>
      <c r="S14861"/>
    </row>
    <row r="14862" spans="17:19" x14ac:dyDescent="0.25">
      <c r="Q14862"/>
      <c r="R14862"/>
      <c r="S14862"/>
    </row>
    <row r="14863" spans="17:19" x14ac:dyDescent="0.25">
      <c r="Q14863"/>
      <c r="R14863"/>
      <c r="S14863"/>
    </row>
    <row r="14864" spans="17:19" x14ac:dyDescent="0.25">
      <c r="Q14864"/>
      <c r="R14864"/>
      <c r="S14864"/>
    </row>
    <row r="14865" spans="17:19" x14ac:dyDescent="0.25">
      <c r="Q14865"/>
      <c r="R14865"/>
      <c r="S14865"/>
    </row>
    <row r="14866" spans="17:19" x14ac:dyDescent="0.25">
      <c r="Q14866"/>
      <c r="R14866"/>
      <c r="S14866"/>
    </row>
    <row r="14867" spans="17:19" x14ac:dyDescent="0.25">
      <c r="Q14867"/>
      <c r="R14867"/>
      <c r="S14867"/>
    </row>
    <row r="14868" spans="17:19" x14ac:dyDescent="0.25">
      <c r="Q14868"/>
      <c r="R14868"/>
      <c r="S14868"/>
    </row>
    <row r="14869" spans="17:19" x14ac:dyDescent="0.25">
      <c r="Q14869"/>
      <c r="R14869"/>
      <c r="S14869"/>
    </row>
    <row r="14870" spans="17:19" x14ac:dyDescent="0.25">
      <c r="Q14870"/>
      <c r="R14870"/>
      <c r="S14870"/>
    </row>
    <row r="14871" spans="17:19" x14ac:dyDescent="0.25">
      <c r="Q14871"/>
      <c r="R14871"/>
      <c r="S14871"/>
    </row>
    <row r="14872" spans="17:19" x14ac:dyDescent="0.25">
      <c r="Q14872"/>
      <c r="R14872"/>
      <c r="S14872"/>
    </row>
    <row r="14873" spans="17:19" x14ac:dyDescent="0.25">
      <c r="Q14873"/>
      <c r="R14873"/>
      <c r="S14873"/>
    </row>
    <row r="14874" spans="17:19" x14ac:dyDescent="0.25">
      <c r="Q14874"/>
      <c r="R14874"/>
      <c r="S14874"/>
    </row>
    <row r="14875" spans="17:19" x14ac:dyDescent="0.25">
      <c r="Q14875"/>
      <c r="R14875"/>
      <c r="S14875"/>
    </row>
    <row r="14876" spans="17:19" x14ac:dyDescent="0.25">
      <c r="Q14876"/>
      <c r="R14876"/>
      <c r="S14876"/>
    </row>
    <row r="14877" spans="17:19" x14ac:dyDescent="0.25">
      <c r="Q14877"/>
      <c r="R14877"/>
      <c r="S14877"/>
    </row>
    <row r="14878" spans="17:19" x14ac:dyDescent="0.25">
      <c r="Q14878"/>
      <c r="R14878"/>
      <c r="S14878"/>
    </row>
    <row r="14879" spans="17:19" x14ac:dyDescent="0.25">
      <c r="Q14879"/>
      <c r="R14879"/>
      <c r="S14879"/>
    </row>
    <row r="14880" spans="17:19" x14ac:dyDescent="0.25">
      <c r="Q14880"/>
      <c r="R14880"/>
      <c r="S14880"/>
    </row>
    <row r="14881" spans="17:19" x14ac:dyDescent="0.25">
      <c r="Q14881"/>
      <c r="R14881"/>
      <c r="S14881"/>
    </row>
    <row r="14882" spans="17:19" x14ac:dyDescent="0.25">
      <c r="Q14882"/>
      <c r="R14882"/>
      <c r="S14882"/>
    </row>
    <row r="14883" spans="17:19" x14ac:dyDescent="0.25">
      <c r="Q14883"/>
      <c r="R14883"/>
      <c r="S14883"/>
    </row>
    <row r="14884" spans="17:19" x14ac:dyDescent="0.25">
      <c r="Q14884"/>
      <c r="R14884"/>
      <c r="S14884"/>
    </row>
    <row r="14885" spans="17:19" x14ac:dyDescent="0.25">
      <c r="Q14885"/>
      <c r="R14885"/>
      <c r="S14885"/>
    </row>
    <row r="14886" spans="17:19" x14ac:dyDescent="0.25">
      <c r="Q14886"/>
      <c r="R14886"/>
      <c r="S14886"/>
    </row>
    <row r="14887" spans="17:19" x14ac:dyDescent="0.25">
      <c r="Q14887"/>
      <c r="R14887"/>
      <c r="S14887"/>
    </row>
    <row r="14888" spans="17:19" x14ac:dyDescent="0.25">
      <c r="Q14888"/>
      <c r="R14888"/>
      <c r="S14888"/>
    </row>
    <row r="14889" spans="17:19" x14ac:dyDescent="0.25">
      <c r="Q14889"/>
      <c r="R14889"/>
      <c r="S14889"/>
    </row>
    <row r="14890" spans="17:19" x14ac:dyDescent="0.25">
      <c r="Q14890"/>
      <c r="R14890"/>
      <c r="S14890"/>
    </row>
    <row r="14891" spans="17:19" x14ac:dyDescent="0.25">
      <c r="Q14891"/>
      <c r="R14891"/>
      <c r="S14891"/>
    </row>
    <row r="14892" spans="17:19" x14ac:dyDescent="0.25">
      <c r="Q14892"/>
      <c r="R14892"/>
      <c r="S14892"/>
    </row>
    <row r="14893" spans="17:19" x14ac:dyDescent="0.25">
      <c r="Q14893"/>
      <c r="R14893"/>
      <c r="S14893"/>
    </row>
    <row r="14894" spans="17:19" x14ac:dyDescent="0.25">
      <c r="Q14894"/>
      <c r="R14894"/>
      <c r="S14894"/>
    </row>
    <row r="14895" spans="17:19" x14ac:dyDescent="0.25">
      <c r="Q14895"/>
      <c r="R14895"/>
      <c r="S14895"/>
    </row>
    <row r="14896" spans="17:19" x14ac:dyDescent="0.25">
      <c r="Q14896"/>
      <c r="R14896"/>
      <c r="S14896"/>
    </row>
    <row r="14897" spans="17:19" x14ac:dyDescent="0.25">
      <c r="Q14897"/>
      <c r="R14897"/>
      <c r="S14897"/>
    </row>
    <row r="14898" spans="17:19" x14ac:dyDescent="0.25">
      <c r="Q14898"/>
      <c r="R14898"/>
      <c r="S14898"/>
    </row>
    <row r="14899" spans="17:19" x14ac:dyDescent="0.25">
      <c r="Q14899"/>
      <c r="R14899"/>
      <c r="S14899"/>
    </row>
    <row r="14900" spans="17:19" x14ac:dyDescent="0.25">
      <c r="Q14900"/>
      <c r="R14900"/>
      <c r="S14900"/>
    </row>
    <row r="14901" spans="17:19" x14ac:dyDescent="0.25">
      <c r="Q14901"/>
      <c r="R14901"/>
      <c r="S14901"/>
    </row>
    <row r="14902" spans="17:19" x14ac:dyDescent="0.25">
      <c r="Q14902"/>
      <c r="R14902"/>
      <c r="S14902"/>
    </row>
    <row r="14903" spans="17:19" x14ac:dyDescent="0.25">
      <c r="Q14903"/>
      <c r="R14903"/>
      <c r="S14903"/>
    </row>
    <row r="14904" spans="17:19" x14ac:dyDescent="0.25">
      <c r="Q14904"/>
      <c r="R14904"/>
      <c r="S14904"/>
    </row>
    <row r="14905" spans="17:19" x14ac:dyDescent="0.25">
      <c r="Q14905"/>
      <c r="R14905"/>
      <c r="S14905"/>
    </row>
    <row r="14906" spans="17:19" x14ac:dyDescent="0.25">
      <c r="Q14906"/>
      <c r="R14906"/>
      <c r="S14906"/>
    </row>
    <row r="14907" spans="17:19" x14ac:dyDescent="0.25">
      <c r="Q14907"/>
      <c r="R14907"/>
      <c r="S14907"/>
    </row>
    <row r="14908" spans="17:19" x14ac:dyDescent="0.25">
      <c r="Q14908"/>
      <c r="R14908"/>
      <c r="S14908"/>
    </row>
    <row r="14909" spans="17:19" x14ac:dyDescent="0.25">
      <c r="Q14909"/>
      <c r="R14909"/>
      <c r="S14909"/>
    </row>
    <row r="14910" spans="17:19" x14ac:dyDescent="0.25">
      <c r="Q14910"/>
      <c r="R14910"/>
      <c r="S14910"/>
    </row>
    <row r="14911" spans="17:19" x14ac:dyDescent="0.25">
      <c r="Q14911"/>
      <c r="R14911"/>
      <c r="S14911"/>
    </row>
    <row r="14912" spans="17:19" x14ac:dyDescent="0.25">
      <c r="Q14912"/>
      <c r="R14912"/>
      <c r="S14912"/>
    </row>
    <row r="14913" spans="17:19" x14ac:dyDescent="0.25">
      <c r="Q14913"/>
      <c r="R14913"/>
      <c r="S14913"/>
    </row>
    <row r="14914" spans="17:19" x14ac:dyDescent="0.25">
      <c r="Q14914"/>
      <c r="R14914"/>
      <c r="S14914"/>
    </row>
    <row r="14915" spans="17:19" x14ac:dyDescent="0.25">
      <c r="Q14915"/>
      <c r="R14915"/>
      <c r="S14915"/>
    </row>
    <row r="14916" spans="17:19" x14ac:dyDescent="0.25">
      <c r="Q14916"/>
      <c r="R14916"/>
      <c r="S14916"/>
    </row>
    <row r="14917" spans="17:19" x14ac:dyDescent="0.25">
      <c r="Q14917"/>
      <c r="R14917"/>
      <c r="S14917"/>
    </row>
    <row r="14918" spans="17:19" x14ac:dyDescent="0.25">
      <c r="Q14918"/>
      <c r="R14918"/>
      <c r="S14918"/>
    </row>
    <row r="14919" spans="17:19" x14ac:dyDescent="0.25">
      <c r="Q14919"/>
      <c r="R14919"/>
      <c r="S14919"/>
    </row>
    <row r="14920" spans="17:19" x14ac:dyDescent="0.25">
      <c r="Q14920"/>
      <c r="R14920"/>
      <c r="S14920"/>
    </row>
    <row r="14921" spans="17:19" x14ac:dyDescent="0.25">
      <c r="Q14921"/>
      <c r="R14921"/>
      <c r="S14921"/>
    </row>
    <row r="14922" spans="17:19" x14ac:dyDescent="0.25">
      <c r="Q14922"/>
      <c r="R14922"/>
      <c r="S14922"/>
    </row>
    <row r="14923" spans="17:19" x14ac:dyDescent="0.25">
      <c r="Q14923"/>
      <c r="R14923"/>
      <c r="S14923"/>
    </row>
    <row r="14924" spans="17:19" x14ac:dyDescent="0.25">
      <c r="Q14924"/>
      <c r="R14924"/>
      <c r="S14924"/>
    </row>
    <row r="14925" spans="17:19" x14ac:dyDescent="0.25">
      <c r="Q14925"/>
      <c r="R14925"/>
      <c r="S14925"/>
    </row>
    <row r="14926" spans="17:19" x14ac:dyDescent="0.25">
      <c r="Q14926"/>
      <c r="R14926"/>
      <c r="S14926"/>
    </row>
    <row r="14927" spans="17:19" x14ac:dyDescent="0.25">
      <c r="Q14927"/>
      <c r="R14927"/>
      <c r="S14927"/>
    </row>
    <row r="14928" spans="17:19" x14ac:dyDescent="0.25">
      <c r="Q14928"/>
      <c r="R14928"/>
      <c r="S14928"/>
    </row>
    <row r="14929" spans="17:19" x14ac:dyDescent="0.25">
      <c r="Q14929"/>
      <c r="R14929"/>
      <c r="S14929"/>
    </row>
    <row r="14930" spans="17:19" x14ac:dyDescent="0.25">
      <c r="Q14930"/>
      <c r="R14930"/>
      <c r="S14930"/>
    </row>
    <row r="14931" spans="17:19" x14ac:dyDescent="0.25">
      <c r="Q14931"/>
      <c r="R14931"/>
      <c r="S14931"/>
    </row>
    <row r="14932" spans="17:19" x14ac:dyDescent="0.25">
      <c r="Q14932"/>
      <c r="R14932"/>
      <c r="S14932"/>
    </row>
    <row r="14933" spans="17:19" x14ac:dyDescent="0.25">
      <c r="Q14933"/>
      <c r="R14933"/>
      <c r="S14933"/>
    </row>
    <row r="14934" spans="17:19" x14ac:dyDescent="0.25">
      <c r="Q14934"/>
      <c r="R14934"/>
      <c r="S14934"/>
    </row>
    <row r="14935" spans="17:19" x14ac:dyDescent="0.25">
      <c r="Q14935"/>
      <c r="R14935"/>
      <c r="S14935"/>
    </row>
    <row r="14936" spans="17:19" x14ac:dyDescent="0.25">
      <c r="Q14936"/>
      <c r="R14936"/>
      <c r="S14936"/>
    </row>
    <row r="14937" spans="17:19" x14ac:dyDescent="0.25">
      <c r="Q14937"/>
      <c r="R14937"/>
      <c r="S14937"/>
    </row>
    <row r="14938" spans="17:19" x14ac:dyDescent="0.25">
      <c r="Q14938"/>
      <c r="R14938"/>
      <c r="S14938"/>
    </row>
    <row r="14939" spans="17:19" x14ac:dyDescent="0.25">
      <c r="Q14939"/>
      <c r="R14939"/>
      <c r="S14939"/>
    </row>
    <row r="14940" spans="17:19" x14ac:dyDescent="0.25">
      <c r="Q14940"/>
      <c r="R14940"/>
      <c r="S14940"/>
    </row>
    <row r="14941" spans="17:19" x14ac:dyDescent="0.25">
      <c r="Q14941"/>
      <c r="R14941"/>
      <c r="S14941"/>
    </row>
    <row r="14942" spans="17:19" x14ac:dyDescent="0.25">
      <c r="Q14942"/>
      <c r="R14942"/>
      <c r="S14942"/>
    </row>
    <row r="14943" spans="17:19" x14ac:dyDescent="0.25">
      <c r="Q14943"/>
      <c r="R14943"/>
      <c r="S14943"/>
    </row>
    <row r="14944" spans="17:19" x14ac:dyDescent="0.25">
      <c r="Q14944"/>
      <c r="R14944"/>
      <c r="S14944"/>
    </row>
    <row r="14945" spans="17:19" x14ac:dyDescent="0.25">
      <c r="Q14945"/>
      <c r="R14945"/>
      <c r="S14945"/>
    </row>
    <row r="14946" spans="17:19" x14ac:dyDescent="0.25">
      <c r="Q14946"/>
      <c r="R14946"/>
      <c r="S14946"/>
    </row>
    <row r="14947" spans="17:19" x14ac:dyDescent="0.25">
      <c r="Q14947"/>
      <c r="R14947"/>
      <c r="S14947"/>
    </row>
    <row r="14948" spans="17:19" x14ac:dyDescent="0.25">
      <c r="Q14948"/>
      <c r="R14948"/>
      <c r="S14948"/>
    </row>
    <row r="14949" spans="17:19" x14ac:dyDescent="0.25">
      <c r="Q14949"/>
      <c r="R14949"/>
      <c r="S14949"/>
    </row>
    <row r="14950" spans="17:19" x14ac:dyDescent="0.25">
      <c r="Q14950"/>
      <c r="R14950"/>
      <c r="S14950"/>
    </row>
    <row r="14951" spans="17:19" x14ac:dyDescent="0.25">
      <c r="Q14951"/>
      <c r="R14951"/>
      <c r="S14951"/>
    </row>
    <row r="14952" spans="17:19" x14ac:dyDescent="0.25">
      <c r="Q14952"/>
      <c r="R14952"/>
      <c r="S14952"/>
    </row>
    <row r="14953" spans="17:19" x14ac:dyDescent="0.25">
      <c r="Q14953"/>
      <c r="R14953"/>
      <c r="S14953"/>
    </row>
    <row r="14954" spans="17:19" x14ac:dyDescent="0.25">
      <c r="Q14954"/>
      <c r="R14954"/>
      <c r="S14954"/>
    </row>
    <row r="14955" spans="17:19" x14ac:dyDescent="0.25">
      <c r="Q14955"/>
      <c r="R14955"/>
      <c r="S14955"/>
    </row>
    <row r="14956" spans="17:19" x14ac:dyDescent="0.25">
      <c r="Q14956"/>
      <c r="R14956"/>
      <c r="S14956"/>
    </row>
    <row r="14957" spans="17:19" x14ac:dyDescent="0.25">
      <c r="Q14957"/>
      <c r="R14957"/>
      <c r="S14957"/>
    </row>
    <row r="14958" spans="17:19" x14ac:dyDescent="0.25">
      <c r="Q14958"/>
      <c r="R14958"/>
      <c r="S14958"/>
    </row>
    <row r="14959" spans="17:19" x14ac:dyDescent="0.25">
      <c r="Q14959"/>
      <c r="R14959"/>
      <c r="S14959"/>
    </row>
    <row r="14960" spans="17:19" x14ac:dyDescent="0.25">
      <c r="Q14960"/>
      <c r="R14960"/>
      <c r="S14960"/>
    </row>
    <row r="14961" spans="17:19" x14ac:dyDescent="0.25">
      <c r="Q14961"/>
      <c r="R14961"/>
      <c r="S14961"/>
    </row>
    <row r="14962" spans="17:19" x14ac:dyDescent="0.25">
      <c r="Q14962"/>
      <c r="R14962"/>
      <c r="S14962"/>
    </row>
    <row r="14963" spans="17:19" x14ac:dyDescent="0.25">
      <c r="Q14963"/>
      <c r="R14963"/>
      <c r="S14963"/>
    </row>
    <row r="14964" spans="17:19" x14ac:dyDescent="0.25">
      <c r="Q14964"/>
      <c r="R14964"/>
      <c r="S14964"/>
    </row>
    <row r="14965" spans="17:19" x14ac:dyDescent="0.25">
      <c r="Q14965"/>
      <c r="R14965"/>
      <c r="S14965"/>
    </row>
    <row r="14966" spans="17:19" x14ac:dyDescent="0.25">
      <c r="Q14966"/>
      <c r="R14966"/>
      <c r="S14966"/>
    </row>
    <row r="14967" spans="17:19" x14ac:dyDescent="0.25">
      <c r="Q14967"/>
      <c r="R14967"/>
      <c r="S14967"/>
    </row>
    <row r="14968" spans="17:19" x14ac:dyDescent="0.25">
      <c r="Q14968"/>
      <c r="R14968"/>
      <c r="S14968"/>
    </row>
    <row r="14969" spans="17:19" x14ac:dyDescent="0.25">
      <c r="Q14969"/>
      <c r="R14969"/>
      <c r="S14969"/>
    </row>
    <row r="14970" spans="17:19" x14ac:dyDescent="0.25">
      <c r="Q14970"/>
      <c r="R14970"/>
      <c r="S14970"/>
    </row>
    <row r="14971" spans="17:19" x14ac:dyDescent="0.25">
      <c r="Q14971"/>
      <c r="R14971"/>
      <c r="S14971"/>
    </row>
    <row r="14972" spans="17:19" x14ac:dyDescent="0.25">
      <c r="Q14972"/>
      <c r="R14972"/>
      <c r="S14972"/>
    </row>
    <row r="14973" spans="17:19" x14ac:dyDescent="0.25">
      <c r="Q14973"/>
      <c r="R14973"/>
      <c r="S14973"/>
    </row>
    <row r="14974" spans="17:19" x14ac:dyDescent="0.25">
      <c r="Q14974"/>
      <c r="R14974"/>
      <c r="S14974"/>
    </row>
    <row r="14975" spans="17:19" x14ac:dyDescent="0.25">
      <c r="Q14975"/>
      <c r="R14975"/>
      <c r="S14975"/>
    </row>
    <row r="14976" spans="17:19" x14ac:dyDescent="0.25">
      <c r="Q14976"/>
      <c r="R14976"/>
      <c r="S14976"/>
    </row>
    <row r="14977" spans="17:19" x14ac:dyDescent="0.25">
      <c r="Q14977"/>
      <c r="R14977"/>
      <c r="S14977"/>
    </row>
    <row r="14978" spans="17:19" x14ac:dyDescent="0.25">
      <c r="Q14978"/>
      <c r="R14978"/>
      <c r="S14978"/>
    </row>
    <row r="14979" spans="17:19" x14ac:dyDescent="0.25">
      <c r="Q14979"/>
      <c r="R14979"/>
      <c r="S14979"/>
    </row>
    <row r="14980" spans="17:19" x14ac:dyDescent="0.25">
      <c r="Q14980"/>
      <c r="R14980"/>
      <c r="S14980"/>
    </row>
    <row r="14981" spans="17:19" x14ac:dyDescent="0.25">
      <c r="Q14981"/>
      <c r="R14981"/>
      <c r="S14981"/>
    </row>
    <row r="14982" spans="17:19" x14ac:dyDescent="0.25">
      <c r="Q14982"/>
      <c r="R14982"/>
      <c r="S14982"/>
    </row>
    <row r="14983" spans="17:19" x14ac:dyDescent="0.25">
      <c r="Q14983"/>
      <c r="R14983"/>
      <c r="S14983"/>
    </row>
    <row r="14984" spans="17:19" x14ac:dyDescent="0.25">
      <c r="Q14984"/>
      <c r="R14984"/>
      <c r="S14984"/>
    </row>
    <row r="14985" spans="17:19" x14ac:dyDescent="0.25">
      <c r="Q14985"/>
      <c r="R14985"/>
      <c r="S14985"/>
    </row>
    <row r="14986" spans="17:19" x14ac:dyDescent="0.25">
      <c r="Q14986"/>
      <c r="R14986"/>
      <c r="S14986"/>
    </row>
    <row r="14987" spans="17:19" x14ac:dyDescent="0.25">
      <c r="Q14987"/>
      <c r="R14987"/>
      <c r="S14987"/>
    </row>
    <row r="14988" spans="17:19" x14ac:dyDescent="0.25">
      <c r="Q14988"/>
      <c r="R14988"/>
      <c r="S14988"/>
    </row>
    <row r="14989" spans="17:19" x14ac:dyDescent="0.25">
      <c r="Q14989"/>
      <c r="R14989"/>
      <c r="S14989"/>
    </row>
    <row r="14990" spans="17:19" x14ac:dyDescent="0.25">
      <c r="Q14990"/>
      <c r="R14990"/>
      <c r="S14990"/>
    </row>
    <row r="14991" spans="17:19" x14ac:dyDescent="0.25">
      <c r="Q14991"/>
      <c r="R14991"/>
      <c r="S14991"/>
    </row>
    <row r="14992" spans="17:19" x14ac:dyDescent="0.25">
      <c r="Q14992"/>
      <c r="R14992"/>
      <c r="S14992"/>
    </row>
    <row r="14993" spans="17:19" x14ac:dyDescent="0.25">
      <c r="Q14993"/>
      <c r="R14993"/>
      <c r="S14993"/>
    </row>
    <row r="14994" spans="17:19" x14ac:dyDescent="0.25">
      <c r="Q14994"/>
      <c r="R14994"/>
      <c r="S14994"/>
    </row>
    <row r="14995" spans="17:19" x14ac:dyDescent="0.25">
      <c r="Q14995"/>
      <c r="R14995"/>
      <c r="S14995"/>
    </row>
    <row r="14996" spans="17:19" x14ac:dyDescent="0.25">
      <c r="Q14996"/>
      <c r="R14996"/>
      <c r="S14996"/>
    </row>
    <row r="14997" spans="17:19" x14ac:dyDescent="0.25">
      <c r="Q14997"/>
      <c r="R14997"/>
      <c r="S14997"/>
    </row>
    <row r="14998" spans="17:19" x14ac:dyDescent="0.25">
      <c r="Q14998"/>
      <c r="R14998"/>
      <c r="S14998"/>
    </row>
    <row r="14999" spans="17:19" x14ac:dyDescent="0.25">
      <c r="Q14999"/>
      <c r="R14999"/>
      <c r="S14999"/>
    </row>
    <row r="15000" spans="17:19" x14ac:dyDescent="0.25">
      <c r="Q15000"/>
      <c r="R15000"/>
      <c r="S15000"/>
    </row>
    <row r="15001" spans="17:19" x14ac:dyDescent="0.25">
      <c r="Q15001"/>
      <c r="R15001"/>
      <c r="S15001"/>
    </row>
    <row r="15002" spans="17:19" x14ac:dyDescent="0.25">
      <c r="Q15002"/>
      <c r="R15002"/>
      <c r="S15002"/>
    </row>
    <row r="15003" spans="17:19" x14ac:dyDescent="0.25">
      <c r="Q15003"/>
      <c r="R15003"/>
      <c r="S15003"/>
    </row>
    <row r="15004" spans="17:19" x14ac:dyDescent="0.25">
      <c r="Q15004"/>
      <c r="R15004"/>
      <c r="S15004"/>
    </row>
    <row r="15005" spans="17:19" x14ac:dyDescent="0.25">
      <c r="Q15005"/>
      <c r="R15005"/>
      <c r="S15005"/>
    </row>
    <row r="15006" spans="17:19" x14ac:dyDescent="0.25">
      <c r="Q15006"/>
      <c r="R15006"/>
      <c r="S15006"/>
    </row>
    <row r="15007" spans="17:19" x14ac:dyDescent="0.25">
      <c r="Q15007"/>
      <c r="R15007"/>
      <c r="S15007"/>
    </row>
    <row r="15008" spans="17:19" x14ac:dyDescent="0.25">
      <c r="Q15008"/>
      <c r="R15008"/>
      <c r="S15008"/>
    </row>
    <row r="15009" spans="17:19" x14ac:dyDescent="0.25">
      <c r="Q15009"/>
      <c r="R15009"/>
      <c r="S15009"/>
    </row>
    <row r="15010" spans="17:19" x14ac:dyDescent="0.25">
      <c r="Q15010"/>
      <c r="R15010"/>
      <c r="S15010"/>
    </row>
    <row r="15011" spans="17:19" x14ac:dyDescent="0.25">
      <c r="Q15011"/>
      <c r="R15011"/>
      <c r="S15011"/>
    </row>
    <row r="15012" spans="17:19" x14ac:dyDescent="0.25">
      <c r="Q15012"/>
      <c r="R15012"/>
      <c r="S15012"/>
    </row>
    <row r="15013" spans="17:19" x14ac:dyDescent="0.25">
      <c r="Q15013"/>
      <c r="R15013"/>
      <c r="S15013"/>
    </row>
    <row r="15014" spans="17:19" x14ac:dyDescent="0.25">
      <c r="Q15014"/>
      <c r="R15014"/>
      <c r="S15014"/>
    </row>
    <row r="15015" spans="17:19" x14ac:dyDescent="0.25">
      <c r="Q15015"/>
      <c r="R15015"/>
      <c r="S15015"/>
    </row>
    <row r="15016" spans="17:19" x14ac:dyDescent="0.25">
      <c r="Q15016"/>
      <c r="R15016"/>
      <c r="S15016"/>
    </row>
    <row r="15017" spans="17:19" x14ac:dyDescent="0.25">
      <c r="Q15017"/>
      <c r="R15017"/>
      <c r="S15017"/>
    </row>
    <row r="15018" spans="17:19" x14ac:dyDescent="0.25">
      <c r="Q15018"/>
      <c r="R15018"/>
      <c r="S15018"/>
    </row>
    <row r="15019" spans="17:19" x14ac:dyDescent="0.25">
      <c r="Q15019"/>
      <c r="R15019"/>
      <c r="S15019"/>
    </row>
    <row r="15020" spans="17:19" x14ac:dyDescent="0.25">
      <c r="Q15020"/>
      <c r="R15020"/>
      <c r="S15020"/>
    </row>
    <row r="15021" spans="17:19" x14ac:dyDescent="0.25">
      <c r="Q15021"/>
      <c r="R15021"/>
      <c r="S15021"/>
    </row>
    <row r="15022" spans="17:19" x14ac:dyDescent="0.25">
      <c r="Q15022"/>
      <c r="R15022"/>
      <c r="S15022"/>
    </row>
    <row r="15023" spans="17:19" x14ac:dyDescent="0.25">
      <c r="Q15023"/>
      <c r="R15023"/>
      <c r="S15023"/>
    </row>
    <row r="15024" spans="17:19" x14ac:dyDescent="0.25">
      <c r="Q15024"/>
      <c r="R15024"/>
      <c r="S15024"/>
    </row>
    <row r="15025" spans="17:19" x14ac:dyDescent="0.25">
      <c r="Q15025"/>
      <c r="R15025"/>
      <c r="S15025"/>
    </row>
    <row r="15026" spans="17:19" x14ac:dyDescent="0.25">
      <c r="Q15026"/>
      <c r="R15026"/>
      <c r="S15026"/>
    </row>
    <row r="15027" spans="17:19" x14ac:dyDescent="0.25">
      <c r="Q15027"/>
      <c r="R15027"/>
      <c r="S15027"/>
    </row>
    <row r="15028" spans="17:19" x14ac:dyDescent="0.25">
      <c r="Q15028"/>
      <c r="R15028"/>
      <c r="S15028"/>
    </row>
    <row r="15029" spans="17:19" x14ac:dyDescent="0.25">
      <c r="Q15029"/>
      <c r="R15029"/>
      <c r="S15029"/>
    </row>
    <row r="15030" spans="17:19" x14ac:dyDescent="0.25">
      <c r="Q15030"/>
      <c r="R15030"/>
      <c r="S15030"/>
    </row>
    <row r="15031" spans="17:19" x14ac:dyDescent="0.25">
      <c r="Q15031"/>
      <c r="R15031"/>
      <c r="S15031"/>
    </row>
    <row r="15032" spans="17:19" x14ac:dyDescent="0.25">
      <c r="Q15032"/>
      <c r="R15032"/>
      <c r="S15032"/>
    </row>
    <row r="15033" spans="17:19" x14ac:dyDescent="0.25">
      <c r="Q15033"/>
      <c r="R15033"/>
      <c r="S15033"/>
    </row>
    <row r="15034" spans="17:19" x14ac:dyDescent="0.25">
      <c r="Q15034"/>
      <c r="R15034"/>
      <c r="S15034"/>
    </row>
    <row r="15035" spans="17:19" x14ac:dyDescent="0.25">
      <c r="Q15035"/>
      <c r="R15035"/>
      <c r="S15035"/>
    </row>
    <row r="15036" spans="17:19" x14ac:dyDescent="0.25">
      <c r="Q15036"/>
      <c r="R15036"/>
      <c r="S15036"/>
    </row>
    <row r="15037" spans="17:19" x14ac:dyDescent="0.25">
      <c r="Q15037"/>
      <c r="R15037"/>
      <c r="S15037"/>
    </row>
    <row r="15038" spans="17:19" x14ac:dyDescent="0.25">
      <c r="Q15038"/>
      <c r="R15038"/>
      <c r="S15038"/>
    </row>
    <row r="15039" spans="17:19" x14ac:dyDescent="0.25">
      <c r="Q15039"/>
      <c r="R15039"/>
      <c r="S15039"/>
    </row>
    <row r="15040" spans="17:19" x14ac:dyDescent="0.25">
      <c r="Q15040"/>
      <c r="R15040"/>
      <c r="S15040"/>
    </row>
    <row r="15041" spans="17:19" x14ac:dyDescent="0.25">
      <c r="Q15041"/>
      <c r="R15041"/>
      <c r="S15041"/>
    </row>
    <row r="15042" spans="17:19" x14ac:dyDescent="0.25">
      <c r="Q15042"/>
      <c r="R15042"/>
      <c r="S15042"/>
    </row>
    <row r="15043" spans="17:19" x14ac:dyDescent="0.25">
      <c r="Q15043"/>
      <c r="R15043"/>
      <c r="S15043"/>
    </row>
    <row r="15044" spans="17:19" x14ac:dyDescent="0.25">
      <c r="Q15044"/>
      <c r="R15044"/>
      <c r="S15044"/>
    </row>
    <row r="15045" spans="17:19" x14ac:dyDescent="0.25">
      <c r="Q15045"/>
      <c r="R15045"/>
      <c r="S15045"/>
    </row>
    <row r="15046" spans="17:19" x14ac:dyDescent="0.25">
      <c r="Q15046"/>
      <c r="R15046"/>
      <c r="S15046"/>
    </row>
    <row r="15047" spans="17:19" x14ac:dyDescent="0.25">
      <c r="Q15047"/>
      <c r="R15047"/>
      <c r="S15047"/>
    </row>
    <row r="15048" spans="17:19" x14ac:dyDescent="0.25">
      <c r="Q15048"/>
      <c r="R15048"/>
      <c r="S15048"/>
    </row>
    <row r="15049" spans="17:19" x14ac:dyDescent="0.25">
      <c r="Q15049"/>
      <c r="R15049"/>
      <c r="S15049"/>
    </row>
    <row r="15050" spans="17:19" x14ac:dyDescent="0.25">
      <c r="Q15050"/>
      <c r="R15050"/>
      <c r="S15050"/>
    </row>
    <row r="15051" spans="17:19" x14ac:dyDescent="0.25">
      <c r="Q15051"/>
      <c r="R15051"/>
      <c r="S15051"/>
    </row>
    <row r="15052" spans="17:19" x14ac:dyDescent="0.25">
      <c r="Q15052"/>
      <c r="R15052"/>
      <c r="S15052"/>
    </row>
    <row r="15053" spans="17:19" x14ac:dyDescent="0.25">
      <c r="Q15053"/>
      <c r="R15053"/>
      <c r="S15053"/>
    </row>
    <row r="15054" spans="17:19" x14ac:dyDescent="0.25">
      <c r="Q15054"/>
      <c r="R15054"/>
      <c r="S15054"/>
    </row>
    <row r="15055" spans="17:19" x14ac:dyDescent="0.25">
      <c r="Q15055"/>
      <c r="R15055"/>
      <c r="S15055"/>
    </row>
    <row r="15056" spans="17:19" x14ac:dyDescent="0.25">
      <c r="Q15056"/>
      <c r="R15056"/>
      <c r="S15056"/>
    </row>
    <row r="15057" spans="17:19" x14ac:dyDescent="0.25">
      <c r="Q15057"/>
      <c r="R15057"/>
      <c r="S15057"/>
    </row>
    <row r="15058" spans="17:19" x14ac:dyDescent="0.25">
      <c r="Q15058"/>
      <c r="R15058"/>
      <c r="S15058"/>
    </row>
    <row r="15059" spans="17:19" x14ac:dyDescent="0.25">
      <c r="Q15059"/>
      <c r="R15059"/>
      <c r="S15059"/>
    </row>
    <row r="15060" spans="17:19" x14ac:dyDescent="0.25">
      <c r="Q15060"/>
      <c r="R15060"/>
      <c r="S15060"/>
    </row>
    <row r="15061" spans="17:19" x14ac:dyDescent="0.25">
      <c r="Q15061"/>
      <c r="R15061"/>
      <c r="S15061"/>
    </row>
    <row r="15062" spans="17:19" x14ac:dyDescent="0.25">
      <c r="Q15062"/>
      <c r="R15062"/>
      <c r="S15062"/>
    </row>
    <row r="15063" spans="17:19" x14ac:dyDescent="0.25">
      <c r="Q15063"/>
      <c r="R15063"/>
      <c r="S15063"/>
    </row>
    <row r="15064" spans="17:19" x14ac:dyDescent="0.25">
      <c r="Q15064"/>
      <c r="R15064"/>
      <c r="S15064"/>
    </row>
    <row r="15065" spans="17:19" x14ac:dyDescent="0.25">
      <c r="Q15065"/>
      <c r="R15065"/>
      <c r="S15065"/>
    </row>
    <row r="15066" spans="17:19" x14ac:dyDescent="0.25">
      <c r="Q15066"/>
      <c r="R15066"/>
      <c r="S15066"/>
    </row>
    <row r="15067" spans="17:19" x14ac:dyDescent="0.25">
      <c r="Q15067"/>
      <c r="R15067"/>
      <c r="S15067"/>
    </row>
    <row r="15068" spans="17:19" x14ac:dyDescent="0.25">
      <c r="Q15068"/>
      <c r="R15068"/>
      <c r="S15068"/>
    </row>
    <row r="15069" spans="17:19" x14ac:dyDescent="0.25">
      <c r="Q15069"/>
      <c r="R15069"/>
      <c r="S15069"/>
    </row>
    <row r="15070" spans="17:19" x14ac:dyDescent="0.25">
      <c r="Q15070"/>
      <c r="R15070"/>
      <c r="S15070"/>
    </row>
    <row r="15071" spans="17:19" x14ac:dyDescent="0.25">
      <c r="Q15071"/>
      <c r="R15071"/>
      <c r="S15071"/>
    </row>
    <row r="15072" spans="17:19" x14ac:dyDescent="0.25">
      <c r="Q15072"/>
      <c r="R15072"/>
      <c r="S15072"/>
    </row>
    <row r="15073" spans="17:19" x14ac:dyDescent="0.25">
      <c r="Q15073"/>
      <c r="R15073"/>
      <c r="S15073"/>
    </row>
    <row r="15074" spans="17:19" x14ac:dyDescent="0.25">
      <c r="Q15074"/>
      <c r="R15074"/>
      <c r="S15074"/>
    </row>
    <row r="15075" spans="17:19" x14ac:dyDescent="0.25">
      <c r="Q15075"/>
      <c r="R15075"/>
      <c r="S15075"/>
    </row>
    <row r="15076" spans="17:19" x14ac:dyDescent="0.25">
      <c r="Q15076"/>
      <c r="R15076"/>
      <c r="S15076"/>
    </row>
    <row r="15077" spans="17:19" x14ac:dyDescent="0.25">
      <c r="Q15077"/>
      <c r="R15077"/>
      <c r="S15077"/>
    </row>
    <row r="15078" spans="17:19" x14ac:dyDescent="0.25">
      <c r="Q15078"/>
      <c r="R15078"/>
      <c r="S15078"/>
    </row>
    <row r="15079" spans="17:19" x14ac:dyDescent="0.25">
      <c r="Q15079"/>
      <c r="R15079"/>
      <c r="S15079"/>
    </row>
    <row r="15080" spans="17:19" x14ac:dyDescent="0.25">
      <c r="Q15080"/>
      <c r="R15080"/>
      <c r="S15080"/>
    </row>
    <row r="15081" spans="17:19" x14ac:dyDescent="0.25">
      <c r="Q15081"/>
      <c r="R15081"/>
      <c r="S15081"/>
    </row>
    <row r="15082" spans="17:19" x14ac:dyDescent="0.25">
      <c r="Q15082"/>
      <c r="R15082"/>
      <c r="S15082"/>
    </row>
    <row r="15083" spans="17:19" x14ac:dyDescent="0.25">
      <c r="Q15083"/>
      <c r="R15083"/>
      <c r="S15083"/>
    </row>
    <row r="15084" spans="17:19" x14ac:dyDescent="0.25">
      <c r="Q15084"/>
      <c r="R15084"/>
      <c r="S15084"/>
    </row>
    <row r="15085" spans="17:19" x14ac:dyDescent="0.25">
      <c r="Q15085"/>
      <c r="R15085"/>
      <c r="S15085"/>
    </row>
    <row r="15086" spans="17:19" x14ac:dyDescent="0.25">
      <c r="Q15086"/>
      <c r="R15086"/>
      <c r="S15086"/>
    </row>
    <row r="15087" spans="17:19" x14ac:dyDescent="0.25">
      <c r="Q15087"/>
      <c r="R15087"/>
      <c r="S15087"/>
    </row>
    <row r="15088" spans="17:19" x14ac:dyDescent="0.25">
      <c r="Q15088"/>
      <c r="R15088"/>
      <c r="S15088"/>
    </row>
    <row r="15089" spans="17:19" x14ac:dyDescent="0.25">
      <c r="Q15089"/>
      <c r="R15089"/>
      <c r="S15089"/>
    </row>
    <row r="15090" spans="17:19" x14ac:dyDescent="0.25">
      <c r="Q15090"/>
      <c r="R15090"/>
      <c r="S15090"/>
    </row>
    <row r="15091" spans="17:19" x14ac:dyDescent="0.25">
      <c r="Q15091"/>
      <c r="R15091"/>
      <c r="S15091"/>
    </row>
    <row r="15092" spans="17:19" x14ac:dyDescent="0.25">
      <c r="Q15092"/>
      <c r="R15092"/>
      <c r="S15092"/>
    </row>
    <row r="15093" spans="17:19" x14ac:dyDescent="0.25">
      <c r="Q15093"/>
      <c r="R15093"/>
      <c r="S15093"/>
    </row>
    <row r="15094" spans="17:19" x14ac:dyDescent="0.25">
      <c r="Q15094"/>
      <c r="R15094"/>
      <c r="S15094"/>
    </row>
    <row r="15095" spans="17:19" x14ac:dyDescent="0.25">
      <c r="Q15095"/>
      <c r="R15095"/>
      <c r="S15095"/>
    </row>
    <row r="15096" spans="17:19" x14ac:dyDescent="0.25">
      <c r="Q15096"/>
      <c r="R15096"/>
      <c r="S15096"/>
    </row>
    <row r="15097" spans="17:19" x14ac:dyDescent="0.25">
      <c r="Q15097"/>
      <c r="R15097"/>
      <c r="S15097"/>
    </row>
    <row r="15098" spans="17:19" x14ac:dyDescent="0.25">
      <c r="Q15098"/>
      <c r="R15098"/>
      <c r="S15098"/>
    </row>
    <row r="15099" spans="17:19" x14ac:dyDescent="0.25">
      <c r="Q15099"/>
      <c r="R15099"/>
      <c r="S15099"/>
    </row>
    <row r="15100" spans="17:19" x14ac:dyDescent="0.25">
      <c r="Q15100"/>
      <c r="R15100"/>
      <c r="S15100"/>
    </row>
    <row r="15101" spans="17:19" x14ac:dyDescent="0.25">
      <c r="Q15101"/>
      <c r="R15101"/>
      <c r="S15101"/>
    </row>
    <row r="15102" spans="17:19" x14ac:dyDescent="0.25">
      <c r="Q15102"/>
      <c r="R15102"/>
      <c r="S15102"/>
    </row>
    <row r="15103" spans="17:19" x14ac:dyDescent="0.25">
      <c r="Q15103"/>
      <c r="R15103"/>
      <c r="S15103"/>
    </row>
    <row r="15104" spans="17:19" x14ac:dyDescent="0.25">
      <c r="Q15104"/>
      <c r="R15104"/>
      <c r="S15104"/>
    </row>
    <row r="15105" spans="17:19" x14ac:dyDescent="0.25">
      <c r="Q15105"/>
      <c r="R15105"/>
      <c r="S15105"/>
    </row>
    <row r="15106" spans="17:19" x14ac:dyDescent="0.25">
      <c r="Q15106"/>
      <c r="R15106"/>
      <c r="S15106"/>
    </row>
    <row r="15107" spans="17:19" x14ac:dyDescent="0.25">
      <c r="Q15107"/>
      <c r="R15107"/>
      <c r="S15107"/>
    </row>
    <row r="15108" spans="17:19" x14ac:dyDescent="0.25">
      <c r="Q15108"/>
      <c r="R15108"/>
      <c r="S15108"/>
    </row>
    <row r="15109" spans="17:19" x14ac:dyDescent="0.25">
      <c r="Q15109"/>
      <c r="R15109"/>
      <c r="S15109"/>
    </row>
    <row r="15110" spans="17:19" x14ac:dyDescent="0.25">
      <c r="Q15110"/>
      <c r="R15110"/>
      <c r="S15110"/>
    </row>
    <row r="15111" spans="17:19" x14ac:dyDescent="0.25">
      <c r="Q15111"/>
      <c r="R15111"/>
      <c r="S15111"/>
    </row>
    <row r="15112" spans="17:19" x14ac:dyDescent="0.25">
      <c r="Q15112"/>
      <c r="R15112"/>
      <c r="S15112"/>
    </row>
    <row r="15113" spans="17:19" x14ac:dyDescent="0.25">
      <c r="Q15113"/>
      <c r="R15113"/>
      <c r="S15113"/>
    </row>
    <row r="15114" spans="17:19" x14ac:dyDescent="0.25">
      <c r="Q15114"/>
      <c r="R15114"/>
      <c r="S15114"/>
    </row>
    <row r="15115" spans="17:19" x14ac:dyDescent="0.25">
      <c r="Q15115"/>
      <c r="R15115"/>
      <c r="S15115"/>
    </row>
    <row r="15116" spans="17:19" x14ac:dyDescent="0.25">
      <c r="Q15116"/>
      <c r="R15116"/>
      <c r="S15116"/>
    </row>
    <row r="15117" spans="17:19" x14ac:dyDescent="0.25">
      <c r="Q15117"/>
      <c r="R15117"/>
      <c r="S15117"/>
    </row>
    <row r="15118" spans="17:19" x14ac:dyDescent="0.25">
      <c r="Q15118"/>
      <c r="R15118"/>
      <c r="S15118"/>
    </row>
    <row r="15119" spans="17:19" x14ac:dyDescent="0.25">
      <c r="Q15119"/>
      <c r="R15119"/>
      <c r="S15119"/>
    </row>
    <row r="15120" spans="17:19" x14ac:dyDescent="0.25">
      <c r="Q15120"/>
      <c r="R15120"/>
      <c r="S15120"/>
    </row>
    <row r="15121" spans="17:19" x14ac:dyDescent="0.25">
      <c r="Q15121"/>
      <c r="R15121"/>
      <c r="S15121"/>
    </row>
    <row r="15122" spans="17:19" x14ac:dyDescent="0.25">
      <c r="Q15122"/>
      <c r="R15122"/>
      <c r="S15122"/>
    </row>
    <row r="15123" spans="17:19" x14ac:dyDescent="0.25">
      <c r="Q15123"/>
      <c r="R15123"/>
      <c r="S15123"/>
    </row>
    <row r="15124" spans="17:19" x14ac:dyDescent="0.25">
      <c r="Q15124"/>
      <c r="R15124"/>
      <c r="S15124"/>
    </row>
    <row r="15125" spans="17:19" x14ac:dyDescent="0.25">
      <c r="Q15125"/>
      <c r="R15125"/>
      <c r="S15125"/>
    </row>
    <row r="15126" spans="17:19" x14ac:dyDescent="0.25">
      <c r="Q15126"/>
      <c r="R15126"/>
      <c r="S15126"/>
    </row>
    <row r="15127" spans="17:19" x14ac:dyDescent="0.25">
      <c r="Q15127"/>
      <c r="R15127"/>
      <c r="S15127"/>
    </row>
    <row r="15128" spans="17:19" x14ac:dyDescent="0.25">
      <c r="Q15128"/>
      <c r="R15128"/>
      <c r="S15128"/>
    </row>
    <row r="15129" spans="17:19" x14ac:dyDescent="0.25">
      <c r="Q15129"/>
      <c r="R15129"/>
      <c r="S15129"/>
    </row>
    <row r="15130" spans="17:19" x14ac:dyDescent="0.25">
      <c r="Q15130"/>
      <c r="R15130"/>
      <c r="S15130"/>
    </row>
    <row r="15131" spans="17:19" x14ac:dyDescent="0.25">
      <c r="Q15131"/>
      <c r="R15131"/>
      <c r="S15131"/>
    </row>
    <row r="15132" spans="17:19" x14ac:dyDescent="0.25">
      <c r="Q15132"/>
      <c r="R15132"/>
      <c r="S15132"/>
    </row>
    <row r="15133" spans="17:19" x14ac:dyDescent="0.25">
      <c r="Q15133"/>
      <c r="R15133"/>
      <c r="S15133"/>
    </row>
    <row r="15134" spans="17:19" x14ac:dyDescent="0.25">
      <c r="Q15134"/>
      <c r="R15134"/>
      <c r="S15134"/>
    </row>
    <row r="15135" spans="17:19" x14ac:dyDescent="0.25">
      <c r="Q15135"/>
      <c r="R15135"/>
      <c r="S15135"/>
    </row>
    <row r="15136" spans="17:19" x14ac:dyDescent="0.25">
      <c r="Q15136"/>
      <c r="R15136"/>
      <c r="S15136"/>
    </row>
    <row r="15137" spans="17:19" x14ac:dyDescent="0.25">
      <c r="Q15137"/>
      <c r="R15137"/>
      <c r="S15137"/>
    </row>
    <row r="15138" spans="17:19" x14ac:dyDescent="0.25">
      <c r="Q15138"/>
      <c r="R15138"/>
      <c r="S15138"/>
    </row>
    <row r="15139" spans="17:19" x14ac:dyDescent="0.25">
      <c r="Q15139"/>
      <c r="R15139"/>
      <c r="S15139"/>
    </row>
    <row r="15140" spans="17:19" x14ac:dyDescent="0.25">
      <c r="Q15140"/>
      <c r="R15140"/>
      <c r="S15140"/>
    </row>
    <row r="15141" spans="17:19" x14ac:dyDescent="0.25">
      <c r="Q15141"/>
      <c r="R15141"/>
      <c r="S15141"/>
    </row>
    <row r="15142" spans="17:19" x14ac:dyDescent="0.25">
      <c r="Q15142"/>
      <c r="R15142"/>
      <c r="S15142"/>
    </row>
    <row r="15143" spans="17:19" x14ac:dyDescent="0.25">
      <c r="Q15143"/>
      <c r="R15143"/>
      <c r="S15143"/>
    </row>
    <row r="15144" spans="17:19" x14ac:dyDescent="0.25">
      <c r="Q15144"/>
      <c r="R15144"/>
      <c r="S15144"/>
    </row>
    <row r="15145" spans="17:19" x14ac:dyDescent="0.25">
      <c r="Q15145"/>
      <c r="R15145"/>
      <c r="S15145"/>
    </row>
    <row r="15146" spans="17:19" x14ac:dyDescent="0.25">
      <c r="Q15146"/>
      <c r="R15146"/>
      <c r="S15146"/>
    </row>
    <row r="15147" spans="17:19" x14ac:dyDescent="0.25">
      <c r="Q15147"/>
      <c r="R15147"/>
      <c r="S15147"/>
    </row>
    <row r="15148" spans="17:19" x14ac:dyDescent="0.25">
      <c r="Q15148"/>
      <c r="R15148"/>
      <c r="S15148"/>
    </row>
    <row r="15149" spans="17:19" x14ac:dyDescent="0.25">
      <c r="Q15149"/>
      <c r="R15149"/>
      <c r="S15149"/>
    </row>
    <row r="15150" spans="17:19" x14ac:dyDescent="0.25">
      <c r="Q15150"/>
      <c r="R15150"/>
      <c r="S15150"/>
    </row>
    <row r="15151" spans="17:19" x14ac:dyDescent="0.25">
      <c r="Q15151"/>
      <c r="R15151"/>
      <c r="S15151"/>
    </row>
    <row r="15152" spans="17:19" x14ac:dyDescent="0.25">
      <c r="Q15152"/>
      <c r="R15152"/>
      <c r="S15152"/>
    </row>
    <row r="15153" spans="17:19" x14ac:dyDescent="0.25">
      <c r="Q15153"/>
      <c r="R15153"/>
      <c r="S15153"/>
    </row>
    <row r="15154" spans="17:19" x14ac:dyDescent="0.25">
      <c r="Q15154"/>
      <c r="R15154"/>
      <c r="S15154"/>
    </row>
    <row r="15155" spans="17:19" x14ac:dyDescent="0.25">
      <c r="Q15155"/>
      <c r="R15155"/>
      <c r="S15155"/>
    </row>
    <row r="15156" spans="17:19" x14ac:dyDescent="0.25">
      <c r="Q15156"/>
      <c r="R15156"/>
      <c r="S15156"/>
    </row>
    <row r="15157" spans="17:19" x14ac:dyDescent="0.25">
      <c r="Q15157"/>
      <c r="R15157"/>
      <c r="S15157"/>
    </row>
    <row r="15158" spans="17:19" x14ac:dyDescent="0.25">
      <c r="Q15158"/>
      <c r="R15158"/>
      <c r="S15158"/>
    </row>
    <row r="15159" spans="17:19" x14ac:dyDescent="0.25">
      <c r="Q15159"/>
      <c r="R15159"/>
      <c r="S15159"/>
    </row>
    <row r="15160" spans="17:19" x14ac:dyDescent="0.25">
      <c r="Q15160"/>
      <c r="R15160"/>
      <c r="S15160"/>
    </row>
    <row r="15161" spans="17:19" x14ac:dyDescent="0.25">
      <c r="Q15161"/>
      <c r="R15161"/>
      <c r="S15161"/>
    </row>
    <row r="15162" spans="17:19" x14ac:dyDescent="0.25">
      <c r="Q15162"/>
      <c r="R15162"/>
      <c r="S15162"/>
    </row>
    <row r="15163" spans="17:19" x14ac:dyDescent="0.25">
      <c r="Q15163"/>
      <c r="R15163"/>
      <c r="S15163"/>
    </row>
    <row r="15164" spans="17:19" x14ac:dyDescent="0.25">
      <c r="Q15164"/>
      <c r="R15164"/>
      <c r="S15164"/>
    </row>
    <row r="15165" spans="17:19" x14ac:dyDescent="0.25">
      <c r="Q15165"/>
      <c r="R15165"/>
      <c r="S15165"/>
    </row>
    <row r="15166" spans="17:19" x14ac:dyDescent="0.25">
      <c r="Q15166"/>
      <c r="R15166"/>
      <c r="S15166"/>
    </row>
    <row r="15167" spans="17:19" x14ac:dyDescent="0.25">
      <c r="Q15167"/>
      <c r="R15167"/>
      <c r="S15167"/>
    </row>
    <row r="15168" spans="17:19" x14ac:dyDescent="0.25">
      <c r="Q15168"/>
      <c r="R15168"/>
      <c r="S15168"/>
    </row>
    <row r="15169" spans="17:19" x14ac:dyDescent="0.25">
      <c r="Q15169"/>
      <c r="R15169"/>
      <c r="S15169"/>
    </row>
    <row r="15170" spans="17:19" x14ac:dyDescent="0.25">
      <c r="Q15170"/>
      <c r="R15170"/>
      <c r="S15170"/>
    </row>
    <row r="15171" spans="17:19" x14ac:dyDescent="0.25">
      <c r="Q15171"/>
      <c r="R15171"/>
      <c r="S15171"/>
    </row>
    <row r="15172" spans="17:19" x14ac:dyDescent="0.25">
      <c r="Q15172"/>
      <c r="R15172"/>
      <c r="S15172"/>
    </row>
    <row r="15173" spans="17:19" x14ac:dyDescent="0.25">
      <c r="Q15173"/>
      <c r="R15173"/>
      <c r="S15173"/>
    </row>
    <row r="15174" spans="17:19" x14ac:dyDescent="0.25">
      <c r="Q15174"/>
      <c r="R15174"/>
      <c r="S15174"/>
    </row>
    <row r="15175" spans="17:19" x14ac:dyDescent="0.25">
      <c r="Q15175"/>
      <c r="R15175"/>
      <c r="S15175"/>
    </row>
    <row r="15176" spans="17:19" x14ac:dyDescent="0.25">
      <c r="Q15176"/>
      <c r="R15176"/>
      <c r="S15176"/>
    </row>
    <row r="15177" spans="17:19" x14ac:dyDescent="0.25">
      <c r="Q15177"/>
      <c r="R15177"/>
      <c r="S15177"/>
    </row>
    <row r="15178" spans="17:19" x14ac:dyDescent="0.25">
      <c r="Q15178"/>
      <c r="R15178"/>
      <c r="S15178"/>
    </row>
    <row r="15179" spans="17:19" x14ac:dyDescent="0.25">
      <c r="Q15179"/>
      <c r="R15179"/>
      <c r="S15179"/>
    </row>
    <row r="15180" spans="17:19" x14ac:dyDescent="0.25">
      <c r="Q15180"/>
      <c r="R15180"/>
      <c r="S15180"/>
    </row>
    <row r="15181" spans="17:19" x14ac:dyDescent="0.25">
      <c r="Q15181"/>
      <c r="R15181"/>
      <c r="S15181"/>
    </row>
    <row r="15182" spans="17:19" x14ac:dyDescent="0.25">
      <c r="Q15182"/>
      <c r="R15182"/>
      <c r="S15182"/>
    </row>
    <row r="15183" spans="17:19" x14ac:dyDescent="0.25">
      <c r="Q15183"/>
      <c r="R15183"/>
      <c r="S15183"/>
    </row>
    <row r="15184" spans="17:19" x14ac:dyDescent="0.25">
      <c r="Q15184"/>
      <c r="R15184"/>
      <c r="S15184"/>
    </row>
    <row r="15185" spans="17:19" x14ac:dyDescent="0.25">
      <c r="Q15185"/>
      <c r="R15185"/>
      <c r="S15185"/>
    </row>
    <row r="15186" spans="17:19" x14ac:dyDescent="0.25">
      <c r="Q15186"/>
      <c r="R15186"/>
      <c r="S15186"/>
    </row>
    <row r="15187" spans="17:19" x14ac:dyDescent="0.25">
      <c r="Q15187"/>
      <c r="R15187"/>
      <c r="S15187"/>
    </row>
    <row r="15188" spans="17:19" x14ac:dyDescent="0.25">
      <c r="Q15188"/>
      <c r="R15188"/>
      <c r="S15188"/>
    </row>
    <row r="15189" spans="17:19" x14ac:dyDescent="0.25">
      <c r="Q15189"/>
      <c r="R15189"/>
      <c r="S15189"/>
    </row>
    <row r="15190" spans="17:19" x14ac:dyDescent="0.25">
      <c r="Q15190"/>
      <c r="R15190"/>
      <c r="S15190"/>
    </row>
    <row r="15191" spans="17:19" x14ac:dyDescent="0.25">
      <c r="Q15191"/>
      <c r="R15191"/>
      <c r="S15191"/>
    </row>
    <row r="15192" spans="17:19" x14ac:dyDescent="0.25">
      <c r="Q15192"/>
      <c r="R15192"/>
      <c r="S15192"/>
    </row>
    <row r="15193" spans="17:19" x14ac:dyDescent="0.25">
      <c r="Q15193"/>
      <c r="R15193"/>
      <c r="S15193"/>
    </row>
    <row r="15194" spans="17:19" x14ac:dyDescent="0.25">
      <c r="Q15194"/>
      <c r="R15194"/>
      <c r="S15194"/>
    </row>
    <row r="15195" spans="17:19" x14ac:dyDescent="0.25">
      <c r="Q15195"/>
      <c r="R15195"/>
      <c r="S15195"/>
    </row>
    <row r="15196" spans="17:19" x14ac:dyDescent="0.25">
      <c r="Q15196"/>
      <c r="R15196"/>
      <c r="S15196"/>
    </row>
    <row r="15197" spans="17:19" x14ac:dyDescent="0.25">
      <c r="Q15197"/>
      <c r="R15197"/>
      <c r="S15197"/>
    </row>
    <row r="15198" spans="17:19" x14ac:dyDescent="0.25">
      <c r="Q15198"/>
      <c r="R15198"/>
      <c r="S15198"/>
    </row>
    <row r="15199" spans="17:19" x14ac:dyDescent="0.25">
      <c r="Q15199"/>
      <c r="R15199"/>
      <c r="S15199"/>
    </row>
    <row r="15200" spans="17:19" x14ac:dyDescent="0.25">
      <c r="Q15200"/>
      <c r="R15200"/>
      <c r="S15200"/>
    </row>
    <row r="15201" spans="17:19" x14ac:dyDescent="0.25">
      <c r="Q15201"/>
      <c r="R15201"/>
      <c r="S15201"/>
    </row>
    <row r="15202" spans="17:19" x14ac:dyDescent="0.25">
      <c r="Q15202"/>
      <c r="R15202"/>
      <c r="S15202"/>
    </row>
    <row r="15203" spans="17:19" x14ac:dyDescent="0.25">
      <c r="Q15203"/>
      <c r="R15203"/>
      <c r="S15203"/>
    </row>
    <row r="15204" spans="17:19" x14ac:dyDescent="0.25">
      <c r="Q15204"/>
      <c r="R15204"/>
      <c r="S15204"/>
    </row>
    <row r="15205" spans="17:19" x14ac:dyDescent="0.25">
      <c r="Q15205"/>
      <c r="R15205"/>
      <c r="S15205"/>
    </row>
    <row r="15206" spans="17:19" x14ac:dyDescent="0.25">
      <c r="Q15206"/>
      <c r="R15206"/>
      <c r="S15206"/>
    </row>
    <row r="15207" spans="17:19" x14ac:dyDescent="0.25">
      <c r="Q15207"/>
      <c r="R15207"/>
      <c r="S15207"/>
    </row>
    <row r="15208" spans="17:19" x14ac:dyDescent="0.25">
      <c r="Q15208"/>
      <c r="R15208"/>
      <c r="S15208"/>
    </row>
    <row r="15209" spans="17:19" x14ac:dyDescent="0.25">
      <c r="Q15209"/>
      <c r="R15209"/>
      <c r="S15209"/>
    </row>
    <row r="15210" spans="17:19" x14ac:dyDescent="0.25">
      <c r="Q15210"/>
      <c r="R15210"/>
      <c r="S15210"/>
    </row>
    <row r="15211" spans="17:19" x14ac:dyDescent="0.25">
      <c r="Q15211"/>
      <c r="R15211"/>
      <c r="S15211"/>
    </row>
    <row r="15212" spans="17:19" x14ac:dyDescent="0.25">
      <c r="Q15212"/>
      <c r="R15212"/>
      <c r="S15212"/>
    </row>
    <row r="15213" spans="17:19" x14ac:dyDescent="0.25">
      <c r="Q15213"/>
      <c r="R15213"/>
      <c r="S15213"/>
    </row>
    <row r="15214" spans="17:19" x14ac:dyDescent="0.25">
      <c r="Q15214"/>
      <c r="R15214"/>
      <c r="S15214"/>
    </row>
    <row r="15215" spans="17:19" x14ac:dyDescent="0.25">
      <c r="Q15215"/>
      <c r="R15215"/>
      <c r="S15215"/>
    </row>
    <row r="15216" spans="17:19" x14ac:dyDescent="0.25">
      <c r="Q15216"/>
      <c r="R15216"/>
      <c r="S15216"/>
    </row>
    <row r="15217" spans="17:19" x14ac:dyDescent="0.25">
      <c r="Q15217"/>
      <c r="R15217"/>
      <c r="S15217"/>
    </row>
    <row r="15218" spans="17:19" x14ac:dyDescent="0.25">
      <c r="Q15218"/>
      <c r="R15218"/>
      <c r="S15218"/>
    </row>
    <row r="15219" spans="17:19" x14ac:dyDescent="0.25">
      <c r="Q15219"/>
      <c r="R15219"/>
      <c r="S15219"/>
    </row>
    <row r="15220" spans="17:19" x14ac:dyDescent="0.25">
      <c r="Q15220"/>
      <c r="R15220"/>
      <c r="S15220"/>
    </row>
    <row r="15221" spans="17:19" x14ac:dyDescent="0.25">
      <c r="Q15221"/>
      <c r="R15221"/>
      <c r="S15221"/>
    </row>
    <row r="15222" spans="17:19" x14ac:dyDescent="0.25">
      <c r="Q15222"/>
      <c r="R15222"/>
      <c r="S15222"/>
    </row>
    <row r="15223" spans="17:19" x14ac:dyDescent="0.25">
      <c r="Q15223"/>
      <c r="R15223"/>
      <c r="S15223"/>
    </row>
    <row r="15224" spans="17:19" x14ac:dyDescent="0.25">
      <c r="Q15224"/>
      <c r="R15224"/>
      <c r="S15224"/>
    </row>
    <row r="15225" spans="17:19" x14ac:dyDescent="0.25">
      <c r="Q15225"/>
      <c r="R15225"/>
      <c r="S15225"/>
    </row>
    <row r="15226" spans="17:19" x14ac:dyDescent="0.25">
      <c r="Q15226"/>
      <c r="R15226"/>
      <c r="S15226"/>
    </row>
    <row r="15227" spans="17:19" x14ac:dyDescent="0.25">
      <c r="Q15227"/>
      <c r="R15227"/>
      <c r="S15227"/>
    </row>
    <row r="15228" spans="17:19" x14ac:dyDescent="0.25">
      <c r="Q15228"/>
      <c r="R15228"/>
      <c r="S15228"/>
    </row>
    <row r="15229" spans="17:19" x14ac:dyDescent="0.25">
      <c r="Q15229"/>
      <c r="R15229"/>
      <c r="S15229"/>
    </row>
    <row r="15230" spans="17:19" x14ac:dyDescent="0.25">
      <c r="Q15230"/>
      <c r="R15230"/>
      <c r="S15230"/>
    </row>
    <row r="15231" spans="17:19" x14ac:dyDescent="0.25">
      <c r="Q15231"/>
      <c r="R15231"/>
      <c r="S15231"/>
    </row>
    <row r="15232" spans="17:19" x14ac:dyDescent="0.25">
      <c r="Q15232"/>
      <c r="R15232"/>
      <c r="S15232"/>
    </row>
    <row r="15233" spans="17:19" x14ac:dyDescent="0.25">
      <c r="Q15233"/>
      <c r="R15233"/>
      <c r="S15233"/>
    </row>
    <row r="15234" spans="17:19" x14ac:dyDescent="0.25">
      <c r="Q15234"/>
      <c r="R15234"/>
      <c r="S15234"/>
    </row>
    <row r="15235" spans="17:19" x14ac:dyDescent="0.25">
      <c r="Q15235"/>
      <c r="R15235"/>
      <c r="S15235"/>
    </row>
    <row r="15236" spans="17:19" x14ac:dyDescent="0.25">
      <c r="Q15236"/>
      <c r="R15236"/>
      <c r="S15236"/>
    </row>
    <row r="15237" spans="17:19" x14ac:dyDescent="0.25">
      <c r="Q15237"/>
      <c r="R15237"/>
      <c r="S15237"/>
    </row>
    <row r="15238" spans="17:19" x14ac:dyDescent="0.25">
      <c r="Q15238"/>
      <c r="R15238"/>
      <c r="S15238"/>
    </row>
    <row r="15239" spans="17:19" x14ac:dyDescent="0.25">
      <c r="Q15239"/>
      <c r="R15239"/>
      <c r="S15239"/>
    </row>
    <row r="15240" spans="17:19" x14ac:dyDescent="0.25">
      <c r="Q15240"/>
      <c r="R15240"/>
      <c r="S15240"/>
    </row>
    <row r="15241" spans="17:19" x14ac:dyDescent="0.25">
      <c r="Q15241"/>
      <c r="R15241"/>
      <c r="S15241"/>
    </row>
    <row r="15242" spans="17:19" x14ac:dyDescent="0.25">
      <c r="Q15242"/>
      <c r="R15242"/>
      <c r="S15242"/>
    </row>
    <row r="15243" spans="17:19" x14ac:dyDescent="0.25">
      <c r="Q15243"/>
      <c r="R15243"/>
      <c r="S15243"/>
    </row>
    <row r="15244" spans="17:19" x14ac:dyDescent="0.25">
      <c r="Q15244"/>
      <c r="R15244"/>
      <c r="S15244"/>
    </row>
    <row r="15245" spans="17:19" x14ac:dyDescent="0.25">
      <c r="Q15245"/>
      <c r="R15245"/>
      <c r="S15245"/>
    </row>
    <row r="15246" spans="17:19" x14ac:dyDescent="0.25">
      <c r="Q15246"/>
      <c r="R15246"/>
      <c r="S15246"/>
    </row>
    <row r="15247" spans="17:19" x14ac:dyDescent="0.25">
      <c r="Q15247"/>
      <c r="R15247"/>
      <c r="S15247"/>
    </row>
    <row r="15248" spans="17:19" x14ac:dyDescent="0.25">
      <c r="Q15248"/>
      <c r="R15248"/>
      <c r="S15248"/>
    </row>
    <row r="15249" spans="17:19" x14ac:dyDescent="0.25">
      <c r="Q15249"/>
      <c r="R15249"/>
      <c r="S15249"/>
    </row>
    <row r="15250" spans="17:19" x14ac:dyDescent="0.25">
      <c r="Q15250"/>
      <c r="R15250"/>
      <c r="S15250"/>
    </row>
    <row r="15251" spans="17:19" x14ac:dyDescent="0.25">
      <c r="Q15251"/>
      <c r="R15251"/>
      <c r="S15251"/>
    </row>
    <row r="15252" spans="17:19" x14ac:dyDescent="0.25">
      <c r="Q15252"/>
      <c r="R15252"/>
      <c r="S15252"/>
    </row>
    <row r="15253" spans="17:19" x14ac:dyDescent="0.25">
      <c r="Q15253"/>
      <c r="R15253"/>
      <c r="S15253"/>
    </row>
    <row r="15254" spans="17:19" x14ac:dyDescent="0.25">
      <c r="Q15254"/>
      <c r="R15254"/>
      <c r="S15254"/>
    </row>
    <row r="15255" spans="17:19" x14ac:dyDescent="0.25">
      <c r="Q15255"/>
      <c r="R15255"/>
      <c r="S15255"/>
    </row>
    <row r="15256" spans="17:19" x14ac:dyDescent="0.25">
      <c r="Q15256"/>
      <c r="R15256"/>
      <c r="S15256"/>
    </row>
    <row r="15257" spans="17:19" x14ac:dyDescent="0.25">
      <c r="Q15257"/>
      <c r="R15257"/>
      <c r="S15257"/>
    </row>
    <row r="15258" spans="17:19" x14ac:dyDescent="0.25">
      <c r="Q15258"/>
      <c r="R15258"/>
      <c r="S15258"/>
    </row>
    <row r="15259" spans="17:19" x14ac:dyDescent="0.25">
      <c r="Q15259"/>
      <c r="R15259"/>
      <c r="S15259"/>
    </row>
    <row r="15260" spans="17:19" x14ac:dyDescent="0.25">
      <c r="Q15260"/>
      <c r="R15260"/>
      <c r="S15260"/>
    </row>
    <row r="15261" spans="17:19" x14ac:dyDescent="0.25">
      <c r="Q15261"/>
      <c r="R15261"/>
      <c r="S15261"/>
    </row>
    <row r="15262" spans="17:19" x14ac:dyDescent="0.25">
      <c r="Q15262"/>
      <c r="R15262"/>
      <c r="S15262"/>
    </row>
    <row r="15263" spans="17:19" x14ac:dyDescent="0.25">
      <c r="Q15263"/>
      <c r="R15263"/>
      <c r="S15263"/>
    </row>
    <row r="15264" spans="17:19" x14ac:dyDescent="0.25">
      <c r="Q15264"/>
      <c r="R15264"/>
      <c r="S15264"/>
    </row>
    <row r="15265" spans="17:19" x14ac:dyDescent="0.25">
      <c r="Q15265"/>
      <c r="R15265"/>
      <c r="S15265"/>
    </row>
    <row r="15266" spans="17:19" x14ac:dyDescent="0.25">
      <c r="Q15266"/>
      <c r="R15266"/>
      <c r="S15266"/>
    </row>
    <row r="15267" spans="17:19" x14ac:dyDescent="0.25">
      <c r="Q15267"/>
      <c r="R15267"/>
      <c r="S15267"/>
    </row>
    <row r="15268" spans="17:19" x14ac:dyDescent="0.25">
      <c r="Q15268"/>
      <c r="R15268"/>
      <c r="S15268"/>
    </row>
    <row r="15269" spans="17:19" x14ac:dyDescent="0.25">
      <c r="Q15269"/>
      <c r="R15269"/>
      <c r="S15269"/>
    </row>
    <row r="15270" spans="17:19" x14ac:dyDescent="0.25">
      <c r="Q15270"/>
      <c r="R15270"/>
      <c r="S15270"/>
    </row>
    <row r="15271" spans="17:19" x14ac:dyDescent="0.25">
      <c r="Q15271"/>
      <c r="R15271"/>
      <c r="S15271"/>
    </row>
    <row r="15272" spans="17:19" x14ac:dyDescent="0.25">
      <c r="Q15272"/>
      <c r="R15272"/>
      <c r="S15272"/>
    </row>
    <row r="15273" spans="17:19" x14ac:dyDescent="0.25">
      <c r="Q15273"/>
      <c r="R15273"/>
      <c r="S15273"/>
    </row>
    <row r="15274" spans="17:19" x14ac:dyDescent="0.25">
      <c r="Q15274"/>
      <c r="R15274"/>
      <c r="S15274"/>
    </row>
    <row r="15275" spans="17:19" x14ac:dyDescent="0.25">
      <c r="Q15275"/>
      <c r="R15275"/>
      <c r="S15275"/>
    </row>
    <row r="15276" spans="17:19" x14ac:dyDescent="0.25">
      <c r="Q15276"/>
      <c r="R15276"/>
      <c r="S15276"/>
    </row>
    <row r="15277" spans="17:19" x14ac:dyDescent="0.25">
      <c r="Q15277"/>
      <c r="R15277"/>
      <c r="S15277"/>
    </row>
    <row r="15278" spans="17:19" x14ac:dyDescent="0.25">
      <c r="Q15278"/>
      <c r="R15278"/>
      <c r="S15278"/>
    </row>
    <row r="15279" spans="17:19" x14ac:dyDescent="0.25">
      <c r="Q15279"/>
      <c r="R15279"/>
      <c r="S15279"/>
    </row>
    <row r="15280" spans="17:19" x14ac:dyDescent="0.25">
      <c r="Q15280"/>
      <c r="R15280"/>
      <c r="S15280"/>
    </row>
    <row r="15281" spans="17:19" x14ac:dyDescent="0.25">
      <c r="Q15281"/>
      <c r="R15281"/>
      <c r="S15281"/>
    </row>
    <row r="15282" spans="17:19" x14ac:dyDescent="0.25">
      <c r="Q15282"/>
      <c r="R15282"/>
      <c r="S15282"/>
    </row>
    <row r="15283" spans="17:19" x14ac:dyDescent="0.25">
      <c r="Q15283"/>
      <c r="R15283"/>
      <c r="S15283"/>
    </row>
    <row r="15284" spans="17:19" x14ac:dyDescent="0.25">
      <c r="Q15284"/>
      <c r="R15284"/>
      <c r="S15284"/>
    </row>
    <row r="15285" spans="17:19" x14ac:dyDescent="0.25">
      <c r="Q15285"/>
      <c r="R15285"/>
      <c r="S15285"/>
    </row>
    <row r="15286" spans="17:19" x14ac:dyDescent="0.25">
      <c r="Q15286"/>
      <c r="R15286"/>
      <c r="S15286"/>
    </row>
    <row r="15287" spans="17:19" x14ac:dyDescent="0.25">
      <c r="Q15287"/>
      <c r="R15287"/>
      <c r="S15287"/>
    </row>
    <row r="15288" spans="17:19" x14ac:dyDescent="0.25">
      <c r="Q15288"/>
      <c r="R15288"/>
      <c r="S15288"/>
    </row>
    <row r="15289" spans="17:19" x14ac:dyDescent="0.25">
      <c r="Q15289"/>
      <c r="R15289"/>
      <c r="S15289"/>
    </row>
    <row r="15290" spans="17:19" x14ac:dyDescent="0.25">
      <c r="Q15290"/>
      <c r="R15290"/>
      <c r="S15290"/>
    </row>
    <row r="15291" spans="17:19" x14ac:dyDescent="0.25">
      <c r="Q15291"/>
      <c r="R15291"/>
      <c r="S15291"/>
    </row>
    <row r="15292" spans="17:19" x14ac:dyDescent="0.25">
      <c r="Q15292"/>
      <c r="R15292"/>
      <c r="S15292"/>
    </row>
    <row r="15293" spans="17:19" x14ac:dyDescent="0.25">
      <c r="Q15293"/>
      <c r="R15293"/>
      <c r="S15293"/>
    </row>
    <row r="15294" spans="17:19" x14ac:dyDescent="0.25">
      <c r="Q15294"/>
      <c r="R15294"/>
      <c r="S15294"/>
    </row>
    <row r="15295" spans="17:19" x14ac:dyDescent="0.25">
      <c r="Q15295"/>
      <c r="R15295"/>
      <c r="S15295"/>
    </row>
    <row r="15296" spans="17:19" x14ac:dyDescent="0.25">
      <c r="Q15296"/>
      <c r="R15296"/>
      <c r="S15296"/>
    </row>
    <row r="15297" spans="17:19" x14ac:dyDescent="0.25">
      <c r="Q15297"/>
      <c r="R15297"/>
      <c r="S15297"/>
    </row>
    <row r="15298" spans="17:19" x14ac:dyDescent="0.25">
      <c r="Q15298"/>
      <c r="R15298"/>
      <c r="S15298"/>
    </row>
    <row r="15299" spans="17:19" x14ac:dyDescent="0.25">
      <c r="Q15299"/>
      <c r="R15299"/>
      <c r="S15299"/>
    </row>
    <row r="15300" spans="17:19" x14ac:dyDescent="0.25">
      <c r="Q15300"/>
      <c r="R15300"/>
      <c r="S15300"/>
    </row>
    <row r="15301" spans="17:19" x14ac:dyDescent="0.25">
      <c r="Q15301"/>
      <c r="R15301"/>
      <c r="S15301"/>
    </row>
    <row r="15302" spans="17:19" x14ac:dyDescent="0.25">
      <c r="Q15302"/>
      <c r="R15302"/>
      <c r="S15302"/>
    </row>
    <row r="15303" spans="17:19" x14ac:dyDescent="0.25">
      <c r="Q15303"/>
      <c r="R15303"/>
      <c r="S15303"/>
    </row>
    <row r="15304" spans="17:19" x14ac:dyDescent="0.25">
      <c r="Q15304"/>
      <c r="R15304"/>
      <c r="S15304"/>
    </row>
    <row r="15305" spans="17:19" x14ac:dyDescent="0.25">
      <c r="Q15305"/>
      <c r="R15305"/>
      <c r="S15305"/>
    </row>
    <row r="15306" spans="17:19" x14ac:dyDescent="0.25">
      <c r="Q15306"/>
      <c r="R15306"/>
      <c r="S15306"/>
    </row>
    <row r="15307" spans="17:19" x14ac:dyDescent="0.25">
      <c r="Q15307"/>
      <c r="R15307"/>
      <c r="S15307"/>
    </row>
    <row r="15308" spans="17:19" x14ac:dyDescent="0.25">
      <c r="Q15308"/>
      <c r="R15308"/>
      <c r="S15308"/>
    </row>
    <row r="15309" spans="17:19" x14ac:dyDescent="0.25">
      <c r="Q15309"/>
      <c r="R15309"/>
      <c r="S15309"/>
    </row>
    <row r="15310" spans="17:19" x14ac:dyDescent="0.25">
      <c r="Q15310"/>
      <c r="R15310"/>
      <c r="S15310"/>
    </row>
    <row r="15311" spans="17:19" x14ac:dyDescent="0.25">
      <c r="Q15311"/>
      <c r="R15311"/>
      <c r="S15311"/>
    </row>
    <row r="15312" spans="17:19" x14ac:dyDescent="0.25">
      <c r="Q15312"/>
      <c r="R15312"/>
      <c r="S15312"/>
    </row>
    <row r="15313" spans="17:19" x14ac:dyDescent="0.25">
      <c r="Q15313"/>
      <c r="R15313"/>
      <c r="S15313"/>
    </row>
    <row r="15314" spans="17:19" x14ac:dyDescent="0.25">
      <c r="Q15314"/>
      <c r="R15314"/>
      <c r="S15314"/>
    </row>
    <row r="15315" spans="17:19" x14ac:dyDescent="0.25">
      <c r="Q15315"/>
      <c r="R15315"/>
      <c r="S15315"/>
    </row>
    <row r="15316" spans="17:19" x14ac:dyDescent="0.25">
      <c r="Q15316"/>
      <c r="R15316"/>
      <c r="S15316"/>
    </row>
    <row r="15317" spans="17:19" x14ac:dyDescent="0.25">
      <c r="Q15317"/>
      <c r="R15317"/>
      <c r="S15317"/>
    </row>
    <row r="15318" spans="17:19" x14ac:dyDescent="0.25">
      <c r="Q15318"/>
      <c r="R15318"/>
      <c r="S15318"/>
    </row>
    <row r="15319" spans="17:19" x14ac:dyDescent="0.25">
      <c r="Q15319"/>
      <c r="R15319"/>
      <c r="S15319"/>
    </row>
    <row r="15320" spans="17:19" x14ac:dyDescent="0.25">
      <c r="Q15320"/>
      <c r="R15320"/>
      <c r="S15320"/>
    </row>
    <row r="15321" spans="17:19" x14ac:dyDescent="0.25">
      <c r="Q15321"/>
      <c r="R15321"/>
      <c r="S15321"/>
    </row>
    <row r="15322" spans="17:19" x14ac:dyDescent="0.25">
      <c r="Q15322"/>
      <c r="R15322"/>
      <c r="S15322"/>
    </row>
    <row r="15323" spans="17:19" x14ac:dyDescent="0.25">
      <c r="Q15323"/>
      <c r="R15323"/>
      <c r="S15323"/>
    </row>
    <row r="15324" spans="17:19" x14ac:dyDescent="0.25">
      <c r="Q15324"/>
      <c r="R15324"/>
      <c r="S15324"/>
    </row>
    <row r="15325" spans="17:19" x14ac:dyDescent="0.25">
      <c r="Q15325"/>
      <c r="R15325"/>
      <c r="S15325"/>
    </row>
    <row r="15326" spans="17:19" x14ac:dyDescent="0.25">
      <c r="Q15326"/>
      <c r="R15326"/>
      <c r="S15326"/>
    </row>
    <row r="15327" spans="17:19" x14ac:dyDescent="0.25">
      <c r="Q15327"/>
      <c r="R15327"/>
      <c r="S15327"/>
    </row>
    <row r="15328" spans="17:19" x14ac:dyDescent="0.25">
      <c r="Q15328"/>
      <c r="R15328"/>
      <c r="S15328"/>
    </row>
    <row r="15329" spans="17:19" x14ac:dyDescent="0.25">
      <c r="Q15329"/>
      <c r="R15329"/>
      <c r="S15329"/>
    </row>
    <row r="15330" spans="17:19" x14ac:dyDescent="0.25">
      <c r="Q15330"/>
      <c r="R15330"/>
      <c r="S15330"/>
    </row>
    <row r="15331" spans="17:19" x14ac:dyDescent="0.25">
      <c r="Q15331"/>
      <c r="R15331"/>
      <c r="S15331"/>
    </row>
    <row r="15332" spans="17:19" x14ac:dyDescent="0.25">
      <c r="Q15332"/>
      <c r="R15332"/>
      <c r="S15332"/>
    </row>
    <row r="15333" spans="17:19" x14ac:dyDescent="0.25">
      <c r="Q15333"/>
      <c r="R15333"/>
      <c r="S15333"/>
    </row>
    <row r="15334" spans="17:19" x14ac:dyDescent="0.25">
      <c r="Q15334"/>
      <c r="R15334"/>
      <c r="S15334"/>
    </row>
    <row r="15335" spans="17:19" x14ac:dyDescent="0.25">
      <c r="Q15335"/>
      <c r="R15335"/>
      <c r="S15335"/>
    </row>
    <row r="15336" spans="17:19" x14ac:dyDescent="0.25">
      <c r="Q15336"/>
      <c r="R15336"/>
      <c r="S15336"/>
    </row>
    <row r="15337" spans="17:19" x14ac:dyDescent="0.25">
      <c r="Q15337"/>
      <c r="R15337"/>
      <c r="S15337"/>
    </row>
    <row r="15338" spans="17:19" x14ac:dyDescent="0.25">
      <c r="Q15338"/>
      <c r="R15338"/>
      <c r="S15338"/>
    </row>
    <row r="15339" spans="17:19" x14ac:dyDescent="0.25">
      <c r="Q15339"/>
      <c r="R15339"/>
      <c r="S15339"/>
    </row>
    <row r="15340" spans="17:19" x14ac:dyDescent="0.25">
      <c r="Q15340"/>
      <c r="R15340"/>
      <c r="S15340"/>
    </row>
    <row r="15341" spans="17:19" x14ac:dyDescent="0.25">
      <c r="Q15341"/>
      <c r="R15341"/>
      <c r="S15341"/>
    </row>
    <row r="15342" spans="17:19" x14ac:dyDescent="0.25">
      <c r="Q15342"/>
      <c r="R15342"/>
      <c r="S15342"/>
    </row>
    <row r="15343" spans="17:19" x14ac:dyDescent="0.25">
      <c r="Q15343"/>
      <c r="R15343"/>
      <c r="S15343"/>
    </row>
    <row r="15344" spans="17:19" x14ac:dyDescent="0.25">
      <c r="Q15344"/>
      <c r="R15344"/>
      <c r="S15344"/>
    </row>
    <row r="15345" spans="17:19" x14ac:dyDescent="0.25">
      <c r="Q15345"/>
      <c r="R15345"/>
      <c r="S15345"/>
    </row>
    <row r="15346" spans="17:19" x14ac:dyDescent="0.25">
      <c r="Q15346"/>
      <c r="R15346"/>
      <c r="S15346"/>
    </row>
    <row r="15347" spans="17:19" x14ac:dyDescent="0.25">
      <c r="Q15347"/>
      <c r="R15347"/>
      <c r="S15347"/>
    </row>
    <row r="15348" spans="17:19" x14ac:dyDescent="0.25">
      <c r="Q15348"/>
      <c r="R15348"/>
      <c r="S15348"/>
    </row>
    <row r="15349" spans="17:19" x14ac:dyDescent="0.25">
      <c r="Q15349"/>
      <c r="R15349"/>
      <c r="S15349"/>
    </row>
    <row r="15350" spans="17:19" x14ac:dyDescent="0.25">
      <c r="Q15350"/>
      <c r="R15350"/>
      <c r="S15350"/>
    </row>
    <row r="15351" spans="17:19" x14ac:dyDescent="0.25">
      <c r="Q15351"/>
      <c r="R15351"/>
      <c r="S15351"/>
    </row>
    <row r="15352" spans="17:19" x14ac:dyDescent="0.25">
      <c r="Q15352"/>
      <c r="R15352"/>
      <c r="S15352"/>
    </row>
    <row r="15353" spans="17:19" x14ac:dyDescent="0.25">
      <c r="Q15353"/>
      <c r="R15353"/>
      <c r="S15353"/>
    </row>
    <row r="15354" spans="17:19" x14ac:dyDescent="0.25">
      <c r="Q15354"/>
      <c r="R15354"/>
      <c r="S15354"/>
    </row>
    <row r="15355" spans="17:19" x14ac:dyDescent="0.25">
      <c r="Q15355"/>
      <c r="R15355"/>
      <c r="S15355"/>
    </row>
    <row r="15356" spans="17:19" x14ac:dyDescent="0.25">
      <c r="Q15356"/>
      <c r="R15356"/>
      <c r="S15356"/>
    </row>
    <row r="15357" spans="17:19" x14ac:dyDescent="0.25">
      <c r="Q15357"/>
      <c r="R15357"/>
      <c r="S15357"/>
    </row>
    <row r="15358" spans="17:19" x14ac:dyDescent="0.25">
      <c r="Q15358"/>
      <c r="R15358"/>
      <c r="S15358"/>
    </row>
    <row r="15359" spans="17:19" x14ac:dyDescent="0.25">
      <c r="Q15359"/>
      <c r="R15359"/>
      <c r="S15359"/>
    </row>
    <row r="15360" spans="17:19" x14ac:dyDescent="0.25">
      <c r="Q15360"/>
      <c r="R15360"/>
      <c r="S15360"/>
    </row>
    <row r="15361" spans="17:19" x14ac:dyDescent="0.25">
      <c r="Q15361"/>
      <c r="R15361"/>
      <c r="S15361"/>
    </row>
    <row r="15362" spans="17:19" x14ac:dyDescent="0.25">
      <c r="Q15362"/>
      <c r="R15362"/>
      <c r="S15362"/>
    </row>
    <row r="15363" spans="17:19" x14ac:dyDescent="0.25">
      <c r="Q15363"/>
      <c r="R15363"/>
      <c r="S15363"/>
    </row>
    <row r="15364" spans="17:19" x14ac:dyDescent="0.25">
      <c r="Q15364"/>
      <c r="R15364"/>
      <c r="S15364"/>
    </row>
    <row r="15365" spans="17:19" x14ac:dyDescent="0.25">
      <c r="Q15365"/>
      <c r="R15365"/>
      <c r="S15365"/>
    </row>
    <row r="15366" spans="17:19" x14ac:dyDescent="0.25">
      <c r="Q15366"/>
      <c r="R15366"/>
      <c r="S15366"/>
    </row>
    <row r="15367" spans="17:19" x14ac:dyDescent="0.25">
      <c r="Q15367"/>
      <c r="R15367"/>
      <c r="S15367"/>
    </row>
    <row r="15368" spans="17:19" x14ac:dyDescent="0.25">
      <c r="Q15368"/>
      <c r="R15368"/>
      <c r="S15368"/>
    </row>
    <row r="15369" spans="17:19" x14ac:dyDescent="0.25">
      <c r="Q15369"/>
      <c r="R15369"/>
      <c r="S15369"/>
    </row>
    <row r="15370" spans="17:19" x14ac:dyDescent="0.25">
      <c r="Q15370"/>
      <c r="R15370"/>
      <c r="S15370"/>
    </row>
    <row r="15371" spans="17:19" x14ac:dyDescent="0.25">
      <c r="Q15371"/>
      <c r="R15371"/>
      <c r="S15371"/>
    </row>
    <row r="15372" spans="17:19" x14ac:dyDescent="0.25">
      <c r="Q15372"/>
      <c r="R15372"/>
      <c r="S15372"/>
    </row>
    <row r="15373" spans="17:19" x14ac:dyDescent="0.25">
      <c r="Q15373"/>
      <c r="R15373"/>
      <c r="S15373"/>
    </row>
    <row r="15374" spans="17:19" x14ac:dyDescent="0.25">
      <c r="Q15374"/>
      <c r="R15374"/>
      <c r="S15374"/>
    </row>
    <row r="15375" spans="17:19" x14ac:dyDescent="0.25">
      <c r="Q15375"/>
      <c r="R15375"/>
      <c r="S15375"/>
    </row>
    <row r="15376" spans="17:19" x14ac:dyDescent="0.25">
      <c r="Q15376"/>
      <c r="R15376"/>
      <c r="S15376"/>
    </row>
    <row r="15377" spans="17:19" x14ac:dyDescent="0.25">
      <c r="Q15377"/>
      <c r="R15377"/>
      <c r="S15377"/>
    </row>
    <row r="15378" spans="17:19" x14ac:dyDescent="0.25">
      <c r="Q15378"/>
      <c r="R15378"/>
      <c r="S15378"/>
    </row>
    <row r="15379" spans="17:19" x14ac:dyDescent="0.25">
      <c r="Q15379"/>
      <c r="R15379"/>
      <c r="S15379"/>
    </row>
    <row r="15380" spans="17:19" x14ac:dyDescent="0.25">
      <c r="Q15380"/>
      <c r="R15380"/>
      <c r="S15380"/>
    </row>
    <row r="15381" spans="17:19" x14ac:dyDescent="0.25">
      <c r="Q15381"/>
      <c r="R15381"/>
      <c r="S15381"/>
    </row>
    <row r="15382" spans="17:19" x14ac:dyDescent="0.25">
      <c r="Q15382"/>
      <c r="R15382"/>
      <c r="S15382"/>
    </row>
    <row r="15383" spans="17:19" x14ac:dyDescent="0.25">
      <c r="Q15383"/>
      <c r="R15383"/>
      <c r="S15383"/>
    </row>
    <row r="15384" spans="17:19" x14ac:dyDescent="0.25">
      <c r="Q15384"/>
      <c r="R15384"/>
      <c r="S15384"/>
    </row>
    <row r="15385" spans="17:19" x14ac:dyDescent="0.25">
      <c r="Q15385"/>
      <c r="R15385"/>
      <c r="S15385"/>
    </row>
    <row r="15386" spans="17:19" x14ac:dyDescent="0.25">
      <c r="Q15386"/>
      <c r="R15386"/>
      <c r="S15386"/>
    </row>
    <row r="15387" spans="17:19" x14ac:dyDescent="0.25">
      <c r="Q15387"/>
      <c r="R15387"/>
      <c r="S15387"/>
    </row>
    <row r="15388" spans="17:19" x14ac:dyDescent="0.25">
      <c r="Q15388"/>
      <c r="R15388"/>
      <c r="S15388"/>
    </row>
    <row r="15389" spans="17:19" x14ac:dyDescent="0.25">
      <c r="Q15389"/>
      <c r="R15389"/>
      <c r="S15389"/>
    </row>
    <row r="15390" spans="17:19" x14ac:dyDescent="0.25">
      <c r="Q15390"/>
      <c r="R15390"/>
      <c r="S15390"/>
    </row>
    <row r="15391" spans="17:19" x14ac:dyDescent="0.25">
      <c r="Q15391"/>
      <c r="R15391"/>
      <c r="S15391"/>
    </row>
    <row r="15392" spans="17:19" x14ac:dyDescent="0.25">
      <c r="Q15392"/>
      <c r="R15392"/>
      <c r="S15392"/>
    </row>
    <row r="15393" spans="17:19" x14ac:dyDescent="0.25">
      <c r="Q15393"/>
      <c r="R15393"/>
      <c r="S15393"/>
    </row>
    <row r="15394" spans="17:19" x14ac:dyDescent="0.25">
      <c r="Q15394"/>
      <c r="R15394"/>
      <c r="S15394"/>
    </row>
    <row r="15395" spans="17:19" x14ac:dyDescent="0.25">
      <c r="Q15395"/>
      <c r="R15395"/>
      <c r="S15395"/>
    </row>
    <row r="15396" spans="17:19" x14ac:dyDescent="0.25">
      <c r="Q15396"/>
      <c r="R15396"/>
      <c r="S15396"/>
    </row>
    <row r="15397" spans="17:19" x14ac:dyDescent="0.25">
      <c r="Q15397"/>
      <c r="R15397"/>
      <c r="S15397"/>
    </row>
    <row r="15398" spans="17:19" x14ac:dyDescent="0.25">
      <c r="Q15398"/>
      <c r="R15398"/>
      <c r="S15398"/>
    </row>
    <row r="15399" spans="17:19" x14ac:dyDescent="0.25">
      <c r="Q15399"/>
      <c r="R15399"/>
      <c r="S15399"/>
    </row>
    <row r="15400" spans="17:19" x14ac:dyDescent="0.25">
      <c r="Q15400"/>
      <c r="R15400"/>
      <c r="S15400"/>
    </row>
    <row r="15401" spans="17:19" x14ac:dyDescent="0.25">
      <c r="Q15401"/>
      <c r="R15401"/>
      <c r="S15401"/>
    </row>
    <row r="15402" spans="17:19" x14ac:dyDescent="0.25">
      <c r="Q15402"/>
      <c r="R15402"/>
      <c r="S15402"/>
    </row>
    <row r="15403" spans="17:19" x14ac:dyDescent="0.25">
      <c r="Q15403"/>
      <c r="R15403"/>
      <c r="S15403"/>
    </row>
    <row r="15404" spans="17:19" x14ac:dyDescent="0.25">
      <c r="Q15404"/>
      <c r="R15404"/>
      <c r="S15404"/>
    </row>
    <row r="15405" spans="17:19" x14ac:dyDescent="0.25">
      <c r="Q15405"/>
      <c r="R15405"/>
      <c r="S15405"/>
    </row>
    <row r="15406" spans="17:19" x14ac:dyDescent="0.25">
      <c r="Q15406"/>
      <c r="R15406"/>
      <c r="S15406"/>
    </row>
    <row r="15407" spans="17:19" x14ac:dyDescent="0.25">
      <c r="Q15407"/>
      <c r="R15407"/>
      <c r="S15407"/>
    </row>
    <row r="15408" spans="17:19" x14ac:dyDescent="0.25">
      <c r="Q15408"/>
      <c r="R15408"/>
      <c r="S15408"/>
    </row>
    <row r="15409" spans="17:19" x14ac:dyDescent="0.25">
      <c r="Q15409"/>
      <c r="R15409"/>
      <c r="S15409"/>
    </row>
    <row r="15410" spans="17:19" x14ac:dyDescent="0.25">
      <c r="Q15410"/>
      <c r="R15410"/>
      <c r="S15410"/>
    </row>
    <row r="15411" spans="17:19" x14ac:dyDescent="0.25">
      <c r="Q15411"/>
      <c r="R15411"/>
      <c r="S15411"/>
    </row>
    <row r="15412" spans="17:19" x14ac:dyDescent="0.25">
      <c r="Q15412"/>
      <c r="R15412"/>
      <c r="S15412"/>
    </row>
    <row r="15413" spans="17:19" x14ac:dyDescent="0.25">
      <c r="Q15413"/>
      <c r="R15413"/>
      <c r="S15413"/>
    </row>
    <row r="15414" spans="17:19" x14ac:dyDescent="0.25">
      <c r="Q15414"/>
      <c r="R15414"/>
      <c r="S15414"/>
    </row>
    <row r="15415" spans="17:19" x14ac:dyDescent="0.25">
      <c r="Q15415"/>
      <c r="R15415"/>
      <c r="S15415"/>
    </row>
    <row r="15416" spans="17:19" x14ac:dyDescent="0.25">
      <c r="Q15416"/>
      <c r="R15416"/>
      <c r="S15416"/>
    </row>
    <row r="15417" spans="17:19" x14ac:dyDescent="0.25">
      <c r="Q15417"/>
      <c r="R15417"/>
      <c r="S15417"/>
    </row>
    <row r="15418" spans="17:19" x14ac:dyDescent="0.25">
      <c r="Q15418"/>
      <c r="R15418"/>
      <c r="S15418"/>
    </row>
    <row r="15419" spans="17:19" x14ac:dyDescent="0.25">
      <c r="Q15419"/>
      <c r="R15419"/>
      <c r="S15419"/>
    </row>
    <row r="15420" spans="17:19" x14ac:dyDescent="0.25">
      <c r="Q15420"/>
      <c r="R15420"/>
      <c r="S15420"/>
    </row>
    <row r="15421" spans="17:19" x14ac:dyDescent="0.25">
      <c r="Q15421"/>
      <c r="R15421"/>
      <c r="S15421"/>
    </row>
    <row r="15422" spans="17:19" x14ac:dyDescent="0.25">
      <c r="Q15422"/>
      <c r="R15422"/>
      <c r="S15422"/>
    </row>
    <row r="15423" spans="17:19" x14ac:dyDescent="0.25">
      <c r="Q15423"/>
      <c r="R15423"/>
      <c r="S15423"/>
    </row>
    <row r="15424" spans="17:19" x14ac:dyDescent="0.25">
      <c r="Q15424"/>
      <c r="R15424"/>
      <c r="S15424"/>
    </row>
    <row r="15425" spans="17:19" x14ac:dyDescent="0.25">
      <c r="Q15425"/>
      <c r="R15425"/>
      <c r="S15425"/>
    </row>
    <row r="15426" spans="17:19" x14ac:dyDescent="0.25">
      <c r="Q15426"/>
      <c r="R15426"/>
      <c r="S15426"/>
    </row>
    <row r="15427" spans="17:19" x14ac:dyDescent="0.25">
      <c r="Q15427"/>
      <c r="R15427"/>
      <c r="S15427"/>
    </row>
    <row r="15428" spans="17:19" x14ac:dyDescent="0.25">
      <c r="Q15428"/>
      <c r="R15428"/>
      <c r="S15428"/>
    </row>
    <row r="15429" spans="17:19" x14ac:dyDescent="0.25">
      <c r="Q15429"/>
      <c r="R15429"/>
      <c r="S15429"/>
    </row>
    <row r="15430" spans="17:19" x14ac:dyDescent="0.25">
      <c r="Q15430"/>
      <c r="R15430"/>
      <c r="S15430"/>
    </row>
    <row r="15431" spans="17:19" x14ac:dyDescent="0.25">
      <c r="Q15431"/>
      <c r="R15431"/>
      <c r="S15431"/>
    </row>
    <row r="15432" spans="17:19" x14ac:dyDescent="0.25">
      <c r="Q15432"/>
      <c r="R15432"/>
      <c r="S15432"/>
    </row>
    <row r="15433" spans="17:19" x14ac:dyDescent="0.25">
      <c r="Q15433"/>
      <c r="R15433"/>
      <c r="S15433"/>
    </row>
    <row r="15434" spans="17:19" x14ac:dyDescent="0.25">
      <c r="Q15434"/>
      <c r="R15434"/>
      <c r="S15434"/>
    </row>
    <row r="15435" spans="17:19" x14ac:dyDescent="0.25">
      <c r="Q15435"/>
      <c r="R15435"/>
      <c r="S15435"/>
    </row>
    <row r="15436" spans="17:19" x14ac:dyDescent="0.25">
      <c r="Q15436"/>
      <c r="R15436"/>
      <c r="S15436"/>
    </row>
    <row r="15437" spans="17:19" x14ac:dyDescent="0.25">
      <c r="Q15437"/>
      <c r="R15437"/>
      <c r="S15437"/>
    </row>
    <row r="15438" spans="17:19" x14ac:dyDescent="0.25">
      <c r="Q15438"/>
      <c r="R15438"/>
      <c r="S15438"/>
    </row>
    <row r="15439" spans="17:19" x14ac:dyDescent="0.25">
      <c r="Q15439"/>
      <c r="R15439"/>
      <c r="S15439"/>
    </row>
    <row r="15440" spans="17:19" x14ac:dyDescent="0.25">
      <c r="Q15440"/>
      <c r="R15440"/>
      <c r="S15440"/>
    </row>
    <row r="15441" spans="17:19" x14ac:dyDescent="0.25">
      <c r="Q15441"/>
      <c r="R15441"/>
      <c r="S15441"/>
    </row>
    <row r="15442" spans="17:19" x14ac:dyDescent="0.25">
      <c r="Q15442"/>
      <c r="R15442"/>
      <c r="S15442"/>
    </row>
    <row r="15443" spans="17:19" x14ac:dyDescent="0.25">
      <c r="Q15443"/>
      <c r="R15443"/>
      <c r="S15443"/>
    </row>
    <row r="15444" spans="17:19" x14ac:dyDescent="0.25">
      <c r="Q15444"/>
      <c r="R15444"/>
      <c r="S15444"/>
    </row>
    <row r="15445" spans="17:19" x14ac:dyDescent="0.25">
      <c r="Q15445"/>
      <c r="R15445"/>
      <c r="S15445"/>
    </row>
    <row r="15446" spans="17:19" x14ac:dyDescent="0.25">
      <c r="Q15446"/>
      <c r="R15446"/>
      <c r="S15446"/>
    </row>
    <row r="15447" spans="17:19" x14ac:dyDescent="0.25">
      <c r="Q15447"/>
      <c r="R15447"/>
      <c r="S15447"/>
    </row>
    <row r="15448" spans="17:19" x14ac:dyDescent="0.25">
      <c r="Q15448"/>
      <c r="R15448"/>
      <c r="S15448"/>
    </row>
    <row r="15449" spans="17:19" x14ac:dyDescent="0.25">
      <c r="Q15449"/>
      <c r="R15449"/>
      <c r="S15449"/>
    </row>
    <row r="15450" spans="17:19" x14ac:dyDescent="0.25">
      <c r="Q15450"/>
      <c r="R15450"/>
      <c r="S15450"/>
    </row>
    <row r="15451" spans="17:19" x14ac:dyDescent="0.25">
      <c r="Q15451"/>
      <c r="R15451"/>
      <c r="S15451"/>
    </row>
    <row r="15452" spans="17:19" x14ac:dyDescent="0.25">
      <c r="Q15452"/>
      <c r="R15452"/>
      <c r="S15452"/>
    </row>
    <row r="15453" spans="17:19" x14ac:dyDescent="0.25">
      <c r="Q15453"/>
      <c r="R15453"/>
      <c r="S15453"/>
    </row>
    <row r="15454" spans="17:19" x14ac:dyDescent="0.25">
      <c r="Q15454"/>
      <c r="R15454"/>
      <c r="S15454"/>
    </row>
    <row r="15455" spans="17:19" x14ac:dyDescent="0.25">
      <c r="Q15455"/>
      <c r="R15455"/>
      <c r="S15455"/>
    </row>
    <row r="15456" spans="17:19" x14ac:dyDescent="0.25">
      <c r="Q15456"/>
      <c r="R15456"/>
      <c r="S15456"/>
    </row>
    <row r="15457" spans="17:19" x14ac:dyDescent="0.25">
      <c r="Q15457"/>
      <c r="R15457"/>
      <c r="S15457"/>
    </row>
    <row r="15458" spans="17:19" x14ac:dyDescent="0.25">
      <c r="Q15458"/>
      <c r="R15458"/>
      <c r="S15458"/>
    </row>
    <row r="15459" spans="17:19" x14ac:dyDescent="0.25">
      <c r="Q15459"/>
      <c r="R15459"/>
      <c r="S15459"/>
    </row>
    <row r="15460" spans="17:19" x14ac:dyDescent="0.25">
      <c r="Q15460"/>
      <c r="R15460"/>
      <c r="S15460"/>
    </row>
    <row r="15461" spans="17:19" x14ac:dyDescent="0.25">
      <c r="Q15461"/>
      <c r="R15461"/>
      <c r="S15461"/>
    </row>
    <row r="15462" spans="17:19" x14ac:dyDescent="0.25">
      <c r="Q15462"/>
      <c r="R15462"/>
      <c r="S15462"/>
    </row>
    <row r="15463" spans="17:19" x14ac:dyDescent="0.25">
      <c r="Q15463"/>
      <c r="R15463"/>
      <c r="S15463"/>
    </row>
    <row r="15464" spans="17:19" x14ac:dyDescent="0.25">
      <c r="Q15464"/>
      <c r="R15464"/>
      <c r="S15464"/>
    </row>
    <row r="15465" spans="17:19" x14ac:dyDescent="0.25">
      <c r="Q15465"/>
      <c r="R15465"/>
      <c r="S15465"/>
    </row>
    <row r="15466" spans="17:19" x14ac:dyDescent="0.25">
      <c r="Q15466"/>
      <c r="R15466"/>
      <c r="S15466"/>
    </row>
    <row r="15467" spans="17:19" x14ac:dyDescent="0.25">
      <c r="Q15467"/>
      <c r="R15467"/>
      <c r="S15467"/>
    </row>
    <row r="15468" spans="17:19" x14ac:dyDescent="0.25">
      <c r="Q15468"/>
      <c r="R15468"/>
      <c r="S15468"/>
    </row>
    <row r="15469" spans="17:19" x14ac:dyDescent="0.25">
      <c r="Q15469"/>
      <c r="R15469"/>
      <c r="S15469"/>
    </row>
    <row r="15470" spans="17:19" x14ac:dyDescent="0.25">
      <c r="Q15470"/>
      <c r="R15470"/>
      <c r="S15470"/>
    </row>
    <row r="15471" spans="17:19" x14ac:dyDescent="0.25">
      <c r="Q15471"/>
      <c r="R15471"/>
      <c r="S15471"/>
    </row>
    <row r="15472" spans="17:19" x14ac:dyDescent="0.25">
      <c r="Q15472"/>
      <c r="R15472"/>
      <c r="S15472"/>
    </row>
    <row r="15473" spans="17:19" x14ac:dyDescent="0.25">
      <c r="Q15473"/>
      <c r="R15473"/>
      <c r="S15473"/>
    </row>
    <row r="15474" spans="17:19" x14ac:dyDescent="0.25">
      <c r="Q15474"/>
      <c r="R15474"/>
      <c r="S15474"/>
    </row>
    <row r="15475" spans="17:19" x14ac:dyDescent="0.25">
      <c r="Q15475"/>
      <c r="R15475"/>
      <c r="S15475"/>
    </row>
    <row r="15476" spans="17:19" x14ac:dyDescent="0.25">
      <c r="Q15476"/>
      <c r="R15476"/>
      <c r="S15476"/>
    </row>
    <row r="15477" spans="17:19" x14ac:dyDescent="0.25">
      <c r="Q15477"/>
      <c r="R15477"/>
      <c r="S15477"/>
    </row>
    <row r="15478" spans="17:19" x14ac:dyDescent="0.25">
      <c r="Q15478"/>
      <c r="R15478"/>
      <c r="S15478"/>
    </row>
    <row r="15479" spans="17:19" x14ac:dyDescent="0.25">
      <c r="Q15479"/>
      <c r="R15479"/>
      <c r="S15479"/>
    </row>
    <row r="15480" spans="17:19" x14ac:dyDescent="0.25">
      <c r="Q15480"/>
      <c r="R15480"/>
      <c r="S15480"/>
    </row>
    <row r="15481" spans="17:19" x14ac:dyDescent="0.25">
      <c r="Q15481"/>
      <c r="R15481"/>
      <c r="S15481"/>
    </row>
    <row r="15482" spans="17:19" x14ac:dyDescent="0.25">
      <c r="Q15482"/>
      <c r="R15482"/>
      <c r="S15482"/>
    </row>
    <row r="15483" spans="17:19" x14ac:dyDescent="0.25">
      <c r="Q15483"/>
      <c r="R15483"/>
      <c r="S15483"/>
    </row>
    <row r="15484" spans="17:19" x14ac:dyDescent="0.25">
      <c r="Q15484"/>
      <c r="R15484"/>
      <c r="S15484"/>
    </row>
    <row r="15485" spans="17:19" x14ac:dyDescent="0.25">
      <c r="Q15485"/>
      <c r="R15485"/>
      <c r="S15485"/>
    </row>
    <row r="15486" spans="17:19" x14ac:dyDescent="0.25">
      <c r="Q15486"/>
      <c r="R15486"/>
      <c r="S15486"/>
    </row>
    <row r="15487" spans="17:19" x14ac:dyDescent="0.25">
      <c r="Q15487"/>
      <c r="R15487"/>
      <c r="S15487"/>
    </row>
    <row r="15488" spans="17:19" x14ac:dyDescent="0.25">
      <c r="Q15488"/>
      <c r="R15488"/>
      <c r="S15488"/>
    </row>
    <row r="15489" spans="17:19" x14ac:dyDescent="0.25">
      <c r="Q15489"/>
      <c r="R15489"/>
      <c r="S15489"/>
    </row>
    <row r="15490" spans="17:19" x14ac:dyDescent="0.25">
      <c r="Q15490"/>
      <c r="R15490"/>
      <c r="S15490"/>
    </row>
    <row r="15491" spans="17:19" x14ac:dyDescent="0.25">
      <c r="Q15491"/>
      <c r="R15491"/>
      <c r="S15491"/>
    </row>
    <row r="15492" spans="17:19" x14ac:dyDescent="0.25">
      <c r="Q15492"/>
      <c r="R15492"/>
      <c r="S15492"/>
    </row>
    <row r="15493" spans="17:19" x14ac:dyDescent="0.25">
      <c r="Q15493"/>
      <c r="R15493"/>
      <c r="S15493"/>
    </row>
    <row r="15494" spans="17:19" x14ac:dyDescent="0.25">
      <c r="Q15494"/>
      <c r="R15494"/>
      <c r="S15494"/>
    </row>
    <row r="15495" spans="17:19" x14ac:dyDescent="0.25">
      <c r="Q15495"/>
      <c r="R15495"/>
      <c r="S15495"/>
    </row>
    <row r="15496" spans="17:19" x14ac:dyDescent="0.25">
      <c r="Q15496"/>
      <c r="R15496"/>
      <c r="S15496"/>
    </row>
    <row r="15497" spans="17:19" x14ac:dyDescent="0.25">
      <c r="Q15497"/>
      <c r="R15497"/>
      <c r="S15497"/>
    </row>
    <row r="15498" spans="17:19" x14ac:dyDescent="0.25">
      <c r="Q15498"/>
      <c r="R15498"/>
      <c r="S15498"/>
    </row>
    <row r="15499" spans="17:19" x14ac:dyDescent="0.25">
      <c r="Q15499"/>
      <c r="R15499"/>
      <c r="S15499"/>
    </row>
    <row r="15500" spans="17:19" x14ac:dyDescent="0.25">
      <c r="Q15500"/>
      <c r="R15500"/>
      <c r="S15500"/>
    </row>
    <row r="15501" spans="17:19" x14ac:dyDescent="0.25">
      <c r="Q15501"/>
      <c r="R15501"/>
      <c r="S15501"/>
    </row>
    <row r="15502" spans="17:19" x14ac:dyDescent="0.25">
      <c r="Q15502"/>
      <c r="R15502"/>
      <c r="S15502"/>
    </row>
    <row r="15503" spans="17:19" x14ac:dyDescent="0.25">
      <c r="Q15503"/>
      <c r="R15503"/>
      <c r="S15503"/>
    </row>
    <row r="15504" spans="17:19" x14ac:dyDescent="0.25">
      <c r="Q15504"/>
      <c r="R15504"/>
      <c r="S15504"/>
    </row>
    <row r="15505" spans="17:19" x14ac:dyDescent="0.25">
      <c r="Q15505"/>
      <c r="R15505"/>
      <c r="S15505"/>
    </row>
    <row r="15506" spans="17:19" x14ac:dyDescent="0.25">
      <c r="Q15506"/>
      <c r="R15506"/>
      <c r="S15506"/>
    </row>
    <row r="15507" spans="17:19" x14ac:dyDescent="0.25">
      <c r="Q15507"/>
      <c r="R15507"/>
      <c r="S15507"/>
    </row>
    <row r="15508" spans="17:19" x14ac:dyDescent="0.25">
      <c r="Q15508"/>
      <c r="R15508"/>
      <c r="S15508"/>
    </row>
    <row r="15509" spans="17:19" x14ac:dyDescent="0.25">
      <c r="Q15509"/>
      <c r="R15509"/>
      <c r="S15509"/>
    </row>
    <row r="15510" spans="17:19" x14ac:dyDescent="0.25">
      <c r="Q15510"/>
      <c r="R15510"/>
      <c r="S15510"/>
    </row>
    <row r="15511" spans="17:19" x14ac:dyDescent="0.25">
      <c r="Q15511"/>
      <c r="R15511"/>
      <c r="S15511"/>
    </row>
    <row r="15512" spans="17:19" x14ac:dyDescent="0.25">
      <c r="Q15512"/>
      <c r="R15512"/>
      <c r="S15512"/>
    </row>
    <row r="15513" spans="17:19" x14ac:dyDescent="0.25">
      <c r="Q15513"/>
      <c r="R15513"/>
      <c r="S15513"/>
    </row>
    <row r="15514" spans="17:19" x14ac:dyDescent="0.25">
      <c r="Q15514"/>
      <c r="R15514"/>
      <c r="S15514"/>
    </row>
    <row r="15515" spans="17:19" x14ac:dyDescent="0.25">
      <c r="Q15515"/>
      <c r="R15515"/>
      <c r="S15515"/>
    </row>
    <row r="15516" spans="17:19" x14ac:dyDescent="0.25">
      <c r="Q15516"/>
      <c r="R15516"/>
      <c r="S15516"/>
    </row>
    <row r="15517" spans="17:19" x14ac:dyDescent="0.25">
      <c r="Q15517"/>
      <c r="R15517"/>
      <c r="S15517"/>
    </row>
    <row r="15518" spans="17:19" x14ac:dyDescent="0.25">
      <c r="Q15518"/>
      <c r="R15518"/>
      <c r="S15518"/>
    </row>
    <row r="15519" spans="17:19" x14ac:dyDescent="0.25">
      <c r="Q15519"/>
      <c r="R15519"/>
      <c r="S15519"/>
    </row>
    <row r="15520" spans="17:19" x14ac:dyDescent="0.25">
      <c r="Q15520"/>
      <c r="R15520"/>
      <c r="S15520"/>
    </row>
    <row r="15521" spans="17:19" x14ac:dyDescent="0.25">
      <c r="Q15521"/>
      <c r="R15521"/>
      <c r="S15521"/>
    </row>
    <row r="15522" spans="17:19" x14ac:dyDescent="0.25">
      <c r="Q15522"/>
      <c r="R15522"/>
      <c r="S15522"/>
    </row>
    <row r="15523" spans="17:19" x14ac:dyDescent="0.25">
      <c r="Q15523"/>
      <c r="R15523"/>
      <c r="S15523"/>
    </row>
    <row r="15524" spans="17:19" x14ac:dyDescent="0.25">
      <c r="Q15524"/>
      <c r="R15524"/>
      <c r="S15524"/>
    </row>
    <row r="15525" spans="17:19" x14ac:dyDescent="0.25">
      <c r="Q15525"/>
      <c r="R15525"/>
      <c r="S15525"/>
    </row>
    <row r="15526" spans="17:19" x14ac:dyDescent="0.25">
      <c r="Q15526"/>
      <c r="R15526"/>
      <c r="S15526"/>
    </row>
    <row r="15527" spans="17:19" x14ac:dyDescent="0.25">
      <c r="Q15527"/>
      <c r="R15527"/>
      <c r="S15527"/>
    </row>
    <row r="15528" spans="17:19" x14ac:dyDescent="0.25">
      <c r="Q15528"/>
      <c r="R15528"/>
      <c r="S15528"/>
    </row>
    <row r="15529" spans="17:19" x14ac:dyDescent="0.25">
      <c r="Q15529"/>
      <c r="R15529"/>
      <c r="S15529"/>
    </row>
    <row r="15530" spans="17:19" x14ac:dyDescent="0.25">
      <c r="Q15530"/>
      <c r="R15530"/>
      <c r="S15530"/>
    </row>
    <row r="15531" spans="17:19" x14ac:dyDescent="0.25">
      <c r="Q15531"/>
      <c r="R15531"/>
      <c r="S15531"/>
    </row>
    <row r="15532" spans="17:19" x14ac:dyDescent="0.25">
      <c r="Q15532"/>
      <c r="R15532"/>
      <c r="S15532"/>
    </row>
    <row r="15533" spans="17:19" x14ac:dyDescent="0.25">
      <c r="Q15533"/>
      <c r="R15533"/>
      <c r="S15533"/>
    </row>
    <row r="15534" spans="17:19" x14ac:dyDescent="0.25">
      <c r="Q15534"/>
      <c r="R15534"/>
      <c r="S15534"/>
    </row>
    <row r="15535" spans="17:19" x14ac:dyDescent="0.25">
      <c r="Q15535"/>
      <c r="R15535"/>
      <c r="S15535"/>
    </row>
    <row r="15536" spans="17:19" x14ac:dyDescent="0.25">
      <c r="Q15536"/>
      <c r="R15536"/>
      <c r="S15536"/>
    </row>
    <row r="15537" spans="17:19" x14ac:dyDescent="0.25">
      <c r="Q15537"/>
      <c r="R15537"/>
      <c r="S15537"/>
    </row>
    <row r="15538" spans="17:19" x14ac:dyDescent="0.25">
      <c r="Q15538"/>
      <c r="R15538"/>
      <c r="S15538"/>
    </row>
    <row r="15539" spans="17:19" x14ac:dyDescent="0.25">
      <c r="Q15539"/>
      <c r="R15539"/>
      <c r="S15539"/>
    </row>
    <row r="15540" spans="17:19" x14ac:dyDescent="0.25">
      <c r="Q15540"/>
      <c r="R15540"/>
      <c r="S15540"/>
    </row>
    <row r="15541" spans="17:19" x14ac:dyDescent="0.25">
      <c r="Q15541"/>
      <c r="R15541"/>
      <c r="S15541"/>
    </row>
    <row r="15542" spans="17:19" x14ac:dyDescent="0.25">
      <c r="Q15542"/>
      <c r="R15542"/>
      <c r="S15542"/>
    </row>
    <row r="15543" spans="17:19" x14ac:dyDescent="0.25">
      <c r="Q15543"/>
      <c r="R15543"/>
      <c r="S15543"/>
    </row>
    <row r="15544" spans="17:19" x14ac:dyDescent="0.25">
      <c r="Q15544"/>
      <c r="R15544"/>
      <c r="S15544"/>
    </row>
    <row r="15545" spans="17:19" x14ac:dyDescent="0.25">
      <c r="Q15545"/>
      <c r="R15545"/>
      <c r="S15545"/>
    </row>
    <row r="15546" spans="17:19" x14ac:dyDescent="0.25">
      <c r="Q15546"/>
      <c r="R15546"/>
      <c r="S15546"/>
    </row>
    <row r="15547" spans="17:19" x14ac:dyDescent="0.25">
      <c r="Q15547"/>
      <c r="R15547"/>
      <c r="S15547"/>
    </row>
    <row r="15548" spans="17:19" x14ac:dyDescent="0.25">
      <c r="Q15548"/>
      <c r="R15548"/>
      <c r="S15548"/>
    </row>
    <row r="15549" spans="17:19" x14ac:dyDescent="0.25">
      <c r="Q15549"/>
      <c r="R15549"/>
      <c r="S15549"/>
    </row>
    <row r="15550" spans="17:19" x14ac:dyDescent="0.25">
      <c r="Q15550"/>
      <c r="R15550"/>
      <c r="S15550"/>
    </row>
    <row r="15551" spans="17:19" x14ac:dyDescent="0.25">
      <c r="Q15551"/>
      <c r="R15551"/>
      <c r="S15551"/>
    </row>
    <row r="15552" spans="17:19" x14ac:dyDescent="0.25">
      <c r="Q15552"/>
      <c r="R15552"/>
      <c r="S15552"/>
    </row>
    <row r="15553" spans="17:19" x14ac:dyDescent="0.25">
      <c r="Q15553"/>
      <c r="R15553"/>
      <c r="S15553"/>
    </row>
    <row r="15554" spans="17:19" x14ac:dyDescent="0.25">
      <c r="Q15554"/>
      <c r="R15554"/>
      <c r="S15554"/>
    </row>
    <row r="15555" spans="17:19" x14ac:dyDescent="0.25">
      <c r="Q15555"/>
      <c r="R15555"/>
      <c r="S15555"/>
    </row>
    <row r="15556" spans="17:19" x14ac:dyDescent="0.25">
      <c r="Q15556"/>
      <c r="R15556"/>
      <c r="S15556"/>
    </row>
    <row r="15557" spans="17:19" x14ac:dyDescent="0.25">
      <c r="Q15557"/>
      <c r="R15557"/>
      <c r="S15557"/>
    </row>
    <row r="15558" spans="17:19" x14ac:dyDescent="0.25">
      <c r="Q15558"/>
      <c r="R15558"/>
      <c r="S15558"/>
    </row>
    <row r="15559" spans="17:19" x14ac:dyDescent="0.25">
      <c r="Q15559"/>
      <c r="R15559"/>
      <c r="S15559"/>
    </row>
    <row r="15560" spans="17:19" x14ac:dyDescent="0.25">
      <c r="Q15560"/>
      <c r="R15560"/>
      <c r="S15560"/>
    </row>
    <row r="15561" spans="17:19" x14ac:dyDescent="0.25">
      <c r="Q15561"/>
      <c r="R15561"/>
      <c r="S15561"/>
    </row>
    <row r="15562" spans="17:19" x14ac:dyDescent="0.25">
      <c r="Q15562"/>
      <c r="R15562"/>
      <c r="S15562"/>
    </row>
    <row r="15563" spans="17:19" x14ac:dyDescent="0.25">
      <c r="Q15563"/>
      <c r="R15563"/>
      <c r="S15563"/>
    </row>
    <row r="15564" spans="17:19" x14ac:dyDescent="0.25">
      <c r="Q15564"/>
      <c r="R15564"/>
      <c r="S15564"/>
    </row>
    <row r="15565" spans="17:19" x14ac:dyDescent="0.25">
      <c r="Q15565"/>
      <c r="R15565"/>
      <c r="S15565"/>
    </row>
    <row r="15566" spans="17:19" x14ac:dyDescent="0.25">
      <c r="Q15566"/>
      <c r="R15566"/>
      <c r="S15566"/>
    </row>
    <row r="15567" spans="17:19" x14ac:dyDescent="0.25">
      <c r="Q15567"/>
      <c r="R15567"/>
      <c r="S15567"/>
    </row>
    <row r="15568" spans="17:19" x14ac:dyDescent="0.25">
      <c r="Q15568"/>
      <c r="R15568"/>
      <c r="S15568"/>
    </row>
    <row r="15569" spans="17:19" x14ac:dyDescent="0.25">
      <c r="Q15569"/>
      <c r="R15569"/>
      <c r="S15569"/>
    </row>
    <row r="15570" spans="17:19" x14ac:dyDescent="0.25">
      <c r="Q15570"/>
      <c r="R15570"/>
      <c r="S15570"/>
    </row>
    <row r="15571" spans="17:19" x14ac:dyDescent="0.25">
      <c r="Q15571"/>
      <c r="R15571"/>
      <c r="S15571"/>
    </row>
    <row r="15572" spans="17:19" x14ac:dyDescent="0.25">
      <c r="Q15572"/>
      <c r="R15572"/>
      <c r="S15572"/>
    </row>
    <row r="15573" spans="17:19" x14ac:dyDescent="0.25">
      <c r="Q15573"/>
      <c r="R15573"/>
      <c r="S15573"/>
    </row>
    <row r="15574" spans="17:19" x14ac:dyDescent="0.25">
      <c r="Q15574"/>
      <c r="R15574"/>
      <c r="S15574"/>
    </row>
    <row r="15575" spans="17:19" x14ac:dyDescent="0.25">
      <c r="Q15575"/>
      <c r="R15575"/>
      <c r="S15575"/>
    </row>
    <row r="15576" spans="17:19" x14ac:dyDescent="0.25">
      <c r="Q15576"/>
      <c r="R15576"/>
      <c r="S15576"/>
    </row>
    <row r="15577" spans="17:19" x14ac:dyDescent="0.25">
      <c r="Q15577"/>
      <c r="R15577"/>
      <c r="S15577"/>
    </row>
    <row r="15578" spans="17:19" x14ac:dyDescent="0.25">
      <c r="Q15578"/>
      <c r="R15578"/>
      <c r="S15578"/>
    </row>
    <row r="15579" spans="17:19" x14ac:dyDescent="0.25">
      <c r="Q15579"/>
      <c r="R15579"/>
      <c r="S15579"/>
    </row>
    <row r="15580" spans="17:19" x14ac:dyDescent="0.25">
      <c r="Q15580"/>
      <c r="R15580"/>
      <c r="S15580"/>
    </row>
    <row r="15581" spans="17:19" x14ac:dyDescent="0.25">
      <c r="Q15581"/>
      <c r="R15581"/>
      <c r="S15581"/>
    </row>
    <row r="15582" spans="17:19" x14ac:dyDescent="0.25">
      <c r="Q15582"/>
      <c r="R15582"/>
      <c r="S15582"/>
    </row>
    <row r="15583" spans="17:19" x14ac:dyDescent="0.25">
      <c r="Q15583"/>
      <c r="R15583"/>
      <c r="S15583"/>
    </row>
    <row r="15584" spans="17:19" x14ac:dyDescent="0.25">
      <c r="Q15584"/>
      <c r="R15584"/>
      <c r="S15584"/>
    </row>
    <row r="15585" spans="17:19" x14ac:dyDescent="0.25">
      <c r="Q15585"/>
      <c r="R15585"/>
      <c r="S15585"/>
    </row>
    <row r="15586" spans="17:19" x14ac:dyDescent="0.25">
      <c r="Q15586"/>
      <c r="R15586"/>
      <c r="S15586"/>
    </row>
    <row r="15587" spans="17:19" x14ac:dyDescent="0.25">
      <c r="Q15587"/>
      <c r="R15587"/>
      <c r="S15587"/>
    </row>
    <row r="15588" spans="17:19" x14ac:dyDescent="0.25">
      <c r="Q15588"/>
      <c r="R15588"/>
      <c r="S15588"/>
    </row>
    <row r="15589" spans="17:19" x14ac:dyDescent="0.25">
      <c r="Q15589"/>
      <c r="R15589"/>
      <c r="S15589"/>
    </row>
    <row r="15590" spans="17:19" x14ac:dyDescent="0.25">
      <c r="Q15590"/>
      <c r="R15590"/>
      <c r="S15590"/>
    </row>
    <row r="15591" spans="17:19" x14ac:dyDescent="0.25">
      <c r="Q15591"/>
      <c r="R15591"/>
      <c r="S15591"/>
    </row>
    <row r="15592" spans="17:19" x14ac:dyDescent="0.25">
      <c r="Q15592"/>
      <c r="R15592"/>
      <c r="S15592"/>
    </row>
    <row r="15593" spans="17:19" x14ac:dyDescent="0.25">
      <c r="Q15593"/>
      <c r="R15593"/>
      <c r="S15593"/>
    </row>
    <row r="15594" spans="17:19" x14ac:dyDescent="0.25">
      <c r="Q15594"/>
      <c r="R15594"/>
      <c r="S15594"/>
    </row>
    <row r="15595" spans="17:19" x14ac:dyDescent="0.25">
      <c r="Q15595"/>
      <c r="R15595"/>
      <c r="S15595"/>
    </row>
    <row r="15596" spans="17:19" x14ac:dyDescent="0.25">
      <c r="Q15596"/>
      <c r="R15596"/>
      <c r="S15596"/>
    </row>
    <row r="15597" spans="17:19" x14ac:dyDescent="0.25">
      <c r="Q15597"/>
      <c r="R15597"/>
      <c r="S15597"/>
    </row>
    <row r="15598" spans="17:19" x14ac:dyDescent="0.25">
      <c r="Q15598"/>
      <c r="R15598"/>
      <c r="S15598"/>
    </row>
    <row r="15599" spans="17:19" x14ac:dyDescent="0.25">
      <c r="Q15599"/>
      <c r="R15599"/>
      <c r="S15599"/>
    </row>
    <row r="15600" spans="17:19" x14ac:dyDescent="0.25">
      <c r="Q15600"/>
      <c r="R15600"/>
      <c r="S15600"/>
    </row>
    <row r="15601" spans="17:19" x14ac:dyDescent="0.25">
      <c r="Q15601"/>
      <c r="R15601"/>
      <c r="S15601"/>
    </row>
    <row r="15602" spans="17:19" x14ac:dyDescent="0.25">
      <c r="Q15602"/>
      <c r="R15602"/>
      <c r="S15602"/>
    </row>
    <row r="15603" spans="17:19" x14ac:dyDescent="0.25">
      <c r="Q15603"/>
      <c r="R15603"/>
      <c r="S15603"/>
    </row>
    <row r="15604" spans="17:19" x14ac:dyDescent="0.25">
      <c r="Q15604"/>
      <c r="R15604"/>
      <c r="S15604"/>
    </row>
    <row r="15605" spans="17:19" x14ac:dyDescent="0.25">
      <c r="Q15605"/>
      <c r="R15605"/>
      <c r="S15605"/>
    </row>
    <row r="15606" spans="17:19" x14ac:dyDescent="0.25">
      <c r="Q15606"/>
      <c r="R15606"/>
      <c r="S15606"/>
    </row>
    <row r="15607" spans="17:19" x14ac:dyDescent="0.25">
      <c r="Q15607"/>
      <c r="R15607"/>
      <c r="S15607"/>
    </row>
    <row r="15608" spans="17:19" x14ac:dyDescent="0.25">
      <c r="Q15608"/>
      <c r="R15608"/>
      <c r="S15608"/>
    </row>
    <row r="15609" spans="17:19" x14ac:dyDescent="0.25">
      <c r="Q15609"/>
      <c r="R15609"/>
      <c r="S15609"/>
    </row>
    <row r="15610" spans="17:19" x14ac:dyDescent="0.25">
      <c r="Q15610"/>
      <c r="R15610"/>
      <c r="S15610"/>
    </row>
    <row r="15611" spans="17:19" x14ac:dyDescent="0.25">
      <c r="Q15611"/>
      <c r="R15611"/>
      <c r="S15611"/>
    </row>
    <row r="15612" spans="17:19" x14ac:dyDescent="0.25">
      <c r="Q15612"/>
      <c r="R15612"/>
      <c r="S15612"/>
    </row>
    <row r="15613" spans="17:19" x14ac:dyDescent="0.25">
      <c r="Q15613"/>
      <c r="R15613"/>
      <c r="S15613"/>
    </row>
    <row r="15614" spans="17:19" x14ac:dyDescent="0.25">
      <c r="Q15614"/>
      <c r="R15614"/>
      <c r="S15614"/>
    </row>
    <row r="15615" spans="17:19" x14ac:dyDescent="0.25">
      <c r="Q15615"/>
      <c r="R15615"/>
      <c r="S15615"/>
    </row>
    <row r="15616" spans="17:19" x14ac:dyDescent="0.25">
      <c r="Q15616"/>
      <c r="R15616"/>
      <c r="S15616"/>
    </row>
    <row r="15617" spans="17:19" x14ac:dyDescent="0.25">
      <c r="Q15617"/>
      <c r="R15617"/>
      <c r="S15617"/>
    </row>
    <row r="15618" spans="17:19" x14ac:dyDescent="0.25">
      <c r="Q15618"/>
      <c r="R15618"/>
      <c r="S15618"/>
    </row>
    <row r="15619" spans="17:19" x14ac:dyDescent="0.25">
      <c r="Q15619"/>
      <c r="R15619"/>
      <c r="S15619"/>
    </row>
    <row r="15620" spans="17:19" x14ac:dyDescent="0.25">
      <c r="Q15620"/>
      <c r="R15620"/>
      <c r="S15620"/>
    </row>
    <row r="15621" spans="17:19" x14ac:dyDescent="0.25">
      <c r="Q15621"/>
      <c r="R15621"/>
      <c r="S15621"/>
    </row>
    <row r="15622" spans="17:19" x14ac:dyDescent="0.25">
      <c r="Q15622"/>
      <c r="R15622"/>
      <c r="S15622"/>
    </row>
    <row r="15623" spans="17:19" x14ac:dyDescent="0.25">
      <c r="Q15623"/>
      <c r="R15623"/>
      <c r="S15623"/>
    </row>
    <row r="15624" spans="17:19" x14ac:dyDescent="0.25">
      <c r="Q15624"/>
      <c r="R15624"/>
      <c r="S15624"/>
    </row>
    <row r="15625" spans="17:19" x14ac:dyDescent="0.25">
      <c r="Q15625"/>
      <c r="R15625"/>
      <c r="S15625"/>
    </row>
    <row r="15626" spans="17:19" x14ac:dyDescent="0.25">
      <c r="Q15626"/>
      <c r="R15626"/>
      <c r="S15626"/>
    </row>
    <row r="15627" spans="17:19" x14ac:dyDescent="0.25">
      <c r="Q15627"/>
      <c r="R15627"/>
      <c r="S15627"/>
    </row>
    <row r="15628" spans="17:19" x14ac:dyDescent="0.25">
      <c r="Q15628"/>
      <c r="R15628"/>
      <c r="S15628"/>
    </row>
    <row r="15629" spans="17:19" x14ac:dyDescent="0.25">
      <c r="Q15629"/>
      <c r="R15629"/>
      <c r="S15629"/>
    </row>
    <row r="15630" spans="17:19" x14ac:dyDescent="0.25">
      <c r="Q15630"/>
      <c r="R15630"/>
      <c r="S15630"/>
    </row>
    <row r="15631" spans="17:19" x14ac:dyDescent="0.25">
      <c r="Q15631"/>
      <c r="R15631"/>
      <c r="S15631"/>
    </row>
    <row r="15632" spans="17:19" x14ac:dyDescent="0.25">
      <c r="Q15632"/>
      <c r="R15632"/>
      <c r="S15632"/>
    </row>
    <row r="15633" spans="17:19" x14ac:dyDescent="0.25">
      <c r="Q15633"/>
      <c r="R15633"/>
      <c r="S15633"/>
    </row>
    <row r="15634" spans="17:19" x14ac:dyDescent="0.25">
      <c r="Q15634"/>
      <c r="R15634"/>
      <c r="S15634"/>
    </row>
    <row r="15635" spans="17:19" x14ac:dyDescent="0.25">
      <c r="Q15635"/>
      <c r="R15635"/>
      <c r="S15635"/>
    </row>
    <row r="15636" spans="17:19" x14ac:dyDescent="0.25">
      <c r="Q15636"/>
      <c r="R15636"/>
      <c r="S15636"/>
    </row>
    <row r="15637" spans="17:19" x14ac:dyDescent="0.25">
      <c r="Q15637"/>
      <c r="R15637"/>
      <c r="S15637"/>
    </row>
    <row r="15638" spans="17:19" x14ac:dyDescent="0.25">
      <c r="Q15638"/>
      <c r="R15638"/>
      <c r="S15638"/>
    </row>
    <row r="15639" spans="17:19" x14ac:dyDescent="0.25">
      <c r="Q15639"/>
      <c r="R15639"/>
      <c r="S15639"/>
    </row>
    <row r="15640" spans="17:19" x14ac:dyDescent="0.25">
      <c r="Q15640"/>
      <c r="R15640"/>
      <c r="S15640"/>
    </row>
    <row r="15641" spans="17:19" x14ac:dyDescent="0.25">
      <c r="Q15641"/>
      <c r="R15641"/>
      <c r="S15641"/>
    </row>
    <row r="15642" spans="17:19" x14ac:dyDescent="0.25">
      <c r="Q15642"/>
      <c r="R15642"/>
      <c r="S15642"/>
    </row>
    <row r="15643" spans="17:19" x14ac:dyDescent="0.25">
      <c r="Q15643"/>
      <c r="R15643"/>
      <c r="S15643"/>
    </row>
    <row r="15644" spans="17:19" x14ac:dyDescent="0.25">
      <c r="Q15644"/>
      <c r="R15644"/>
      <c r="S15644"/>
    </row>
    <row r="15645" spans="17:19" x14ac:dyDescent="0.25">
      <c r="Q15645"/>
      <c r="R15645"/>
      <c r="S15645"/>
    </row>
    <row r="15646" spans="17:19" x14ac:dyDescent="0.25">
      <c r="Q15646"/>
      <c r="R15646"/>
      <c r="S15646"/>
    </row>
    <row r="15647" spans="17:19" x14ac:dyDescent="0.25">
      <c r="Q15647"/>
      <c r="R15647"/>
      <c r="S15647"/>
    </row>
    <row r="15648" spans="17:19" x14ac:dyDescent="0.25">
      <c r="Q15648"/>
      <c r="R15648"/>
      <c r="S15648"/>
    </row>
    <row r="15649" spans="17:19" x14ac:dyDescent="0.25">
      <c r="Q15649"/>
      <c r="R15649"/>
      <c r="S15649"/>
    </row>
    <row r="15650" spans="17:19" x14ac:dyDescent="0.25">
      <c r="Q15650"/>
      <c r="R15650"/>
      <c r="S15650"/>
    </row>
    <row r="15651" spans="17:19" x14ac:dyDescent="0.25">
      <c r="Q15651"/>
      <c r="R15651"/>
      <c r="S15651"/>
    </row>
    <row r="15652" spans="17:19" x14ac:dyDescent="0.25">
      <c r="Q15652"/>
      <c r="R15652"/>
      <c r="S15652"/>
    </row>
    <row r="15653" spans="17:19" x14ac:dyDescent="0.25">
      <c r="Q15653"/>
      <c r="R15653"/>
      <c r="S15653"/>
    </row>
    <row r="15654" spans="17:19" x14ac:dyDescent="0.25">
      <c r="Q15654"/>
      <c r="R15654"/>
      <c r="S15654"/>
    </row>
    <row r="15655" spans="17:19" x14ac:dyDescent="0.25">
      <c r="Q15655"/>
      <c r="R15655"/>
      <c r="S15655"/>
    </row>
    <row r="15656" spans="17:19" x14ac:dyDescent="0.25">
      <c r="Q15656"/>
      <c r="R15656"/>
      <c r="S15656"/>
    </row>
    <row r="15657" spans="17:19" x14ac:dyDescent="0.25">
      <c r="Q15657"/>
      <c r="R15657"/>
      <c r="S15657"/>
    </row>
    <row r="15658" spans="17:19" x14ac:dyDescent="0.25">
      <c r="Q15658"/>
      <c r="R15658"/>
      <c r="S15658"/>
    </row>
    <row r="15659" spans="17:19" x14ac:dyDescent="0.25">
      <c r="Q15659"/>
      <c r="R15659"/>
      <c r="S15659"/>
    </row>
    <row r="15660" spans="17:19" x14ac:dyDescent="0.25">
      <c r="Q15660"/>
      <c r="R15660"/>
      <c r="S15660"/>
    </row>
    <row r="15661" spans="17:19" x14ac:dyDescent="0.25">
      <c r="Q15661"/>
      <c r="R15661"/>
      <c r="S15661"/>
    </row>
    <row r="15662" spans="17:19" x14ac:dyDescent="0.25">
      <c r="Q15662"/>
      <c r="R15662"/>
      <c r="S15662"/>
    </row>
    <row r="15663" spans="17:19" x14ac:dyDescent="0.25">
      <c r="Q15663"/>
      <c r="R15663"/>
      <c r="S15663"/>
    </row>
    <row r="15664" spans="17:19" x14ac:dyDescent="0.25">
      <c r="Q15664"/>
      <c r="R15664"/>
      <c r="S15664"/>
    </row>
    <row r="15665" spans="17:19" x14ac:dyDescent="0.25">
      <c r="Q15665"/>
      <c r="R15665"/>
      <c r="S15665"/>
    </row>
    <row r="15666" spans="17:19" x14ac:dyDescent="0.25">
      <c r="Q15666"/>
      <c r="R15666"/>
      <c r="S15666"/>
    </row>
    <row r="15667" spans="17:19" x14ac:dyDescent="0.25">
      <c r="Q15667"/>
      <c r="R15667"/>
      <c r="S15667"/>
    </row>
    <row r="15668" spans="17:19" x14ac:dyDescent="0.25">
      <c r="Q15668"/>
      <c r="R15668"/>
      <c r="S15668"/>
    </row>
    <row r="15669" spans="17:19" x14ac:dyDescent="0.25">
      <c r="Q15669"/>
      <c r="R15669"/>
      <c r="S15669"/>
    </row>
    <row r="15670" spans="17:19" x14ac:dyDescent="0.25">
      <c r="Q15670"/>
      <c r="R15670"/>
      <c r="S15670"/>
    </row>
    <row r="15671" spans="17:19" x14ac:dyDescent="0.25">
      <c r="Q15671"/>
      <c r="R15671"/>
      <c r="S15671"/>
    </row>
    <row r="15672" spans="17:19" x14ac:dyDescent="0.25">
      <c r="Q15672"/>
      <c r="R15672"/>
      <c r="S15672"/>
    </row>
    <row r="15673" spans="17:19" x14ac:dyDescent="0.25">
      <c r="Q15673"/>
      <c r="R15673"/>
      <c r="S15673"/>
    </row>
    <row r="15674" spans="17:19" x14ac:dyDescent="0.25">
      <c r="Q15674"/>
      <c r="R15674"/>
      <c r="S15674"/>
    </row>
    <row r="15675" spans="17:19" x14ac:dyDescent="0.25">
      <c r="Q15675"/>
      <c r="R15675"/>
      <c r="S15675"/>
    </row>
    <row r="15676" spans="17:19" x14ac:dyDescent="0.25">
      <c r="Q15676"/>
      <c r="R15676"/>
      <c r="S15676"/>
    </row>
    <row r="15677" spans="17:19" x14ac:dyDescent="0.25">
      <c r="Q15677"/>
      <c r="R15677"/>
      <c r="S15677"/>
    </row>
    <row r="15678" spans="17:19" x14ac:dyDescent="0.25">
      <c r="Q15678"/>
      <c r="R15678"/>
      <c r="S15678"/>
    </row>
    <row r="15679" spans="17:19" x14ac:dyDescent="0.25">
      <c r="Q15679"/>
      <c r="R15679"/>
      <c r="S15679"/>
    </row>
    <row r="15680" spans="17:19" x14ac:dyDescent="0.25">
      <c r="Q15680"/>
      <c r="R15680"/>
      <c r="S15680"/>
    </row>
    <row r="15681" spans="17:19" x14ac:dyDescent="0.25">
      <c r="Q15681"/>
      <c r="R15681"/>
      <c r="S15681"/>
    </row>
    <row r="15682" spans="17:19" x14ac:dyDescent="0.25">
      <c r="Q15682"/>
      <c r="R15682"/>
      <c r="S15682"/>
    </row>
    <row r="15683" spans="17:19" x14ac:dyDescent="0.25">
      <c r="Q15683"/>
      <c r="R15683"/>
      <c r="S15683"/>
    </row>
    <row r="15684" spans="17:19" x14ac:dyDescent="0.25">
      <c r="Q15684"/>
      <c r="R15684"/>
      <c r="S15684"/>
    </row>
    <row r="15685" spans="17:19" x14ac:dyDescent="0.25">
      <c r="Q15685"/>
      <c r="R15685"/>
      <c r="S15685"/>
    </row>
    <row r="15686" spans="17:19" x14ac:dyDescent="0.25">
      <c r="Q15686"/>
      <c r="R15686"/>
      <c r="S15686"/>
    </row>
    <row r="15687" spans="17:19" x14ac:dyDescent="0.25">
      <c r="Q15687"/>
      <c r="R15687"/>
      <c r="S15687"/>
    </row>
    <row r="15688" spans="17:19" x14ac:dyDescent="0.25">
      <c r="Q15688"/>
      <c r="R15688"/>
      <c r="S15688"/>
    </row>
    <row r="15689" spans="17:19" x14ac:dyDescent="0.25">
      <c r="Q15689"/>
      <c r="R15689"/>
      <c r="S15689"/>
    </row>
    <row r="15690" spans="17:19" x14ac:dyDescent="0.25">
      <c r="Q15690"/>
      <c r="R15690"/>
      <c r="S15690"/>
    </row>
    <row r="15691" spans="17:19" x14ac:dyDescent="0.25">
      <c r="Q15691"/>
      <c r="R15691"/>
      <c r="S15691"/>
    </row>
    <row r="15692" spans="17:19" x14ac:dyDescent="0.25">
      <c r="Q15692"/>
      <c r="R15692"/>
      <c r="S15692"/>
    </row>
    <row r="15693" spans="17:19" x14ac:dyDescent="0.25">
      <c r="Q15693"/>
      <c r="R15693"/>
      <c r="S15693"/>
    </row>
    <row r="15694" spans="17:19" x14ac:dyDescent="0.25">
      <c r="Q15694"/>
      <c r="R15694"/>
      <c r="S15694"/>
    </row>
    <row r="15695" spans="17:19" x14ac:dyDescent="0.25">
      <c r="Q15695"/>
      <c r="R15695"/>
      <c r="S15695"/>
    </row>
    <row r="15696" spans="17:19" x14ac:dyDescent="0.25">
      <c r="Q15696"/>
      <c r="R15696"/>
      <c r="S15696"/>
    </row>
    <row r="15697" spans="17:19" x14ac:dyDescent="0.25">
      <c r="Q15697"/>
      <c r="R15697"/>
      <c r="S15697"/>
    </row>
    <row r="15698" spans="17:19" x14ac:dyDescent="0.25">
      <c r="Q15698"/>
      <c r="R15698"/>
      <c r="S15698"/>
    </row>
    <row r="15699" spans="17:19" x14ac:dyDescent="0.25">
      <c r="Q15699"/>
      <c r="R15699"/>
      <c r="S15699"/>
    </row>
    <row r="15700" spans="17:19" x14ac:dyDescent="0.25">
      <c r="Q15700"/>
      <c r="R15700"/>
      <c r="S15700"/>
    </row>
    <row r="15701" spans="17:19" x14ac:dyDescent="0.25">
      <c r="Q15701"/>
      <c r="R15701"/>
      <c r="S15701"/>
    </row>
    <row r="15702" spans="17:19" x14ac:dyDescent="0.25">
      <c r="Q15702"/>
      <c r="R15702"/>
      <c r="S15702"/>
    </row>
    <row r="15703" spans="17:19" x14ac:dyDescent="0.25">
      <c r="Q15703"/>
      <c r="R15703"/>
      <c r="S15703"/>
    </row>
    <row r="15704" spans="17:19" x14ac:dyDescent="0.25">
      <c r="Q15704"/>
      <c r="R15704"/>
      <c r="S15704"/>
    </row>
    <row r="15705" spans="17:19" x14ac:dyDescent="0.25">
      <c r="Q15705"/>
      <c r="R15705"/>
      <c r="S15705"/>
    </row>
    <row r="15706" spans="17:19" x14ac:dyDescent="0.25">
      <c r="Q15706"/>
      <c r="R15706"/>
      <c r="S15706"/>
    </row>
    <row r="15707" spans="17:19" x14ac:dyDescent="0.25">
      <c r="Q15707"/>
      <c r="R15707"/>
      <c r="S15707"/>
    </row>
    <row r="15708" spans="17:19" x14ac:dyDescent="0.25">
      <c r="Q15708"/>
      <c r="R15708"/>
      <c r="S15708"/>
    </row>
    <row r="15709" spans="17:19" x14ac:dyDescent="0.25">
      <c r="Q15709"/>
      <c r="R15709"/>
      <c r="S15709"/>
    </row>
    <row r="15710" spans="17:19" x14ac:dyDescent="0.25">
      <c r="Q15710"/>
      <c r="R15710"/>
      <c r="S15710"/>
    </row>
    <row r="15711" spans="17:19" x14ac:dyDescent="0.25">
      <c r="Q15711"/>
      <c r="R15711"/>
      <c r="S15711"/>
    </row>
    <row r="15712" spans="17:19" x14ac:dyDescent="0.25">
      <c r="Q15712"/>
      <c r="R15712"/>
      <c r="S15712"/>
    </row>
    <row r="15713" spans="17:19" x14ac:dyDescent="0.25">
      <c r="Q15713"/>
      <c r="R15713"/>
      <c r="S15713"/>
    </row>
    <row r="15714" spans="17:19" x14ac:dyDescent="0.25">
      <c r="Q15714"/>
      <c r="R15714"/>
      <c r="S15714"/>
    </row>
    <row r="15715" spans="17:19" x14ac:dyDescent="0.25">
      <c r="Q15715"/>
      <c r="R15715"/>
      <c r="S15715"/>
    </row>
    <row r="15716" spans="17:19" x14ac:dyDescent="0.25">
      <c r="Q15716"/>
      <c r="R15716"/>
      <c r="S15716"/>
    </row>
    <row r="15717" spans="17:19" x14ac:dyDescent="0.25">
      <c r="Q15717"/>
      <c r="R15717"/>
      <c r="S15717"/>
    </row>
    <row r="15718" spans="17:19" x14ac:dyDescent="0.25">
      <c r="Q15718"/>
      <c r="R15718"/>
      <c r="S15718"/>
    </row>
    <row r="15719" spans="17:19" x14ac:dyDescent="0.25">
      <c r="Q15719"/>
      <c r="R15719"/>
      <c r="S15719"/>
    </row>
    <row r="15720" spans="17:19" x14ac:dyDescent="0.25">
      <c r="Q15720"/>
      <c r="R15720"/>
      <c r="S15720"/>
    </row>
    <row r="15721" spans="17:19" x14ac:dyDescent="0.25">
      <c r="Q15721"/>
      <c r="R15721"/>
      <c r="S15721"/>
    </row>
    <row r="15722" spans="17:19" x14ac:dyDescent="0.25">
      <c r="Q15722"/>
      <c r="R15722"/>
      <c r="S15722"/>
    </row>
    <row r="15723" spans="17:19" x14ac:dyDescent="0.25">
      <c r="Q15723"/>
      <c r="R15723"/>
      <c r="S15723"/>
    </row>
    <row r="15724" spans="17:19" x14ac:dyDescent="0.25">
      <c r="Q15724"/>
      <c r="R15724"/>
      <c r="S15724"/>
    </row>
    <row r="15725" spans="17:19" x14ac:dyDescent="0.25">
      <c r="Q15725"/>
      <c r="R15725"/>
      <c r="S15725"/>
    </row>
    <row r="15726" spans="17:19" x14ac:dyDescent="0.25">
      <c r="Q15726"/>
      <c r="R15726"/>
      <c r="S15726"/>
    </row>
    <row r="15727" spans="17:19" x14ac:dyDescent="0.25">
      <c r="Q15727"/>
      <c r="R15727"/>
      <c r="S15727"/>
    </row>
    <row r="15728" spans="17:19" x14ac:dyDescent="0.25">
      <c r="Q15728"/>
      <c r="R15728"/>
      <c r="S15728"/>
    </row>
    <row r="15729" spans="17:19" x14ac:dyDescent="0.25">
      <c r="Q15729"/>
      <c r="R15729"/>
      <c r="S15729"/>
    </row>
    <row r="15730" spans="17:19" x14ac:dyDescent="0.25">
      <c r="Q15730"/>
      <c r="R15730"/>
      <c r="S15730"/>
    </row>
    <row r="15731" spans="17:19" x14ac:dyDescent="0.25">
      <c r="Q15731"/>
      <c r="R15731"/>
      <c r="S15731"/>
    </row>
    <row r="15732" spans="17:19" x14ac:dyDescent="0.25">
      <c r="Q15732"/>
      <c r="R15732"/>
      <c r="S15732"/>
    </row>
    <row r="15733" spans="17:19" x14ac:dyDescent="0.25">
      <c r="Q15733"/>
      <c r="R15733"/>
      <c r="S15733"/>
    </row>
    <row r="15734" spans="17:19" x14ac:dyDescent="0.25">
      <c r="Q15734"/>
      <c r="R15734"/>
      <c r="S15734"/>
    </row>
    <row r="15735" spans="17:19" x14ac:dyDescent="0.25">
      <c r="Q15735"/>
      <c r="R15735"/>
      <c r="S15735"/>
    </row>
    <row r="15736" spans="17:19" x14ac:dyDescent="0.25">
      <c r="Q15736"/>
      <c r="R15736"/>
      <c r="S15736"/>
    </row>
    <row r="15737" spans="17:19" x14ac:dyDescent="0.25">
      <c r="Q15737"/>
      <c r="R15737"/>
      <c r="S15737"/>
    </row>
    <row r="15738" spans="17:19" x14ac:dyDescent="0.25">
      <c r="Q15738"/>
      <c r="R15738"/>
      <c r="S15738"/>
    </row>
    <row r="15739" spans="17:19" x14ac:dyDescent="0.25">
      <c r="Q15739"/>
      <c r="R15739"/>
      <c r="S15739"/>
    </row>
    <row r="15740" spans="17:19" x14ac:dyDescent="0.25">
      <c r="Q15740"/>
      <c r="R15740"/>
      <c r="S15740"/>
    </row>
    <row r="15741" spans="17:19" x14ac:dyDescent="0.25">
      <c r="Q15741"/>
      <c r="R15741"/>
      <c r="S15741"/>
    </row>
    <row r="15742" spans="17:19" x14ac:dyDescent="0.25">
      <c r="Q15742"/>
      <c r="R15742"/>
      <c r="S15742"/>
    </row>
    <row r="15743" spans="17:19" x14ac:dyDescent="0.25">
      <c r="Q15743"/>
      <c r="R15743"/>
      <c r="S15743"/>
    </row>
    <row r="15744" spans="17:19" x14ac:dyDescent="0.25">
      <c r="Q15744"/>
      <c r="R15744"/>
      <c r="S15744"/>
    </row>
    <row r="15745" spans="17:19" x14ac:dyDescent="0.25">
      <c r="Q15745"/>
      <c r="R15745"/>
      <c r="S15745"/>
    </row>
    <row r="15746" spans="17:19" x14ac:dyDescent="0.25">
      <c r="Q15746"/>
      <c r="R15746"/>
      <c r="S15746"/>
    </row>
    <row r="15747" spans="17:19" x14ac:dyDescent="0.25">
      <c r="Q15747"/>
      <c r="R15747"/>
      <c r="S15747"/>
    </row>
    <row r="15748" spans="17:19" x14ac:dyDescent="0.25">
      <c r="Q15748"/>
      <c r="R15748"/>
      <c r="S15748"/>
    </row>
    <row r="15749" spans="17:19" x14ac:dyDescent="0.25">
      <c r="Q15749"/>
      <c r="R15749"/>
      <c r="S15749"/>
    </row>
    <row r="15750" spans="17:19" x14ac:dyDescent="0.25">
      <c r="Q15750"/>
      <c r="R15750"/>
      <c r="S15750"/>
    </row>
    <row r="15751" spans="17:19" x14ac:dyDescent="0.25">
      <c r="Q15751"/>
      <c r="R15751"/>
      <c r="S15751"/>
    </row>
    <row r="15752" spans="17:19" x14ac:dyDescent="0.25">
      <c r="Q15752"/>
      <c r="R15752"/>
      <c r="S15752"/>
    </row>
    <row r="15753" spans="17:19" x14ac:dyDescent="0.25">
      <c r="Q15753"/>
      <c r="R15753"/>
      <c r="S15753"/>
    </row>
    <row r="15754" spans="17:19" x14ac:dyDescent="0.25">
      <c r="Q15754"/>
      <c r="R15754"/>
      <c r="S15754"/>
    </row>
    <row r="15755" spans="17:19" x14ac:dyDescent="0.25">
      <c r="Q15755"/>
      <c r="R15755"/>
      <c r="S15755"/>
    </row>
    <row r="15756" spans="17:19" x14ac:dyDescent="0.25">
      <c r="Q15756"/>
      <c r="R15756"/>
      <c r="S15756"/>
    </row>
    <row r="15757" spans="17:19" x14ac:dyDescent="0.25">
      <c r="Q15757"/>
      <c r="R15757"/>
      <c r="S15757"/>
    </row>
    <row r="15758" spans="17:19" x14ac:dyDescent="0.25">
      <c r="Q15758"/>
      <c r="R15758"/>
      <c r="S15758"/>
    </row>
    <row r="15759" spans="17:19" x14ac:dyDescent="0.25">
      <c r="Q15759"/>
      <c r="R15759"/>
      <c r="S15759"/>
    </row>
    <row r="15760" spans="17:19" x14ac:dyDescent="0.25">
      <c r="Q15760"/>
      <c r="R15760"/>
      <c r="S15760"/>
    </row>
    <row r="15761" spans="17:19" x14ac:dyDescent="0.25">
      <c r="Q15761"/>
      <c r="R15761"/>
      <c r="S15761"/>
    </row>
    <row r="15762" spans="17:19" x14ac:dyDescent="0.25">
      <c r="Q15762"/>
      <c r="R15762"/>
      <c r="S15762"/>
    </row>
    <row r="15763" spans="17:19" x14ac:dyDescent="0.25">
      <c r="Q15763"/>
      <c r="R15763"/>
      <c r="S15763"/>
    </row>
    <row r="15764" spans="17:19" x14ac:dyDescent="0.25">
      <c r="Q15764"/>
      <c r="R15764"/>
      <c r="S15764"/>
    </row>
    <row r="15765" spans="17:19" x14ac:dyDescent="0.25">
      <c r="Q15765"/>
      <c r="R15765"/>
      <c r="S15765"/>
    </row>
    <row r="15766" spans="17:19" x14ac:dyDescent="0.25">
      <c r="Q15766"/>
      <c r="R15766"/>
      <c r="S15766"/>
    </row>
    <row r="15767" spans="17:19" x14ac:dyDescent="0.25">
      <c r="Q15767"/>
      <c r="R15767"/>
      <c r="S15767"/>
    </row>
    <row r="15768" spans="17:19" x14ac:dyDescent="0.25">
      <c r="Q15768"/>
      <c r="R15768"/>
      <c r="S15768"/>
    </row>
    <row r="15769" spans="17:19" x14ac:dyDescent="0.25">
      <c r="Q15769"/>
      <c r="R15769"/>
      <c r="S15769"/>
    </row>
    <row r="15770" spans="17:19" x14ac:dyDescent="0.25">
      <c r="Q15770"/>
      <c r="R15770"/>
      <c r="S15770"/>
    </row>
    <row r="15771" spans="17:19" x14ac:dyDescent="0.25">
      <c r="Q15771"/>
      <c r="R15771"/>
      <c r="S15771"/>
    </row>
    <row r="15772" spans="17:19" x14ac:dyDescent="0.25">
      <c r="Q15772"/>
      <c r="R15772"/>
      <c r="S15772"/>
    </row>
    <row r="15773" spans="17:19" x14ac:dyDescent="0.25">
      <c r="Q15773"/>
      <c r="R15773"/>
      <c r="S15773"/>
    </row>
    <row r="15774" spans="17:19" x14ac:dyDescent="0.25">
      <c r="Q15774"/>
      <c r="R15774"/>
      <c r="S15774"/>
    </row>
    <row r="15775" spans="17:19" x14ac:dyDescent="0.25">
      <c r="Q15775"/>
      <c r="R15775"/>
      <c r="S15775"/>
    </row>
    <row r="15776" spans="17:19" x14ac:dyDescent="0.25">
      <c r="Q15776"/>
      <c r="R15776"/>
      <c r="S15776"/>
    </row>
    <row r="15777" spans="17:19" x14ac:dyDescent="0.25">
      <c r="Q15777"/>
      <c r="R15777"/>
      <c r="S15777"/>
    </row>
    <row r="15778" spans="17:19" x14ac:dyDescent="0.25">
      <c r="Q15778"/>
      <c r="R15778"/>
      <c r="S15778"/>
    </row>
    <row r="15779" spans="17:19" x14ac:dyDescent="0.25">
      <c r="Q15779"/>
      <c r="R15779"/>
      <c r="S15779"/>
    </row>
    <row r="15780" spans="17:19" x14ac:dyDescent="0.25">
      <c r="Q15780"/>
      <c r="R15780"/>
      <c r="S15780"/>
    </row>
    <row r="15781" spans="17:19" x14ac:dyDescent="0.25">
      <c r="Q15781"/>
      <c r="R15781"/>
      <c r="S15781"/>
    </row>
    <row r="15782" spans="17:19" x14ac:dyDescent="0.25">
      <c r="Q15782"/>
      <c r="R15782"/>
      <c r="S15782"/>
    </row>
    <row r="15783" spans="17:19" x14ac:dyDescent="0.25">
      <c r="Q15783"/>
      <c r="R15783"/>
      <c r="S15783"/>
    </row>
    <row r="15784" spans="17:19" x14ac:dyDescent="0.25">
      <c r="Q15784"/>
      <c r="R15784"/>
      <c r="S15784"/>
    </row>
    <row r="15785" spans="17:19" x14ac:dyDescent="0.25">
      <c r="Q15785"/>
      <c r="R15785"/>
      <c r="S15785"/>
    </row>
    <row r="15786" spans="17:19" x14ac:dyDescent="0.25">
      <c r="Q15786"/>
      <c r="R15786"/>
      <c r="S15786"/>
    </row>
    <row r="15787" spans="17:19" x14ac:dyDescent="0.25">
      <c r="Q15787"/>
      <c r="R15787"/>
      <c r="S15787"/>
    </row>
    <row r="15788" spans="17:19" x14ac:dyDescent="0.25">
      <c r="Q15788"/>
      <c r="R15788"/>
      <c r="S15788"/>
    </row>
    <row r="15789" spans="17:19" x14ac:dyDescent="0.25">
      <c r="Q15789"/>
      <c r="R15789"/>
      <c r="S15789"/>
    </row>
    <row r="15790" spans="17:19" x14ac:dyDescent="0.25">
      <c r="Q15790"/>
      <c r="R15790"/>
      <c r="S15790"/>
    </row>
    <row r="15791" spans="17:19" x14ac:dyDescent="0.25">
      <c r="Q15791"/>
      <c r="R15791"/>
      <c r="S15791"/>
    </row>
    <row r="15792" spans="17:19" x14ac:dyDescent="0.25">
      <c r="Q15792"/>
      <c r="R15792"/>
      <c r="S15792"/>
    </row>
    <row r="15793" spans="17:19" x14ac:dyDescent="0.25">
      <c r="Q15793"/>
      <c r="R15793"/>
      <c r="S15793"/>
    </row>
    <row r="15794" spans="17:19" x14ac:dyDescent="0.25">
      <c r="Q15794"/>
      <c r="R15794"/>
      <c r="S15794"/>
    </row>
    <row r="15795" spans="17:19" x14ac:dyDescent="0.25">
      <c r="Q15795"/>
      <c r="R15795"/>
      <c r="S15795"/>
    </row>
    <row r="15796" spans="17:19" x14ac:dyDescent="0.25">
      <c r="Q15796"/>
      <c r="R15796"/>
      <c r="S15796"/>
    </row>
    <row r="15797" spans="17:19" x14ac:dyDescent="0.25">
      <c r="Q15797"/>
      <c r="R15797"/>
      <c r="S15797"/>
    </row>
    <row r="15798" spans="17:19" x14ac:dyDescent="0.25">
      <c r="Q15798"/>
      <c r="R15798"/>
      <c r="S15798"/>
    </row>
    <row r="15799" spans="17:19" x14ac:dyDescent="0.25">
      <c r="Q15799"/>
      <c r="R15799"/>
      <c r="S15799"/>
    </row>
    <row r="15800" spans="17:19" x14ac:dyDescent="0.25">
      <c r="Q15800"/>
      <c r="R15800"/>
      <c r="S15800"/>
    </row>
    <row r="15801" spans="17:19" x14ac:dyDescent="0.25">
      <c r="Q15801"/>
      <c r="R15801"/>
      <c r="S15801"/>
    </row>
    <row r="15802" spans="17:19" x14ac:dyDescent="0.25">
      <c r="Q15802"/>
      <c r="R15802"/>
      <c r="S15802"/>
    </row>
    <row r="15803" spans="17:19" x14ac:dyDescent="0.25">
      <c r="Q15803"/>
      <c r="R15803"/>
      <c r="S15803"/>
    </row>
    <row r="15804" spans="17:19" x14ac:dyDescent="0.25">
      <c r="Q15804"/>
      <c r="R15804"/>
      <c r="S15804"/>
    </row>
    <row r="15805" spans="17:19" x14ac:dyDescent="0.25">
      <c r="Q15805"/>
      <c r="R15805"/>
      <c r="S15805"/>
    </row>
    <row r="15806" spans="17:19" x14ac:dyDescent="0.25">
      <c r="Q15806"/>
      <c r="R15806"/>
      <c r="S15806"/>
    </row>
    <row r="15807" spans="17:19" x14ac:dyDescent="0.25">
      <c r="Q15807"/>
      <c r="R15807"/>
      <c r="S15807"/>
    </row>
    <row r="15808" spans="17:19" x14ac:dyDescent="0.25">
      <c r="Q15808"/>
      <c r="R15808"/>
      <c r="S15808"/>
    </row>
    <row r="15809" spans="17:19" x14ac:dyDescent="0.25">
      <c r="Q15809"/>
      <c r="R15809"/>
      <c r="S15809"/>
    </row>
    <row r="15810" spans="17:19" x14ac:dyDescent="0.25">
      <c r="Q15810"/>
      <c r="R15810"/>
      <c r="S15810"/>
    </row>
    <row r="15811" spans="17:19" x14ac:dyDescent="0.25">
      <c r="Q15811"/>
      <c r="R15811"/>
      <c r="S15811"/>
    </row>
    <row r="15812" spans="17:19" x14ac:dyDescent="0.25">
      <c r="Q15812"/>
      <c r="R15812"/>
      <c r="S15812"/>
    </row>
    <row r="15813" spans="17:19" x14ac:dyDescent="0.25">
      <c r="Q15813"/>
      <c r="R15813"/>
      <c r="S15813"/>
    </row>
    <row r="15814" spans="17:19" x14ac:dyDescent="0.25">
      <c r="Q15814"/>
      <c r="R15814"/>
      <c r="S15814"/>
    </row>
    <row r="15815" spans="17:19" x14ac:dyDescent="0.25">
      <c r="Q15815"/>
      <c r="R15815"/>
      <c r="S15815"/>
    </row>
    <row r="15816" spans="17:19" x14ac:dyDescent="0.25">
      <c r="Q15816"/>
      <c r="R15816"/>
      <c r="S15816"/>
    </row>
    <row r="15817" spans="17:19" x14ac:dyDescent="0.25">
      <c r="Q15817"/>
      <c r="R15817"/>
      <c r="S15817"/>
    </row>
    <row r="15818" spans="17:19" x14ac:dyDescent="0.25">
      <c r="Q15818"/>
      <c r="R15818"/>
      <c r="S15818"/>
    </row>
    <row r="15819" spans="17:19" x14ac:dyDescent="0.25">
      <c r="Q15819"/>
      <c r="R15819"/>
      <c r="S15819"/>
    </row>
    <row r="15820" spans="17:19" x14ac:dyDescent="0.25">
      <c r="Q15820"/>
      <c r="R15820"/>
      <c r="S15820"/>
    </row>
    <row r="15821" spans="17:19" x14ac:dyDescent="0.25">
      <c r="Q15821"/>
      <c r="R15821"/>
      <c r="S15821"/>
    </row>
    <row r="15822" spans="17:19" x14ac:dyDescent="0.25">
      <c r="Q15822"/>
      <c r="R15822"/>
      <c r="S15822"/>
    </row>
    <row r="15823" spans="17:19" x14ac:dyDescent="0.25">
      <c r="Q15823"/>
      <c r="R15823"/>
      <c r="S15823"/>
    </row>
    <row r="15824" spans="17:19" x14ac:dyDescent="0.25">
      <c r="Q15824"/>
      <c r="R15824"/>
      <c r="S15824"/>
    </row>
    <row r="15825" spans="17:19" x14ac:dyDescent="0.25">
      <c r="Q15825"/>
      <c r="R15825"/>
      <c r="S15825"/>
    </row>
    <row r="15826" spans="17:19" x14ac:dyDescent="0.25">
      <c r="Q15826"/>
      <c r="R15826"/>
      <c r="S15826"/>
    </row>
    <row r="15827" spans="17:19" x14ac:dyDescent="0.25">
      <c r="Q15827"/>
      <c r="R15827"/>
      <c r="S15827"/>
    </row>
    <row r="15828" spans="17:19" x14ac:dyDescent="0.25">
      <c r="Q15828"/>
      <c r="R15828"/>
      <c r="S15828"/>
    </row>
    <row r="15829" spans="17:19" x14ac:dyDescent="0.25">
      <c r="Q15829"/>
      <c r="R15829"/>
      <c r="S15829"/>
    </row>
    <row r="15830" spans="17:19" x14ac:dyDescent="0.25">
      <c r="Q15830"/>
      <c r="R15830"/>
      <c r="S15830"/>
    </row>
    <row r="15831" spans="17:19" x14ac:dyDescent="0.25">
      <c r="Q15831"/>
      <c r="R15831"/>
      <c r="S15831"/>
    </row>
    <row r="15832" spans="17:19" x14ac:dyDescent="0.25">
      <c r="Q15832"/>
      <c r="R15832"/>
      <c r="S15832"/>
    </row>
    <row r="15833" spans="17:19" x14ac:dyDescent="0.25">
      <c r="Q15833"/>
      <c r="R15833"/>
      <c r="S15833"/>
    </row>
    <row r="15834" spans="17:19" x14ac:dyDescent="0.25">
      <c r="Q15834"/>
      <c r="R15834"/>
      <c r="S15834"/>
    </row>
    <row r="15835" spans="17:19" x14ac:dyDescent="0.25">
      <c r="Q15835"/>
      <c r="R15835"/>
      <c r="S15835"/>
    </row>
    <row r="15836" spans="17:19" x14ac:dyDescent="0.25">
      <c r="Q15836"/>
      <c r="R15836"/>
      <c r="S15836"/>
    </row>
    <row r="15837" spans="17:19" x14ac:dyDescent="0.25">
      <c r="Q15837"/>
      <c r="R15837"/>
      <c r="S15837"/>
    </row>
    <row r="15838" spans="17:19" x14ac:dyDescent="0.25">
      <c r="Q15838"/>
      <c r="R15838"/>
      <c r="S15838"/>
    </row>
    <row r="15839" spans="17:19" x14ac:dyDescent="0.25">
      <c r="Q15839"/>
      <c r="R15839"/>
      <c r="S15839"/>
    </row>
    <row r="15840" spans="17:19" x14ac:dyDescent="0.25">
      <c r="Q15840"/>
      <c r="R15840"/>
      <c r="S15840"/>
    </row>
    <row r="15841" spans="17:19" x14ac:dyDescent="0.25">
      <c r="Q15841"/>
      <c r="R15841"/>
      <c r="S15841"/>
    </row>
    <row r="15842" spans="17:19" x14ac:dyDescent="0.25">
      <c r="Q15842"/>
      <c r="R15842"/>
      <c r="S15842"/>
    </row>
    <row r="15843" spans="17:19" x14ac:dyDescent="0.25">
      <c r="Q15843"/>
      <c r="R15843"/>
      <c r="S15843"/>
    </row>
    <row r="15844" spans="17:19" x14ac:dyDescent="0.25">
      <c r="Q15844"/>
      <c r="R15844"/>
      <c r="S15844"/>
    </row>
    <row r="15845" spans="17:19" x14ac:dyDescent="0.25">
      <c r="Q15845"/>
      <c r="R15845"/>
      <c r="S15845"/>
    </row>
    <row r="15846" spans="17:19" x14ac:dyDescent="0.25">
      <c r="Q15846"/>
      <c r="R15846"/>
      <c r="S15846"/>
    </row>
    <row r="15847" spans="17:19" x14ac:dyDescent="0.25">
      <c r="Q15847"/>
      <c r="R15847"/>
      <c r="S15847"/>
    </row>
    <row r="15848" spans="17:19" x14ac:dyDescent="0.25">
      <c r="Q15848"/>
      <c r="R15848"/>
      <c r="S15848"/>
    </row>
    <row r="15849" spans="17:19" x14ac:dyDescent="0.25">
      <c r="Q15849"/>
      <c r="R15849"/>
      <c r="S15849"/>
    </row>
    <row r="15850" spans="17:19" x14ac:dyDescent="0.25">
      <c r="Q15850"/>
      <c r="R15850"/>
      <c r="S15850"/>
    </row>
    <row r="15851" spans="17:19" x14ac:dyDescent="0.25">
      <c r="Q15851"/>
      <c r="R15851"/>
      <c r="S15851"/>
    </row>
    <row r="15852" spans="17:19" x14ac:dyDescent="0.25">
      <c r="Q15852"/>
      <c r="R15852"/>
      <c r="S15852"/>
    </row>
    <row r="15853" spans="17:19" x14ac:dyDescent="0.25">
      <c r="Q15853"/>
      <c r="R15853"/>
      <c r="S15853"/>
    </row>
    <row r="15854" spans="17:19" x14ac:dyDescent="0.25">
      <c r="Q15854"/>
      <c r="R15854"/>
      <c r="S15854"/>
    </row>
    <row r="15855" spans="17:19" x14ac:dyDescent="0.25">
      <c r="Q15855"/>
      <c r="R15855"/>
      <c r="S15855"/>
    </row>
    <row r="15856" spans="17:19" x14ac:dyDescent="0.25">
      <c r="Q15856"/>
      <c r="R15856"/>
      <c r="S15856"/>
    </row>
    <row r="15857" spans="17:19" x14ac:dyDescent="0.25">
      <c r="Q15857"/>
      <c r="R15857"/>
      <c r="S15857"/>
    </row>
    <row r="15858" spans="17:19" x14ac:dyDescent="0.25">
      <c r="Q15858"/>
      <c r="R15858"/>
      <c r="S15858"/>
    </row>
    <row r="15859" spans="17:19" x14ac:dyDescent="0.25">
      <c r="Q15859"/>
      <c r="R15859"/>
      <c r="S15859"/>
    </row>
    <row r="15860" spans="17:19" x14ac:dyDescent="0.25">
      <c r="Q15860"/>
      <c r="R15860"/>
      <c r="S15860"/>
    </row>
    <row r="15861" spans="17:19" x14ac:dyDescent="0.25">
      <c r="Q15861"/>
      <c r="R15861"/>
      <c r="S15861"/>
    </row>
    <row r="15862" spans="17:19" x14ac:dyDescent="0.25">
      <c r="Q15862"/>
      <c r="R15862"/>
      <c r="S15862"/>
    </row>
    <row r="15863" spans="17:19" x14ac:dyDescent="0.25">
      <c r="Q15863"/>
      <c r="R15863"/>
      <c r="S15863"/>
    </row>
    <row r="15864" spans="17:19" x14ac:dyDescent="0.25">
      <c r="Q15864"/>
      <c r="R15864"/>
      <c r="S15864"/>
    </row>
    <row r="15865" spans="17:19" x14ac:dyDescent="0.25">
      <c r="Q15865"/>
      <c r="R15865"/>
      <c r="S15865"/>
    </row>
    <row r="15866" spans="17:19" x14ac:dyDescent="0.25">
      <c r="Q15866"/>
      <c r="R15866"/>
      <c r="S15866"/>
    </row>
    <row r="15867" spans="17:19" x14ac:dyDescent="0.25">
      <c r="Q15867"/>
      <c r="R15867"/>
      <c r="S15867"/>
    </row>
    <row r="15868" spans="17:19" x14ac:dyDescent="0.25">
      <c r="Q15868"/>
      <c r="R15868"/>
      <c r="S15868"/>
    </row>
    <row r="15869" spans="17:19" x14ac:dyDescent="0.25">
      <c r="Q15869"/>
      <c r="R15869"/>
      <c r="S15869"/>
    </row>
    <row r="15870" spans="17:19" x14ac:dyDescent="0.25">
      <c r="Q15870"/>
      <c r="R15870"/>
      <c r="S15870"/>
    </row>
    <row r="15871" spans="17:19" x14ac:dyDescent="0.25">
      <c r="Q15871"/>
      <c r="R15871"/>
      <c r="S15871"/>
    </row>
    <row r="15872" spans="17:19" x14ac:dyDescent="0.25">
      <c r="Q15872"/>
      <c r="R15872"/>
      <c r="S15872"/>
    </row>
    <row r="15873" spans="17:19" x14ac:dyDescent="0.25">
      <c r="Q15873"/>
      <c r="R15873"/>
      <c r="S15873"/>
    </row>
    <row r="15874" spans="17:19" x14ac:dyDescent="0.25">
      <c r="Q15874"/>
      <c r="R15874"/>
      <c r="S15874"/>
    </row>
    <row r="15875" spans="17:19" x14ac:dyDescent="0.25">
      <c r="Q15875"/>
      <c r="R15875"/>
      <c r="S15875"/>
    </row>
    <row r="15876" spans="17:19" x14ac:dyDescent="0.25">
      <c r="Q15876"/>
      <c r="R15876"/>
      <c r="S15876"/>
    </row>
    <row r="15877" spans="17:19" x14ac:dyDescent="0.25">
      <c r="Q15877"/>
      <c r="R15877"/>
      <c r="S15877"/>
    </row>
    <row r="15878" spans="17:19" x14ac:dyDescent="0.25">
      <c r="Q15878"/>
      <c r="R15878"/>
      <c r="S15878"/>
    </row>
    <row r="15879" spans="17:19" x14ac:dyDescent="0.25">
      <c r="Q15879"/>
      <c r="R15879"/>
      <c r="S15879"/>
    </row>
    <row r="15880" spans="17:19" x14ac:dyDescent="0.25">
      <c r="Q15880"/>
      <c r="R15880"/>
      <c r="S15880"/>
    </row>
    <row r="15881" spans="17:19" x14ac:dyDescent="0.25">
      <c r="Q15881"/>
      <c r="R15881"/>
      <c r="S15881"/>
    </row>
    <row r="15882" spans="17:19" x14ac:dyDescent="0.25">
      <c r="Q15882"/>
      <c r="R15882"/>
      <c r="S15882"/>
    </row>
    <row r="15883" spans="17:19" x14ac:dyDescent="0.25">
      <c r="Q15883"/>
      <c r="R15883"/>
      <c r="S15883"/>
    </row>
    <row r="15884" spans="17:19" x14ac:dyDescent="0.25">
      <c r="Q15884"/>
      <c r="R15884"/>
      <c r="S15884"/>
    </row>
    <row r="15885" spans="17:19" x14ac:dyDescent="0.25">
      <c r="Q15885"/>
      <c r="R15885"/>
      <c r="S15885"/>
    </row>
    <row r="15886" spans="17:19" x14ac:dyDescent="0.25">
      <c r="Q15886"/>
      <c r="R15886"/>
      <c r="S15886"/>
    </row>
    <row r="15887" spans="17:19" x14ac:dyDescent="0.25">
      <c r="Q15887"/>
      <c r="R15887"/>
      <c r="S15887"/>
    </row>
    <row r="15888" spans="17:19" x14ac:dyDescent="0.25">
      <c r="Q15888"/>
      <c r="R15888"/>
      <c r="S15888"/>
    </row>
    <row r="15889" spans="17:19" x14ac:dyDescent="0.25">
      <c r="Q15889"/>
      <c r="R15889"/>
      <c r="S15889"/>
    </row>
    <row r="15890" spans="17:19" x14ac:dyDescent="0.25">
      <c r="Q15890"/>
      <c r="R15890"/>
      <c r="S15890"/>
    </row>
    <row r="15891" spans="17:19" x14ac:dyDescent="0.25">
      <c r="Q15891"/>
      <c r="R15891"/>
      <c r="S15891"/>
    </row>
    <row r="15892" spans="17:19" x14ac:dyDescent="0.25">
      <c r="Q15892"/>
      <c r="R15892"/>
      <c r="S15892"/>
    </row>
    <row r="15893" spans="17:19" x14ac:dyDescent="0.25">
      <c r="Q15893"/>
      <c r="R15893"/>
      <c r="S15893"/>
    </row>
    <row r="15894" spans="17:19" x14ac:dyDescent="0.25">
      <c r="Q15894"/>
      <c r="R15894"/>
      <c r="S15894"/>
    </row>
    <row r="15895" spans="17:19" x14ac:dyDescent="0.25">
      <c r="Q15895"/>
      <c r="R15895"/>
      <c r="S15895"/>
    </row>
    <row r="15896" spans="17:19" x14ac:dyDescent="0.25">
      <c r="Q15896"/>
      <c r="R15896"/>
      <c r="S15896"/>
    </row>
    <row r="15897" spans="17:19" x14ac:dyDescent="0.25">
      <c r="Q15897"/>
      <c r="R15897"/>
      <c r="S15897"/>
    </row>
    <row r="15898" spans="17:19" x14ac:dyDescent="0.25">
      <c r="Q15898"/>
      <c r="R15898"/>
      <c r="S15898"/>
    </row>
    <row r="15899" spans="17:19" x14ac:dyDescent="0.25">
      <c r="Q15899"/>
      <c r="R15899"/>
      <c r="S15899"/>
    </row>
    <row r="15900" spans="17:19" x14ac:dyDescent="0.25">
      <c r="Q15900"/>
      <c r="R15900"/>
      <c r="S15900"/>
    </row>
    <row r="15901" spans="17:19" x14ac:dyDescent="0.25">
      <c r="Q15901"/>
      <c r="R15901"/>
      <c r="S15901"/>
    </row>
    <row r="15902" spans="17:19" x14ac:dyDescent="0.25">
      <c r="Q15902"/>
      <c r="R15902"/>
      <c r="S15902"/>
    </row>
    <row r="15903" spans="17:19" x14ac:dyDescent="0.25">
      <c r="Q15903"/>
      <c r="R15903"/>
      <c r="S15903"/>
    </row>
    <row r="15904" spans="17:19" x14ac:dyDescent="0.25">
      <c r="Q15904"/>
      <c r="R15904"/>
      <c r="S15904"/>
    </row>
    <row r="15905" spans="17:19" x14ac:dyDescent="0.25">
      <c r="Q15905"/>
      <c r="R15905"/>
      <c r="S15905"/>
    </row>
    <row r="15906" spans="17:19" x14ac:dyDescent="0.25">
      <c r="Q15906"/>
      <c r="R15906"/>
      <c r="S15906"/>
    </row>
    <row r="15907" spans="17:19" x14ac:dyDescent="0.25">
      <c r="Q15907"/>
      <c r="R15907"/>
      <c r="S15907"/>
    </row>
    <row r="15908" spans="17:19" x14ac:dyDescent="0.25">
      <c r="Q15908"/>
      <c r="R15908"/>
      <c r="S15908"/>
    </row>
    <row r="15909" spans="17:19" x14ac:dyDescent="0.25">
      <c r="Q15909"/>
      <c r="R15909"/>
      <c r="S15909"/>
    </row>
    <row r="15910" spans="17:19" x14ac:dyDescent="0.25">
      <c r="Q15910"/>
      <c r="R15910"/>
      <c r="S15910"/>
    </row>
    <row r="15911" spans="17:19" x14ac:dyDescent="0.25">
      <c r="Q15911"/>
      <c r="R15911"/>
      <c r="S15911"/>
    </row>
    <row r="15912" spans="17:19" x14ac:dyDescent="0.25">
      <c r="Q15912"/>
      <c r="R15912"/>
      <c r="S15912"/>
    </row>
    <row r="15913" spans="17:19" x14ac:dyDescent="0.25">
      <c r="Q15913"/>
      <c r="R15913"/>
      <c r="S15913"/>
    </row>
    <row r="15914" spans="17:19" x14ac:dyDescent="0.25">
      <c r="Q15914"/>
      <c r="R15914"/>
      <c r="S15914"/>
    </row>
    <row r="15915" spans="17:19" x14ac:dyDescent="0.25">
      <c r="Q15915"/>
      <c r="R15915"/>
      <c r="S15915"/>
    </row>
    <row r="15916" spans="17:19" x14ac:dyDescent="0.25">
      <c r="Q15916"/>
      <c r="R15916"/>
      <c r="S15916"/>
    </row>
    <row r="15917" spans="17:19" x14ac:dyDescent="0.25">
      <c r="Q15917"/>
      <c r="R15917"/>
      <c r="S15917"/>
    </row>
    <row r="15918" spans="17:19" x14ac:dyDescent="0.25">
      <c r="Q15918"/>
      <c r="R15918"/>
      <c r="S15918"/>
    </row>
    <row r="15919" spans="17:19" x14ac:dyDescent="0.25">
      <c r="Q15919"/>
      <c r="R15919"/>
      <c r="S15919"/>
    </row>
    <row r="15920" spans="17:19" x14ac:dyDescent="0.25">
      <c r="Q15920"/>
      <c r="R15920"/>
      <c r="S15920"/>
    </row>
    <row r="15921" spans="17:19" x14ac:dyDescent="0.25">
      <c r="Q15921"/>
      <c r="R15921"/>
      <c r="S15921"/>
    </row>
    <row r="15922" spans="17:19" x14ac:dyDescent="0.25">
      <c r="Q15922"/>
      <c r="R15922"/>
      <c r="S15922"/>
    </row>
    <row r="15923" spans="17:19" x14ac:dyDescent="0.25">
      <c r="Q15923"/>
      <c r="R15923"/>
      <c r="S15923"/>
    </row>
    <row r="15924" spans="17:19" x14ac:dyDescent="0.25">
      <c r="Q15924"/>
      <c r="R15924"/>
      <c r="S15924"/>
    </row>
    <row r="15925" spans="17:19" x14ac:dyDescent="0.25">
      <c r="Q15925"/>
      <c r="R15925"/>
      <c r="S15925"/>
    </row>
    <row r="15926" spans="17:19" x14ac:dyDescent="0.25">
      <c r="Q15926"/>
      <c r="R15926"/>
      <c r="S15926"/>
    </row>
    <row r="15927" spans="17:19" x14ac:dyDescent="0.25">
      <c r="Q15927"/>
      <c r="R15927"/>
      <c r="S15927"/>
    </row>
    <row r="15928" spans="17:19" x14ac:dyDescent="0.25">
      <c r="Q15928"/>
      <c r="R15928"/>
      <c r="S15928"/>
    </row>
    <row r="15929" spans="17:19" x14ac:dyDescent="0.25">
      <c r="Q15929"/>
      <c r="R15929"/>
      <c r="S15929"/>
    </row>
    <row r="15930" spans="17:19" x14ac:dyDescent="0.25">
      <c r="Q15930"/>
      <c r="R15930"/>
      <c r="S15930"/>
    </row>
    <row r="15931" spans="17:19" x14ac:dyDescent="0.25">
      <c r="Q15931"/>
      <c r="R15931"/>
      <c r="S15931"/>
    </row>
    <row r="15932" spans="17:19" x14ac:dyDescent="0.25">
      <c r="Q15932"/>
      <c r="R15932"/>
      <c r="S15932"/>
    </row>
    <row r="15933" spans="17:19" x14ac:dyDescent="0.25">
      <c r="Q15933"/>
      <c r="R15933"/>
      <c r="S15933"/>
    </row>
    <row r="15934" spans="17:19" x14ac:dyDescent="0.25">
      <c r="Q15934"/>
      <c r="R15934"/>
      <c r="S15934"/>
    </row>
    <row r="15935" spans="17:19" x14ac:dyDescent="0.25">
      <c r="Q15935"/>
      <c r="R15935"/>
      <c r="S15935"/>
    </row>
    <row r="15936" spans="17:19" x14ac:dyDescent="0.25">
      <c r="Q15936"/>
      <c r="R15936"/>
      <c r="S15936"/>
    </row>
    <row r="15937" spans="17:19" x14ac:dyDescent="0.25">
      <c r="Q15937"/>
      <c r="R15937"/>
      <c r="S15937"/>
    </row>
    <row r="15938" spans="17:19" x14ac:dyDescent="0.25">
      <c r="Q15938"/>
      <c r="R15938"/>
      <c r="S15938"/>
    </row>
    <row r="15939" spans="17:19" x14ac:dyDescent="0.25">
      <c r="Q15939"/>
      <c r="R15939"/>
      <c r="S15939"/>
    </row>
    <row r="15940" spans="17:19" x14ac:dyDescent="0.25">
      <c r="Q15940"/>
      <c r="R15940"/>
      <c r="S15940"/>
    </row>
    <row r="15941" spans="17:19" x14ac:dyDescent="0.25">
      <c r="Q15941"/>
      <c r="R15941"/>
      <c r="S15941"/>
    </row>
    <row r="15942" spans="17:19" x14ac:dyDescent="0.25">
      <c r="Q15942"/>
      <c r="R15942"/>
      <c r="S15942"/>
    </row>
    <row r="15943" spans="17:19" x14ac:dyDescent="0.25">
      <c r="Q15943"/>
      <c r="R15943"/>
      <c r="S15943"/>
    </row>
    <row r="15944" spans="17:19" x14ac:dyDescent="0.25">
      <c r="Q15944"/>
      <c r="R15944"/>
      <c r="S15944"/>
    </row>
    <row r="15945" spans="17:19" x14ac:dyDescent="0.25">
      <c r="Q15945"/>
      <c r="R15945"/>
      <c r="S15945"/>
    </row>
    <row r="15946" spans="17:19" x14ac:dyDescent="0.25">
      <c r="Q15946"/>
      <c r="R15946"/>
      <c r="S15946"/>
    </row>
    <row r="15947" spans="17:19" x14ac:dyDescent="0.25">
      <c r="Q15947"/>
      <c r="R15947"/>
      <c r="S15947"/>
    </row>
    <row r="15948" spans="17:19" x14ac:dyDescent="0.25">
      <c r="Q15948"/>
      <c r="R15948"/>
      <c r="S15948"/>
    </row>
    <row r="15949" spans="17:19" x14ac:dyDescent="0.25">
      <c r="Q15949"/>
      <c r="R15949"/>
      <c r="S15949"/>
    </row>
    <row r="15950" spans="17:19" x14ac:dyDescent="0.25">
      <c r="Q15950"/>
      <c r="R15950"/>
      <c r="S15950"/>
    </row>
    <row r="15951" spans="17:19" x14ac:dyDescent="0.25">
      <c r="Q15951"/>
      <c r="R15951"/>
      <c r="S15951"/>
    </row>
    <row r="15952" spans="17:19" x14ac:dyDescent="0.25">
      <c r="Q15952"/>
      <c r="R15952"/>
      <c r="S15952"/>
    </row>
    <row r="15953" spans="17:19" x14ac:dyDescent="0.25">
      <c r="Q15953"/>
      <c r="R15953"/>
      <c r="S15953"/>
    </row>
    <row r="15954" spans="17:19" x14ac:dyDescent="0.25">
      <c r="Q15954"/>
      <c r="R15954"/>
      <c r="S15954"/>
    </row>
    <row r="15955" spans="17:19" x14ac:dyDescent="0.25">
      <c r="Q15955"/>
      <c r="R15955"/>
      <c r="S15955"/>
    </row>
    <row r="15956" spans="17:19" x14ac:dyDescent="0.25">
      <c r="Q15956"/>
      <c r="R15956"/>
      <c r="S15956"/>
    </row>
    <row r="15957" spans="17:19" x14ac:dyDescent="0.25">
      <c r="Q15957"/>
      <c r="R15957"/>
      <c r="S15957"/>
    </row>
    <row r="15958" spans="17:19" x14ac:dyDescent="0.25">
      <c r="Q15958"/>
      <c r="R15958"/>
      <c r="S15958"/>
    </row>
    <row r="15959" spans="17:19" x14ac:dyDescent="0.25">
      <c r="Q15959"/>
      <c r="R15959"/>
      <c r="S15959"/>
    </row>
    <row r="15960" spans="17:19" x14ac:dyDescent="0.25">
      <c r="Q15960"/>
      <c r="R15960"/>
      <c r="S15960"/>
    </row>
    <row r="15961" spans="17:19" x14ac:dyDescent="0.25">
      <c r="Q15961"/>
      <c r="R15961"/>
      <c r="S15961"/>
    </row>
    <row r="15962" spans="17:19" x14ac:dyDescent="0.25">
      <c r="Q15962"/>
      <c r="R15962"/>
      <c r="S15962"/>
    </row>
    <row r="15963" spans="17:19" x14ac:dyDescent="0.25">
      <c r="Q15963"/>
      <c r="R15963"/>
      <c r="S15963"/>
    </row>
    <row r="15964" spans="17:19" x14ac:dyDescent="0.25">
      <c r="Q15964"/>
      <c r="R15964"/>
      <c r="S15964"/>
    </row>
    <row r="15965" spans="17:19" x14ac:dyDescent="0.25">
      <c r="Q15965"/>
      <c r="R15965"/>
      <c r="S15965"/>
    </row>
    <row r="15966" spans="17:19" x14ac:dyDescent="0.25">
      <c r="Q15966"/>
      <c r="R15966"/>
      <c r="S15966"/>
    </row>
    <row r="15967" spans="17:19" x14ac:dyDescent="0.25">
      <c r="Q15967"/>
      <c r="R15967"/>
      <c r="S15967"/>
    </row>
    <row r="15968" spans="17:19" x14ac:dyDescent="0.25">
      <c r="Q15968"/>
      <c r="R15968"/>
      <c r="S15968"/>
    </row>
    <row r="15969" spans="17:19" x14ac:dyDescent="0.25">
      <c r="Q15969"/>
      <c r="R15969"/>
      <c r="S15969"/>
    </row>
    <row r="15970" spans="17:19" x14ac:dyDescent="0.25">
      <c r="Q15970"/>
      <c r="R15970"/>
      <c r="S15970"/>
    </row>
    <row r="15971" spans="17:19" x14ac:dyDescent="0.25">
      <c r="Q15971"/>
      <c r="R15971"/>
      <c r="S15971"/>
    </row>
    <row r="15972" spans="17:19" x14ac:dyDescent="0.25">
      <c r="Q15972"/>
      <c r="R15972"/>
      <c r="S15972"/>
    </row>
    <row r="15973" spans="17:19" x14ac:dyDescent="0.25">
      <c r="Q15973"/>
      <c r="R15973"/>
      <c r="S15973"/>
    </row>
    <row r="15974" spans="17:19" x14ac:dyDescent="0.25">
      <c r="Q15974"/>
      <c r="R15974"/>
      <c r="S15974"/>
    </row>
    <row r="15975" spans="17:19" x14ac:dyDescent="0.25">
      <c r="Q15975"/>
      <c r="R15975"/>
      <c r="S15975"/>
    </row>
    <row r="15976" spans="17:19" x14ac:dyDescent="0.25">
      <c r="Q15976"/>
      <c r="R15976"/>
      <c r="S15976"/>
    </row>
    <row r="15977" spans="17:19" x14ac:dyDescent="0.25">
      <c r="Q15977"/>
      <c r="R15977"/>
      <c r="S15977"/>
    </row>
    <row r="15978" spans="17:19" x14ac:dyDescent="0.25">
      <c r="Q15978"/>
      <c r="R15978"/>
      <c r="S15978"/>
    </row>
    <row r="15979" spans="17:19" x14ac:dyDescent="0.25">
      <c r="Q15979"/>
      <c r="R15979"/>
      <c r="S15979"/>
    </row>
    <row r="15980" spans="17:19" x14ac:dyDescent="0.25">
      <c r="Q15980"/>
      <c r="R15980"/>
      <c r="S15980"/>
    </row>
    <row r="15981" spans="17:19" x14ac:dyDescent="0.25">
      <c r="Q15981"/>
      <c r="R15981"/>
      <c r="S15981"/>
    </row>
    <row r="15982" spans="17:19" x14ac:dyDescent="0.25">
      <c r="Q15982"/>
      <c r="R15982"/>
      <c r="S15982"/>
    </row>
    <row r="15983" spans="17:19" x14ac:dyDescent="0.25">
      <c r="Q15983"/>
      <c r="R15983"/>
      <c r="S15983"/>
    </row>
    <row r="15984" spans="17:19" x14ac:dyDescent="0.25">
      <c r="Q15984"/>
      <c r="R15984"/>
      <c r="S15984"/>
    </row>
    <row r="15985" spans="17:19" x14ac:dyDescent="0.25">
      <c r="Q15985"/>
      <c r="R15985"/>
      <c r="S15985"/>
    </row>
    <row r="15986" spans="17:19" x14ac:dyDescent="0.25">
      <c r="Q15986"/>
      <c r="R15986"/>
      <c r="S15986"/>
    </row>
    <row r="15987" spans="17:19" x14ac:dyDescent="0.25">
      <c r="Q15987"/>
      <c r="R15987"/>
      <c r="S15987"/>
    </row>
    <row r="15988" spans="17:19" x14ac:dyDescent="0.25">
      <c r="Q15988"/>
      <c r="R15988"/>
      <c r="S15988"/>
    </row>
    <row r="15989" spans="17:19" x14ac:dyDescent="0.25">
      <c r="Q15989"/>
      <c r="R15989"/>
      <c r="S15989"/>
    </row>
    <row r="15990" spans="17:19" x14ac:dyDescent="0.25">
      <c r="Q15990"/>
      <c r="R15990"/>
      <c r="S15990"/>
    </row>
    <row r="15991" spans="17:19" x14ac:dyDescent="0.25">
      <c r="Q15991"/>
      <c r="R15991"/>
      <c r="S15991"/>
    </row>
    <row r="15992" spans="17:19" x14ac:dyDescent="0.25">
      <c r="Q15992"/>
      <c r="R15992"/>
      <c r="S15992"/>
    </row>
    <row r="15993" spans="17:19" x14ac:dyDescent="0.25">
      <c r="Q15993"/>
      <c r="R15993"/>
      <c r="S15993"/>
    </row>
    <row r="15994" spans="17:19" x14ac:dyDescent="0.25">
      <c r="Q15994"/>
      <c r="R15994"/>
      <c r="S15994"/>
    </row>
    <row r="15995" spans="17:19" x14ac:dyDescent="0.25">
      <c r="Q15995"/>
      <c r="R15995"/>
      <c r="S15995"/>
    </row>
    <row r="15996" spans="17:19" x14ac:dyDescent="0.25">
      <c r="Q15996"/>
      <c r="R15996"/>
      <c r="S15996"/>
    </row>
    <row r="15997" spans="17:19" x14ac:dyDescent="0.25">
      <c r="Q15997"/>
      <c r="R15997"/>
      <c r="S15997"/>
    </row>
    <row r="15998" spans="17:19" x14ac:dyDescent="0.25">
      <c r="Q15998"/>
      <c r="R15998"/>
      <c r="S15998"/>
    </row>
    <row r="15999" spans="17:19" x14ac:dyDescent="0.25">
      <c r="Q15999"/>
      <c r="R15999"/>
      <c r="S15999"/>
    </row>
    <row r="16000" spans="17:19" x14ac:dyDescent="0.25">
      <c r="Q16000"/>
      <c r="R16000"/>
      <c r="S16000"/>
    </row>
    <row r="16001" spans="17:19" x14ac:dyDescent="0.25">
      <c r="Q16001"/>
      <c r="R16001"/>
      <c r="S16001"/>
    </row>
    <row r="16002" spans="17:19" x14ac:dyDescent="0.25">
      <c r="Q16002"/>
      <c r="R16002"/>
      <c r="S16002"/>
    </row>
    <row r="16003" spans="17:19" x14ac:dyDescent="0.25">
      <c r="Q16003"/>
      <c r="R16003"/>
      <c r="S16003"/>
    </row>
    <row r="16004" spans="17:19" x14ac:dyDescent="0.25">
      <c r="Q16004"/>
      <c r="R16004"/>
      <c r="S16004"/>
    </row>
    <row r="16005" spans="17:19" x14ac:dyDescent="0.25">
      <c r="Q16005"/>
      <c r="R16005"/>
      <c r="S16005"/>
    </row>
    <row r="16006" spans="17:19" x14ac:dyDescent="0.25">
      <c r="Q16006"/>
      <c r="R16006"/>
      <c r="S16006"/>
    </row>
    <row r="16007" spans="17:19" x14ac:dyDescent="0.25">
      <c r="Q16007"/>
      <c r="R16007"/>
      <c r="S16007"/>
    </row>
    <row r="16008" spans="17:19" x14ac:dyDescent="0.25">
      <c r="Q16008"/>
      <c r="R16008"/>
      <c r="S16008"/>
    </row>
    <row r="16009" spans="17:19" x14ac:dyDescent="0.25">
      <c r="Q16009"/>
      <c r="R16009"/>
      <c r="S16009"/>
    </row>
    <row r="16010" spans="17:19" x14ac:dyDescent="0.25">
      <c r="Q16010"/>
      <c r="R16010"/>
      <c r="S16010"/>
    </row>
    <row r="16011" spans="17:19" x14ac:dyDescent="0.25">
      <c r="Q16011"/>
      <c r="R16011"/>
      <c r="S16011"/>
    </row>
    <row r="16012" spans="17:19" x14ac:dyDescent="0.25">
      <c r="Q16012"/>
      <c r="R16012"/>
      <c r="S16012"/>
    </row>
    <row r="16013" spans="17:19" x14ac:dyDescent="0.25">
      <c r="Q16013"/>
      <c r="R16013"/>
      <c r="S16013"/>
    </row>
    <row r="16014" spans="17:19" x14ac:dyDescent="0.25">
      <c r="Q16014"/>
      <c r="R16014"/>
      <c r="S16014"/>
    </row>
    <row r="16015" spans="17:19" x14ac:dyDescent="0.25">
      <c r="Q16015"/>
      <c r="R16015"/>
      <c r="S16015"/>
    </row>
    <row r="16016" spans="17:19" x14ac:dyDescent="0.25">
      <c r="Q16016"/>
      <c r="R16016"/>
      <c r="S16016"/>
    </row>
    <row r="16017" spans="17:19" x14ac:dyDescent="0.25">
      <c r="Q16017"/>
      <c r="R16017"/>
      <c r="S16017"/>
    </row>
    <row r="16018" spans="17:19" x14ac:dyDescent="0.25">
      <c r="Q16018"/>
      <c r="R16018"/>
      <c r="S16018"/>
    </row>
    <row r="16019" spans="17:19" x14ac:dyDescent="0.25">
      <c r="Q16019"/>
      <c r="R16019"/>
      <c r="S16019"/>
    </row>
    <row r="16020" spans="17:19" x14ac:dyDescent="0.25">
      <c r="Q16020"/>
      <c r="R16020"/>
      <c r="S16020"/>
    </row>
    <row r="16021" spans="17:19" x14ac:dyDescent="0.25">
      <c r="Q16021"/>
      <c r="R16021"/>
      <c r="S16021"/>
    </row>
    <row r="16022" spans="17:19" x14ac:dyDescent="0.25">
      <c r="Q16022"/>
      <c r="R16022"/>
      <c r="S16022"/>
    </row>
    <row r="16023" spans="17:19" x14ac:dyDescent="0.25">
      <c r="Q16023"/>
      <c r="R16023"/>
      <c r="S16023"/>
    </row>
    <row r="16024" spans="17:19" x14ac:dyDescent="0.25">
      <c r="Q16024"/>
      <c r="R16024"/>
      <c r="S16024"/>
    </row>
    <row r="16025" spans="17:19" x14ac:dyDescent="0.25">
      <c r="Q16025"/>
      <c r="R16025"/>
      <c r="S16025"/>
    </row>
    <row r="16026" spans="17:19" x14ac:dyDescent="0.25">
      <c r="Q16026"/>
      <c r="R16026"/>
      <c r="S16026"/>
    </row>
    <row r="16027" spans="17:19" x14ac:dyDescent="0.25">
      <c r="Q16027"/>
      <c r="R16027"/>
      <c r="S16027"/>
    </row>
    <row r="16028" spans="17:19" x14ac:dyDescent="0.25">
      <c r="Q16028"/>
      <c r="R16028"/>
      <c r="S16028"/>
    </row>
    <row r="16029" spans="17:19" x14ac:dyDescent="0.25">
      <c r="Q16029"/>
      <c r="R16029"/>
      <c r="S16029"/>
    </row>
    <row r="16030" spans="17:19" x14ac:dyDescent="0.25">
      <c r="Q16030"/>
      <c r="R16030"/>
      <c r="S16030"/>
    </row>
    <row r="16031" spans="17:19" x14ac:dyDescent="0.25">
      <c r="Q16031"/>
      <c r="R16031"/>
      <c r="S16031"/>
    </row>
    <row r="16032" spans="17:19" x14ac:dyDescent="0.25">
      <c r="Q16032"/>
      <c r="R16032"/>
      <c r="S16032"/>
    </row>
    <row r="16033" spans="17:19" x14ac:dyDescent="0.25">
      <c r="Q16033"/>
      <c r="R16033"/>
      <c r="S16033"/>
    </row>
    <row r="16034" spans="17:19" x14ac:dyDescent="0.25">
      <c r="Q16034"/>
      <c r="R16034"/>
      <c r="S16034"/>
    </row>
    <row r="16035" spans="17:19" x14ac:dyDescent="0.25">
      <c r="Q16035"/>
      <c r="R16035"/>
      <c r="S16035"/>
    </row>
    <row r="16036" spans="17:19" x14ac:dyDescent="0.25">
      <c r="Q16036"/>
      <c r="R16036"/>
      <c r="S16036"/>
    </row>
    <row r="16037" spans="17:19" x14ac:dyDescent="0.25">
      <c r="Q16037"/>
      <c r="R16037"/>
      <c r="S16037"/>
    </row>
    <row r="16038" spans="17:19" x14ac:dyDescent="0.25">
      <c r="Q16038"/>
      <c r="R16038"/>
      <c r="S16038"/>
    </row>
    <row r="16039" spans="17:19" x14ac:dyDescent="0.25">
      <c r="Q16039"/>
      <c r="R16039"/>
      <c r="S16039"/>
    </row>
    <row r="16040" spans="17:19" x14ac:dyDescent="0.25">
      <c r="Q16040"/>
      <c r="R16040"/>
      <c r="S16040"/>
    </row>
    <row r="16041" spans="17:19" x14ac:dyDescent="0.25">
      <c r="Q16041"/>
      <c r="R16041"/>
      <c r="S16041"/>
    </row>
    <row r="16042" spans="17:19" x14ac:dyDescent="0.25">
      <c r="Q16042"/>
      <c r="R16042"/>
      <c r="S16042"/>
    </row>
    <row r="16043" spans="17:19" x14ac:dyDescent="0.25">
      <c r="Q16043"/>
      <c r="R16043"/>
      <c r="S16043"/>
    </row>
    <row r="16044" spans="17:19" x14ac:dyDescent="0.25">
      <c r="Q16044"/>
      <c r="R16044"/>
      <c r="S16044"/>
    </row>
    <row r="16045" spans="17:19" x14ac:dyDescent="0.25">
      <c r="Q16045"/>
      <c r="R16045"/>
      <c r="S16045"/>
    </row>
    <row r="16046" spans="17:19" x14ac:dyDescent="0.25">
      <c r="Q16046"/>
      <c r="R16046"/>
      <c r="S16046"/>
    </row>
    <row r="16047" spans="17:19" x14ac:dyDescent="0.25">
      <c r="Q16047"/>
      <c r="R16047"/>
      <c r="S16047"/>
    </row>
    <row r="16048" spans="17:19" x14ac:dyDescent="0.25">
      <c r="Q16048"/>
      <c r="R16048"/>
      <c r="S16048"/>
    </row>
    <row r="16049" spans="17:19" x14ac:dyDescent="0.25">
      <c r="Q16049"/>
      <c r="R16049"/>
      <c r="S16049"/>
    </row>
    <row r="16050" spans="17:19" x14ac:dyDescent="0.25">
      <c r="Q16050"/>
      <c r="R16050"/>
      <c r="S16050"/>
    </row>
    <row r="16051" spans="17:19" x14ac:dyDescent="0.25">
      <c r="Q16051"/>
      <c r="R16051"/>
      <c r="S16051"/>
    </row>
    <row r="16052" spans="17:19" x14ac:dyDescent="0.25">
      <c r="Q16052"/>
      <c r="R16052"/>
      <c r="S16052"/>
    </row>
    <row r="16053" spans="17:19" x14ac:dyDescent="0.25">
      <c r="Q16053"/>
      <c r="R16053"/>
      <c r="S16053"/>
    </row>
    <row r="16054" spans="17:19" x14ac:dyDescent="0.25">
      <c r="Q16054"/>
      <c r="R16054"/>
      <c r="S16054"/>
    </row>
    <row r="16055" spans="17:19" x14ac:dyDescent="0.25">
      <c r="Q16055"/>
      <c r="R16055"/>
      <c r="S16055"/>
    </row>
    <row r="16056" spans="17:19" x14ac:dyDescent="0.25">
      <c r="Q16056"/>
      <c r="R16056"/>
      <c r="S16056"/>
    </row>
    <row r="16057" spans="17:19" x14ac:dyDescent="0.25">
      <c r="Q16057"/>
      <c r="R16057"/>
      <c r="S16057"/>
    </row>
    <row r="16058" spans="17:19" x14ac:dyDescent="0.25">
      <c r="Q16058"/>
      <c r="R16058"/>
      <c r="S16058"/>
    </row>
    <row r="16059" spans="17:19" x14ac:dyDescent="0.25">
      <c r="Q16059"/>
      <c r="R16059"/>
      <c r="S16059"/>
    </row>
    <row r="16060" spans="17:19" x14ac:dyDescent="0.25">
      <c r="Q16060"/>
      <c r="R16060"/>
      <c r="S16060"/>
    </row>
    <row r="16061" spans="17:19" x14ac:dyDescent="0.25">
      <c r="Q16061"/>
      <c r="R16061"/>
      <c r="S16061"/>
    </row>
    <row r="16062" spans="17:19" x14ac:dyDescent="0.25">
      <c r="Q16062"/>
      <c r="R16062"/>
      <c r="S16062"/>
    </row>
    <row r="16063" spans="17:19" x14ac:dyDescent="0.25">
      <c r="Q16063"/>
      <c r="R16063"/>
      <c r="S16063"/>
    </row>
    <row r="16064" spans="17:19" x14ac:dyDescent="0.25">
      <c r="Q16064"/>
      <c r="R16064"/>
      <c r="S16064"/>
    </row>
    <row r="16065" spans="17:19" x14ac:dyDescent="0.25">
      <c r="Q16065"/>
      <c r="R16065"/>
      <c r="S16065"/>
    </row>
    <row r="16066" spans="17:19" x14ac:dyDescent="0.25">
      <c r="Q16066"/>
      <c r="R16066"/>
      <c r="S16066"/>
    </row>
    <row r="16067" spans="17:19" x14ac:dyDescent="0.25">
      <c r="Q16067"/>
      <c r="R16067"/>
      <c r="S16067"/>
    </row>
    <row r="16068" spans="17:19" x14ac:dyDescent="0.25">
      <c r="Q16068"/>
      <c r="R16068"/>
      <c r="S16068"/>
    </row>
    <row r="16069" spans="17:19" x14ac:dyDescent="0.25">
      <c r="Q16069"/>
      <c r="R16069"/>
      <c r="S16069"/>
    </row>
    <row r="16070" spans="17:19" x14ac:dyDescent="0.25">
      <c r="Q16070"/>
      <c r="R16070"/>
      <c r="S16070"/>
    </row>
    <row r="16071" spans="17:19" x14ac:dyDescent="0.25">
      <c r="Q16071"/>
      <c r="R16071"/>
      <c r="S16071"/>
    </row>
    <row r="16072" spans="17:19" x14ac:dyDescent="0.25">
      <c r="Q16072"/>
      <c r="R16072"/>
      <c r="S16072"/>
    </row>
    <row r="16073" spans="17:19" x14ac:dyDescent="0.25">
      <c r="Q16073"/>
      <c r="R16073"/>
      <c r="S16073"/>
    </row>
    <row r="16074" spans="17:19" x14ac:dyDescent="0.25">
      <c r="Q16074"/>
      <c r="R16074"/>
      <c r="S16074"/>
    </row>
    <row r="16075" spans="17:19" x14ac:dyDescent="0.25">
      <c r="Q16075"/>
      <c r="R16075"/>
      <c r="S16075"/>
    </row>
    <row r="16076" spans="17:19" x14ac:dyDescent="0.25">
      <c r="Q16076"/>
      <c r="R16076"/>
      <c r="S16076"/>
    </row>
    <row r="16077" spans="17:19" x14ac:dyDescent="0.25">
      <c r="Q16077"/>
      <c r="R16077"/>
      <c r="S16077"/>
    </row>
    <row r="16078" spans="17:19" x14ac:dyDescent="0.25">
      <c r="Q16078"/>
      <c r="R16078"/>
      <c r="S16078"/>
    </row>
    <row r="16079" spans="17:19" x14ac:dyDescent="0.25">
      <c r="Q16079"/>
      <c r="R16079"/>
      <c r="S16079"/>
    </row>
    <row r="16080" spans="17:19" x14ac:dyDescent="0.25">
      <c r="Q16080"/>
      <c r="R16080"/>
      <c r="S16080"/>
    </row>
    <row r="16081" spans="17:19" x14ac:dyDescent="0.25">
      <c r="Q16081"/>
      <c r="R16081"/>
      <c r="S16081"/>
    </row>
    <row r="16082" spans="17:19" x14ac:dyDescent="0.25">
      <c r="Q16082"/>
      <c r="R16082"/>
      <c r="S16082"/>
    </row>
    <row r="16083" spans="17:19" x14ac:dyDescent="0.25">
      <c r="Q16083"/>
      <c r="R16083"/>
      <c r="S16083"/>
    </row>
    <row r="16084" spans="17:19" x14ac:dyDescent="0.25">
      <c r="Q16084"/>
      <c r="R16084"/>
      <c r="S16084"/>
    </row>
    <row r="16085" spans="17:19" x14ac:dyDescent="0.25">
      <c r="Q16085"/>
      <c r="R16085"/>
      <c r="S16085"/>
    </row>
    <row r="16086" spans="17:19" x14ac:dyDescent="0.25">
      <c r="Q16086"/>
      <c r="R16086"/>
      <c r="S16086"/>
    </row>
    <row r="16087" spans="17:19" x14ac:dyDescent="0.25">
      <c r="Q16087"/>
      <c r="R16087"/>
      <c r="S16087"/>
    </row>
    <row r="16088" spans="17:19" x14ac:dyDescent="0.25">
      <c r="Q16088"/>
      <c r="R16088"/>
      <c r="S16088"/>
    </row>
    <row r="16089" spans="17:19" x14ac:dyDescent="0.25">
      <c r="Q16089"/>
      <c r="R16089"/>
      <c r="S16089"/>
    </row>
    <row r="16090" spans="17:19" x14ac:dyDescent="0.25">
      <c r="Q16090"/>
      <c r="R16090"/>
      <c r="S16090"/>
    </row>
    <row r="16091" spans="17:19" x14ac:dyDescent="0.25">
      <c r="Q16091"/>
      <c r="R16091"/>
      <c r="S16091"/>
    </row>
    <row r="16092" spans="17:19" x14ac:dyDescent="0.25">
      <c r="Q16092"/>
      <c r="R16092"/>
      <c r="S16092"/>
    </row>
    <row r="16093" spans="17:19" x14ac:dyDescent="0.25">
      <c r="Q16093"/>
      <c r="R16093"/>
      <c r="S16093"/>
    </row>
    <row r="16094" spans="17:19" x14ac:dyDescent="0.25">
      <c r="Q16094"/>
      <c r="R16094"/>
      <c r="S16094"/>
    </row>
    <row r="16095" spans="17:19" x14ac:dyDescent="0.25">
      <c r="Q16095"/>
      <c r="R16095"/>
      <c r="S16095"/>
    </row>
    <row r="16096" spans="17:19" x14ac:dyDescent="0.25">
      <c r="Q16096"/>
      <c r="R16096"/>
      <c r="S16096"/>
    </row>
    <row r="16097" spans="17:19" x14ac:dyDescent="0.25">
      <c r="Q16097"/>
      <c r="R16097"/>
      <c r="S16097"/>
    </row>
    <row r="16098" spans="17:19" x14ac:dyDescent="0.25">
      <c r="Q16098"/>
      <c r="R16098"/>
      <c r="S16098"/>
    </row>
    <row r="16099" spans="17:19" x14ac:dyDescent="0.25">
      <c r="Q16099"/>
      <c r="R16099"/>
      <c r="S16099"/>
    </row>
    <row r="16100" spans="17:19" x14ac:dyDescent="0.25">
      <c r="Q16100"/>
      <c r="R16100"/>
      <c r="S16100"/>
    </row>
    <row r="16101" spans="17:19" x14ac:dyDescent="0.25">
      <c r="Q16101"/>
      <c r="R16101"/>
      <c r="S16101"/>
    </row>
    <row r="16102" spans="17:19" x14ac:dyDescent="0.25">
      <c r="Q16102"/>
      <c r="R16102"/>
      <c r="S16102"/>
    </row>
    <row r="16103" spans="17:19" x14ac:dyDescent="0.25">
      <c r="Q16103"/>
      <c r="R16103"/>
      <c r="S16103"/>
    </row>
    <row r="16104" spans="17:19" x14ac:dyDescent="0.25">
      <c r="Q16104"/>
      <c r="R16104"/>
      <c r="S16104"/>
    </row>
    <row r="16105" spans="17:19" x14ac:dyDescent="0.25">
      <c r="Q16105"/>
      <c r="R16105"/>
      <c r="S16105"/>
    </row>
    <row r="16106" spans="17:19" x14ac:dyDescent="0.25">
      <c r="Q16106"/>
      <c r="R16106"/>
      <c r="S16106"/>
    </row>
    <row r="16107" spans="17:19" x14ac:dyDescent="0.25">
      <c r="Q16107"/>
      <c r="R16107"/>
      <c r="S16107"/>
    </row>
    <row r="16108" spans="17:19" x14ac:dyDescent="0.25">
      <c r="Q16108"/>
      <c r="R16108"/>
      <c r="S16108"/>
    </row>
    <row r="16109" spans="17:19" x14ac:dyDescent="0.25">
      <c r="Q16109"/>
      <c r="R16109"/>
      <c r="S16109"/>
    </row>
    <row r="16110" spans="17:19" x14ac:dyDescent="0.25">
      <c r="Q16110"/>
      <c r="R16110"/>
      <c r="S16110"/>
    </row>
    <row r="16111" spans="17:19" x14ac:dyDescent="0.25">
      <c r="Q16111"/>
      <c r="R16111"/>
      <c r="S16111"/>
    </row>
    <row r="16112" spans="17:19" x14ac:dyDescent="0.25">
      <c r="Q16112"/>
      <c r="R16112"/>
      <c r="S16112"/>
    </row>
    <row r="16113" spans="17:19" x14ac:dyDescent="0.25">
      <c r="Q16113"/>
      <c r="R16113"/>
      <c r="S16113"/>
    </row>
    <row r="16114" spans="17:19" x14ac:dyDescent="0.25">
      <c r="Q16114"/>
      <c r="R16114"/>
      <c r="S16114"/>
    </row>
    <row r="16115" spans="17:19" x14ac:dyDescent="0.25">
      <c r="Q16115"/>
      <c r="R16115"/>
      <c r="S16115"/>
    </row>
    <row r="16116" spans="17:19" x14ac:dyDescent="0.25">
      <c r="Q16116"/>
      <c r="R16116"/>
      <c r="S16116"/>
    </row>
    <row r="16117" spans="17:19" x14ac:dyDescent="0.25">
      <c r="Q16117"/>
      <c r="R16117"/>
      <c r="S16117"/>
    </row>
    <row r="16118" spans="17:19" x14ac:dyDescent="0.25">
      <c r="Q16118"/>
      <c r="R16118"/>
      <c r="S16118"/>
    </row>
    <row r="16119" spans="17:19" x14ac:dyDescent="0.25">
      <c r="Q16119"/>
      <c r="R16119"/>
      <c r="S16119"/>
    </row>
    <row r="16120" spans="17:19" x14ac:dyDescent="0.25">
      <c r="Q16120"/>
      <c r="R16120"/>
      <c r="S16120"/>
    </row>
    <row r="16121" spans="17:19" x14ac:dyDescent="0.25">
      <c r="Q16121"/>
      <c r="R16121"/>
      <c r="S16121"/>
    </row>
    <row r="16122" spans="17:19" x14ac:dyDescent="0.25">
      <c r="Q16122"/>
      <c r="R16122"/>
      <c r="S16122"/>
    </row>
    <row r="16123" spans="17:19" x14ac:dyDescent="0.25">
      <c r="Q16123"/>
      <c r="R16123"/>
      <c r="S16123"/>
    </row>
    <row r="16124" spans="17:19" x14ac:dyDescent="0.25">
      <c r="Q16124"/>
      <c r="R16124"/>
      <c r="S16124"/>
    </row>
    <row r="16125" spans="17:19" x14ac:dyDescent="0.25">
      <c r="Q16125"/>
      <c r="R16125"/>
      <c r="S16125"/>
    </row>
    <row r="16126" spans="17:19" x14ac:dyDescent="0.25">
      <c r="Q16126"/>
      <c r="R16126"/>
      <c r="S16126"/>
    </row>
    <row r="16127" spans="17:19" x14ac:dyDescent="0.25">
      <c r="Q16127"/>
      <c r="R16127"/>
      <c r="S16127"/>
    </row>
    <row r="16128" spans="17:19" x14ac:dyDescent="0.25">
      <c r="Q16128"/>
      <c r="R16128"/>
      <c r="S16128"/>
    </row>
    <row r="16129" spans="17:19" x14ac:dyDescent="0.25">
      <c r="Q16129"/>
      <c r="R16129"/>
      <c r="S16129"/>
    </row>
    <row r="16130" spans="17:19" x14ac:dyDescent="0.25">
      <c r="Q16130"/>
      <c r="R16130"/>
      <c r="S16130"/>
    </row>
    <row r="16131" spans="17:19" x14ac:dyDescent="0.25">
      <c r="Q16131"/>
      <c r="R16131"/>
      <c r="S16131"/>
    </row>
    <row r="16132" spans="17:19" x14ac:dyDescent="0.25">
      <c r="Q16132"/>
      <c r="R16132"/>
      <c r="S16132"/>
    </row>
    <row r="16133" spans="17:19" x14ac:dyDescent="0.25">
      <c r="Q16133"/>
      <c r="R16133"/>
      <c r="S16133"/>
    </row>
    <row r="16134" spans="17:19" x14ac:dyDescent="0.25">
      <c r="Q16134"/>
      <c r="R16134"/>
      <c r="S16134"/>
    </row>
    <row r="16135" spans="17:19" x14ac:dyDescent="0.25">
      <c r="Q16135"/>
      <c r="R16135"/>
      <c r="S16135"/>
    </row>
    <row r="16136" spans="17:19" x14ac:dyDescent="0.25">
      <c r="Q16136"/>
      <c r="R16136"/>
      <c r="S16136"/>
    </row>
    <row r="16137" spans="17:19" x14ac:dyDescent="0.25">
      <c r="Q16137"/>
      <c r="R16137"/>
      <c r="S16137"/>
    </row>
    <row r="16138" spans="17:19" x14ac:dyDescent="0.25">
      <c r="Q16138"/>
      <c r="R16138"/>
      <c r="S16138"/>
    </row>
    <row r="16139" spans="17:19" x14ac:dyDescent="0.25">
      <c r="Q16139"/>
      <c r="R16139"/>
      <c r="S16139"/>
    </row>
    <row r="16140" spans="17:19" x14ac:dyDescent="0.25">
      <c r="Q16140"/>
      <c r="R16140"/>
      <c r="S16140"/>
    </row>
    <row r="16141" spans="17:19" x14ac:dyDescent="0.25">
      <c r="Q16141"/>
      <c r="R16141"/>
      <c r="S16141"/>
    </row>
    <row r="16142" spans="17:19" x14ac:dyDescent="0.25">
      <c r="Q16142"/>
      <c r="R16142"/>
      <c r="S16142"/>
    </row>
    <row r="16143" spans="17:19" x14ac:dyDescent="0.25">
      <c r="Q16143"/>
      <c r="R16143"/>
      <c r="S16143"/>
    </row>
    <row r="16144" spans="17:19" x14ac:dyDescent="0.25">
      <c r="Q16144"/>
      <c r="R16144"/>
      <c r="S16144"/>
    </row>
    <row r="16145" spans="17:19" x14ac:dyDescent="0.25">
      <c r="Q16145"/>
      <c r="R16145"/>
      <c r="S16145"/>
    </row>
    <row r="16146" spans="17:19" x14ac:dyDescent="0.25">
      <c r="Q16146"/>
      <c r="R16146"/>
      <c r="S16146"/>
    </row>
    <row r="16147" spans="17:19" x14ac:dyDescent="0.25">
      <c r="Q16147"/>
      <c r="R16147"/>
      <c r="S16147"/>
    </row>
    <row r="16148" spans="17:19" x14ac:dyDescent="0.25">
      <c r="Q16148"/>
      <c r="R16148"/>
      <c r="S16148"/>
    </row>
    <row r="16149" spans="17:19" x14ac:dyDescent="0.25">
      <c r="Q16149"/>
      <c r="R16149"/>
      <c r="S16149"/>
    </row>
    <row r="16150" spans="17:19" x14ac:dyDescent="0.25">
      <c r="Q16150"/>
      <c r="R16150"/>
      <c r="S16150"/>
    </row>
    <row r="16151" spans="17:19" x14ac:dyDescent="0.25">
      <c r="Q16151"/>
      <c r="R16151"/>
      <c r="S16151"/>
    </row>
    <row r="16152" spans="17:19" x14ac:dyDescent="0.25">
      <c r="Q16152"/>
      <c r="R16152"/>
      <c r="S16152"/>
    </row>
    <row r="16153" spans="17:19" x14ac:dyDescent="0.25">
      <c r="Q16153"/>
      <c r="R16153"/>
      <c r="S16153"/>
    </row>
    <row r="16154" spans="17:19" x14ac:dyDescent="0.25">
      <c r="Q16154"/>
      <c r="R16154"/>
      <c r="S16154"/>
    </row>
    <row r="16155" spans="17:19" x14ac:dyDescent="0.25">
      <c r="Q16155"/>
      <c r="R16155"/>
      <c r="S16155"/>
    </row>
    <row r="16156" spans="17:19" x14ac:dyDescent="0.25">
      <c r="Q16156"/>
      <c r="R16156"/>
      <c r="S16156"/>
    </row>
    <row r="16157" spans="17:19" x14ac:dyDescent="0.25">
      <c r="Q16157"/>
      <c r="R16157"/>
      <c r="S16157"/>
    </row>
    <row r="16158" spans="17:19" x14ac:dyDescent="0.25">
      <c r="Q16158"/>
      <c r="R16158"/>
      <c r="S16158"/>
    </row>
    <row r="16159" spans="17:19" x14ac:dyDescent="0.25">
      <c r="Q16159"/>
      <c r="R16159"/>
      <c r="S16159"/>
    </row>
    <row r="16160" spans="17:19" x14ac:dyDescent="0.25">
      <c r="Q16160"/>
      <c r="R16160"/>
      <c r="S16160"/>
    </row>
    <row r="16161" spans="17:19" x14ac:dyDescent="0.25">
      <c r="Q16161"/>
      <c r="R16161"/>
      <c r="S16161"/>
    </row>
    <row r="16162" spans="17:19" x14ac:dyDescent="0.25">
      <c r="Q16162"/>
      <c r="R16162"/>
      <c r="S16162"/>
    </row>
    <row r="16163" spans="17:19" x14ac:dyDescent="0.25">
      <c r="Q16163"/>
      <c r="R16163"/>
      <c r="S16163"/>
    </row>
    <row r="16164" spans="17:19" x14ac:dyDescent="0.25">
      <c r="Q16164"/>
      <c r="R16164"/>
      <c r="S16164"/>
    </row>
    <row r="16165" spans="17:19" x14ac:dyDescent="0.25">
      <c r="Q16165"/>
      <c r="R16165"/>
      <c r="S16165"/>
    </row>
    <row r="16166" spans="17:19" x14ac:dyDescent="0.25">
      <c r="Q16166"/>
      <c r="R16166"/>
      <c r="S16166"/>
    </row>
    <row r="16167" spans="17:19" x14ac:dyDescent="0.25">
      <c r="Q16167"/>
      <c r="R16167"/>
      <c r="S16167"/>
    </row>
    <row r="16168" spans="17:19" x14ac:dyDescent="0.25">
      <c r="Q16168"/>
      <c r="R16168"/>
      <c r="S16168"/>
    </row>
    <row r="16169" spans="17:19" x14ac:dyDescent="0.25">
      <c r="Q16169"/>
      <c r="R16169"/>
      <c r="S16169"/>
    </row>
    <row r="16170" spans="17:19" x14ac:dyDescent="0.25">
      <c r="Q16170"/>
      <c r="R16170"/>
      <c r="S16170"/>
    </row>
    <row r="16171" spans="17:19" x14ac:dyDescent="0.25">
      <c r="Q16171"/>
      <c r="R16171"/>
      <c r="S16171"/>
    </row>
    <row r="16172" spans="17:19" x14ac:dyDescent="0.25">
      <c r="Q16172"/>
      <c r="R16172"/>
      <c r="S16172"/>
    </row>
    <row r="16173" spans="17:19" x14ac:dyDescent="0.25">
      <c r="Q16173"/>
      <c r="R16173"/>
      <c r="S16173"/>
    </row>
    <row r="16174" spans="17:19" x14ac:dyDescent="0.25">
      <c r="Q16174"/>
      <c r="R16174"/>
      <c r="S16174"/>
    </row>
    <row r="16175" spans="17:19" x14ac:dyDescent="0.25">
      <c r="Q16175"/>
      <c r="R16175"/>
      <c r="S16175"/>
    </row>
    <row r="16176" spans="17:19" x14ac:dyDescent="0.25">
      <c r="Q16176"/>
      <c r="R16176"/>
      <c r="S16176"/>
    </row>
    <row r="16177" spans="17:19" x14ac:dyDescent="0.25">
      <c r="Q16177"/>
      <c r="R16177"/>
      <c r="S16177"/>
    </row>
    <row r="16178" spans="17:19" x14ac:dyDescent="0.25">
      <c r="Q16178"/>
      <c r="R16178"/>
      <c r="S16178"/>
    </row>
    <row r="16179" spans="17:19" x14ac:dyDescent="0.25">
      <c r="Q16179"/>
      <c r="R16179"/>
      <c r="S16179"/>
    </row>
    <row r="16180" spans="17:19" x14ac:dyDescent="0.25">
      <c r="Q16180"/>
      <c r="R16180"/>
      <c r="S16180"/>
    </row>
    <row r="16181" spans="17:19" x14ac:dyDescent="0.25">
      <c r="Q16181"/>
      <c r="R16181"/>
      <c r="S16181"/>
    </row>
    <row r="16182" spans="17:19" x14ac:dyDescent="0.25">
      <c r="Q16182"/>
      <c r="R16182"/>
      <c r="S16182"/>
    </row>
    <row r="16183" spans="17:19" x14ac:dyDescent="0.25">
      <c r="Q16183"/>
      <c r="R16183"/>
      <c r="S16183"/>
    </row>
    <row r="16184" spans="17:19" x14ac:dyDescent="0.25">
      <c r="Q16184"/>
      <c r="R16184"/>
      <c r="S16184"/>
    </row>
    <row r="16185" spans="17:19" x14ac:dyDescent="0.25">
      <c r="Q16185"/>
      <c r="R16185"/>
      <c r="S16185"/>
    </row>
    <row r="16186" spans="17:19" x14ac:dyDescent="0.25">
      <c r="Q16186"/>
      <c r="R16186"/>
      <c r="S16186"/>
    </row>
    <row r="16187" spans="17:19" x14ac:dyDescent="0.25">
      <c r="Q16187"/>
      <c r="R16187"/>
      <c r="S16187"/>
    </row>
    <row r="16188" spans="17:19" x14ac:dyDescent="0.25">
      <c r="Q16188"/>
      <c r="R16188"/>
      <c r="S16188"/>
    </row>
    <row r="16189" spans="17:19" x14ac:dyDescent="0.25">
      <c r="Q16189"/>
      <c r="R16189"/>
      <c r="S16189"/>
    </row>
    <row r="16190" spans="17:19" x14ac:dyDescent="0.25">
      <c r="Q16190"/>
      <c r="R16190"/>
      <c r="S16190"/>
    </row>
    <row r="16191" spans="17:19" x14ac:dyDescent="0.25">
      <c r="Q16191"/>
      <c r="R16191"/>
      <c r="S16191"/>
    </row>
    <row r="16192" spans="17:19" x14ac:dyDescent="0.25">
      <c r="Q16192"/>
      <c r="R16192"/>
      <c r="S16192"/>
    </row>
    <row r="16193" spans="17:19" x14ac:dyDescent="0.25">
      <c r="Q16193"/>
      <c r="R16193"/>
      <c r="S16193"/>
    </row>
    <row r="16194" spans="17:19" x14ac:dyDescent="0.25">
      <c r="Q16194"/>
      <c r="R16194"/>
      <c r="S16194"/>
    </row>
    <row r="16195" spans="17:19" x14ac:dyDescent="0.25">
      <c r="Q16195"/>
      <c r="R16195"/>
      <c r="S16195"/>
    </row>
    <row r="16196" spans="17:19" x14ac:dyDescent="0.25">
      <c r="Q16196"/>
      <c r="R16196"/>
      <c r="S16196"/>
    </row>
    <row r="16197" spans="17:19" x14ac:dyDescent="0.25">
      <c r="Q16197"/>
      <c r="R16197"/>
      <c r="S16197"/>
    </row>
    <row r="16198" spans="17:19" x14ac:dyDescent="0.25">
      <c r="Q16198"/>
      <c r="R16198"/>
      <c r="S16198"/>
    </row>
    <row r="16199" spans="17:19" x14ac:dyDescent="0.25">
      <c r="Q16199"/>
      <c r="R16199"/>
      <c r="S16199"/>
    </row>
    <row r="16200" spans="17:19" x14ac:dyDescent="0.25">
      <c r="Q16200"/>
      <c r="R16200"/>
      <c r="S16200"/>
    </row>
    <row r="16201" spans="17:19" x14ac:dyDescent="0.25">
      <c r="Q16201"/>
      <c r="R16201"/>
      <c r="S16201"/>
    </row>
    <row r="16202" spans="17:19" x14ac:dyDescent="0.25">
      <c r="Q16202"/>
      <c r="R16202"/>
      <c r="S16202"/>
    </row>
    <row r="16203" spans="17:19" x14ac:dyDescent="0.25">
      <c r="Q16203"/>
      <c r="R16203"/>
      <c r="S16203"/>
    </row>
    <row r="16204" spans="17:19" x14ac:dyDescent="0.25">
      <c r="Q16204"/>
      <c r="R16204"/>
      <c r="S16204"/>
    </row>
    <row r="16205" spans="17:19" x14ac:dyDescent="0.25">
      <c r="Q16205"/>
      <c r="R16205"/>
      <c r="S16205"/>
    </row>
    <row r="16206" spans="17:19" x14ac:dyDescent="0.25">
      <c r="Q16206"/>
      <c r="R16206"/>
      <c r="S16206"/>
    </row>
    <row r="16207" spans="17:19" x14ac:dyDescent="0.25">
      <c r="Q16207"/>
      <c r="R16207"/>
      <c r="S16207"/>
    </row>
    <row r="16208" spans="17:19" x14ac:dyDescent="0.25">
      <c r="Q16208"/>
      <c r="R16208"/>
      <c r="S16208"/>
    </row>
    <row r="16209" spans="17:19" x14ac:dyDescent="0.25">
      <c r="Q16209"/>
      <c r="R16209"/>
      <c r="S16209"/>
    </row>
    <row r="16210" spans="17:19" x14ac:dyDescent="0.25">
      <c r="Q16210"/>
      <c r="R16210"/>
      <c r="S16210"/>
    </row>
    <row r="16211" spans="17:19" x14ac:dyDescent="0.25">
      <c r="Q16211"/>
      <c r="R16211"/>
      <c r="S16211"/>
    </row>
    <row r="16212" spans="17:19" x14ac:dyDescent="0.25">
      <c r="Q16212"/>
      <c r="R16212"/>
      <c r="S16212"/>
    </row>
    <row r="16213" spans="17:19" x14ac:dyDescent="0.25">
      <c r="Q16213"/>
      <c r="R16213"/>
      <c r="S16213"/>
    </row>
    <row r="16214" spans="17:19" x14ac:dyDescent="0.25">
      <c r="Q16214"/>
      <c r="R16214"/>
      <c r="S16214"/>
    </row>
    <row r="16215" spans="17:19" x14ac:dyDescent="0.25">
      <c r="Q16215"/>
      <c r="R16215"/>
      <c r="S16215"/>
    </row>
    <row r="16216" spans="17:19" x14ac:dyDescent="0.25">
      <c r="Q16216"/>
      <c r="R16216"/>
      <c r="S16216"/>
    </row>
    <row r="16217" spans="17:19" x14ac:dyDescent="0.25">
      <c r="Q16217"/>
      <c r="R16217"/>
      <c r="S16217"/>
    </row>
    <row r="16218" spans="17:19" x14ac:dyDescent="0.25">
      <c r="Q16218"/>
      <c r="R16218"/>
      <c r="S16218"/>
    </row>
    <row r="16219" spans="17:19" x14ac:dyDescent="0.25">
      <c r="Q16219"/>
      <c r="R16219"/>
      <c r="S16219"/>
    </row>
    <row r="16220" spans="17:19" x14ac:dyDescent="0.25">
      <c r="Q16220"/>
      <c r="R16220"/>
      <c r="S16220"/>
    </row>
    <row r="16221" spans="17:19" x14ac:dyDescent="0.25">
      <c r="Q16221"/>
      <c r="R16221"/>
      <c r="S16221"/>
    </row>
    <row r="16222" spans="17:19" x14ac:dyDescent="0.25">
      <c r="Q16222"/>
      <c r="R16222"/>
      <c r="S16222"/>
    </row>
    <row r="16223" spans="17:19" x14ac:dyDescent="0.25">
      <c r="Q16223"/>
      <c r="R16223"/>
      <c r="S16223"/>
    </row>
    <row r="16224" spans="17:19" x14ac:dyDescent="0.25">
      <c r="Q16224"/>
      <c r="R16224"/>
      <c r="S16224"/>
    </row>
    <row r="16225" spans="17:19" x14ac:dyDescent="0.25">
      <c r="Q16225"/>
      <c r="R16225"/>
      <c r="S16225"/>
    </row>
    <row r="16226" spans="17:19" x14ac:dyDescent="0.25">
      <c r="Q16226"/>
      <c r="R16226"/>
      <c r="S16226"/>
    </row>
    <row r="16227" spans="17:19" x14ac:dyDescent="0.25">
      <c r="Q16227"/>
      <c r="R16227"/>
      <c r="S16227"/>
    </row>
    <row r="16228" spans="17:19" x14ac:dyDescent="0.25">
      <c r="Q16228"/>
      <c r="R16228"/>
      <c r="S16228"/>
    </row>
    <row r="16229" spans="17:19" x14ac:dyDescent="0.25">
      <c r="Q16229"/>
      <c r="R16229"/>
      <c r="S16229"/>
    </row>
    <row r="16230" spans="17:19" x14ac:dyDescent="0.25">
      <c r="Q16230"/>
      <c r="R16230"/>
      <c r="S16230"/>
    </row>
    <row r="16231" spans="17:19" x14ac:dyDescent="0.25">
      <c r="Q16231"/>
      <c r="R16231"/>
      <c r="S16231"/>
    </row>
    <row r="16232" spans="17:19" x14ac:dyDescent="0.25">
      <c r="Q16232"/>
      <c r="R16232"/>
      <c r="S16232"/>
    </row>
    <row r="16233" spans="17:19" x14ac:dyDescent="0.25">
      <c r="Q16233"/>
      <c r="R16233"/>
      <c r="S16233"/>
    </row>
    <row r="16234" spans="17:19" x14ac:dyDescent="0.25">
      <c r="Q16234"/>
      <c r="R16234"/>
      <c r="S16234"/>
    </row>
    <row r="16235" spans="17:19" x14ac:dyDescent="0.25">
      <c r="Q16235"/>
      <c r="R16235"/>
      <c r="S16235"/>
    </row>
    <row r="16236" spans="17:19" x14ac:dyDescent="0.25">
      <c r="Q16236"/>
      <c r="R16236"/>
      <c r="S16236"/>
    </row>
    <row r="16237" spans="17:19" x14ac:dyDescent="0.25">
      <c r="Q16237"/>
      <c r="R16237"/>
      <c r="S16237"/>
    </row>
    <row r="16238" spans="17:19" x14ac:dyDescent="0.25">
      <c r="Q16238"/>
      <c r="R16238"/>
      <c r="S16238"/>
    </row>
    <row r="16239" spans="17:19" x14ac:dyDescent="0.25">
      <c r="Q16239"/>
      <c r="R16239"/>
      <c r="S16239"/>
    </row>
    <row r="16240" spans="17:19" x14ac:dyDescent="0.25">
      <c r="Q16240"/>
      <c r="R16240"/>
      <c r="S16240"/>
    </row>
    <row r="16241" spans="17:19" x14ac:dyDescent="0.25">
      <c r="Q16241"/>
      <c r="R16241"/>
      <c r="S16241"/>
    </row>
    <row r="16242" spans="17:19" x14ac:dyDescent="0.25">
      <c r="Q16242"/>
      <c r="R16242"/>
      <c r="S16242"/>
    </row>
    <row r="16243" spans="17:19" x14ac:dyDescent="0.25">
      <c r="Q16243"/>
      <c r="R16243"/>
      <c r="S16243"/>
    </row>
    <row r="16244" spans="17:19" x14ac:dyDescent="0.25">
      <c r="Q16244"/>
      <c r="R16244"/>
      <c r="S16244"/>
    </row>
    <row r="16245" spans="17:19" x14ac:dyDescent="0.25">
      <c r="Q16245"/>
      <c r="R16245"/>
      <c r="S16245"/>
    </row>
    <row r="16246" spans="17:19" x14ac:dyDescent="0.25">
      <c r="Q16246"/>
      <c r="R16246"/>
      <c r="S16246"/>
    </row>
    <row r="16247" spans="17:19" x14ac:dyDescent="0.25">
      <c r="Q16247"/>
      <c r="R16247"/>
      <c r="S16247"/>
    </row>
    <row r="16248" spans="17:19" x14ac:dyDescent="0.25">
      <c r="Q16248"/>
      <c r="R16248"/>
      <c r="S16248"/>
    </row>
    <row r="16249" spans="17:19" x14ac:dyDescent="0.25">
      <c r="Q16249"/>
      <c r="R16249"/>
      <c r="S16249"/>
    </row>
    <row r="16250" spans="17:19" x14ac:dyDescent="0.25">
      <c r="Q16250"/>
      <c r="R16250"/>
      <c r="S16250"/>
    </row>
    <row r="16251" spans="17:19" x14ac:dyDescent="0.25">
      <c r="Q16251"/>
      <c r="R16251"/>
      <c r="S16251"/>
    </row>
    <row r="16252" spans="17:19" x14ac:dyDescent="0.25">
      <c r="Q16252"/>
      <c r="R16252"/>
      <c r="S16252"/>
    </row>
    <row r="16253" spans="17:19" x14ac:dyDescent="0.25">
      <c r="Q16253"/>
      <c r="R16253"/>
      <c r="S16253"/>
    </row>
    <row r="16254" spans="17:19" x14ac:dyDescent="0.25">
      <c r="Q16254"/>
      <c r="R16254"/>
      <c r="S16254"/>
    </row>
    <row r="16255" spans="17:19" x14ac:dyDescent="0.25">
      <c r="Q16255"/>
      <c r="R16255"/>
      <c r="S16255"/>
    </row>
    <row r="16256" spans="17:19" x14ac:dyDescent="0.25">
      <c r="Q16256"/>
      <c r="R16256"/>
      <c r="S16256"/>
    </row>
    <row r="16257" spans="17:19" x14ac:dyDescent="0.25">
      <c r="Q16257"/>
      <c r="R16257"/>
      <c r="S16257"/>
    </row>
    <row r="16258" spans="17:19" x14ac:dyDescent="0.25">
      <c r="Q16258"/>
      <c r="R16258"/>
      <c r="S16258"/>
    </row>
    <row r="16259" spans="17:19" x14ac:dyDescent="0.25">
      <c r="Q16259"/>
      <c r="R16259"/>
      <c r="S16259"/>
    </row>
    <row r="16260" spans="17:19" x14ac:dyDescent="0.25">
      <c r="Q16260"/>
      <c r="R16260"/>
      <c r="S16260"/>
    </row>
    <row r="16261" spans="17:19" x14ac:dyDescent="0.25">
      <c r="Q16261"/>
      <c r="R16261"/>
      <c r="S16261"/>
    </row>
    <row r="16262" spans="17:19" x14ac:dyDescent="0.25">
      <c r="Q16262"/>
      <c r="R16262"/>
      <c r="S16262"/>
    </row>
    <row r="16263" spans="17:19" x14ac:dyDescent="0.25">
      <c r="Q16263"/>
      <c r="R16263"/>
      <c r="S16263"/>
    </row>
    <row r="16264" spans="17:19" x14ac:dyDescent="0.25">
      <c r="Q16264"/>
      <c r="R16264"/>
      <c r="S16264"/>
    </row>
    <row r="16265" spans="17:19" x14ac:dyDescent="0.25">
      <c r="Q16265"/>
      <c r="R16265"/>
      <c r="S16265"/>
    </row>
    <row r="16266" spans="17:19" x14ac:dyDescent="0.25">
      <c r="Q16266"/>
      <c r="R16266"/>
      <c r="S16266"/>
    </row>
    <row r="16267" spans="17:19" x14ac:dyDescent="0.25">
      <c r="Q16267"/>
      <c r="R16267"/>
      <c r="S16267"/>
    </row>
    <row r="16268" spans="17:19" x14ac:dyDescent="0.25">
      <c r="Q16268"/>
      <c r="R16268"/>
      <c r="S16268"/>
    </row>
    <row r="16269" spans="17:19" x14ac:dyDescent="0.25">
      <c r="Q16269"/>
      <c r="R16269"/>
      <c r="S16269"/>
    </row>
    <row r="16270" spans="17:19" x14ac:dyDescent="0.25">
      <c r="Q16270"/>
      <c r="R16270"/>
      <c r="S16270"/>
    </row>
    <row r="16271" spans="17:19" x14ac:dyDescent="0.25">
      <c r="Q16271"/>
      <c r="R16271"/>
      <c r="S16271"/>
    </row>
    <row r="16272" spans="17:19" x14ac:dyDescent="0.25">
      <c r="Q16272"/>
      <c r="R16272"/>
      <c r="S16272"/>
    </row>
    <row r="16273" spans="17:19" x14ac:dyDescent="0.25">
      <c r="Q16273"/>
      <c r="R16273"/>
      <c r="S16273"/>
    </row>
    <row r="16274" spans="17:19" x14ac:dyDescent="0.25">
      <c r="Q16274"/>
      <c r="R16274"/>
      <c r="S16274"/>
    </row>
    <row r="16275" spans="17:19" x14ac:dyDescent="0.25">
      <c r="Q16275"/>
      <c r="R16275"/>
      <c r="S16275"/>
    </row>
    <row r="16276" spans="17:19" x14ac:dyDescent="0.25">
      <c r="Q16276"/>
      <c r="R16276"/>
      <c r="S16276"/>
    </row>
    <row r="16277" spans="17:19" x14ac:dyDescent="0.25">
      <c r="Q16277"/>
      <c r="R16277"/>
      <c r="S16277"/>
    </row>
    <row r="16278" spans="17:19" x14ac:dyDescent="0.25">
      <c r="Q16278"/>
      <c r="R16278"/>
      <c r="S16278"/>
    </row>
    <row r="16279" spans="17:19" x14ac:dyDescent="0.25">
      <c r="Q16279"/>
      <c r="R16279"/>
      <c r="S16279"/>
    </row>
    <row r="16280" spans="17:19" x14ac:dyDescent="0.25">
      <c r="Q16280"/>
      <c r="R16280"/>
      <c r="S16280"/>
    </row>
    <row r="16281" spans="17:19" x14ac:dyDescent="0.25">
      <c r="Q16281"/>
      <c r="R16281"/>
      <c r="S16281"/>
    </row>
    <row r="16282" spans="17:19" x14ac:dyDescent="0.25">
      <c r="Q16282"/>
      <c r="R16282"/>
      <c r="S16282"/>
    </row>
    <row r="16283" spans="17:19" x14ac:dyDescent="0.25">
      <c r="Q16283"/>
      <c r="R16283"/>
      <c r="S16283"/>
    </row>
    <row r="16284" spans="17:19" x14ac:dyDescent="0.25">
      <c r="Q16284"/>
      <c r="R16284"/>
      <c r="S16284"/>
    </row>
    <row r="16285" spans="17:19" x14ac:dyDescent="0.25">
      <c r="Q16285"/>
      <c r="R16285"/>
      <c r="S16285"/>
    </row>
    <row r="16286" spans="17:19" x14ac:dyDescent="0.25">
      <c r="Q16286"/>
      <c r="R16286"/>
      <c r="S16286"/>
    </row>
    <row r="16287" spans="17:19" x14ac:dyDescent="0.25">
      <c r="Q16287"/>
      <c r="R16287"/>
      <c r="S16287"/>
    </row>
    <row r="16288" spans="17:19" x14ac:dyDescent="0.25">
      <c r="Q16288"/>
      <c r="R16288"/>
      <c r="S16288"/>
    </row>
    <row r="16289" spans="17:19" x14ac:dyDescent="0.25">
      <c r="Q16289"/>
      <c r="R16289"/>
      <c r="S16289"/>
    </row>
    <row r="16290" spans="17:19" x14ac:dyDescent="0.25">
      <c r="Q16290"/>
      <c r="R16290"/>
      <c r="S16290"/>
    </row>
    <row r="16291" spans="17:19" x14ac:dyDescent="0.25">
      <c r="Q16291"/>
      <c r="R16291"/>
      <c r="S16291"/>
    </row>
    <row r="16292" spans="17:19" x14ac:dyDescent="0.25">
      <c r="Q16292"/>
      <c r="R16292"/>
      <c r="S16292"/>
    </row>
    <row r="16293" spans="17:19" x14ac:dyDescent="0.25">
      <c r="Q16293"/>
      <c r="R16293"/>
      <c r="S16293"/>
    </row>
    <row r="16294" spans="17:19" x14ac:dyDescent="0.25">
      <c r="Q16294"/>
      <c r="R16294"/>
      <c r="S16294"/>
    </row>
    <row r="16295" spans="17:19" x14ac:dyDescent="0.25">
      <c r="Q16295"/>
      <c r="R16295"/>
      <c r="S16295"/>
    </row>
    <row r="16296" spans="17:19" x14ac:dyDescent="0.25">
      <c r="Q16296"/>
      <c r="R16296"/>
      <c r="S16296"/>
    </row>
    <row r="16297" spans="17:19" x14ac:dyDescent="0.25">
      <c r="Q16297"/>
      <c r="R16297"/>
      <c r="S16297"/>
    </row>
    <row r="16298" spans="17:19" x14ac:dyDescent="0.25">
      <c r="Q16298"/>
      <c r="R16298"/>
      <c r="S16298"/>
    </row>
    <row r="16299" spans="17:19" x14ac:dyDescent="0.25">
      <c r="Q16299"/>
      <c r="R16299"/>
      <c r="S16299"/>
    </row>
    <row r="16300" spans="17:19" x14ac:dyDescent="0.25">
      <c r="Q16300"/>
      <c r="R16300"/>
      <c r="S16300"/>
    </row>
    <row r="16301" spans="17:19" x14ac:dyDescent="0.25">
      <c r="Q16301"/>
      <c r="R16301"/>
      <c r="S16301"/>
    </row>
    <row r="16302" spans="17:19" x14ac:dyDescent="0.25">
      <c r="Q16302"/>
      <c r="R16302"/>
      <c r="S16302"/>
    </row>
    <row r="16303" spans="17:19" x14ac:dyDescent="0.25">
      <c r="Q16303"/>
      <c r="R16303"/>
      <c r="S16303"/>
    </row>
    <row r="16304" spans="17:19" x14ac:dyDescent="0.25">
      <c r="Q16304"/>
      <c r="R16304"/>
      <c r="S16304"/>
    </row>
    <row r="16305" spans="17:19" x14ac:dyDescent="0.25">
      <c r="Q16305"/>
      <c r="R16305"/>
      <c r="S16305"/>
    </row>
    <row r="16306" spans="17:19" x14ac:dyDescent="0.25">
      <c r="Q16306"/>
      <c r="R16306"/>
      <c r="S16306"/>
    </row>
    <row r="16307" spans="17:19" x14ac:dyDescent="0.25">
      <c r="Q16307"/>
      <c r="R16307"/>
      <c r="S16307"/>
    </row>
    <row r="16308" spans="17:19" x14ac:dyDescent="0.25">
      <c r="Q16308"/>
      <c r="R16308"/>
      <c r="S16308"/>
    </row>
    <row r="16309" spans="17:19" x14ac:dyDescent="0.25">
      <c r="Q16309"/>
      <c r="R16309"/>
      <c r="S16309"/>
    </row>
    <row r="16310" spans="17:19" x14ac:dyDescent="0.25">
      <c r="Q16310"/>
      <c r="R16310"/>
      <c r="S16310"/>
    </row>
    <row r="16311" spans="17:19" x14ac:dyDescent="0.25">
      <c r="Q16311"/>
      <c r="R16311"/>
      <c r="S16311"/>
    </row>
    <row r="16312" spans="17:19" x14ac:dyDescent="0.25">
      <c r="Q16312"/>
      <c r="R16312"/>
      <c r="S16312"/>
    </row>
    <row r="16313" spans="17:19" x14ac:dyDescent="0.25">
      <c r="Q16313"/>
      <c r="R16313"/>
      <c r="S16313"/>
    </row>
    <row r="16314" spans="17:19" x14ac:dyDescent="0.25">
      <c r="Q16314"/>
      <c r="R16314"/>
      <c r="S16314"/>
    </row>
    <row r="16315" spans="17:19" x14ac:dyDescent="0.25">
      <c r="Q16315"/>
      <c r="R16315"/>
      <c r="S16315"/>
    </row>
    <row r="16316" spans="17:19" x14ac:dyDescent="0.25">
      <c r="Q16316"/>
      <c r="R16316"/>
      <c r="S16316"/>
    </row>
    <row r="16317" spans="17:19" x14ac:dyDescent="0.25">
      <c r="Q16317"/>
      <c r="R16317"/>
      <c r="S16317"/>
    </row>
    <row r="16318" spans="17:19" x14ac:dyDescent="0.25">
      <c r="Q16318"/>
      <c r="R16318"/>
      <c r="S16318"/>
    </row>
    <row r="16319" spans="17:19" x14ac:dyDescent="0.25">
      <c r="Q16319"/>
      <c r="R16319"/>
      <c r="S16319"/>
    </row>
    <row r="16320" spans="17:19" x14ac:dyDescent="0.25">
      <c r="Q16320"/>
      <c r="R16320"/>
      <c r="S16320"/>
    </row>
    <row r="16321" spans="17:19" x14ac:dyDescent="0.25">
      <c r="Q16321"/>
      <c r="R16321"/>
      <c r="S16321"/>
    </row>
    <row r="16322" spans="17:19" x14ac:dyDescent="0.25">
      <c r="Q16322"/>
      <c r="R16322"/>
      <c r="S16322"/>
    </row>
    <row r="16323" spans="17:19" x14ac:dyDescent="0.25">
      <c r="Q16323"/>
      <c r="R16323"/>
      <c r="S16323"/>
    </row>
    <row r="16324" spans="17:19" x14ac:dyDescent="0.25">
      <c r="Q16324"/>
      <c r="R16324"/>
      <c r="S16324"/>
    </row>
    <row r="16325" spans="17:19" x14ac:dyDescent="0.25">
      <c r="Q16325"/>
      <c r="R16325"/>
      <c r="S16325"/>
    </row>
    <row r="16326" spans="17:19" x14ac:dyDescent="0.25">
      <c r="Q16326"/>
      <c r="R16326"/>
      <c r="S16326"/>
    </row>
    <row r="16327" spans="17:19" x14ac:dyDescent="0.25">
      <c r="Q16327"/>
      <c r="R16327"/>
      <c r="S16327"/>
    </row>
    <row r="16328" spans="17:19" x14ac:dyDescent="0.25">
      <c r="Q16328"/>
      <c r="R16328"/>
      <c r="S16328"/>
    </row>
    <row r="16329" spans="17:19" x14ac:dyDescent="0.25">
      <c r="Q16329"/>
      <c r="R16329"/>
      <c r="S16329"/>
    </row>
    <row r="16330" spans="17:19" x14ac:dyDescent="0.25">
      <c r="Q16330"/>
      <c r="R16330"/>
      <c r="S16330"/>
    </row>
    <row r="16331" spans="17:19" x14ac:dyDescent="0.25">
      <c r="Q16331"/>
      <c r="R16331"/>
      <c r="S16331"/>
    </row>
    <row r="16332" spans="17:19" x14ac:dyDescent="0.25">
      <c r="Q16332"/>
      <c r="R16332"/>
      <c r="S16332"/>
    </row>
    <row r="16333" spans="17:19" x14ac:dyDescent="0.25">
      <c r="Q16333"/>
      <c r="R16333"/>
      <c r="S16333"/>
    </row>
    <row r="16334" spans="17:19" x14ac:dyDescent="0.25">
      <c r="Q16334"/>
      <c r="R16334"/>
      <c r="S16334"/>
    </row>
    <row r="16335" spans="17:19" x14ac:dyDescent="0.25">
      <c r="Q16335"/>
      <c r="R16335"/>
      <c r="S16335"/>
    </row>
    <row r="16336" spans="17:19" x14ac:dyDescent="0.25">
      <c r="Q16336"/>
      <c r="R16336"/>
      <c r="S16336"/>
    </row>
    <row r="16337" spans="17:19" x14ac:dyDescent="0.25">
      <c r="Q16337"/>
      <c r="R16337"/>
      <c r="S16337"/>
    </row>
    <row r="16338" spans="17:19" x14ac:dyDescent="0.25">
      <c r="Q16338"/>
      <c r="R16338"/>
      <c r="S16338"/>
    </row>
    <row r="16339" spans="17:19" x14ac:dyDescent="0.25">
      <c r="Q16339"/>
      <c r="R16339"/>
      <c r="S16339"/>
    </row>
    <row r="16340" spans="17:19" x14ac:dyDescent="0.25">
      <c r="Q16340"/>
      <c r="R16340"/>
      <c r="S16340"/>
    </row>
    <row r="16341" spans="17:19" x14ac:dyDescent="0.25">
      <c r="Q16341"/>
      <c r="R16341"/>
      <c r="S16341"/>
    </row>
    <row r="16342" spans="17:19" x14ac:dyDescent="0.25">
      <c r="Q16342"/>
      <c r="R16342"/>
      <c r="S16342"/>
    </row>
    <row r="16343" spans="17:19" x14ac:dyDescent="0.25">
      <c r="Q16343"/>
      <c r="R16343"/>
      <c r="S16343"/>
    </row>
    <row r="16344" spans="17:19" x14ac:dyDescent="0.25">
      <c r="Q16344"/>
      <c r="R16344"/>
      <c r="S16344"/>
    </row>
    <row r="16345" spans="17:19" x14ac:dyDescent="0.25">
      <c r="Q16345"/>
      <c r="R16345"/>
      <c r="S16345"/>
    </row>
    <row r="16346" spans="17:19" x14ac:dyDescent="0.25">
      <c r="Q16346"/>
      <c r="R16346"/>
      <c r="S16346"/>
    </row>
    <row r="16347" spans="17:19" x14ac:dyDescent="0.25">
      <c r="Q16347"/>
      <c r="R16347"/>
      <c r="S16347"/>
    </row>
    <row r="16348" spans="17:19" x14ac:dyDescent="0.25">
      <c r="Q16348"/>
      <c r="R16348"/>
      <c r="S16348"/>
    </row>
    <row r="16349" spans="17:19" x14ac:dyDescent="0.25">
      <c r="Q16349"/>
      <c r="R16349"/>
      <c r="S16349"/>
    </row>
    <row r="16350" spans="17:19" x14ac:dyDescent="0.25">
      <c r="Q16350"/>
      <c r="R16350"/>
      <c r="S16350"/>
    </row>
    <row r="16351" spans="17:19" x14ac:dyDescent="0.25">
      <c r="Q16351"/>
      <c r="R16351"/>
      <c r="S16351"/>
    </row>
    <row r="16352" spans="17:19" x14ac:dyDescent="0.25">
      <c r="Q16352"/>
      <c r="R16352"/>
      <c r="S16352"/>
    </row>
    <row r="16353" spans="17:19" x14ac:dyDescent="0.25">
      <c r="Q16353"/>
      <c r="R16353"/>
      <c r="S16353"/>
    </row>
    <row r="16354" spans="17:19" x14ac:dyDescent="0.25">
      <c r="Q16354"/>
      <c r="R16354"/>
      <c r="S16354"/>
    </row>
    <row r="16355" spans="17:19" x14ac:dyDescent="0.25">
      <c r="Q16355"/>
      <c r="R16355"/>
      <c r="S16355"/>
    </row>
    <row r="16356" spans="17:19" x14ac:dyDescent="0.25">
      <c r="Q16356"/>
      <c r="R16356"/>
      <c r="S16356"/>
    </row>
    <row r="16357" spans="17:19" x14ac:dyDescent="0.25">
      <c r="Q16357"/>
      <c r="R16357"/>
      <c r="S16357"/>
    </row>
    <row r="16358" spans="17:19" x14ac:dyDescent="0.25">
      <c r="Q16358"/>
      <c r="R16358"/>
      <c r="S16358"/>
    </row>
    <row r="16359" spans="17:19" x14ac:dyDescent="0.25">
      <c r="Q16359"/>
      <c r="R16359"/>
      <c r="S16359"/>
    </row>
    <row r="16360" spans="17:19" x14ac:dyDescent="0.25">
      <c r="Q16360"/>
      <c r="R16360"/>
      <c r="S16360"/>
    </row>
    <row r="16361" spans="17:19" x14ac:dyDescent="0.25">
      <c r="Q16361"/>
      <c r="R16361"/>
      <c r="S16361"/>
    </row>
    <row r="16362" spans="17:19" x14ac:dyDescent="0.25">
      <c r="Q16362"/>
      <c r="R16362"/>
      <c r="S16362"/>
    </row>
    <row r="16363" spans="17:19" x14ac:dyDescent="0.25">
      <c r="Q16363"/>
      <c r="R16363"/>
      <c r="S16363"/>
    </row>
    <row r="16364" spans="17:19" x14ac:dyDescent="0.25">
      <c r="Q16364"/>
      <c r="R16364"/>
      <c r="S16364"/>
    </row>
    <row r="16365" spans="17:19" x14ac:dyDescent="0.25">
      <c r="Q16365"/>
      <c r="R16365"/>
      <c r="S16365"/>
    </row>
    <row r="16366" spans="17:19" x14ac:dyDescent="0.25">
      <c r="Q16366"/>
      <c r="R16366"/>
      <c r="S16366"/>
    </row>
    <row r="16367" spans="17:19" x14ac:dyDescent="0.25">
      <c r="Q16367"/>
      <c r="R16367"/>
      <c r="S16367"/>
    </row>
    <row r="16368" spans="17:19" x14ac:dyDescent="0.25">
      <c r="Q16368"/>
      <c r="R16368"/>
      <c r="S16368"/>
    </row>
    <row r="16369" spans="17:19" x14ac:dyDescent="0.25">
      <c r="Q16369"/>
      <c r="R16369"/>
      <c r="S16369"/>
    </row>
    <row r="16370" spans="17:19" x14ac:dyDescent="0.25">
      <c r="Q16370"/>
      <c r="R16370"/>
      <c r="S16370"/>
    </row>
    <row r="16371" spans="17:19" x14ac:dyDescent="0.25">
      <c r="Q16371"/>
      <c r="R16371"/>
      <c r="S16371"/>
    </row>
    <row r="16372" spans="17:19" x14ac:dyDescent="0.25">
      <c r="Q16372"/>
      <c r="R16372"/>
      <c r="S16372"/>
    </row>
    <row r="16373" spans="17:19" x14ac:dyDescent="0.25">
      <c r="Q16373"/>
      <c r="R16373"/>
      <c r="S16373"/>
    </row>
    <row r="16374" spans="17:19" x14ac:dyDescent="0.25">
      <c r="Q16374"/>
      <c r="R16374"/>
      <c r="S16374"/>
    </row>
    <row r="16375" spans="17:19" x14ac:dyDescent="0.25">
      <c r="Q16375"/>
      <c r="R16375"/>
      <c r="S16375"/>
    </row>
    <row r="16376" spans="17:19" x14ac:dyDescent="0.25">
      <c r="Q16376"/>
      <c r="R16376"/>
      <c r="S16376"/>
    </row>
    <row r="16377" spans="17:19" x14ac:dyDescent="0.25">
      <c r="Q16377"/>
      <c r="R16377"/>
      <c r="S16377"/>
    </row>
    <row r="16378" spans="17:19" x14ac:dyDescent="0.25">
      <c r="Q16378"/>
      <c r="R16378"/>
      <c r="S16378"/>
    </row>
    <row r="16379" spans="17:19" x14ac:dyDescent="0.25">
      <c r="Q16379"/>
      <c r="R16379"/>
      <c r="S16379"/>
    </row>
    <row r="16380" spans="17:19" x14ac:dyDescent="0.25">
      <c r="Q16380"/>
      <c r="R16380"/>
      <c r="S16380"/>
    </row>
    <row r="16381" spans="17:19" x14ac:dyDescent="0.25">
      <c r="Q16381"/>
      <c r="R16381"/>
      <c r="S16381"/>
    </row>
    <row r="16382" spans="17:19" x14ac:dyDescent="0.25">
      <c r="Q16382"/>
      <c r="R16382"/>
      <c r="S16382"/>
    </row>
    <row r="16383" spans="17:19" x14ac:dyDescent="0.25">
      <c r="Q16383"/>
      <c r="R16383"/>
      <c r="S16383"/>
    </row>
    <row r="16384" spans="17:19" x14ac:dyDescent="0.25">
      <c r="Q16384"/>
      <c r="R16384"/>
      <c r="S16384"/>
    </row>
    <row r="16385" spans="17:19" x14ac:dyDescent="0.25">
      <c r="Q16385"/>
      <c r="R16385"/>
      <c r="S16385"/>
    </row>
    <row r="16386" spans="17:19" x14ac:dyDescent="0.25">
      <c r="Q16386"/>
      <c r="R16386"/>
      <c r="S16386"/>
    </row>
    <row r="16387" spans="17:19" x14ac:dyDescent="0.25">
      <c r="Q16387"/>
      <c r="R16387"/>
      <c r="S16387"/>
    </row>
    <row r="16388" spans="17:19" x14ac:dyDescent="0.25">
      <c r="Q16388"/>
      <c r="R16388"/>
      <c r="S16388"/>
    </row>
    <row r="16389" spans="17:19" x14ac:dyDescent="0.25">
      <c r="Q16389"/>
      <c r="R16389"/>
      <c r="S16389"/>
    </row>
    <row r="16390" spans="17:19" x14ac:dyDescent="0.25">
      <c r="Q16390"/>
      <c r="R16390"/>
      <c r="S16390"/>
    </row>
    <row r="16391" spans="17:19" x14ac:dyDescent="0.25">
      <c r="Q16391"/>
      <c r="R16391"/>
      <c r="S16391"/>
    </row>
    <row r="16392" spans="17:19" x14ac:dyDescent="0.25">
      <c r="Q16392"/>
      <c r="R16392"/>
      <c r="S16392"/>
    </row>
    <row r="16393" spans="17:19" x14ac:dyDescent="0.25">
      <c r="Q16393"/>
      <c r="R16393"/>
      <c r="S16393"/>
    </row>
    <row r="16394" spans="17:19" x14ac:dyDescent="0.25">
      <c r="Q16394"/>
      <c r="R16394"/>
      <c r="S16394"/>
    </row>
    <row r="16395" spans="17:19" x14ac:dyDescent="0.25">
      <c r="Q16395"/>
      <c r="R16395"/>
      <c r="S16395"/>
    </row>
    <row r="16396" spans="17:19" x14ac:dyDescent="0.25">
      <c r="Q16396"/>
      <c r="R16396"/>
      <c r="S16396"/>
    </row>
    <row r="16397" spans="17:19" x14ac:dyDescent="0.25">
      <c r="Q16397"/>
      <c r="R16397"/>
      <c r="S16397"/>
    </row>
    <row r="16398" spans="17:19" x14ac:dyDescent="0.25">
      <c r="Q16398"/>
      <c r="R16398"/>
      <c r="S16398"/>
    </row>
    <row r="16399" spans="17:19" x14ac:dyDescent="0.25">
      <c r="Q16399"/>
      <c r="R16399"/>
      <c r="S16399"/>
    </row>
    <row r="16400" spans="17:19" x14ac:dyDescent="0.25">
      <c r="Q16400"/>
      <c r="R16400"/>
      <c r="S16400"/>
    </row>
    <row r="16401" spans="17:19" x14ac:dyDescent="0.25">
      <c r="Q16401"/>
      <c r="R16401"/>
      <c r="S16401"/>
    </row>
    <row r="16402" spans="17:19" x14ac:dyDescent="0.25">
      <c r="Q16402"/>
      <c r="R16402"/>
      <c r="S16402"/>
    </row>
    <row r="16403" spans="17:19" x14ac:dyDescent="0.25">
      <c r="Q16403"/>
      <c r="R16403"/>
      <c r="S16403"/>
    </row>
    <row r="16404" spans="17:19" x14ac:dyDescent="0.25">
      <c r="Q16404"/>
      <c r="R16404"/>
      <c r="S16404"/>
    </row>
    <row r="16405" spans="17:19" x14ac:dyDescent="0.25">
      <c r="Q16405"/>
      <c r="R16405"/>
      <c r="S16405"/>
    </row>
    <row r="16406" spans="17:19" x14ac:dyDescent="0.25">
      <c r="Q16406"/>
      <c r="R16406"/>
      <c r="S16406"/>
    </row>
    <row r="16407" spans="17:19" x14ac:dyDescent="0.25">
      <c r="Q16407"/>
      <c r="R16407"/>
      <c r="S16407"/>
    </row>
    <row r="16408" spans="17:19" x14ac:dyDescent="0.25">
      <c r="Q16408"/>
      <c r="R16408"/>
      <c r="S16408"/>
    </row>
    <row r="16409" spans="17:19" x14ac:dyDescent="0.25">
      <c r="Q16409"/>
      <c r="R16409"/>
      <c r="S16409"/>
    </row>
    <row r="16410" spans="17:19" x14ac:dyDescent="0.25">
      <c r="Q16410"/>
      <c r="R16410"/>
      <c r="S16410"/>
    </row>
    <row r="16411" spans="17:19" x14ac:dyDescent="0.25">
      <c r="Q16411"/>
      <c r="R16411"/>
      <c r="S16411"/>
    </row>
    <row r="16412" spans="17:19" x14ac:dyDescent="0.25">
      <c r="Q16412"/>
      <c r="R16412"/>
      <c r="S16412"/>
    </row>
    <row r="16413" spans="17:19" x14ac:dyDescent="0.25">
      <c r="Q16413"/>
      <c r="R16413"/>
      <c r="S16413"/>
    </row>
    <row r="16414" spans="17:19" x14ac:dyDescent="0.25">
      <c r="Q16414"/>
      <c r="R16414"/>
      <c r="S16414"/>
    </row>
    <row r="16415" spans="17:19" x14ac:dyDescent="0.25">
      <c r="Q16415"/>
      <c r="R16415"/>
      <c r="S16415"/>
    </row>
    <row r="16416" spans="17:19" x14ac:dyDescent="0.25">
      <c r="Q16416"/>
      <c r="R16416"/>
      <c r="S16416"/>
    </row>
    <row r="16417" spans="17:19" x14ac:dyDescent="0.25">
      <c r="Q16417"/>
      <c r="R16417"/>
      <c r="S16417"/>
    </row>
    <row r="16418" spans="17:19" x14ac:dyDescent="0.25">
      <c r="Q16418"/>
      <c r="R16418"/>
      <c r="S16418"/>
    </row>
    <row r="16419" spans="17:19" x14ac:dyDescent="0.25">
      <c r="Q16419"/>
      <c r="R16419"/>
      <c r="S16419"/>
    </row>
    <row r="16420" spans="17:19" x14ac:dyDescent="0.25">
      <c r="Q16420"/>
      <c r="R16420"/>
      <c r="S16420"/>
    </row>
    <row r="16421" spans="17:19" x14ac:dyDescent="0.25">
      <c r="Q16421"/>
      <c r="R16421"/>
      <c r="S16421"/>
    </row>
    <row r="16422" spans="17:19" x14ac:dyDescent="0.25">
      <c r="Q16422"/>
      <c r="R16422"/>
      <c r="S16422"/>
    </row>
    <row r="16423" spans="17:19" x14ac:dyDescent="0.25">
      <c r="Q16423"/>
      <c r="R16423"/>
      <c r="S16423"/>
    </row>
    <row r="16424" spans="17:19" x14ac:dyDescent="0.25">
      <c r="Q16424"/>
      <c r="R16424"/>
      <c r="S16424"/>
    </row>
    <row r="16425" spans="17:19" x14ac:dyDescent="0.25">
      <c r="Q16425"/>
      <c r="R16425"/>
      <c r="S16425"/>
    </row>
    <row r="16426" spans="17:19" x14ac:dyDescent="0.25">
      <c r="Q16426"/>
      <c r="R16426"/>
      <c r="S16426"/>
    </row>
    <row r="16427" spans="17:19" x14ac:dyDescent="0.25">
      <c r="Q16427"/>
      <c r="R16427"/>
      <c r="S16427"/>
    </row>
    <row r="16428" spans="17:19" x14ac:dyDescent="0.25">
      <c r="Q16428"/>
      <c r="R16428"/>
      <c r="S16428"/>
    </row>
    <row r="16429" spans="17:19" x14ac:dyDescent="0.25">
      <c r="Q16429"/>
      <c r="R16429"/>
      <c r="S16429"/>
    </row>
    <row r="16430" spans="17:19" x14ac:dyDescent="0.25">
      <c r="Q16430"/>
      <c r="R16430"/>
      <c r="S16430"/>
    </row>
    <row r="16431" spans="17:19" x14ac:dyDescent="0.25">
      <c r="Q16431"/>
      <c r="R16431"/>
      <c r="S16431"/>
    </row>
    <row r="16432" spans="17:19" x14ac:dyDescent="0.25">
      <c r="Q16432"/>
      <c r="R16432"/>
      <c r="S16432"/>
    </row>
    <row r="16433" spans="17:19" x14ac:dyDescent="0.25">
      <c r="Q16433"/>
      <c r="R16433"/>
      <c r="S16433"/>
    </row>
    <row r="16434" spans="17:19" x14ac:dyDescent="0.25">
      <c r="Q16434"/>
      <c r="R16434"/>
      <c r="S16434"/>
    </row>
    <row r="16435" spans="17:19" x14ac:dyDescent="0.25">
      <c r="Q16435"/>
      <c r="R16435"/>
      <c r="S16435"/>
    </row>
    <row r="16436" spans="17:19" x14ac:dyDescent="0.25">
      <c r="Q16436"/>
      <c r="R16436"/>
      <c r="S16436"/>
    </row>
    <row r="16437" spans="17:19" x14ac:dyDescent="0.25">
      <c r="Q16437"/>
      <c r="R16437"/>
      <c r="S16437"/>
    </row>
    <row r="16438" spans="17:19" x14ac:dyDescent="0.25">
      <c r="Q16438"/>
      <c r="R16438"/>
      <c r="S16438"/>
    </row>
    <row r="16439" spans="17:19" x14ac:dyDescent="0.25">
      <c r="Q16439"/>
      <c r="R16439"/>
      <c r="S16439"/>
    </row>
    <row r="16440" spans="17:19" x14ac:dyDescent="0.25">
      <c r="Q16440"/>
      <c r="R16440"/>
      <c r="S16440"/>
    </row>
    <row r="16441" spans="17:19" x14ac:dyDescent="0.25">
      <c r="Q16441"/>
      <c r="R16441"/>
      <c r="S16441"/>
    </row>
    <row r="16442" spans="17:19" x14ac:dyDescent="0.25">
      <c r="Q16442"/>
      <c r="R16442"/>
      <c r="S16442"/>
    </row>
    <row r="16443" spans="17:19" x14ac:dyDescent="0.25">
      <c r="Q16443"/>
      <c r="R16443"/>
      <c r="S16443"/>
    </row>
    <row r="16444" spans="17:19" x14ac:dyDescent="0.25">
      <c r="Q16444"/>
      <c r="R16444"/>
      <c r="S16444"/>
    </row>
    <row r="16445" spans="17:19" x14ac:dyDescent="0.25">
      <c r="Q16445"/>
      <c r="R16445"/>
      <c r="S16445"/>
    </row>
    <row r="16446" spans="17:19" x14ac:dyDescent="0.25">
      <c r="Q16446"/>
      <c r="R16446"/>
      <c r="S16446"/>
    </row>
    <row r="16447" spans="17:19" x14ac:dyDescent="0.25">
      <c r="Q16447"/>
      <c r="R16447"/>
      <c r="S16447"/>
    </row>
    <row r="16448" spans="17:19" x14ac:dyDescent="0.25">
      <c r="Q16448"/>
      <c r="R16448"/>
      <c r="S16448"/>
    </row>
    <row r="16449" spans="17:19" x14ac:dyDescent="0.25">
      <c r="Q16449"/>
      <c r="R16449"/>
      <c r="S16449"/>
    </row>
    <row r="16450" spans="17:19" x14ac:dyDescent="0.25">
      <c r="Q16450"/>
      <c r="R16450"/>
      <c r="S16450"/>
    </row>
    <row r="16451" spans="17:19" x14ac:dyDescent="0.25">
      <c r="Q16451"/>
      <c r="R16451"/>
      <c r="S16451"/>
    </row>
    <row r="16452" spans="17:19" x14ac:dyDescent="0.25">
      <c r="Q16452"/>
      <c r="R16452"/>
      <c r="S16452"/>
    </row>
    <row r="16453" spans="17:19" x14ac:dyDescent="0.25">
      <c r="Q16453"/>
      <c r="R16453"/>
      <c r="S16453"/>
    </row>
    <row r="16454" spans="17:19" x14ac:dyDescent="0.25">
      <c r="Q16454"/>
      <c r="R16454"/>
      <c r="S16454"/>
    </row>
    <row r="16455" spans="17:19" x14ac:dyDescent="0.25">
      <c r="Q16455"/>
      <c r="R16455"/>
      <c r="S16455"/>
    </row>
    <row r="16456" spans="17:19" x14ac:dyDescent="0.25">
      <c r="Q16456"/>
      <c r="R16456"/>
      <c r="S16456"/>
    </row>
    <row r="16457" spans="17:19" x14ac:dyDescent="0.25">
      <c r="Q16457"/>
      <c r="R16457"/>
      <c r="S16457"/>
    </row>
    <row r="16458" spans="17:19" x14ac:dyDescent="0.25">
      <c r="Q16458"/>
      <c r="R16458"/>
      <c r="S16458"/>
    </row>
    <row r="16459" spans="17:19" x14ac:dyDescent="0.25">
      <c r="Q16459"/>
      <c r="R16459"/>
      <c r="S16459"/>
    </row>
    <row r="16460" spans="17:19" x14ac:dyDescent="0.25">
      <c r="Q16460"/>
      <c r="R16460"/>
      <c r="S16460"/>
    </row>
    <row r="16461" spans="17:19" x14ac:dyDescent="0.25">
      <c r="Q16461"/>
      <c r="R16461"/>
      <c r="S16461"/>
    </row>
    <row r="16462" spans="17:19" x14ac:dyDescent="0.25">
      <c r="Q16462"/>
      <c r="R16462"/>
      <c r="S16462"/>
    </row>
    <row r="16463" spans="17:19" x14ac:dyDescent="0.25">
      <c r="Q16463"/>
      <c r="R16463"/>
      <c r="S16463"/>
    </row>
    <row r="16464" spans="17:19" x14ac:dyDescent="0.25">
      <c r="Q16464"/>
      <c r="R16464"/>
      <c r="S16464"/>
    </row>
    <row r="16465" spans="17:19" x14ac:dyDescent="0.25">
      <c r="Q16465"/>
      <c r="R16465"/>
      <c r="S16465"/>
    </row>
    <row r="16466" spans="17:19" x14ac:dyDescent="0.25">
      <c r="Q16466"/>
      <c r="R16466"/>
      <c r="S16466"/>
    </row>
    <row r="16467" spans="17:19" x14ac:dyDescent="0.25">
      <c r="Q16467"/>
      <c r="R16467"/>
      <c r="S16467"/>
    </row>
    <row r="16468" spans="17:19" x14ac:dyDescent="0.25">
      <c r="Q16468"/>
      <c r="R16468"/>
      <c r="S16468"/>
    </row>
    <row r="16469" spans="17:19" x14ac:dyDescent="0.25">
      <c r="Q16469"/>
      <c r="R16469"/>
      <c r="S16469"/>
    </row>
    <row r="16470" spans="17:19" x14ac:dyDescent="0.25">
      <c r="Q16470"/>
      <c r="R16470"/>
      <c r="S16470"/>
    </row>
    <row r="16471" spans="17:19" x14ac:dyDescent="0.25">
      <c r="Q16471"/>
      <c r="R16471"/>
      <c r="S16471"/>
    </row>
    <row r="16472" spans="17:19" x14ac:dyDescent="0.25">
      <c r="Q16472"/>
      <c r="R16472"/>
      <c r="S16472"/>
    </row>
    <row r="16473" spans="17:19" x14ac:dyDescent="0.25">
      <c r="Q16473"/>
      <c r="R16473"/>
      <c r="S16473"/>
    </row>
    <row r="16474" spans="17:19" x14ac:dyDescent="0.25">
      <c r="Q16474"/>
      <c r="R16474"/>
      <c r="S16474"/>
    </row>
    <row r="16475" spans="17:19" x14ac:dyDescent="0.25">
      <c r="Q16475"/>
      <c r="R16475"/>
      <c r="S16475"/>
    </row>
    <row r="16476" spans="17:19" x14ac:dyDescent="0.25">
      <c r="Q16476"/>
      <c r="R16476"/>
      <c r="S16476"/>
    </row>
    <row r="16477" spans="17:19" x14ac:dyDescent="0.25">
      <c r="Q16477"/>
      <c r="R16477"/>
      <c r="S16477"/>
    </row>
    <row r="16478" spans="17:19" x14ac:dyDescent="0.25">
      <c r="Q16478"/>
      <c r="R16478"/>
      <c r="S16478"/>
    </row>
    <row r="16479" spans="17:19" x14ac:dyDescent="0.25">
      <c r="Q16479"/>
      <c r="R16479"/>
      <c r="S16479"/>
    </row>
    <row r="16480" spans="17:19" x14ac:dyDescent="0.25">
      <c r="Q16480"/>
      <c r="R16480"/>
      <c r="S16480"/>
    </row>
    <row r="16481" spans="17:19" x14ac:dyDescent="0.25">
      <c r="Q16481"/>
      <c r="R16481"/>
      <c r="S16481"/>
    </row>
    <row r="16482" spans="17:19" x14ac:dyDescent="0.25">
      <c r="Q16482"/>
      <c r="R16482"/>
      <c r="S16482"/>
    </row>
    <row r="16483" spans="17:19" x14ac:dyDescent="0.25">
      <c r="Q16483"/>
      <c r="R16483"/>
      <c r="S16483"/>
    </row>
    <row r="16484" spans="17:19" x14ac:dyDescent="0.25">
      <c r="Q16484"/>
      <c r="R16484"/>
      <c r="S16484"/>
    </row>
    <row r="16485" spans="17:19" x14ac:dyDescent="0.25">
      <c r="Q16485"/>
      <c r="R16485"/>
      <c r="S16485"/>
    </row>
    <row r="16486" spans="17:19" x14ac:dyDescent="0.25">
      <c r="Q16486"/>
      <c r="R16486"/>
      <c r="S16486"/>
    </row>
    <row r="16487" spans="17:19" x14ac:dyDescent="0.25">
      <c r="Q16487"/>
      <c r="R16487"/>
      <c r="S16487"/>
    </row>
    <row r="16488" spans="17:19" x14ac:dyDescent="0.25">
      <c r="Q16488"/>
      <c r="R16488"/>
      <c r="S16488"/>
    </row>
    <row r="16489" spans="17:19" x14ac:dyDescent="0.25">
      <c r="Q16489"/>
      <c r="R16489"/>
      <c r="S16489"/>
    </row>
    <row r="16490" spans="17:19" x14ac:dyDescent="0.25">
      <c r="Q16490"/>
      <c r="R16490"/>
      <c r="S16490"/>
    </row>
    <row r="16491" spans="17:19" x14ac:dyDescent="0.25">
      <c r="Q16491"/>
      <c r="R16491"/>
      <c r="S16491"/>
    </row>
    <row r="16492" spans="17:19" x14ac:dyDescent="0.25">
      <c r="Q16492"/>
      <c r="R16492"/>
      <c r="S16492"/>
    </row>
    <row r="16493" spans="17:19" x14ac:dyDescent="0.25">
      <c r="Q16493"/>
      <c r="R16493"/>
      <c r="S16493"/>
    </row>
    <row r="16494" spans="17:19" x14ac:dyDescent="0.25">
      <c r="Q16494"/>
      <c r="R16494"/>
      <c r="S16494"/>
    </row>
    <row r="16495" spans="17:19" x14ac:dyDescent="0.25">
      <c r="Q16495"/>
      <c r="R16495"/>
      <c r="S16495"/>
    </row>
    <row r="16496" spans="17:19" x14ac:dyDescent="0.25">
      <c r="Q16496"/>
      <c r="R16496"/>
      <c r="S16496"/>
    </row>
    <row r="16497" spans="17:19" x14ac:dyDescent="0.25">
      <c r="Q16497"/>
      <c r="R16497"/>
      <c r="S16497"/>
    </row>
    <row r="16498" spans="17:19" x14ac:dyDescent="0.25">
      <c r="Q16498"/>
      <c r="R16498"/>
      <c r="S16498"/>
    </row>
    <row r="16499" spans="17:19" x14ac:dyDescent="0.25">
      <c r="Q16499"/>
      <c r="R16499"/>
      <c r="S16499"/>
    </row>
    <row r="16500" spans="17:19" x14ac:dyDescent="0.25">
      <c r="Q16500"/>
      <c r="R16500"/>
      <c r="S16500"/>
    </row>
    <row r="16501" spans="17:19" x14ac:dyDescent="0.25">
      <c r="Q16501"/>
      <c r="R16501"/>
      <c r="S16501"/>
    </row>
    <row r="16502" spans="17:19" x14ac:dyDescent="0.25">
      <c r="Q16502"/>
      <c r="R16502"/>
      <c r="S16502"/>
    </row>
    <row r="16503" spans="17:19" x14ac:dyDescent="0.25">
      <c r="Q16503"/>
      <c r="R16503"/>
      <c r="S16503"/>
    </row>
    <row r="16504" spans="17:19" x14ac:dyDescent="0.25">
      <c r="Q16504"/>
      <c r="R16504"/>
      <c r="S16504"/>
    </row>
    <row r="16505" spans="17:19" x14ac:dyDescent="0.25">
      <c r="Q16505"/>
      <c r="R16505"/>
      <c r="S16505"/>
    </row>
    <row r="16506" spans="17:19" x14ac:dyDescent="0.25">
      <c r="Q16506"/>
      <c r="R16506"/>
      <c r="S16506"/>
    </row>
    <row r="16507" spans="17:19" x14ac:dyDescent="0.25">
      <c r="Q16507"/>
      <c r="R16507"/>
      <c r="S16507"/>
    </row>
    <row r="16508" spans="17:19" x14ac:dyDescent="0.25">
      <c r="Q16508"/>
      <c r="R16508"/>
      <c r="S16508"/>
    </row>
    <row r="16509" spans="17:19" x14ac:dyDescent="0.25">
      <c r="Q16509"/>
      <c r="R16509"/>
      <c r="S16509"/>
    </row>
    <row r="16510" spans="17:19" x14ac:dyDescent="0.25">
      <c r="Q16510"/>
      <c r="R16510"/>
      <c r="S16510"/>
    </row>
    <row r="16511" spans="17:19" x14ac:dyDescent="0.25">
      <c r="Q16511"/>
      <c r="R16511"/>
      <c r="S16511"/>
    </row>
    <row r="16512" spans="17:19" x14ac:dyDescent="0.25">
      <c r="Q16512"/>
      <c r="R16512"/>
      <c r="S16512"/>
    </row>
    <row r="16513" spans="17:19" x14ac:dyDescent="0.25">
      <c r="Q16513"/>
      <c r="R16513"/>
      <c r="S16513"/>
    </row>
    <row r="16514" spans="17:19" x14ac:dyDescent="0.25">
      <c r="Q16514"/>
      <c r="R16514"/>
      <c r="S16514"/>
    </row>
    <row r="16515" spans="17:19" x14ac:dyDescent="0.25">
      <c r="Q16515"/>
      <c r="R16515"/>
      <c r="S16515"/>
    </row>
    <row r="16516" spans="17:19" x14ac:dyDescent="0.25">
      <c r="Q16516"/>
      <c r="R16516"/>
      <c r="S16516"/>
    </row>
    <row r="16517" spans="17:19" x14ac:dyDescent="0.25">
      <c r="Q16517"/>
      <c r="R16517"/>
      <c r="S16517"/>
    </row>
    <row r="16518" spans="17:19" x14ac:dyDescent="0.25">
      <c r="Q16518"/>
      <c r="R16518"/>
      <c r="S16518"/>
    </row>
    <row r="16519" spans="17:19" x14ac:dyDescent="0.25">
      <c r="Q16519"/>
      <c r="R16519"/>
      <c r="S16519"/>
    </row>
    <row r="16520" spans="17:19" x14ac:dyDescent="0.25">
      <c r="Q16520"/>
      <c r="R16520"/>
      <c r="S16520"/>
    </row>
    <row r="16521" spans="17:19" x14ac:dyDescent="0.25">
      <c r="Q16521"/>
      <c r="R16521"/>
      <c r="S16521"/>
    </row>
    <row r="16522" spans="17:19" x14ac:dyDescent="0.25">
      <c r="Q16522"/>
      <c r="R16522"/>
      <c r="S16522"/>
    </row>
    <row r="16523" spans="17:19" x14ac:dyDescent="0.25">
      <c r="Q16523"/>
      <c r="R16523"/>
      <c r="S16523"/>
    </row>
    <row r="16524" spans="17:19" x14ac:dyDescent="0.25">
      <c r="Q16524"/>
      <c r="R16524"/>
      <c r="S16524"/>
    </row>
    <row r="16525" spans="17:19" x14ac:dyDescent="0.25">
      <c r="Q16525"/>
      <c r="R16525"/>
      <c r="S16525"/>
    </row>
    <row r="16526" spans="17:19" x14ac:dyDescent="0.25">
      <c r="Q16526"/>
      <c r="R16526"/>
      <c r="S16526"/>
    </row>
    <row r="16527" spans="17:19" x14ac:dyDescent="0.25">
      <c r="Q16527"/>
      <c r="R16527"/>
      <c r="S16527"/>
    </row>
    <row r="16528" spans="17:19" x14ac:dyDescent="0.25">
      <c r="Q16528"/>
      <c r="R16528"/>
      <c r="S16528"/>
    </row>
    <row r="16529" spans="17:19" x14ac:dyDescent="0.25">
      <c r="Q16529"/>
      <c r="R16529"/>
      <c r="S16529"/>
    </row>
    <row r="16530" spans="17:19" x14ac:dyDescent="0.25">
      <c r="Q16530"/>
      <c r="R16530"/>
      <c r="S16530"/>
    </row>
    <row r="16531" spans="17:19" x14ac:dyDescent="0.25">
      <c r="Q16531"/>
      <c r="R16531"/>
      <c r="S16531"/>
    </row>
    <row r="16532" spans="17:19" x14ac:dyDescent="0.25">
      <c r="Q16532"/>
      <c r="R16532"/>
      <c r="S16532"/>
    </row>
    <row r="16533" spans="17:19" x14ac:dyDescent="0.25">
      <c r="Q16533"/>
      <c r="R16533"/>
      <c r="S16533"/>
    </row>
    <row r="16534" spans="17:19" x14ac:dyDescent="0.25">
      <c r="Q16534"/>
      <c r="R16534"/>
      <c r="S16534"/>
    </row>
    <row r="16535" spans="17:19" x14ac:dyDescent="0.25">
      <c r="Q16535"/>
      <c r="R16535"/>
      <c r="S16535"/>
    </row>
    <row r="16536" spans="17:19" x14ac:dyDescent="0.25">
      <c r="Q16536"/>
      <c r="R16536"/>
      <c r="S16536"/>
    </row>
    <row r="16537" spans="17:19" x14ac:dyDescent="0.25">
      <c r="Q16537"/>
      <c r="R16537"/>
      <c r="S16537"/>
    </row>
    <row r="16538" spans="17:19" x14ac:dyDescent="0.25">
      <c r="Q16538"/>
      <c r="R16538"/>
      <c r="S16538"/>
    </row>
    <row r="16539" spans="17:19" x14ac:dyDescent="0.25">
      <c r="Q16539"/>
      <c r="R16539"/>
      <c r="S16539"/>
    </row>
    <row r="16540" spans="17:19" x14ac:dyDescent="0.25">
      <c r="Q16540"/>
      <c r="R16540"/>
      <c r="S16540"/>
    </row>
    <row r="16541" spans="17:19" x14ac:dyDescent="0.25">
      <c r="Q16541"/>
      <c r="R16541"/>
      <c r="S16541"/>
    </row>
    <row r="16542" spans="17:19" x14ac:dyDescent="0.25">
      <c r="Q16542"/>
      <c r="R16542"/>
      <c r="S16542"/>
    </row>
    <row r="16543" spans="17:19" x14ac:dyDescent="0.25">
      <c r="Q16543"/>
      <c r="R16543"/>
      <c r="S16543"/>
    </row>
    <row r="16544" spans="17:19" x14ac:dyDescent="0.25">
      <c r="Q16544"/>
      <c r="R16544"/>
      <c r="S16544"/>
    </row>
    <row r="16545" spans="17:19" x14ac:dyDescent="0.25">
      <c r="Q16545"/>
      <c r="R16545"/>
      <c r="S16545"/>
    </row>
    <row r="16546" spans="17:19" x14ac:dyDescent="0.25">
      <c r="Q16546"/>
      <c r="R16546"/>
      <c r="S16546"/>
    </row>
    <row r="16547" spans="17:19" x14ac:dyDescent="0.25">
      <c r="Q16547"/>
      <c r="R16547"/>
      <c r="S16547"/>
    </row>
    <row r="16548" spans="17:19" x14ac:dyDescent="0.25">
      <c r="Q16548"/>
      <c r="R16548"/>
      <c r="S16548"/>
    </row>
    <row r="16549" spans="17:19" x14ac:dyDescent="0.25">
      <c r="Q16549"/>
      <c r="R16549"/>
      <c r="S16549"/>
    </row>
    <row r="16550" spans="17:19" x14ac:dyDescent="0.25">
      <c r="Q16550"/>
      <c r="R16550"/>
      <c r="S16550"/>
    </row>
    <row r="16551" spans="17:19" x14ac:dyDescent="0.25">
      <c r="Q16551"/>
      <c r="R16551"/>
      <c r="S16551"/>
    </row>
    <row r="16552" spans="17:19" x14ac:dyDescent="0.25">
      <c r="Q16552"/>
      <c r="R16552"/>
      <c r="S16552"/>
    </row>
    <row r="16553" spans="17:19" x14ac:dyDescent="0.25">
      <c r="Q16553"/>
      <c r="R16553"/>
      <c r="S16553"/>
    </row>
    <row r="16554" spans="17:19" x14ac:dyDescent="0.25">
      <c r="Q16554"/>
      <c r="R16554"/>
      <c r="S16554"/>
    </row>
    <row r="16555" spans="17:19" x14ac:dyDescent="0.25">
      <c r="Q16555"/>
      <c r="R16555"/>
      <c r="S16555"/>
    </row>
    <row r="16556" spans="17:19" x14ac:dyDescent="0.25">
      <c r="Q16556"/>
      <c r="R16556"/>
      <c r="S16556"/>
    </row>
    <row r="16557" spans="17:19" x14ac:dyDescent="0.25">
      <c r="Q16557"/>
      <c r="R16557"/>
      <c r="S16557"/>
    </row>
    <row r="16558" spans="17:19" x14ac:dyDescent="0.25">
      <c r="Q16558"/>
      <c r="R16558"/>
      <c r="S16558"/>
    </row>
    <row r="16559" spans="17:19" x14ac:dyDescent="0.25">
      <c r="Q16559"/>
      <c r="R16559"/>
      <c r="S16559"/>
    </row>
    <row r="16560" spans="17:19" x14ac:dyDescent="0.25">
      <c r="Q16560"/>
      <c r="R16560"/>
      <c r="S16560"/>
    </row>
    <row r="16561" spans="17:19" x14ac:dyDescent="0.25">
      <c r="Q16561"/>
      <c r="R16561"/>
      <c r="S16561"/>
    </row>
    <row r="16562" spans="17:19" x14ac:dyDescent="0.25">
      <c r="Q16562"/>
      <c r="R16562"/>
      <c r="S16562"/>
    </row>
    <row r="16563" spans="17:19" x14ac:dyDescent="0.25">
      <c r="Q16563"/>
      <c r="R16563"/>
      <c r="S16563"/>
    </row>
    <row r="16564" spans="17:19" x14ac:dyDescent="0.25">
      <c r="Q16564"/>
      <c r="R16564"/>
      <c r="S16564"/>
    </row>
    <row r="16565" spans="17:19" x14ac:dyDescent="0.25">
      <c r="Q16565"/>
      <c r="R16565"/>
      <c r="S16565"/>
    </row>
    <row r="16566" spans="17:19" x14ac:dyDescent="0.25">
      <c r="Q16566"/>
      <c r="R16566"/>
      <c r="S16566"/>
    </row>
    <row r="16567" spans="17:19" x14ac:dyDescent="0.25">
      <c r="Q16567"/>
      <c r="R16567"/>
      <c r="S16567"/>
    </row>
    <row r="16568" spans="17:19" x14ac:dyDescent="0.25">
      <c r="Q16568"/>
      <c r="R16568"/>
      <c r="S16568"/>
    </row>
    <row r="16569" spans="17:19" x14ac:dyDescent="0.25">
      <c r="Q16569"/>
      <c r="R16569"/>
      <c r="S16569"/>
    </row>
    <row r="16570" spans="17:19" x14ac:dyDescent="0.25">
      <c r="Q16570"/>
      <c r="R16570"/>
      <c r="S16570"/>
    </row>
    <row r="16571" spans="17:19" x14ac:dyDescent="0.25">
      <c r="Q16571"/>
      <c r="R16571"/>
      <c r="S16571"/>
    </row>
    <row r="16572" spans="17:19" x14ac:dyDescent="0.25">
      <c r="Q16572"/>
      <c r="R16572"/>
      <c r="S16572"/>
    </row>
    <row r="16573" spans="17:19" x14ac:dyDescent="0.25">
      <c r="Q16573"/>
      <c r="R16573"/>
      <c r="S16573"/>
    </row>
    <row r="16574" spans="17:19" x14ac:dyDescent="0.25">
      <c r="Q16574"/>
      <c r="R16574"/>
      <c r="S16574"/>
    </row>
    <row r="16575" spans="17:19" x14ac:dyDescent="0.25">
      <c r="Q16575"/>
      <c r="R16575"/>
      <c r="S16575"/>
    </row>
    <row r="16576" spans="17:19" x14ac:dyDescent="0.25">
      <c r="Q16576"/>
      <c r="R16576"/>
      <c r="S16576"/>
    </row>
    <row r="16577" spans="17:19" x14ac:dyDescent="0.25">
      <c r="Q16577"/>
      <c r="R16577"/>
      <c r="S16577"/>
    </row>
    <row r="16578" spans="17:19" x14ac:dyDescent="0.25">
      <c r="Q16578"/>
      <c r="R16578"/>
      <c r="S16578"/>
    </row>
    <row r="16579" spans="17:19" x14ac:dyDescent="0.25">
      <c r="Q16579"/>
      <c r="R16579"/>
      <c r="S16579"/>
    </row>
    <row r="16580" spans="17:19" x14ac:dyDescent="0.25">
      <c r="Q16580"/>
      <c r="R16580"/>
      <c r="S16580"/>
    </row>
    <row r="16581" spans="17:19" x14ac:dyDescent="0.25">
      <c r="Q16581"/>
      <c r="R16581"/>
      <c r="S16581"/>
    </row>
    <row r="16582" spans="17:19" x14ac:dyDescent="0.25">
      <c r="Q16582"/>
      <c r="R16582"/>
      <c r="S16582"/>
    </row>
    <row r="16583" spans="17:19" x14ac:dyDescent="0.25">
      <c r="Q16583"/>
      <c r="R16583"/>
      <c r="S16583"/>
    </row>
    <row r="16584" spans="17:19" x14ac:dyDescent="0.25">
      <c r="Q16584"/>
      <c r="R16584"/>
      <c r="S16584"/>
    </row>
    <row r="16585" spans="17:19" x14ac:dyDescent="0.25">
      <c r="Q16585"/>
      <c r="R16585"/>
      <c r="S16585"/>
    </row>
    <row r="16586" spans="17:19" x14ac:dyDescent="0.25">
      <c r="Q16586"/>
      <c r="R16586"/>
      <c r="S16586"/>
    </row>
    <row r="16587" spans="17:19" x14ac:dyDescent="0.25">
      <c r="Q16587"/>
      <c r="R16587"/>
      <c r="S16587"/>
    </row>
    <row r="16588" spans="17:19" x14ac:dyDescent="0.25">
      <c r="Q16588"/>
      <c r="R16588"/>
      <c r="S16588"/>
    </row>
    <row r="16589" spans="17:19" x14ac:dyDescent="0.25">
      <c r="Q16589"/>
      <c r="R16589"/>
      <c r="S16589"/>
    </row>
    <row r="16590" spans="17:19" x14ac:dyDescent="0.25">
      <c r="Q16590"/>
      <c r="R16590"/>
      <c r="S16590"/>
    </row>
    <row r="16591" spans="17:19" x14ac:dyDescent="0.25">
      <c r="Q16591"/>
      <c r="R16591"/>
      <c r="S16591"/>
    </row>
    <row r="16592" spans="17:19" x14ac:dyDescent="0.25">
      <c r="Q16592"/>
      <c r="R16592"/>
      <c r="S16592"/>
    </row>
    <row r="16593" spans="17:19" x14ac:dyDescent="0.25">
      <c r="Q16593"/>
      <c r="R16593"/>
      <c r="S16593"/>
    </row>
    <row r="16594" spans="17:19" x14ac:dyDescent="0.25">
      <c r="Q16594"/>
      <c r="R16594"/>
      <c r="S16594"/>
    </row>
    <row r="16595" spans="17:19" x14ac:dyDescent="0.25">
      <c r="Q16595"/>
      <c r="R16595"/>
      <c r="S16595"/>
    </row>
    <row r="16596" spans="17:19" x14ac:dyDescent="0.25">
      <c r="Q16596"/>
      <c r="R16596"/>
      <c r="S16596"/>
    </row>
    <row r="16597" spans="17:19" x14ac:dyDescent="0.25">
      <c r="Q16597"/>
      <c r="R16597"/>
      <c r="S16597"/>
    </row>
    <row r="16598" spans="17:19" x14ac:dyDescent="0.25">
      <c r="Q16598"/>
      <c r="R16598"/>
      <c r="S16598"/>
    </row>
    <row r="16599" spans="17:19" x14ac:dyDescent="0.25">
      <c r="Q16599"/>
      <c r="R16599"/>
      <c r="S16599"/>
    </row>
    <row r="16600" spans="17:19" x14ac:dyDescent="0.25">
      <c r="Q16600"/>
      <c r="R16600"/>
      <c r="S16600"/>
    </row>
    <row r="16601" spans="17:19" x14ac:dyDescent="0.25">
      <c r="Q16601"/>
      <c r="R16601"/>
      <c r="S16601"/>
    </row>
    <row r="16602" spans="17:19" x14ac:dyDescent="0.25">
      <c r="Q16602"/>
      <c r="R16602"/>
      <c r="S16602"/>
    </row>
    <row r="16603" spans="17:19" x14ac:dyDescent="0.25">
      <c r="Q16603"/>
      <c r="R16603"/>
      <c r="S16603"/>
    </row>
    <row r="16604" spans="17:19" x14ac:dyDescent="0.25">
      <c r="Q16604"/>
      <c r="R16604"/>
      <c r="S16604"/>
    </row>
    <row r="16605" spans="17:19" x14ac:dyDescent="0.25">
      <c r="Q16605"/>
      <c r="R16605"/>
      <c r="S16605"/>
    </row>
    <row r="16606" spans="17:19" x14ac:dyDescent="0.25">
      <c r="Q16606"/>
      <c r="R16606"/>
      <c r="S16606"/>
    </row>
    <row r="16607" spans="17:19" x14ac:dyDescent="0.25">
      <c r="Q16607"/>
      <c r="R16607"/>
      <c r="S16607"/>
    </row>
    <row r="16608" spans="17:19" x14ac:dyDescent="0.25">
      <c r="Q16608"/>
      <c r="R16608"/>
      <c r="S16608"/>
    </row>
    <row r="16609" spans="17:19" x14ac:dyDescent="0.25">
      <c r="Q16609"/>
      <c r="R16609"/>
      <c r="S16609"/>
    </row>
    <row r="16610" spans="17:19" x14ac:dyDescent="0.25">
      <c r="Q16610"/>
      <c r="R16610"/>
      <c r="S16610"/>
    </row>
    <row r="16611" spans="17:19" x14ac:dyDescent="0.25">
      <c r="Q16611"/>
      <c r="R16611"/>
      <c r="S16611"/>
    </row>
    <row r="16612" spans="17:19" x14ac:dyDescent="0.25">
      <c r="Q16612"/>
      <c r="R16612"/>
      <c r="S16612"/>
    </row>
    <row r="16613" spans="17:19" x14ac:dyDescent="0.25">
      <c r="Q16613"/>
      <c r="R16613"/>
      <c r="S16613"/>
    </row>
    <row r="16614" spans="17:19" x14ac:dyDescent="0.25">
      <c r="Q16614"/>
      <c r="R16614"/>
      <c r="S16614"/>
    </row>
    <row r="16615" spans="17:19" x14ac:dyDescent="0.25">
      <c r="Q16615"/>
      <c r="R16615"/>
      <c r="S16615"/>
    </row>
    <row r="16616" spans="17:19" x14ac:dyDescent="0.25">
      <c r="Q16616"/>
      <c r="R16616"/>
      <c r="S16616"/>
    </row>
    <row r="16617" spans="17:19" x14ac:dyDescent="0.25">
      <c r="Q16617"/>
      <c r="R16617"/>
      <c r="S16617"/>
    </row>
    <row r="16618" spans="17:19" x14ac:dyDescent="0.25">
      <c r="Q16618"/>
      <c r="R16618"/>
      <c r="S16618"/>
    </row>
    <row r="16619" spans="17:19" x14ac:dyDescent="0.25">
      <c r="Q16619"/>
      <c r="R16619"/>
      <c r="S16619"/>
    </row>
    <row r="16620" spans="17:19" x14ac:dyDescent="0.25">
      <c r="Q16620"/>
      <c r="R16620"/>
      <c r="S16620"/>
    </row>
    <row r="16621" spans="17:19" x14ac:dyDescent="0.25">
      <c r="Q16621"/>
      <c r="R16621"/>
      <c r="S16621"/>
    </row>
    <row r="16622" spans="17:19" x14ac:dyDescent="0.25">
      <c r="Q16622"/>
      <c r="R16622"/>
      <c r="S16622"/>
    </row>
    <row r="16623" spans="17:19" x14ac:dyDescent="0.25">
      <c r="Q16623"/>
      <c r="R16623"/>
      <c r="S16623"/>
    </row>
    <row r="16624" spans="17:19" x14ac:dyDescent="0.25">
      <c r="Q16624"/>
      <c r="R16624"/>
      <c r="S16624"/>
    </row>
    <row r="16625" spans="17:19" x14ac:dyDescent="0.25">
      <c r="Q16625"/>
      <c r="R16625"/>
      <c r="S16625"/>
    </row>
    <row r="16626" spans="17:19" x14ac:dyDescent="0.25">
      <c r="Q16626"/>
      <c r="R16626"/>
      <c r="S16626"/>
    </row>
    <row r="16627" spans="17:19" x14ac:dyDescent="0.25">
      <c r="Q16627"/>
      <c r="R16627"/>
      <c r="S16627"/>
    </row>
    <row r="16628" spans="17:19" x14ac:dyDescent="0.25">
      <c r="Q16628"/>
      <c r="R16628"/>
      <c r="S16628"/>
    </row>
    <row r="16629" spans="17:19" x14ac:dyDescent="0.25">
      <c r="Q16629"/>
      <c r="R16629"/>
      <c r="S16629"/>
    </row>
    <row r="16630" spans="17:19" x14ac:dyDescent="0.25">
      <c r="Q16630"/>
      <c r="R16630"/>
      <c r="S16630"/>
    </row>
    <row r="16631" spans="17:19" x14ac:dyDescent="0.25">
      <c r="Q16631"/>
      <c r="R16631"/>
      <c r="S16631"/>
    </row>
    <row r="16632" spans="17:19" x14ac:dyDescent="0.25">
      <c r="Q16632"/>
      <c r="R16632"/>
      <c r="S16632"/>
    </row>
    <row r="16633" spans="17:19" x14ac:dyDescent="0.25">
      <c r="Q16633"/>
      <c r="R16633"/>
      <c r="S16633"/>
    </row>
    <row r="16634" spans="17:19" x14ac:dyDescent="0.25">
      <c r="Q16634"/>
      <c r="R16634"/>
      <c r="S16634"/>
    </row>
    <row r="16635" spans="17:19" x14ac:dyDescent="0.25">
      <c r="Q16635"/>
      <c r="R16635"/>
      <c r="S16635"/>
    </row>
    <row r="16636" spans="17:19" x14ac:dyDescent="0.25">
      <c r="Q16636"/>
      <c r="R16636"/>
      <c r="S16636"/>
    </row>
    <row r="16637" spans="17:19" x14ac:dyDescent="0.25">
      <c r="Q16637"/>
      <c r="R16637"/>
      <c r="S16637"/>
    </row>
    <row r="16638" spans="17:19" x14ac:dyDescent="0.25">
      <c r="Q16638"/>
      <c r="R16638"/>
      <c r="S16638"/>
    </row>
    <row r="16639" spans="17:19" x14ac:dyDescent="0.25">
      <c r="Q16639"/>
      <c r="R16639"/>
      <c r="S16639"/>
    </row>
    <row r="16640" spans="17:19" x14ac:dyDescent="0.25">
      <c r="Q16640"/>
      <c r="R16640"/>
      <c r="S16640"/>
    </row>
    <row r="16641" spans="17:19" x14ac:dyDescent="0.25">
      <c r="Q16641"/>
      <c r="R16641"/>
      <c r="S16641"/>
    </row>
    <row r="16642" spans="17:19" x14ac:dyDescent="0.25">
      <c r="Q16642"/>
      <c r="R16642"/>
      <c r="S16642"/>
    </row>
    <row r="16643" spans="17:19" x14ac:dyDescent="0.25">
      <c r="Q16643"/>
      <c r="R16643"/>
      <c r="S16643"/>
    </row>
    <row r="16644" spans="17:19" x14ac:dyDescent="0.25">
      <c r="Q16644"/>
      <c r="R16644"/>
      <c r="S16644"/>
    </row>
    <row r="16645" spans="17:19" x14ac:dyDescent="0.25">
      <c r="Q16645"/>
      <c r="R16645"/>
      <c r="S16645"/>
    </row>
    <row r="16646" spans="17:19" x14ac:dyDescent="0.25">
      <c r="Q16646"/>
      <c r="R16646"/>
      <c r="S16646"/>
    </row>
    <row r="16647" spans="17:19" x14ac:dyDescent="0.25">
      <c r="Q16647"/>
      <c r="R16647"/>
      <c r="S16647"/>
    </row>
    <row r="16648" spans="17:19" x14ac:dyDescent="0.25">
      <c r="Q16648"/>
      <c r="R16648"/>
      <c r="S16648"/>
    </row>
    <row r="16649" spans="17:19" x14ac:dyDescent="0.25">
      <c r="Q16649"/>
      <c r="R16649"/>
      <c r="S16649"/>
    </row>
    <row r="16650" spans="17:19" x14ac:dyDescent="0.25">
      <c r="Q16650"/>
      <c r="R16650"/>
      <c r="S16650"/>
    </row>
    <row r="16651" spans="17:19" x14ac:dyDescent="0.25">
      <c r="Q16651"/>
      <c r="R16651"/>
      <c r="S16651"/>
    </row>
    <row r="16652" spans="17:19" x14ac:dyDescent="0.25">
      <c r="Q16652"/>
      <c r="R16652"/>
      <c r="S16652"/>
    </row>
    <row r="16653" spans="17:19" x14ac:dyDescent="0.25">
      <c r="Q16653"/>
      <c r="R16653"/>
      <c r="S16653"/>
    </row>
    <row r="16654" spans="17:19" x14ac:dyDescent="0.25">
      <c r="Q16654"/>
      <c r="R16654"/>
      <c r="S16654"/>
    </row>
    <row r="16655" spans="17:19" x14ac:dyDescent="0.25">
      <c r="Q16655"/>
      <c r="R16655"/>
      <c r="S16655"/>
    </row>
    <row r="16656" spans="17:19" x14ac:dyDescent="0.25">
      <c r="Q16656"/>
      <c r="R16656"/>
      <c r="S16656"/>
    </row>
    <row r="16657" spans="17:19" x14ac:dyDescent="0.25">
      <c r="Q16657"/>
      <c r="R16657"/>
      <c r="S16657"/>
    </row>
    <row r="16658" spans="17:19" x14ac:dyDescent="0.25">
      <c r="Q16658"/>
      <c r="R16658"/>
      <c r="S16658"/>
    </row>
    <row r="16659" spans="17:19" x14ac:dyDescent="0.25">
      <c r="Q16659"/>
      <c r="R16659"/>
      <c r="S16659"/>
    </row>
    <row r="16660" spans="17:19" x14ac:dyDescent="0.25">
      <c r="Q16660"/>
      <c r="R16660"/>
      <c r="S16660"/>
    </row>
    <row r="16661" spans="17:19" x14ac:dyDescent="0.25">
      <c r="Q16661"/>
      <c r="R16661"/>
      <c r="S16661"/>
    </row>
    <row r="16662" spans="17:19" x14ac:dyDescent="0.25">
      <c r="Q16662"/>
      <c r="R16662"/>
      <c r="S16662"/>
    </row>
    <row r="16663" spans="17:19" x14ac:dyDescent="0.25">
      <c r="Q16663"/>
      <c r="R16663"/>
      <c r="S16663"/>
    </row>
    <row r="16664" spans="17:19" x14ac:dyDescent="0.25">
      <c r="Q16664"/>
      <c r="R16664"/>
      <c r="S16664"/>
    </row>
    <row r="16665" spans="17:19" x14ac:dyDescent="0.25">
      <c r="Q16665"/>
      <c r="R16665"/>
      <c r="S16665"/>
    </row>
    <row r="16666" spans="17:19" x14ac:dyDescent="0.25">
      <c r="Q16666"/>
      <c r="R16666"/>
      <c r="S16666"/>
    </row>
    <row r="16667" spans="17:19" x14ac:dyDescent="0.25">
      <c r="Q16667"/>
      <c r="R16667"/>
      <c r="S16667"/>
    </row>
    <row r="16668" spans="17:19" x14ac:dyDescent="0.25">
      <c r="Q16668"/>
      <c r="R16668"/>
      <c r="S16668"/>
    </row>
    <row r="16669" spans="17:19" x14ac:dyDescent="0.25">
      <c r="Q16669"/>
      <c r="R16669"/>
      <c r="S16669"/>
    </row>
    <row r="16670" spans="17:19" x14ac:dyDescent="0.25">
      <c r="Q16670"/>
      <c r="R16670"/>
      <c r="S16670"/>
    </row>
    <row r="16671" spans="17:19" x14ac:dyDescent="0.25">
      <c r="Q16671"/>
      <c r="R16671"/>
      <c r="S16671"/>
    </row>
    <row r="16672" spans="17:19" x14ac:dyDescent="0.25">
      <c r="Q16672"/>
      <c r="R16672"/>
      <c r="S16672"/>
    </row>
    <row r="16673" spans="17:19" x14ac:dyDescent="0.25">
      <c r="Q16673"/>
      <c r="R16673"/>
      <c r="S16673"/>
    </row>
    <row r="16674" spans="17:19" x14ac:dyDescent="0.25">
      <c r="Q16674"/>
      <c r="R16674"/>
      <c r="S16674"/>
    </row>
    <row r="16675" spans="17:19" x14ac:dyDescent="0.25">
      <c r="Q16675"/>
      <c r="R16675"/>
      <c r="S16675"/>
    </row>
    <row r="16676" spans="17:19" x14ac:dyDescent="0.25">
      <c r="Q16676"/>
      <c r="R16676"/>
      <c r="S16676"/>
    </row>
    <row r="16677" spans="17:19" x14ac:dyDescent="0.25">
      <c r="Q16677"/>
      <c r="R16677"/>
      <c r="S16677"/>
    </row>
    <row r="16678" spans="17:19" x14ac:dyDescent="0.25">
      <c r="Q16678"/>
      <c r="R16678"/>
      <c r="S16678"/>
    </row>
    <row r="16679" spans="17:19" x14ac:dyDescent="0.25">
      <c r="Q16679"/>
      <c r="R16679"/>
      <c r="S16679"/>
    </row>
    <row r="16680" spans="17:19" x14ac:dyDescent="0.25">
      <c r="Q16680"/>
      <c r="R16680"/>
      <c r="S16680"/>
    </row>
    <row r="16681" spans="17:19" x14ac:dyDescent="0.25">
      <c r="Q16681"/>
      <c r="R16681"/>
      <c r="S16681"/>
    </row>
    <row r="16682" spans="17:19" x14ac:dyDescent="0.25">
      <c r="Q16682"/>
      <c r="R16682"/>
      <c r="S16682"/>
    </row>
    <row r="16683" spans="17:19" x14ac:dyDescent="0.25">
      <c r="Q16683"/>
      <c r="R16683"/>
      <c r="S16683"/>
    </row>
    <row r="16684" spans="17:19" x14ac:dyDescent="0.25">
      <c r="Q16684"/>
      <c r="R16684"/>
      <c r="S16684"/>
    </row>
    <row r="16685" spans="17:19" x14ac:dyDescent="0.25">
      <c r="Q16685"/>
      <c r="R16685"/>
      <c r="S16685"/>
    </row>
    <row r="16686" spans="17:19" x14ac:dyDescent="0.25">
      <c r="Q16686"/>
      <c r="R16686"/>
      <c r="S16686"/>
    </row>
    <row r="16687" spans="17:19" x14ac:dyDescent="0.25">
      <c r="Q16687"/>
      <c r="R16687"/>
      <c r="S16687"/>
    </row>
    <row r="16688" spans="17:19" x14ac:dyDescent="0.25">
      <c r="Q16688"/>
      <c r="R16688"/>
      <c r="S16688"/>
    </row>
    <row r="16689" spans="17:19" x14ac:dyDescent="0.25">
      <c r="Q16689"/>
      <c r="R16689"/>
      <c r="S16689"/>
    </row>
    <row r="16690" spans="17:19" x14ac:dyDescent="0.25">
      <c r="Q16690"/>
      <c r="R16690"/>
      <c r="S16690"/>
    </row>
    <row r="16691" spans="17:19" x14ac:dyDescent="0.25">
      <c r="Q16691"/>
      <c r="R16691"/>
      <c r="S16691"/>
    </row>
    <row r="16692" spans="17:19" x14ac:dyDescent="0.25">
      <c r="Q16692"/>
      <c r="R16692"/>
      <c r="S16692"/>
    </row>
    <row r="16693" spans="17:19" x14ac:dyDescent="0.25">
      <c r="Q16693"/>
      <c r="R16693"/>
      <c r="S16693"/>
    </row>
    <row r="16694" spans="17:19" x14ac:dyDescent="0.25">
      <c r="Q16694"/>
      <c r="R16694"/>
      <c r="S16694"/>
    </row>
    <row r="16695" spans="17:19" x14ac:dyDescent="0.25">
      <c r="Q16695"/>
      <c r="R16695"/>
      <c r="S16695"/>
    </row>
    <row r="16696" spans="17:19" x14ac:dyDescent="0.25">
      <c r="Q16696"/>
      <c r="R16696"/>
      <c r="S16696"/>
    </row>
    <row r="16697" spans="17:19" x14ac:dyDescent="0.25">
      <c r="Q16697"/>
      <c r="R16697"/>
      <c r="S16697"/>
    </row>
    <row r="16698" spans="17:19" x14ac:dyDescent="0.25">
      <c r="Q16698"/>
      <c r="R16698"/>
      <c r="S16698"/>
    </row>
    <row r="16699" spans="17:19" x14ac:dyDescent="0.25">
      <c r="Q16699"/>
      <c r="R16699"/>
      <c r="S16699"/>
    </row>
    <row r="16700" spans="17:19" x14ac:dyDescent="0.25">
      <c r="Q16700"/>
      <c r="R16700"/>
      <c r="S16700"/>
    </row>
    <row r="16701" spans="17:19" x14ac:dyDescent="0.25">
      <c r="Q16701"/>
      <c r="R16701"/>
      <c r="S16701"/>
    </row>
    <row r="16702" spans="17:19" x14ac:dyDescent="0.25">
      <c r="Q16702"/>
      <c r="R16702"/>
      <c r="S16702"/>
    </row>
    <row r="16703" spans="17:19" x14ac:dyDescent="0.25">
      <c r="Q16703"/>
      <c r="R16703"/>
      <c r="S16703"/>
    </row>
    <row r="16704" spans="17:19" x14ac:dyDescent="0.25">
      <c r="Q16704"/>
      <c r="R16704"/>
      <c r="S16704"/>
    </row>
    <row r="16705" spans="17:19" x14ac:dyDescent="0.25">
      <c r="Q16705"/>
      <c r="R16705"/>
      <c r="S16705"/>
    </row>
    <row r="16706" spans="17:19" x14ac:dyDescent="0.25">
      <c r="Q16706"/>
      <c r="R16706"/>
      <c r="S16706"/>
    </row>
    <row r="16707" spans="17:19" x14ac:dyDescent="0.25">
      <c r="Q16707"/>
      <c r="R16707"/>
      <c r="S16707"/>
    </row>
    <row r="16708" spans="17:19" x14ac:dyDescent="0.25">
      <c r="Q16708"/>
      <c r="R16708"/>
      <c r="S16708"/>
    </row>
    <row r="16709" spans="17:19" x14ac:dyDescent="0.25">
      <c r="Q16709"/>
      <c r="R16709"/>
      <c r="S16709"/>
    </row>
    <row r="16710" spans="17:19" x14ac:dyDescent="0.25">
      <c r="Q16710"/>
      <c r="R16710"/>
      <c r="S16710"/>
    </row>
    <row r="16711" spans="17:19" x14ac:dyDescent="0.25">
      <c r="Q16711"/>
      <c r="R16711"/>
      <c r="S16711"/>
    </row>
    <row r="16712" spans="17:19" x14ac:dyDescent="0.25">
      <c r="Q16712"/>
      <c r="R16712"/>
      <c r="S16712"/>
    </row>
    <row r="16713" spans="17:19" x14ac:dyDescent="0.25">
      <c r="Q16713"/>
      <c r="R16713"/>
      <c r="S16713"/>
    </row>
    <row r="16714" spans="17:19" x14ac:dyDescent="0.25">
      <c r="Q16714"/>
      <c r="R16714"/>
      <c r="S16714"/>
    </row>
    <row r="16715" spans="17:19" x14ac:dyDescent="0.25">
      <c r="Q16715"/>
      <c r="R16715"/>
      <c r="S16715"/>
    </row>
    <row r="16716" spans="17:19" x14ac:dyDescent="0.25">
      <c r="Q16716"/>
      <c r="R16716"/>
      <c r="S16716"/>
    </row>
    <row r="16717" spans="17:19" x14ac:dyDescent="0.25">
      <c r="Q16717"/>
      <c r="R16717"/>
      <c r="S16717"/>
    </row>
    <row r="16718" spans="17:19" x14ac:dyDescent="0.25">
      <c r="Q16718"/>
      <c r="R16718"/>
      <c r="S16718"/>
    </row>
    <row r="16719" spans="17:19" x14ac:dyDescent="0.25">
      <c r="Q16719"/>
      <c r="R16719"/>
      <c r="S16719"/>
    </row>
    <row r="16720" spans="17:19" x14ac:dyDescent="0.25">
      <c r="Q16720"/>
      <c r="R16720"/>
      <c r="S16720"/>
    </row>
    <row r="16721" spans="17:19" x14ac:dyDescent="0.25">
      <c r="Q16721"/>
      <c r="R16721"/>
      <c r="S16721"/>
    </row>
    <row r="16722" spans="17:19" x14ac:dyDescent="0.25">
      <c r="Q16722"/>
      <c r="R16722"/>
      <c r="S16722"/>
    </row>
    <row r="16723" spans="17:19" x14ac:dyDescent="0.25">
      <c r="Q16723"/>
      <c r="R16723"/>
      <c r="S16723"/>
    </row>
    <row r="16724" spans="17:19" x14ac:dyDescent="0.25">
      <c r="Q16724"/>
      <c r="R16724"/>
      <c r="S16724"/>
    </row>
    <row r="16725" spans="17:19" x14ac:dyDescent="0.25">
      <c r="Q16725"/>
      <c r="R16725"/>
      <c r="S16725"/>
    </row>
    <row r="16726" spans="17:19" x14ac:dyDescent="0.25">
      <c r="Q16726"/>
      <c r="R16726"/>
      <c r="S16726"/>
    </row>
    <row r="16727" spans="17:19" x14ac:dyDescent="0.25">
      <c r="Q16727"/>
      <c r="R16727"/>
      <c r="S16727"/>
    </row>
    <row r="16728" spans="17:19" x14ac:dyDescent="0.25">
      <c r="Q16728"/>
      <c r="R16728"/>
      <c r="S16728"/>
    </row>
    <row r="16729" spans="17:19" x14ac:dyDescent="0.25">
      <c r="Q16729"/>
      <c r="R16729"/>
      <c r="S16729"/>
    </row>
    <row r="16730" spans="17:19" x14ac:dyDescent="0.25">
      <c r="Q16730"/>
      <c r="R16730"/>
      <c r="S16730"/>
    </row>
    <row r="16731" spans="17:19" x14ac:dyDescent="0.25">
      <c r="Q16731"/>
      <c r="R16731"/>
      <c r="S16731"/>
    </row>
    <row r="16732" spans="17:19" x14ac:dyDescent="0.25">
      <c r="Q16732"/>
      <c r="R16732"/>
      <c r="S16732"/>
    </row>
    <row r="16733" spans="17:19" x14ac:dyDescent="0.25">
      <c r="Q16733"/>
      <c r="R16733"/>
      <c r="S16733"/>
    </row>
    <row r="16734" spans="17:19" x14ac:dyDescent="0.25">
      <c r="Q16734"/>
      <c r="R16734"/>
      <c r="S16734"/>
    </row>
    <row r="16735" spans="17:19" x14ac:dyDescent="0.25">
      <c r="Q16735"/>
      <c r="R16735"/>
      <c r="S16735"/>
    </row>
    <row r="16736" spans="17:19" x14ac:dyDescent="0.25">
      <c r="Q16736"/>
      <c r="R16736"/>
      <c r="S16736"/>
    </row>
    <row r="16737" spans="17:19" x14ac:dyDescent="0.25">
      <c r="Q16737"/>
      <c r="R16737"/>
      <c r="S16737"/>
    </row>
    <row r="16738" spans="17:19" x14ac:dyDescent="0.25">
      <c r="Q16738"/>
      <c r="R16738"/>
      <c r="S16738"/>
    </row>
    <row r="16739" spans="17:19" x14ac:dyDescent="0.25">
      <c r="Q16739"/>
      <c r="R16739"/>
      <c r="S16739"/>
    </row>
    <row r="16740" spans="17:19" x14ac:dyDescent="0.25">
      <c r="Q16740"/>
      <c r="R16740"/>
      <c r="S16740"/>
    </row>
    <row r="16741" spans="17:19" x14ac:dyDescent="0.25">
      <c r="Q16741"/>
      <c r="R16741"/>
      <c r="S16741"/>
    </row>
    <row r="16742" spans="17:19" x14ac:dyDescent="0.25">
      <c r="Q16742"/>
      <c r="R16742"/>
      <c r="S16742"/>
    </row>
    <row r="16743" spans="17:19" x14ac:dyDescent="0.25">
      <c r="Q16743"/>
      <c r="R16743"/>
      <c r="S16743"/>
    </row>
    <row r="16744" spans="17:19" x14ac:dyDescent="0.25">
      <c r="Q16744"/>
      <c r="R16744"/>
      <c r="S16744"/>
    </row>
    <row r="16745" spans="17:19" x14ac:dyDescent="0.25">
      <c r="Q16745"/>
      <c r="R16745"/>
      <c r="S16745"/>
    </row>
    <row r="16746" spans="17:19" x14ac:dyDescent="0.25">
      <c r="Q16746"/>
      <c r="R16746"/>
      <c r="S16746"/>
    </row>
    <row r="16747" spans="17:19" x14ac:dyDescent="0.25">
      <c r="Q16747"/>
      <c r="R16747"/>
      <c r="S16747"/>
    </row>
    <row r="16748" spans="17:19" x14ac:dyDescent="0.25">
      <c r="Q16748"/>
      <c r="R16748"/>
      <c r="S16748"/>
    </row>
    <row r="16749" spans="17:19" x14ac:dyDescent="0.25">
      <c r="Q16749"/>
      <c r="R16749"/>
      <c r="S16749"/>
    </row>
    <row r="16750" spans="17:19" x14ac:dyDescent="0.25">
      <c r="Q16750"/>
      <c r="R16750"/>
      <c r="S16750"/>
    </row>
    <row r="16751" spans="17:19" x14ac:dyDescent="0.25">
      <c r="Q16751"/>
      <c r="R16751"/>
      <c r="S16751"/>
    </row>
    <row r="16752" spans="17:19" x14ac:dyDescent="0.25">
      <c r="Q16752"/>
      <c r="R16752"/>
      <c r="S16752"/>
    </row>
    <row r="16753" spans="17:19" x14ac:dyDescent="0.25">
      <c r="Q16753"/>
      <c r="R16753"/>
      <c r="S16753"/>
    </row>
    <row r="16754" spans="17:19" x14ac:dyDescent="0.25">
      <c r="Q16754"/>
      <c r="R16754"/>
      <c r="S16754"/>
    </row>
    <row r="16755" spans="17:19" x14ac:dyDescent="0.25">
      <c r="Q16755"/>
      <c r="R16755"/>
      <c r="S16755"/>
    </row>
    <row r="16756" spans="17:19" x14ac:dyDescent="0.25">
      <c r="Q16756"/>
      <c r="R16756"/>
      <c r="S16756"/>
    </row>
    <row r="16757" spans="17:19" x14ac:dyDescent="0.25">
      <c r="Q16757"/>
      <c r="R16757"/>
      <c r="S16757"/>
    </row>
    <row r="16758" spans="17:19" x14ac:dyDescent="0.25">
      <c r="Q16758"/>
      <c r="R16758"/>
      <c r="S16758"/>
    </row>
    <row r="16759" spans="17:19" x14ac:dyDescent="0.25">
      <c r="Q16759"/>
      <c r="R16759"/>
      <c r="S16759"/>
    </row>
    <row r="16760" spans="17:19" x14ac:dyDescent="0.25">
      <c r="Q16760"/>
      <c r="R16760"/>
      <c r="S16760"/>
    </row>
    <row r="16761" spans="17:19" x14ac:dyDescent="0.25">
      <c r="Q16761"/>
      <c r="R16761"/>
      <c r="S16761"/>
    </row>
    <row r="16762" spans="17:19" x14ac:dyDescent="0.25">
      <c r="Q16762"/>
      <c r="R16762"/>
      <c r="S16762"/>
    </row>
    <row r="16763" spans="17:19" x14ac:dyDescent="0.25">
      <c r="Q16763"/>
      <c r="R16763"/>
      <c r="S16763"/>
    </row>
    <row r="16764" spans="17:19" x14ac:dyDescent="0.25">
      <c r="Q16764"/>
      <c r="R16764"/>
      <c r="S16764"/>
    </row>
    <row r="16765" spans="17:19" x14ac:dyDescent="0.25">
      <c r="Q16765"/>
      <c r="R16765"/>
      <c r="S16765"/>
    </row>
    <row r="16766" spans="17:19" x14ac:dyDescent="0.25">
      <c r="Q16766"/>
      <c r="R16766"/>
      <c r="S16766"/>
    </row>
    <row r="16767" spans="17:19" x14ac:dyDescent="0.25">
      <c r="Q16767"/>
      <c r="R16767"/>
      <c r="S16767"/>
    </row>
    <row r="16768" spans="17:19" x14ac:dyDescent="0.25">
      <c r="Q16768"/>
      <c r="R16768"/>
      <c r="S16768"/>
    </row>
    <row r="16769" spans="17:19" x14ac:dyDescent="0.25">
      <c r="Q16769"/>
      <c r="R16769"/>
      <c r="S16769"/>
    </row>
    <row r="16770" spans="17:19" x14ac:dyDescent="0.25">
      <c r="Q16770"/>
      <c r="R16770"/>
      <c r="S16770"/>
    </row>
    <row r="16771" spans="17:19" x14ac:dyDescent="0.25">
      <c r="Q16771"/>
      <c r="R16771"/>
      <c r="S16771"/>
    </row>
    <row r="16772" spans="17:19" x14ac:dyDescent="0.25">
      <c r="Q16772"/>
      <c r="R16772"/>
      <c r="S16772"/>
    </row>
    <row r="16773" spans="17:19" x14ac:dyDescent="0.25">
      <c r="Q16773"/>
      <c r="R16773"/>
      <c r="S16773"/>
    </row>
    <row r="16774" spans="17:19" x14ac:dyDescent="0.25">
      <c r="Q16774"/>
      <c r="R16774"/>
      <c r="S16774"/>
    </row>
    <row r="16775" spans="17:19" x14ac:dyDescent="0.25">
      <c r="Q16775"/>
      <c r="R16775"/>
      <c r="S16775"/>
    </row>
    <row r="16776" spans="17:19" x14ac:dyDescent="0.25">
      <c r="Q16776"/>
      <c r="R16776"/>
      <c r="S16776"/>
    </row>
    <row r="16777" spans="17:19" x14ac:dyDescent="0.25">
      <c r="Q16777"/>
      <c r="R16777"/>
      <c r="S16777"/>
    </row>
    <row r="16778" spans="17:19" x14ac:dyDescent="0.25">
      <c r="Q16778"/>
      <c r="R16778"/>
      <c r="S16778"/>
    </row>
    <row r="16779" spans="17:19" x14ac:dyDescent="0.25">
      <c r="Q16779"/>
      <c r="R16779"/>
      <c r="S16779"/>
    </row>
    <row r="16780" spans="17:19" x14ac:dyDescent="0.25">
      <c r="Q16780"/>
      <c r="R16780"/>
      <c r="S16780"/>
    </row>
    <row r="16781" spans="17:19" x14ac:dyDescent="0.25">
      <c r="Q16781"/>
      <c r="R16781"/>
      <c r="S16781"/>
    </row>
    <row r="16782" spans="17:19" x14ac:dyDescent="0.25">
      <c r="Q16782"/>
      <c r="R16782"/>
      <c r="S16782"/>
    </row>
    <row r="16783" spans="17:19" x14ac:dyDescent="0.25">
      <c r="Q16783"/>
      <c r="R16783"/>
      <c r="S16783"/>
    </row>
    <row r="16784" spans="17:19" x14ac:dyDescent="0.25">
      <c r="Q16784"/>
      <c r="R16784"/>
      <c r="S16784"/>
    </row>
    <row r="16785" spans="17:19" x14ac:dyDescent="0.25">
      <c r="Q16785"/>
      <c r="R16785"/>
      <c r="S16785"/>
    </row>
    <row r="16786" spans="17:19" x14ac:dyDescent="0.25">
      <c r="Q16786"/>
      <c r="R16786"/>
      <c r="S16786"/>
    </row>
    <row r="16787" spans="17:19" x14ac:dyDescent="0.25">
      <c r="Q16787"/>
      <c r="R16787"/>
      <c r="S16787"/>
    </row>
    <row r="16788" spans="17:19" x14ac:dyDescent="0.25">
      <c r="Q16788"/>
      <c r="R16788"/>
      <c r="S16788"/>
    </row>
    <row r="16789" spans="17:19" x14ac:dyDescent="0.25">
      <c r="Q16789"/>
      <c r="R16789"/>
      <c r="S16789"/>
    </row>
    <row r="16790" spans="17:19" x14ac:dyDescent="0.25">
      <c r="Q16790"/>
      <c r="R16790"/>
      <c r="S16790"/>
    </row>
    <row r="16791" spans="17:19" x14ac:dyDescent="0.25">
      <c r="Q16791"/>
      <c r="R16791"/>
      <c r="S16791"/>
    </row>
    <row r="16792" spans="17:19" x14ac:dyDescent="0.25">
      <c r="Q16792"/>
      <c r="R16792"/>
      <c r="S16792"/>
    </row>
    <row r="16793" spans="17:19" x14ac:dyDescent="0.25">
      <c r="Q16793"/>
      <c r="R16793"/>
      <c r="S16793"/>
    </row>
    <row r="16794" spans="17:19" x14ac:dyDescent="0.25">
      <c r="Q16794"/>
      <c r="R16794"/>
      <c r="S16794"/>
    </row>
    <row r="16795" spans="17:19" x14ac:dyDescent="0.25">
      <c r="Q16795"/>
      <c r="R16795"/>
      <c r="S16795"/>
    </row>
    <row r="16796" spans="17:19" x14ac:dyDescent="0.25">
      <c r="Q16796"/>
      <c r="R16796"/>
      <c r="S16796"/>
    </row>
    <row r="16797" spans="17:19" x14ac:dyDescent="0.25">
      <c r="Q16797"/>
      <c r="R16797"/>
      <c r="S16797"/>
    </row>
    <row r="16798" spans="17:19" x14ac:dyDescent="0.25">
      <c r="Q16798"/>
      <c r="R16798"/>
      <c r="S16798"/>
    </row>
    <row r="16799" spans="17:19" x14ac:dyDescent="0.25">
      <c r="Q16799"/>
      <c r="R16799"/>
      <c r="S16799"/>
    </row>
    <row r="16800" spans="17:19" x14ac:dyDescent="0.25">
      <c r="Q16800"/>
      <c r="R16800"/>
      <c r="S16800"/>
    </row>
    <row r="16801" spans="17:19" x14ac:dyDescent="0.25">
      <c r="Q16801"/>
      <c r="R16801"/>
      <c r="S16801"/>
    </row>
    <row r="16802" spans="17:19" x14ac:dyDescent="0.25">
      <c r="Q16802"/>
      <c r="R16802"/>
      <c r="S16802"/>
    </row>
    <row r="16803" spans="17:19" x14ac:dyDescent="0.25">
      <c r="Q16803"/>
      <c r="R16803"/>
      <c r="S16803"/>
    </row>
    <row r="16804" spans="17:19" x14ac:dyDescent="0.25">
      <c r="Q16804"/>
      <c r="R16804"/>
      <c r="S16804"/>
    </row>
    <row r="16805" spans="17:19" x14ac:dyDescent="0.25">
      <c r="Q16805"/>
      <c r="R16805"/>
      <c r="S16805"/>
    </row>
    <row r="16806" spans="17:19" x14ac:dyDescent="0.25">
      <c r="Q16806"/>
      <c r="R16806"/>
      <c r="S16806"/>
    </row>
    <row r="16807" spans="17:19" x14ac:dyDescent="0.25">
      <c r="Q16807"/>
      <c r="R16807"/>
      <c r="S16807"/>
    </row>
    <row r="16808" spans="17:19" x14ac:dyDescent="0.25">
      <c r="Q16808"/>
      <c r="R16808"/>
      <c r="S16808"/>
    </row>
    <row r="16809" spans="17:19" x14ac:dyDescent="0.25">
      <c r="Q16809"/>
      <c r="R16809"/>
      <c r="S16809"/>
    </row>
    <row r="16810" spans="17:19" x14ac:dyDescent="0.25">
      <c r="Q16810"/>
      <c r="R16810"/>
      <c r="S16810"/>
    </row>
    <row r="16811" spans="17:19" x14ac:dyDescent="0.25">
      <c r="Q16811"/>
      <c r="R16811"/>
      <c r="S16811"/>
    </row>
    <row r="16812" spans="17:19" x14ac:dyDescent="0.25">
      <c r="Q16812"/>
      <c r="R16812"/>
      <c r="S16812"/>
    </row>
    <row r="16813" spans="17:19" x14ac:dyDescent="0.25">
      <c r="Q16813"/>
      <c r="R16813"/>
      <c r="S16813"/>
    </row>
    <row r="16814" spans="17:19" x14ac:dyDescent="0.25">
      <c r="Q16814"/>
      <c r="R16814"/>
      <c r="S16814"/>
    </row>
    <row r="16815" spans="17:19" x14ac:dyDescent="0.25">
      <c r="Q16815"/>
      <c r="R16815"/>
      <c r="S16815"/>
    </row>
    <row r="16816" spans="17:19" x14ac:dyDescent="0.25">
      <c r="Q16816"/>
      <c r="R16816"/>
      <c r="S16816"/>
    </row>
    <row r="16817" spans="17:19" x14ac:dyDescent="0.25">
      <c r="Q16817"/>
      <c r="R16817"/>
      <c r="S16817"/>
    </row>
    <row r="16818" spans="17:19" x14ac:dyDescent="0.25">
      <c r="Q16818"/>
      <c r="R16818"/>
      <c r="S16818"/>
    </row>
    <row r="16819" spans="17:19" x14ac:dyDescent="0.25">
      <c r="Q16819"/>
      <c r="R16819"/>
      <c r="S16819"/>
    </row>
    <row r="16820" spans="17:19" x14ac:dyDescent="0.25">
      <c r="Q16820"/>
      <c r="R16820"/>
      <c r="S16820"/>
    </row>
    <row r="16821" spans="17:19" x14ac:dyDescent="0.25">
      <c r="Q16821"/>
      <c r="R16821"/>
      <c r="S16821"/>
    </row>
    <row r="16822" spans="17:19" x14ac:dyDescent="0.25">
      <c r="Q16822"/>
      <c r="R16822"/>
      <c r="S16822"/>
    </row>
    <row r="16823" spans="17:19" x14ac:dyDescent="0.25">
      <c r="Q16823"/>
      <c r="R16823"/>
      <c r="S16823"/>
    </row>
    <row r="16824" spans="17:19" x14ac:dyDescent="0.25">
      <c r="Q16824"/>
      <c r="R16824"/>
      <c r="S16824"/>
    </row>
    <row r="16825" spans="17:19" x14ac:dyDescent="0.25">
      <c r="Q16825"/>
      <c r="R16825"/>
      <c r="S16825"/>
    </row>
    <row r="16826" spans="17:19" x14ac:dyDescent="0.25">
      <c r="Q16826"/>
      <c r="R16826"/>
      <c r="S16826"/>
    </row>
    <row r="16827" spans="17:19" x14ac:dyDescent="0.25">
      <c r="Q16827"/>
      <c r="R16827"/>
      <c r="S16827"/>
    </row>
    <row r="16828" spans="17:19" x14ac:dyDescent="0.25">
      <c r="Q16828"/>
      <c r="R16828"/>
      <c r="S16828"/>
    </row>
    <row r="16829" spans="17:19" x14ac:dyDescent="0.25">
      <c r="Q16829"/>
      <c r="R16829"/>
      <c r="S16829"/>
    </row>
    <row r="16830" spans="17:19" x14ac:dyDescent="0.25">
      <c r="Q16830"/>
      <c r="R16830"/>
      <c r="S16830"/>
    </row>
    <row r="16831" spans="17:19" x14ac:dyDescent="0.25">
      <c r="Q16831"/>
      <c r="R16831"/>
      <c r="S16831"/>
    </row>
    <row r="16832" spans="17:19" x14ac:dyDescent="0.25">
      <c r="Q16832"/>
      <c r="R16832"/>
      <c r="S16832"/>
    </row>
    <row r="16833" spans="17:19" x14ac:dyDescent="0.25">
      <c r="Q16833"/>
      <c r="R16833"/>
      <c r="S16833"/>
    </row>
    <row r="16834" spans="17:19" x14ac:dyDescent="0.25">
      <c r="Q16834"/>
      <c r="R16834"/>
      <c r="S16834"/>
    </row>
    <row r="16835" spans="17:19" x14ac:dyDescent="0.25">
      <c r="Q16835"/>
      <c r="R16835"/>
      <c r="S16835"/>
    </row>
    <row r="16836" spans="17:19" x14ac:dyDescent="0.25">
      <c r="Q16836"/>
      <c r="R16836"/>
      <c r="S16836"/>
    </row>
    <row r="16837" spans="17:19" x14ac:dyDescent="0.25">
      <c r="Q16837"/>
      <c r="R16837"/>
      <c r="S16837"/>
    </row>
    <row r="16838" spans="17:19" x14ac:dyDescent="0.25">
      <c r="Q16838"/>
      <c r="R16838"/>
      <c r="S16838"/>
    </row>
    <row r="16839" spans="17:19" x14ac:dyDescent="0.25">
      <c r="Q16839"/>
      <c r="R16839"/>
      <c r="S16839"/>
    </row>
    <row r="16840" spans="17:19" x14ac:dyDescent="0.25">
      <c r="Q16840"/>
      <c r="R16840"/>
      <c r="S16840"/>
    </row>
    <row r="16841" spans="17:19" x14ac:dyDescent="0.25">
      <c r="Q16841"/>
      <c r="R16841"/>
      <c r="S16841"/>
    </row>
    <row r="16842" spans="17:19" x14ac:dyDescent="0.25">
      <c r="Q16842"/>
      <c r="R16842"/>
      <c r="S16842"/>
    </row>
    <row r="16843" spans="17:19" x14ac:dyDescent="0.25">
      <c r="Q16843"/>
      <c r="R16843"/>
      <c r="S16843"/>
    </row>
    <row r="16844" spans="17:19" x14ac:dyDescent="0.25">
      <c r="Q16844"/>
      <c r="R16844"/>
      <c r="S16844"/>
    </row>
    <row r="16845" spans="17:19" x14ac:dyDescent="0.25">
      <c r="Q16845"/>
      <c r="R16845"/>
      <c r="S16845"/>
    </row>
    <row r="16846" spans="17:19" x14ac:dyDescent="0.25">
      <c r="Q16846"/>
      <c r="R16846"/>
      <c r="S16846"/>
    </row>
    <row r="16847" spans="17:19" x14ac:dyDescent="0.25">
      <c r="Q16847"/>
      <c r="R16847"/>
      <c r="S16847"/>
    </row>
    <row r="16848" spans="17:19" x14ac:dyDescent="0.25">
      <c r="Q16848"/>
      <c r="R16848"/>
      <c r="S16848"/>
    </row>
    <row r="16849" spans="17:19" x14ac:dyDescent="0.25">
      <c r="Q16849"/>
      <c r="R16849"/>
      <c r="S16849"/>
    </row>
    <row r="16850" spans="17:19" x14ac:dyDescent="0.25">
      <c r="Q16850"/>
      <c r="R16850"/>
      <c r="S16850"/>
    </row>
    <row r="16851" spans="17:19" x14ac:dyDescent="0.25">
      <c r="Q16851"/>
      <c r="R16851"/>
      <c r="S16851"/>
    </row>
    <row r="16852" spans="17:19" x14ac:dyDescent="0.25">
      <c r="Q16852"/>
      <c r="R16852"/>
      <c r="S16852"/>
    </row>
    <row r="16853" spans="17:19" x14ac:dyDescent="0.25">
      <c r="Q16853"/>
      <c r="R16853"/>
      <c r="S16853"/>
    </row>
    <row r="16854" spans="17:19" x14ac:dyDescent="0.25">
      <c r="Q16854"/>
      <c r="R16854"/>
      <c r="S16854"/>
    </row>
    <row r="16855" spans="17:19" x14ac:dyDescent="0.25">
      <c r="Q16855"/>
      <c r="R16855"/>
      <c r="S16855"/>
    </row>
    <row r="16856" spans="17:19" x14ac:dyDescent="0.25">
      <c r="Q16856"/>
      <c r="R16856"/>
      <c r="S16856"/>
    </row>
    <row r="16857" spans="17:19" x14ac:dyDescent="0.25">
      <c r="Q16857"/>
      <c r="R16857"/>
      <c r="S16857"/>
    </row>
    <row r="16858" spans="17:19" x14ac:dyDescent="0.25">
      <c r="Q16858"/>
      <c r="R16858"/>
      <c r="S16858"/>
    </row>
    <row r="16859" spans="17:19" x14ac:dyDescent="0.25">
      <c r="Q16859"/>
      <c r="R16859"/>
      <c r="S16859"/>
    </row>
    <row r="16860" spans="17:19" x14ac:dyDescent="0.25">
      <c r="Q16860"/>
      <c r="R16860"/>
      <c r="S16860"/>
    </row>
    <row r="16861" spans="17:19" x14ac:dyDescent="0.25">
      <c r="Q16861"/>
      <c r="R16861"/>
      <c r="S16861"/>
    </row>
    <row r="16862" spans="17:19" x14ac:dyDescent="0.25">
      <c r="Q16862"/>
      <c r="R16862"/>
      <c r="S16862"/>
    </row>
    <row r="16863" spans="17:19" x14ac:dyDescent="0.25">
      <c r="Q16863"/>
      <c r="R16863"/>
      <c r="S16863"/>
    </row>
    <row r="16864" spans="17:19" x14ac:dyDescent="0.25">
      <c r="Q16864"/>
      <c r="R16864"/>
      <c r="S16864"/>
    </row>
    <row r="16865" spans="17:19" x14ac:dyDescent="0.25">
      <c r="Q16865"/>
      <c r="R16865"/>
      <c r="S16865"/>
    </row>
    <row r="16866" spans="17:19" x14ac:dyDescent="0.25">
      <c r="Q16866"/>
      <c r="R16866"/>
      <c r="S16866"/>
    </row>
    <row r="16867" spans="17:19" x14ac:dyDescent="0.25">
      <c r="Q16867"/>
      <c r="R16867"/>
      <c r="S16867"/>
    </row>
    <row r="16868" spans="17:19" x14ac:dyDescent="0.25">
      <c r="Q16868"/>
      <c r="R16868"/>
      <c r="S16868"/>
    </row>
    <row r="16869" spans="17:19" x14ac:dyDescent="0.25">
      <c r="Q16869"/>
      <c r="R16869"/>
      <c r="S16869"/>
    </row>
    <row r="16870" spans="17:19" x14ac:dyDescent="0.25">
      <c r="Q16870"/>
      <c r="R16870"/>
      <c r="S16870"/>
    </row>
    <row r="16871" spans="17:19" x14ac:dyDescent="0.25">
      <c r="Q16871"/>
      <c r="R16871"/>
      <c r="S16871"/>
    </row>
    <row r="16872" spans="17:19" x14ac:dyDescent="0.25">
      <c r="Q16872"/>
      <c r="R16872"/>
      <c r="S16872"/>
    </row>
    <row r="16873" spans="17:19" x14ac:dyDescent="0.25">
      <c r="Q16873"/>
      <c r="R16873"/>
      <c r="S16873"/>
    </row>
    <row r="16874" spans="17:19" x14ac:dyDescent="0.25">
      <c r="Q16874"/>
      <c r="R16874"/>
      <c r="S16874"/>
    </row>
    <row r="16875" spans="17:19" x14ac:dyDescent="0.25">
      <c r="Q16875"/>
      <c r="R16875"/>
      <c r="S16875"/>
    </row>
    <row r="16876" spans="17:19" x14ac:dyDescent="0.25">
      <c r="Q16876"/>
      <c r="R16876"/>
      <c r="S16876"/>
    </row>
    <row r="16877" spans="17:19" x14ac:dyDescent="0.25">
      <c r="Q16877"/>
      <c r="R16877"/>
      <c r="S16877"/>
    </row>
    <row r="16878" spans="17:19" x14ac:dyDescent="0.25">
      <c r="Q16878"/>
      <c r="R16878"/>
      <c r="S16878"/>
    </row>
    <row r="16879" spans="17:19" x14ac:dyDescent="0.25">
      <c r="Q16879"/>
      <c r="R16879"/>
      <c r="S16879"/>
    </row>
    <row r="16880" spans="17:19" x14ac:dyDescent="0.25">
      <c r="Q16880"/>
      <c r="R16880"/>
      <c r="S16880"/>
    </row>
    <row r="16881" spans="17:19" x14ac:dyDescent="0.25">
      <c r="Q16881"/>
      <c r="R16881"/>
      <c r="S16881"/>
    </row>
    <row r="16882" spans="17:19" x14ac:dyDescent="0.25">
      <c r="Q16882"/>
      <c r="R16882"/>
      <c r="S16882"/>
    </row>
    <row r="16883" spans="17:19" x14ac:dyDescent="0.25">
      <c r="Q16883"/>
      <c r="R16883"/>
      <c r="S16883"/>
    </row>
    <row r="16884" spans="17:19" x14ac:dyDescent="0.25">
      <c r="Q16884"/>
      <c r="R16884"/>
      <c r="S16884"/>
    </row>
    <row r="16885" spans="17:19" x14ac:dyDescent="0.25">
      <c r="Q16885"/>
      <c r="R16885"/>
      <c r="S16885"/>
    </row>
    <row r="16886" spans="17:19" x14ac:dyDescent="0.25">
      <c r="Q16886"/>
      <c r="R16886"/>
      <c r="S16886"/>
    </row>
    <row r="16887" spans="17:19" x14ac:dyDescent="0.25">
      <c r="Q16887"/>
      <c r="R16887"/>
      <c r="S16887"/>
    </row>
    <row r="16888" spans="17:19" x14ac:dyDescent="0.25">
      <c r="Q16888"/>
      <c r="R16888"/>
      <c r="S16888"/>
    </row>
    <row r="16889" spans="17:19" x14ac:dyDescent="0.25">
      <c r="Q16889"/>
      <c r="R16889"/>
      <c r="S16889"/>
    </row>
    <row r="16890" spans="17:19" x14ac:dyDescent="0.25">
      <c r="Q16890"/>
      <c r="R16890"/>
      <c r="S16890"/>
    </row>
    <row r="16891" spans="17:19" x14ac:dyDescent="0.25">
      <c r="Q16891"/>
      <c r="R16891"/>
      <c r="S16891"/>
    </row>
    <row r="16892" spans="17:19" x14ac:dyDescent="0.25">
      <c r="Q16892"/>
      <c r="R16892"/>
      <c r="S16892"/>
    </row>
    <row r="16893" spans="17:19" x14ac:dyDescent="0.25">
      <c r="Q16893"/>
      <c r="R16893"/>
      <c r="S16893"/>
    </row>
    <row r="16894" spans="17:19" x14ac:dyDescent="0.25">
      <c r="Q16894"/>
      <c r="R16894"/>
      <c r="S16894"/>
    </row>
    <row r="16895" spans="17:19" x14ac:dyDescent="0.25">
      <c r="Q16895"/>
      <c r="R16895"/>
      <c r="S16895"/>
    </row>
    <row r="16896" spans="17:19" x14ac:dyDescent="0.25">
      <c r="Q16896"/>
      <c r="R16896"/>
      <c r="S16896"/>
    </row>
    <row r="16897" spans="17:19" x14ac:dyDescent="0.25">
      <c r="Q16897"/>
      <c r="R16897"/>
      <c r="S16897"/>
    </row>
    <row r="16898" spans="17:19" x14ac:dyDescent="0.25">
      <c r="Q16898"/>
      <c r="R16898"/>
      <c r="S16898"/>
    </row>
    <row r="16899" spans="17:19" x14ac:dyDescent="0.25">
      <c r="Q16899"/>
      <c r="R16899"/>
      <c r="S16899"/>
    </row>
    <row r="16900" spans="17:19" x14ac:dyDescent="0.25">
      <c r="Q16900"/>
      <c r="R16900"/>
      <c r="S16900"/>
    </row>
    <row r="16901" spans="17:19" x14ac:dyDescent="0.25">
      <c r="Q16901"/>
      <c r="R16901"/>
      <c r="S16901"/>
    </row>
    <row r="16902" spans="17:19" x14ac:dyDescent="0.25">
      <c r="Q16902"/>
      <c r="R16902"/>
      <c r="S16902"/>
    </row>
    <row r="16903" spans="17:19" x14ac:dyDescent="0.25">
      <c r="Q16903"/>
      <c r="R16903"/>
      <c r="S16903"/>
    </row>
    <row r="16904" spans="17:19" x14ac:dyDescent="0.25">
      <c r="Q16904"/>
      <c r="R16904"/>
      <c r="S16904"/>
    </row>
    <row r="16905" spans="17:19" x14ac:dyDescent="0.25">
      <c r="Q16905"/>
      <c r="R16905"/>
      <c r="S16905"/>
    </row>
    <row r="16906" spans="17:19" x14ac:dyDescent="0.25">
      <c r="Q16906"/>
      <c r="R16906"/>
      <c r="S16906"/>
    </row>
    <row r="16907" spans="17:19" x14ac:dyDescent="0.25">
      <c r="Q16907"/>
      <c r="R16907"/>
      <c r="S16907"/>
    </row>
    <row r="16908" spans="17:19" x14ac:dyDescent="0.25">
      <c r="Q16908"/>
      <c r="R16908"/>
      <c r="S16908"/>
    </row>
    <row r="16909" spans="17:19" x14ac:dyDescent="0.25">
      <c r="Q16909"/>
      <c r="R16909"/>
      <c r="S16909"/>
    </row>
    <row r="16910" spans="17:19" x14ac:dyDescent="0.25">
      <c r="Q16910"/>
      <c r="R16910"/>
      <c r="S16910"/>
    </row>
    <row r="16911" spans="17:19" x14ac:dyDescent="0.25">
      <c r="Q16911"/>
      <c r="R16911"/>
      <c r="S16911"/>
    </row>
    <row r="16912" spans="17:19" x14ac:dyDescent="0.25">
      <c r="Q16912"/>
      <c r="R16912"/>
      <c r="S16912"/>
    </row>
    <row r="16913" spans="17:19" x14ac:dyDescent="0.25">
      <c r="Q16913"/>
      <c r="R16913"/>
      <c r="S16913"/>
    </row>
    <row r="16914" spans="17:19" x14ac:dyDescent="0.25">
      <c r="Q16914"/>
      <c r="R16914"/>
      <c r="S16914"/>
    </row>
    <row r="16915" spans="17:19" x14ac:dyDescent="0.25">
      <c r="Q16915"/>
      <c r="R16915"/>
      <c r="S16915"/>
    </row>
    <row r="16916" spans="17:19" x14ac:dyDescent="0.25">
      <c r="Q16916"/>
      <c r="R16916"/>
      <c r="S16916"/>
    </row>
    <row r="16917" spans="17:19" x14ac:dyDescent="0.25">
      <c r="Q16917"/>
      <c r="R16917"/>
      <c r="S16917"/>
    </row>
    <row r="16918" spans="17:19" x14ac:dyDescent="0.25">
      <c r="Q16918"/>
      <c r="R16918"/>
      <c r="S16918"/>
    </row>
    <row r="16919" spans="17:19" x14ac:dyDescent="0.25">
      <c r="Q16919"/>
      <c r="R16919"/>
      <c r="S16919"/>
    </row>
    <row r="16920" spans="17:19" x14ac:dyDescent="0.25">
      <c r="Q16920"/>
      <c r="R16920"/>
      <c r="S16920"/>
    </row>
    <row r="16921" spans="17:19" x14ac:dyDescent="0.25">
      <c r="Q16921"/>
      <c r="R16921"/>
      <c r="S16921"/>
    </row>
    <row r="16922" spans="17:19" x14ac:dyDescent="0.25">
      <c r="Q16922"/>
      <c r="R16922"/>
      <c r="S16922"/>
    </row>
    <row r="16923" spans="17:19" x14ac:dyDescent="0.25">
      <c r="Q16923"/>
      <c r="R16923"/>
      <c r="S16923"/>
    </row>
    <row r="16924" spans="17:19" x14ac:dyDescent="0.25">
      <c r="Q16924"/>
      <c r="R16924"/>
      <c r="S16924"/>
    </row>
    <row r="16925" spans="17:19" x14ac:dyDescent="0.25">
      <c r="Q16925"/>
      <c r="R16925"/>
      <c r="S16925"/>
    </row>
    <row r="16926" spans="17:19" x14ac:dyDescent="0.25">
      <c r="Q16926"/>
      <c r="R16926"/>
      <c r="S16926"/>
    </row>
    <row r="16927" spans="17:19" x14ac:dyDescent="0.25">
      <c r="Q16927"/>
      <c r="R16927"/>
      <c r="S16927"/>
    </row>
    <row r="16928" spans="17:19" x14ac:dyDescent="0.25">
      <c r="Q16928"/>
      <c r="R16928"/>
      <c r="S16928"/>
    </row>
    <row r="16929" spans="17:19" x14ac:dyDescent="0.25">
      <c r="Q16929"/>
      <c r="R16929"/>
      <c r="S16929"/>
    </row>
    <row r="16930" spans="17:19" x14ac:dyDescent="0.25">
      <c r="Q16930"/>
      <c r="R16930"/>
      <c r="S16930"/>
    </row>
    <row r="16931" spans="17:19" x14ac:dyDescent="0.25">
      <c r="Q16931"/>
      <c r="R16931"/>
      <c r="S16931"/>
    </row>
    <row r="16932" spans="17:19" x14ac:dyDescent="0.25">
      <c r="Q16932"/>
      <c r="R16932"/>
      <c r="S16932"/>
    </row>
    <row r="16933" spans="17:19" x14ac:dyDescent="0.25">
      <c r="Q16933"/>
      <c r="R16933"/>
      <c r="S16933"/>
    </row>
    <row r="16934" spans="17:19" x14ac:dyDescent="0.25">
      <c r="Q16934"/>
      <c r="R16934"/>
      <c r="S16934"/>
    </row>
    <row r="16935" spans="17:19" x14ac:dyDescent="0.25">
      <c r="Q16935"/>
      <c r="R16935"/>
      <c r="S16935"/>
    </row>
    <row r="16936" spans="17:19" x14ac:dyDescent="0.25">
      <c r="Q16936"/>
      <c r="R16936"/>
      <c r="S16936"/>
    </row>
    <row r="16937" spans="17:19" x14ac:dyDescent="0.25">
      <c r="Q16937"/>
      <c r="R16937"/>
      <c r="S16937"/>
    </row>
    <row r="16938" spans="17:19" x14ac:dyDescent="0.25">
      <c r="Q16938"/>
      <c r="R16938"/>
      <c r="S16938"/>
    </row>
    <row r="16939" spans="17:19" x14ac:dyDescent="0.25">
      <c r="Q16939"/>
      <c r="R16939"/>
      <c r="S16939"/>
    </row>
    <row r="16940" spans="17:19" x14ac:dyDescent="0.25">
      <c r="Q16940"/>
      <c r="R16940"/>
      <c r="S16940"/>
    </row>
    <row r="16941" spans="17:19" x14ac:dyDescent="0.25">
      <c r="Q16941"/>
      <c r="R16941"/>
      <c r="S16941"/>
    </row>
    <row r="16942" spans="17:19" x14ac:dyDescent="0.25">
      <c r="Q16942"/>
      <c r="R16942"/>
      <c r="S16942"/>
    </row>
    <row r="16943" spans="17:19" x14ac:dyDescent="0.25">
      <c r="Q16943"/>
      <c r="R16943"/>
      <c r="S16943"/>
    </row>
    <row r="16944" spans="17:19" x14ac:dyDescent="0.25">
      <c r="Q16944"/>
      <c r="R16944"/>
      <c r="S16944"/>
    </row>
    <row r="16945" spans="17:19" x14ac:dyDescent="0.25">
      <c r="Q16945"/>
      <c r="R16945"/>
      <c r="S16945"/>
    </row>
    <row r="16946" spans="17:19" x14ac:dyDescent="0.25">
      <c r="Q16946"/>
      <c r="R16946"/>
      <c r="S16946"/>
    </row>
    <row r="16947" spans="17:19" x14ac:dyDescent="0.25">
      <c r="Q16947"/>
      <c r="R16947"/>
      <c r="S16947"/>
    </row>
    <row r="16948" spans="17:19" x14ac:dyDescent="0.25">
      <c r="Q16948"/>
      <c r="R16948"/>
      <c r="S16948"/>
    </row>
    <row r="16949" spans="17:19" x14ac:dyDescent="0.25">
      <c r="Q16949"/>
      <c r="R16949"/>
      <c r="S16949"/>
    </row>
    <row r="16950" spans="17:19" x14ac:dyDescent="0.25">
      <c r="Q16950"/>
      <c r="R16950"/>
      <c r="S16950"/>
    </row>
    <row r="16951" spans="17:19" x14ac:dyDescent="0.25">
      <c r="Q16951"/>
      <c r="R16951"/>
      <c r="S16951"/>
    </row>
    <row r="16952" spans="17:19" x14ac:dyDescent="0.25">
      <c r="Q16952"/>
      <c r="R16952"/>
      <c r="S16952"/>
    </row>
    <row r="16953" spans="17:19" x14ac:dyDescent="0.25">
      <c r="Q16953"/>
      <c r="R16953"/>
      <c r="S16953"/>
    </row>
    <row r="16954" spans="17:19" x14ac:dyDescent="0.25">
      <c r="Q16954"/>
      <c r="R16954"/>
      <c r="S16954"/>
    </row>
    <row r="16955" spans="17:19" x14ac:dyDescent="0.25">
      <c r="Q16955"/>
      <c r="R16955"/>
      <c r="S16955"/>
    </row>
    <row r="16956" spans="17:19" x14ac:dyDescent="0.25">
      <c r="Q16956"/>
      <c r="R16956"/>
      <c r="S16956"/>
    </row>
    <row r="16957" spans="17:19" x14ac:dyDescent="0.25">
      <c r="Q16957"/>
      <c r="R16957"/>
      <c r="S16957"/>
    </row>
    <row r="16958" spans="17:19" x14ac:dyDescent="0.25">
      <c r="Q16958"/>
      <c r="R16958"/>
      <c r="S16958"/>
    </row>
    <row r="16959" spans="17:19" x14ac:dyDescent="0.25">
      <c r="Q16959"/>
      <c r="R16959"/>
      <c r="S16959"/>
    </row>
    <row r="16960" spans="17:19" x14ac:dyDescent="0.25">
      <c r="Q16960"/>
      <c r="R16960"/>
      <c r="S16960"/>
    </row>
    <row r="16961" spans="17:19" x14ac:dyDescent="0.25">
      <c r="Q16961"/>
      <c r="R16961"/>
      <c r="S16961"/>
    </row>
    <row r="16962" spans="17:19" x14ac:dyDescent="0.25">
      <c r="Q16962"/>
      <c r="R16962"/>
      <c r="S16962"/>
    </row>
    <row r="16963" spans="17:19" x14ac:dyDescent="0.25">
      <c r="Q16963"/>
      <c r="R16963"/>
      <c r="S16963"/>
    </row>
    <row r="16964" spans="17:19" x14ac:dyDescent="0.25">
      <c r="Q16964"/>
      <c r="R16964"/>
      <c r="S16964"/>
    </row>
    <row r="16965" spans="17:19" x14ac:dyDescent="0.25">
      <c r="Q16965"/>
      <c r="R16965"/>
      <c r="S16965"/>
    </row>
    <row r="16966" spans="17:19" x14ac:dyDescent="0.25">
      <c r="Q16966"/>
      <c r="R16966"/>
      <c r="S16966"/>
    </row>
    <row r="16967" spans="17:19" x14ac:dyDescent="0.25">
      <c r="Q16967"/>
      <c r="R16967"/>
      <c r="S16967"/>
    </row>
    <row r="16968" spans="17:19" x14ac:dyDescent="0.25">
      <c r="Q16968"/>
      <c r="R16968"/>
      <c r="S16968"/>
    </row>
    <row r="16969" spans="17:19" x14ac:dyDescent="0.25">
      <c r="Q16969"/>
      <c r="R16969"/>
      <c r="S16969"/>
    </row>
    <row r="16970" spans="17:19" x14ac:dyDescent="0.25">
      <c r="Q16970"/>
      <c r="R16970"/>
      <c r="S16970"/>
    </row>
    <row r="16971" spans="17:19" x14ac:dyDescent="0.25">
      <c r="Q16971"/>
      <c r="R16971"/>
      <c r="S16971"/>
    </row>
    <row r="16972" spans="17:19" x14ac:dyDescent="0.25">
      <c r="Q16972"/>
      <c r="R16972"/>
      <c r="S16972"/>
    </row>
    <row r="16973" spans="17:19" x14ac:dyDescent="0.25">
      <c r="Q16973"/>
      <c r="R16973"/>
      <c r="S16973"/>
    </row>
    <row r="16974" spans="17:19" x14ac:dyDescent="0.25">
      <c r="Q16974"/>
      <c r="R16974"/>
      <c r="S16974"/>
    </row>
    <row r="16975" spans="17:19" x14ac:dyDescent="0.25">
      <c r="Q16975"/>
      <c r="R16975"/>
      <c r="S16975"/>
    </row>
    <row r="16976" spans="17:19" x14ac:dyDescent="0.25">
      <c r="Q16976"/>
      <c r="R16976"/>
      <c r="S16976"/>
    </row>
    <row r="16977" spans="17:19" x14ac:dyDescent="0.25">
      <c r="Q16977"/>
      <c r="R16977"/>
      <c r="S16977"/>
    </row>
    <row r="16978" spans="17:19" x14ac:dyDescent="0.25">
      <c r="Q16978"/>
      <c r="R16978"/>
      <c r="S16978"/>
    </row>
    <row r="16979" spans="17:19" x14ac:dyDescent="0.25">
      <c r="Q16979"/>
      <c r="R16979"/>
      <c r="S16979"/>
    </row>
    <row r="16980" spans="17:19" x14ac:dyDescent="0.25">
      <c r="Q16980"/>
      <c r="R16980"/>
      <c r="S16980"/>
    </row>
    <row r="16981" spans="17:19" x14ac:dyDescent="0.25">
      <c r="Q16981"/>
      <c r="R16981"/>
      <c r="S16981"/>
    </row>
    <row r="16982" spans="17:19" x14ac:dyDescent="0.25">
      <c r="Q16982"/>
      <c r="R16982"/>
      <c r="S16982"/>
    </row>
    <row r="16983" spans="17:19" x14ac:dyDescent="0.25">
      <c r="Q16983"/>
      <c r="R16983"/>
      <c r="S16983"/>
    </row>
    <row r="16984" spans="17:19" x14ac:dyDescent="0.25">
      <c r="Q16984"/>
      <c r="R16984"/>
      <c r="S16984"/>
    </row>
    <row r="16985" spans="17:19" x14ac:dyDescent="0.25">
      <c r="Q16985"/>
      <c r="R16985"/>
      <c r="S16985"/>
    </row>
    <row r="16986" spans="17:19" x14ac:dyDescent="0.25">
      <c r="Q16986"/>
      <c r="R16986"/>
      <c r="S16986"/>
    </row>
    <row r="16987" spans="17:19" x14ac:dyDescent="0.25">
      <c r="Q16987"/>
      <c r="R16987"/>
      <c r="S16987"/>
    </row>
    <row r="16988" spans="17:19" x14ac:dyDescent="0.25">
      <c r="Q16988"/>
      <c r="R16988"/>
      <c r="S16988"/>
    </row>
    <row r="16989" spans="17:19" x14ac:dyDescent="0.25">
      <c r="Q16989"/>
      <c r="R16989"/>
      <c r="S16989"/>
    </row>
    <row r="16990" spans="17:19" x14ac:dyDescent="0.25">
      <c r="Q16990"/>
      <c r="R16990"/>
      <c r="S16990"/>
    </row>
    <row r="16991" spans="17:19" x14ac:dyDescent="0.25">
      <c r="Q16991"/>
      <c r="R16991"/>
      <c r="S16991"/>
    </row>
    <row r="16992" spans="17:19" x14ac:dyDescent="0.25">
      <c r="Q16992"/>
      <c r="R16992"/>
      <c r="S16992"/>
    </row>
    <row r="16993" spans="17:19" x14ac:dyDescent="0.25">
      <c r="Q16993"/>
      <c r="R16993"/>
      <c r="S16993"/>
    </row>
    <row r="16994" spans="17:19" x14ac:dyDescent="0.25">
      <c r="Q16994"/>
      <c r="R16994"/>
      <c r="S16994"/>
    </row>
    <row r="16995" spans="17:19" x14ac:dyDescent="0.25">
      <c r="Q16995"/>
      <c r="R16995"/>
      <c r="S16995"/>
    </row>
    <row r="16996" spans="17:19" x14ac:dyDescent="0.25">
      <c r="Q16996"/>
      <c r="R16996"/>
      <c r="S16996"/>
    </row>
    <row r="16997" spans="17:19" x14ac:dyDescent="0.25">
      <c r="Q16997"/>
      <c r="R16997"/>
      <c r="S16997"/>
    </row>
    <row r="16998" spans="17:19" x14ac:dyDescent="0.25">
      <c r="Q16998"/>
      <c r="R16998"/>
      <c r="S16998"/>
    </row>
    <row r="16999" spans="17:19" x14ac:dyDescent="0.25">
      <c r="Q16999"/>
      <c r="R16999"/>
      <c r="S16999"/>
    </row>
    <row r="17000" spans="17:19" x14ac:dyDescent="0.25">
      <c r="Q17000"/>
      <c r="R17000"/>
      <c r="S17000"/>
    </row>
    <row r="17001" spans="17:19" x14ac:dyDescent="0.25">
      <c r="Q17001"/>
      <c r="R17001"/>
      <c r="S17001"/>
    </row>
    <row r="17002" spans="17:19" x14ac:dyDescent="0.25">
      <c r="Q17002"/>
      <c r="R17002"/>
      <c r="S17002"/>
    </row>
    <row r="17003" spans="17:19" x14ac:dyDescent="0.25">
      <c r="Q17003"/>
      <c r="R17003"/>
      <c r="S17003"/>
    </row>
    <row r="17004" spans="17:19" x14ac:dyDescent="0.25">
      <c r="Q17004"/>
      <c r="R17004"/>
      <c r="S17004"/>
    </row>
    <row r="17005" spans="17:19" x14ac:dyDescent="0.25">
      <c r="Q17005"/>
      <c r="R17005"/>
      <c r="S17005"/>
    </row>
    <row r="17006" spans="17:19" x14ac:dyDescent="0.25">
      <c r="Q17006"/>
      <c r="R17006"/>
      <c r="S17006"/>
    </row>
    <row r="17007" spans="17:19" x14ac:dyDescent="0.25">
      <c r="Q17007"/>
      <c r="R17007"/>
      <c r="S17007"/>
    </row>
    <row r="17008" spans="17:19" x14ac:dyDescent="0.25">
      <c r="Q17008"/>
      <c r="R17008"/>
      <c r="S17008"/>
    </row>
    <row r="17009" spans="17:19" x14ac:dyDescent="0.25">
      <c r="Q17009"/>
      <c r="R17009"/>
      <c r="S17009"/>
    </row>
    <row r="17010" spans="17:19" x14ac:dyDescent="0.25">
      <c r="Q17010"/>
      <c r="R17010"/>
      <c r="S17010"/>
    </row>
    <row r="17011" spans="17:19" x14ac:dyDescent="0.25">
      <c r="Q17011"/>
      <c r="R17011"/>
      <c r="S17011"/>
    </row>
    <row r="17012" spans="17:19" x14ac:dyDescent="0.25">
      <c r="Q17012"/>
      <c r="R17012"/>
      <c r="S17012"/>
    </row>
    <row r="17013" spans="17:19" x14ac:dyDescent="0.25">
      <c r="Q17013"/>
      <c r="R17013"/>
      <c r="S17013"/>
    </row>
    <row r="17014" spans="17:19" x14ac:dyDescent="0.25">
      <c r="Q17014"/>
      <c r="R17014"/>
      <c r="S17014"/>
    </row>
    <row r="17015" spans="17:19" x14ac:dyDescent="0.25">
      <c r="Q17015"/>
      <c r="R17015"/>
      <c r="S17015"/>
    </row>
    <row r="17016" spans="17:19" x14ac:dyDescent="0.25">
      <c r="Q17016"/>
      <c r="R17016"/>
      <c r="S17016"/>
    </row>
    <row r="17017" spans="17:19" x14ac:dyDescent="0.25">
      <c r="Q17017"/>
      <c r="R17017"/>
      <c r="S17017"/>
    </row>
    <row r="17018" spans="17:19" x14ac:dyDescent="0.25">
      <c r="Q17018"/>
      <c r="R17018"/>
      <c r="S17018"/>
    </row>
    <row r="17019" spans="17:19" x14ac:dyDescent="0.25">
      <c r="Q17019"/>
      <c r="R17019"/>
      <c r="S17019"/>
    </row>
    <row r="17020" spans="17:19" x14ac:dyDescent="0.25">
      <c r="Q17020"/>
      <c r="R17020"/>
      <c r="S17020"/>
    </row>
    <row r="17021" spans="17:19" x14ac:dyDescent="0.25">
      <c r="Q17021"/>
      <c r="R17021"/>
      <c r="S17021"/>
    </row>
    <row r="17022" spans="17:19" x14ac:dyDescent="0.25">
      <c r="Q17022"/>
      <c r="R17022"/>
      <c r="S17022"/>
    </row>
    <row r="17023" spans="17:19" x14ac:dyDescent="0.25">
      <c r="Q17023"/>
      <c r="R17023"/>
      <c r="S17023"/>
    </row>
    <row r="17024" spans="17:19" x14ac:dyDescent="0.25">
      <c r="Q17024"/>
      <c r="R17024"/>
      <c r="S17024"/>
    </row>
    <row r="17025" spans="17:19" x14ac:dyDescent="0.25">
      <c r="Q17025"/>
      <c r="R17025"/>
      <c r="S17025"/>
    </row>
    <row r="17026" spans="17:19" x14ac:dyDescent="0.25">
      <c r="Q17026"/>
      <c r="R17026"/>
      <c r="S17026"/>
    </row>
    <row r="17027" spans="17:19" x14ac:dyDescent="0.25">
      <c r="Q17027"/>
      <c r="R17027"/>
      <c r="S17027"/>
    </row>
    <row r="17028" spans="17:19" x14ac:dyDescent="0.25">
      <c r="Q17028"/>
      <c r="R17028"/>
      <c r="S17028"/>
    </row>
    <row r="17029" spans="17:19" x14ac:dyDescent="0.25">
      <c r="Q17029"/>
      <c r="R17029"/>
      <c r="S17029"/>
    </row>
    <row r="17030" spans="17:19" x14ac:dyDescent="0.25">
      <c r="Q17030"/>
      <c r="R17030"/>
      <c r="S17030"/>
    </row>
    <row r="17031" spans="17:19" x14ac:dyDescent="0.25">
      <c r="Q17031"/>
      <c r="R17031"/>
      <c r="S17031"/>
    </row>
    <row r="17032" spans="17:19" x14ac:dyDescent="0.25">
      <c r="Q17032"/>
      <c r="R17032"/>
      <c r="S17032"/>
    </row>
    <row r="17033" spans="17:19" x14ac:dyDescent="0.25">
      <c r="Q17033"/>
      <c r="R17033"/>
      <c r="S17033"/>
    </row>
    <row r="17034" spans="17:19" x14ac:dyDescent="0.25">
      <c r="Q17034"/>
      <c r="R17034"/>
      <c r="S17034"/>
    </row>
    <row r="17035" spans="17:19" x14ac:dyDescent="0.25">
      <c r="Q17035"/>
      <c r="R17035"/>
      <c r="S17035"/>
    </row>
    <row r="17036" spans="17:19" x14ac:dyDescent="0.25">
      <c r="Q17036"/>
      <c r="R17036"/>
      <c r="S17036"/>
    </row>
    <row r="17037" spans="17:19" x14ac:dyDescent="0.25">
      <c r="Q17037"/>
      <c r="R17037"/>
      <c r="S17037"/>
    </row>
    <row r="17038" spans="17:19" x14ac:dyDescent="0.25">
      <c r="Q17038"/>
      <c r="R17038"/>
      <c r="S17038"/>
    </row>
    <row r="17039" spans="17:19" x14ac:dyDescent="0.25">
      <c r="Q17039"/>
      <c r="R17039"/>
      <c r="S17039"/>
    </row>
    <row r="17040" spans="17:19" x14ac:dyDescent="0.25">
      <c r="Q17040"/>
      <c r="R17040"/>
      <c r="S17040"/>
    </row>
    <row r="17041" spans="17:19" x14ac:dyDescent="0.25">
      <c r="Q17041"/>
      <c r="R17041"/>
      <c r="S17041"/>
    </row>
    <row r="17042" spans="17:19" x14ac:dyDescent="0.25">
      <c r="Q17042"/>
      <c r="R17042"/>
      <c r="S17042"/>
    </row>
    <row r="17043" spans="17:19" x14ac:dyDescent="0.25">
      <c r="Q17043"/>
      <c r="R17043"/>
      <c r="S17043"/>
    </row>
    <row r="17044" spans="17:19" x14ac:dyDescent="0.25">
      <c r="Q17044"/>
      <c r="R17044"/>
      <c r="S17044"/>
    </row>
    <row r="17045" spans="17:19" x14ac:dyDescent="0.25">
      <c r="Q17045"/>
      <c r="R17045"/>
      <c r="S17045"/>
    </row>
    <row r="17046" spans="17:19" x14ac:dyDescent="0.25">
      <c r="Q17046"/>
      <c r="R17046"/>
      <c r="S17046"/>
    </row>
    <row r="17047" spans="17:19" x14ac:dyDescent="0.25">
      <c r="Q17047"/>
      <c r="R17047"/>
      <c r="S17047"/>
    </row>
    <row r="17048" spans="17:19" x14ac:dyDescent="0.25">
      <c r="Q17048"/>
      <c r="R17048"/>
      <c r="S17048"/>
    </row>
    <row r="17049" spans="17:19" x14ac:dyDescent="0.25">
      <c r="Q17049"/>
      <c r="R17049"/>
      <c r="S17049"/>
    </row>
    <row r="17050" spans="17:19" x14ac:dyDescent="0.25">
      <c r="Q17050"/>
      <c r="R17050"/>
      <c r="S17050"/>
    </row>
    <row r="17051" spans="17:19" x14ac:dyDescent="0.25">
      <c r="Q17051"/>
      <c r="R17051"/>
      <c r="S17051"/>
    </row>
    <row r="17052" spans="17:19" x14ac:dyDescent="0.25">
      <c r="Q17052"/>
      <c r="R17052"/>
      <c r="S17052"/>
    </row>
    <row r="17053" spans="17:19" x14ac:dyDescent="0.25">
      <c r="Q17053"/>
      <c r="R17053"/>
      <c r="S17053"/>
    </row>
    <row r="17054" spans="17:19" x14ac:dyDescent="0.25">
      <c r="Q17054"/>
      <c r="R17054"/>
      <c r="S17054"/>
    </row>
    <row r="17055" spans="17:19" x14ac:dyDescent="0.25">
      <c r="Q17055"/>
      <c r="R17055"/>
      <c r="S17055"/>
    </row>
    <row r="17056" spans="17:19" x14ac:dyDescent="0.25">
      <c r="Q17056"/>
      <c r="R17056"/>
      <c r="S17056"/>
    </row>
    <row r="17057" spans="17:19" x14ac:dyDescent="0.25">
      <c r="Q17057"/>
      <c r="R17057"/>
      <c r="S17057"/>
    </row>
    <row r="17058" spans="17:19" x14ac:dyDescent="0.25">
      <c r="Q17058"/>
      <c r="R17058"/>
      <c r="S17058"/>
    </row>
    <row r="17059" spans="17:19" x14ac:dyDescent="0.25">
      <c r="Q17059"/>
      <c r="R17059"/>
      <c r="S17059"/>
    </row>
    <row r="17060" spans="17:19" x14ac:dyDescent="0.25">
      <c r="Q17060"/>
      <c r="R17060"/>
      <c r="S17060"/>
    </row>
    <row r="17061" spans="17:19" x14ac:dyDescent="0.25">
      <c r="Q17061"/>
      <c r="R17061"/>
      <c r="S17061"/>
    </row>
    <row r="17062" spans="17:19" x14ac:dyDescent="0.25">
      <c r="Q17062"/>
      <c r="R17062"/>
      <c r="S17062"/>
    </row>
    <row r="17063" spans="17:19" x14ac:dyDescent="0.25">
      <c r="Q17063"/>
      <c r="R17063"/>
      <c r="S17063"/>
    </row>
    <row r="17064" spans="17:19" x14ac:dyDescent="0.25">
      <c r="Q17064"/>
      <c r="R17064"/>
      <c r="S17064"/>
    </row>
    <row r="17065" spans="17:19" x14ac:dyDescent="0.25">
      <c r="Q17065"/>
      <c r="R17065"/>
      <c r="S17065"/>
    </row>
    <row r="17066" spans="17:19" x14ac:dyDescent="0.25">
      <c r="Q17066"/>
      <c r="R17066"/>
      <c r="S17066"/>
    </row>
    <row r="17067" spans="17:19" x14ac:dyDescent="0.25">
      <c r="Q17067"/>
      <c r="R17067"/>
      <c r="S17067"/>
    </row>
    <row r="17068" spans="17:19" x14ac:dyDescent="0.25">
      <c r="Q17068"/>
      <c r="R17068"/>
      <c r="S17068"/>
    </row>
    <row r="17069" spans="17:19" x14ac:dyDescent="0.25">
      <c r="Q17069"/>
      <c r="R17069"/>
      <c r="S17069"/>
    </row>
    <row r="17070" spans="17:19" x14ac:dyDescent="0.25">
      <c r="Q17070"/>
      <c r="R17070"/>
      <c r="S17070"/>
    </row>
    <row r="17071" spans="17:19" x14ac:dyDescent="0.25">
      <c r="Q17071"/>
      <c r="R17071"/>
      <c r="S17071"/>
    </row>
    <row r="17072" spans="17:19" x14ac:dyDescent="0.25">
      <c r="Q17072"/>
      <c r="R17072"/>
      <c r="S17072"/>
    </row>
    <row r="17073" spans="17:19" x14ac:dyDescent="0.25">
      <c r="Q17073"/>
      <c r="R17073"/>
      <c r="S17073"/>
    </row>
    <row r="17074" spans="17:19" x14ac:dyDescent="0.25">
      <c r="Q17074"/>
      <c r="R17074"/>
      <c r="S17074"/>
    </row>
    <row r="17075" spans="17:19" x14ac:dyDescent="0.25">
      <c r="Q17075"/>
      <c r="R17075"/>
      <c r="S17075"/>
    </row>
    <row r="17076" spans="17:19" x14ac:dyDescent="0.25">
      <c r="Q17076"/>
      <c r="R17076"/>
      <c r="S17076"/>
    </row>
    <row r="17077" spans="17:19" x14ac:dyDescent="0.25">
      <c r="Q17077"/>
      <c r="R17077"/>
      <c r="S17077"/>
    </row>
    <row r="17078" spans="17:19" x14ac:dyDescent="0.25">
      <c r="Q17078"/>
      <c r="R17078"/>
      <c r="S17078"/>
    </row>
    <row r="17079" spans="17:19" x14ac:dyDescent="0.25">
      <c r="Q17079"/>
      <c r="R17079"/>
      <c r="S17079"/>
    </row>
    <row r="17080" spans="17:19" x14ac:dyDescent="0.25">
      <c r="Q17080"/>
      <c r="R17080"/>
      <c r="S17080"/>
    </row>
    <row r="17081" spans="17:19" x14ac:dyDescent="0.25">
      <c r="Q17081"/>
      <c r="R17081"/>
      <c r="S17081"/>
    </row>
    <row r="17082" spans="17:19" x14ac:dyDescent="0.25">
      <c r="Q17082"/>
      <c r="R17082"/>
      <c r="S17082"/>
    </row>
    <row r="17083" spans="17:19" x14ac:dyDescent="0.25">
      <c r="Q17083"/>
      <c r="R17083"/>
      <c r="S17083"/>
    </row>
    <row r="17084" spans="17:19" x14ac:dyDescent="0.25">
      <c r="Q17084"/>
      <c r="R17084"/>
      <c r="S17084"/>
    </row>
    <row r="17085" spans="17:19" x14ac:dyDescent="0.25">
      <c r="Q17085"/>
      <c r="R17085"/>
      <c r="S17085"/>
    </row>
    <row r="17086" spans="17:19" x14ac:dyDescent="0.25">
      <c r="Q17086"/>
      <c r="R17086"/>
      <c r="S17086"/>
    </row>
    <row r="17087" spans="17:19" x14ac:dyDescent="0.25">
      <c r="Q17087"/>
      <c r="R17087"/>
      <c r="S17087"/>
    </row>
    <row r="17088" spans="17:19" x14ac:dyDescent="0.25">
      <c r="Q17088"/>
      <c r="R17088"/>
      <c r="S17088"/>
    </row>
    <row r="17089" spans="17:19" x14ac:dyDescent="0.25">
      <c r="Q17089"/>
      <c r="R17089"/>
      <c r="S17089"/>
    </row>
    <row r="17090" spans="17:19" x14ac:dyDescent="0.25">
      <c r="Q17090"/>
      <c r="R17090"/>
      <c r="S17090"/>
    </row>
    <row r="17091" spans="17:19" x14ac:dyDescent="0.25">
      <c r="Q17091"/>
      <c r="R17091"/>
      <c r="S17091"/>
    </row>
    <row r="17092" spans="17:19" x14ac:dyDescent="0.25">
      <c r="Q17092"/>
      <c r="R17092"/>
      <c r="S17092"/>
    </row>
    <row r="17093" spans="17:19" x14ac:dyDescent="0.25">
      <c r="Q17093"/>
      <c r="R17093"/>
      <c r="S17093"/>
    </row>
    <row r="17094" spans="17:19" x14ac:dyDescent="0.25">
      <c r="Q17094"/>
      <c r="R17094"/>
      <c r="S17094"/>
    </row>
    <row r="17095" spans="17:19" x14ac:dyDescent="0.25">
      <c r="Q17095"/>
      <c r="R17095"/>
      <c r="S17095"/>
    </row>
    <row r="17096" spans="17:19" x14ac:dyDescent="0.25">
      <c r="Q17096"/>
      <c r="R17096"/>
      <c r="S17096"/>
    </row>
    <row r="17097" spans="17:19" x14ac:dyDescent="0.25">
      <c r="Q17097"/>
      <c r="R17097"/>
      <c r="S17097"/>
    </row>
    <row r="17098" spans="17:19" x14ac:dyDescent="0.25">
      <c r="Q17098"/>
      <c r="R17098"/>
      <c r="S17098"/>
    </row>
    <row r="17099" spans="17:19" x14ac:dyDescent="0.25">
      <c r="Q17099"/>
      <c r="R17099"/>
      <c r="S17099"/>
    </row>
    <row r="17100" spans="17:19" x14ac:dyDescent="0.25">
      <c r="Q17100"/>
      <c r="R17100"/>
      <c r="S17100"/>
    </row>
    <row r="17101" spans="17:19" x14ac:dyDescent="0.25">
      <c r="Q17101"/>
      <c r="R17101"/>
      <c r="S17101"/>
    </row>
    <row r="17102" spans="17:19" x14ac:dyDescent="0.25">
      <c r="Q17102"/>
      <c r="R17102"/>
      <c r="S17102"/>
    </row>
    <row r="17103" spans="17:19" x14ac:dyDescent="0.25">
      <c r="Q17103"/>
      <c r="R17103"/>
      <c r="S17103"/>
    </row>
    <row r="17104" spans="17:19" x14ac:dyDescent="0.25">
      <c r="Q17104"/>
      <c r="R17104"/>
      <c r="S17104"/>
    </row>
    <row r="17105" spans="17:19" x14ac:dyDescent="0.25">
      <c r="Q17105"/>
      <c r="R17105"/>
      <c r="S17105"/>
    </row>
    <row r="17106" spans="17:19" x14ac:dyDescent="0.25">
      <c r="Q17106"/>
      <c r="R17106"/>
      <c r="S17106"/>
    </row>
    <row r="17107" spans="17:19" x14ac:dyDescent="0.25">
      <c r="Q17107"/>
      <c r="R17107"/>
      <c r="S17107"/>
    </row>
    <row r="17108" spans="17:19" x14ac:dyDescent="0.25">
      <c r="Q17108"/>
      <c r="R17108"/>
      <c r="S17108"/>
    </row>
    <row r="17109" spans="17:19" x14ac:dyDescent="0.25">
      <c r="Q17109"/>
      <c r="R17109"/>
      <c r="S17109"/>
    </row>
    <row r="17110" spans="17:19" x14ac:dyDescent="0.25">
      <c r="Q17110"/>
      <c r="R17110"/>
      <c r="S17110"/>
    </row>
    <row r="17111" spans="17:19" x14ac:dyDescent="0.25">
      <c r="Q17111"/>
      <c r="R17111"/>
      <c r="S17111"/>
    </row>
    <row r="17112" spans="17:19" x14ac:dyDescent="0.25">
      <c r="Q17112"/>
      <c r="R17112"/>
      <c r="S17112"/>
    </row>
    <row r="17113" spans="17:19" x14ac:dyDescent="0.25">
      <c r="Q17113"/>
      <c r="R17113"/>
      <c r="S17113"/>
    </row>
    <row r="17114" spans="17:19" x14ac:dyDescent="0.25">
      <c r="Q17114"/>
      <c r="R17114"/>
      <c r="S17114"/>
    </row>
    <row r="17115" spans="17:19" x14ac:dyDescent="0.25">
      <c r="Q17115"/>
      <c r="R17115"/>
      <c r="S17115"/>
    </row>
    <row r="17116" spans="17:19" x14ac:dyDescent="0.25">
      <c r="Q17116"/>
      <c r="R17116"/>
      <c r="S17116"/>
    </row>
    <row r="17117" spans="17:19" x14ac:dyDescent="0.25">
      <c r="Q17117"/>
      <c r="R17117"/>
      <c r="S17117"/>
    </row>
    <row r="17118" spans="17:19" x14ac:dyDescent="0.25">
      <c r="Q17118"/>
      <c r="R17118"/>
      <c r="S17118"/>
    </row>
    <row r="17119" spans="17:19" x14ac:dyDescent="0.25">
      <c r="Q17119"/>
      <c r="R17119"/>
      <c r="S17119"/>
    </row>
    <row r="17120" spans="17:19" x14ac:dyDescent="0.25">
      <c r="Q17120"/>
      <c r="R17120"/>
      <c r="S17120"/>
    </row>
    <row r="17121" spans="17:19" x14ac:dyDescent="0.25">
      <c r="Q17121"/>
      <c r="R17121"/>
      <c r="S17121"/>
    </row>
    <row r="17122" spans="17:19" x14ac:dyDescent="0.25">
      <c r="Q17122"/>
      <c r="R17122"/>
      <c r="S17122"/>
    </row>
    <row r="17123" spans="17:19" x14ac:dyDescent="0.25">
      <c r="Q17123"/>
      <c r="R17123"/>
      <c r="S17123"/>
    </row>
    <row r="17124" spans="17:19" x14ac:dyDescent="0.25">
      <c r="Q17124"/>
      <c r="R17124"/>
      <c r="S17124"/>
    </row>
    <row r="17125" spans="17:19" x14ac:dyDescent="0.25">
      <c r="Q17125"/>
      <c r="R17125"/>
      <c r="S17125"/>
    </row>
    <row r="17126" spans="17:19" x14ac:dyDescent="0.25">
      <c r="Q17126"/>
      <c r="R17126"/>
      <c r="S17126"/>
    </row>
    <row r="17127" spans="17:19" x14ac:dyDescent="0.25">
      <c r="Q17127"/>
      <c r="R17127"/>
      <c r="S17127"/>
    </row>
    <row r="17128" spans="17:19" x14ac:dyDescent="0.25">
      <c r="Q17128"/>
      <c r="R17128"/>
      <c r="S17128"/>
    </row>
    <row r="17129" spans="17:19" x14ac:dyDescent="0.25">
      <c r="Q17129"/>
      <c r="R17129"/>
      <c r="S17129"/>
    </row>
    <row r="17130" spans="17:19" x14ac:dyDescent="0.25">
      <c r="Q17130"/>
      <c r="R17130"/>
      <c r="S17130"/>
    </row>
    <row r="17131" spans="17:19" x14ac:dyDescent="0.25">
      <c r="Q17131"/>
      <c r="R17131"/>
      <c r="S17131"/>
    </row>
    <row r="17132" spans="17:19" x14ac:dyDescent="0.25">
      <c r="Q17132"/>
      <c r="R17132"/>
      <c r="S17132"/>
    </row>
    <row r="17133" spans="17:19" x14ac:dyDescent="0.25">
      <c r="Q17133"/>
      <c r="R17133"/>
      <c r="S17133"/>
    </row>
    <row r="17134" spans="17:19" x14ac:dyDescent="0.25">
      <c r="Q17134"/>
      <c r="R17134"/>
      <c r="S17134"/>
    </row>
    <row r="17135" spans="17:19" x14ac:dyDescent="0.25">
      <c r="Q17135"/>
      <c r="R17135"/>
      <c r="S17135"/>
    </row>
    <row r="17136" spans="17:19" x14ac:dyDescent="0.25">
      <c r="Q17136"/>
      <c r="R17136"/>
      <c r="S17136"/>
    </row>
    <row r="17137" spans="17:19" x14ac:dyDescent="0.25">
      <c r="Q17137"/>
      <c r="R17137"/>
      <c r="S17137"/>
    </row>
    <row r="17138" spans="17:19" x14ac:dyDescent="0.25">
      <c r="Q17138"/>
      <c r="R17138"/>
      <c r="S17138"/>
    </row>
    <row r="17139" spans="17:19" x14ac:dyDescent="0.25">
      <c r="Q17139"/>
      <c r="R17139"/>
      <c r="S17139"/>
    </row>
    <row r="17140" spans="17:19" x14ac:dyDescent="0.25">
      <c r="Q17140"/>
      <c r="R17140"/>
      <c r="S17140"/>
    </row>
    <row r="17141" spans="17:19" x14ac:dyDescent="0.25">
      <c r="Q17141"/>
      <c r="R17141"/>
      <c r="S17141"/>
    </row>
    <row r="17142" spans="17:19" x14ac:dyDescent="0.25">
      <c r="Q17142"/>
      <c r="R17142"/>
      <c r="S17142"/>
    </row>
    <row r="17143" spans="17:19" x14ac:dyDescent="0.25">
      <c r="Q17143"/>
      <c r="R17143"/>
      <c r="S17143"/>
    </row>
    <row r="17144" spans="17:19" x14ac:dyDescent="0.25">
      <c r="Q17144"/>
      <c r="R17144"/>
      <c r="S17144"/>
    </row>
    <row r="17145" spans="17:19" x14ac:dyDescent="0.25">
      <c r="Q17145"/>
      <c r="R17145"/>
      <c r="S17145"/>
    </row>
    <row r="17146" spans="17:19" x14ac:dyDescent="0.25">
      <c r="Q17146"/>
      <c r="R17146"/>
      <c r="S17146"/>
    </row>
    <row r="17147" spans="17:19" x14ac:dyDescent="0.25">
      <c r="Q17147"/>
      <c r="R17147"/>
      <c r="S17147"/>
    </row>
    <row r="17148" spans="17:19" x14ac:dyDescent="0.25">
      <c r="Q17148"/>
      <c r="R17148"/>
      <c r="S17148"/>
    </row>
    <row r="17149" spans="17:19" x14ac:dyDescent="0.25">
      <c r="Q17149"/>
      <c r="R17149"/>
      <c r="S17149"/>
    </row>
    <row r="17150" spans="17:19" x14ac:dyDescent="0.25">
      <c r="Q17150"/>
      <c r="R17150"/>
      <c r="S17150"/>
    </row>
    <row r="17151" spans="17:19" x14ac:dyDescent="0.25">
      <c r="Q17151"/>
      <c r="R17151"/>
      <c r="S17151"/>
    </row>
    <row r="17152" spans="17:19" x14ac:dyDescent="0.25">
      <c r="Q17152"/>
      <c r="R17152"/>
      <c r="S17152"/>
    </row>
    <row r="17153" spans="17:19" x14ac:dyDescent="0.25">
      <c r="Q17153"/>
      <c r="R17153"/>
      <c r="S17153"/>
    </row>
    <row r="17154" spans="17:19" x14ac:dyDescent="0.25">
      <c r="Q17154"/>
      <c r="R17154"/>
      <c r="S17154"/>
    </row>
    <row r="17155" spans="17:19" x14ac:dyDescent="0.25">
      <c r="Q17155"/>
      <c r="R17155"/>
      <c r="S17155"/>
    </row>
    <row r="17156" spans="17:19" x14ac:dyDescent="0.25">
      <c r="Q17156"/>
      <c r="R17156"/>
      <c r="S17156"/>
    </row>
    <row r="17157" spans="17:19" x14ac:dyDescent="0.25">
      <c r="Q17157"/>
      <c r="R17157"/>
      <c r="S17157"/>
    </row>
    <row r="17158" spans="17:19" x14ac:dyDescent="0.25">
      <c r="Q17158"/>
      <c r="R17158"/>
      <c r="S17158"/>
    </row>
    <row r="17159" spans="17:19" x14ac:dyDescent="0.25">
      <c r="Q17159"/>
      <c r="R17159"/>
      <c r="S17159"/>
    </row>
    <row r="17160" spans="17:19" x14ac:dyDescent="0.25">
      <c r="Q17160"/>
      <c r="R17160"/>
      <c r="S17160"/>
    </row>
    <row r="17161" spans="17:19" x14ac:dyDescent="0.25">
      <c r="Q17161"/>
      <c r="R17161"/>
      <c r="S17161"/>
    </row>
    <row r="17162" spans="17:19" x14ac:dyDescent="0.25">
      <c r="Q17162"/>
      <c r="R17162"/>
      <c r="S17162"/>
    </row>
    <row r="17163" spans="17:19" x14ac:dyDescent="0.25">
      <c r="Q17163"/>
      <c r="R17163"/>
      <c r="S17163"/>
    </row>
    <row r="17164" spans="17:19" x14ac:dyDescent="0.25">
      <c r="Q17164"/>
      <c r="R17164"/>
      <c r="S17164"/>
    </row>
    <row r="17165" spans="17:19" x14ac:dyDescent="0.25">
      <c r="Q17165"/>
      <c r="R17165"/>
      <c r="S17165"/>
    </row>
    <row r="17166" spans="17:19" x14ac:dyDescent="0.25">
      <c r="Q17166"/>
      <c r="R17166"/>
      <c r="S17166"/>
    </row>
    <row r="17167" spans="17:19" x14ac:dyDescent="0.25">
      <c r="Q17167"/>
      <c r="R17167"/>
      <c r="S17167"/>
    </row>
    <row r="17168" spans="17:19" x14ac:dyDescent="0.25">
      <c r="Q17168"/>
      <c r="R17168"/>
      <c r="S17168"/>
    </row>
    <row r="17169" spans="17:19" x14ac:dyDescent="0.25">
      <c r="Q17169"/>
      <c r="R17169"/>
      <c r="S17169"/>
    </row>
    <row r="17170" spans="17:19" x14ac:dyDescent="0.25">
      <c r="Q17170"/>
      <c r="R17170"/>
      <c r="S17170"/>
    </row>
    <row r="17171" spans="17:19" x14ac:dyDescent="0.25">
      <c r="Q17171"/>
      <c r="R17171"/>
      <c r="S17171"/>
    </row>
    <row r="17172" spans="17:19" x14ac:dyDescent="0.25">
      <c r="Q17172"/>
      <c r="R17172"/>
      <c r="S17172"/>
    </row>
    <row r="17173" spans="17:19" x14ac:dyDescent="0.25">
      <c r="Q17173"/>
      <c r="R17173"/>
      <c r="S17173"/>
    </row>
    <row r="17174" spans="17:19" x14ac:dyDescent="0.25">
      <c r="Q17174"/>
      <c r="R17174"/>
      <c r="S17174"/>
    </row>
    <row r="17175" spans="17:19" x14ac:dyDescent="0.25">
      <c r="Q17175"/>
      <c r="R17175"/>
      <c r="S17175"/>
    </row>
    <row r="17176" spans="17:19" x14ac:dyDescent="0.25">
      <c r="Q17176"/>
      <c r="R17176"/>
      <c r="S17176"/>
    </row>
    <row r="17177" spans="17:19" x14ac:dyDescent="0.25">
      <c r="Q17177"/>
      <c r="R17177"/>
      <c r="S17177"/>
    </row>
    <row r="17178" spans="17:19" x14ac:dyDescent="0.25">
      <c r="Q17178"/>
      <c r="R17178"/>
      <c r="S17178"/>
    </row>
    <row r="17179" spans="17:19" x14ac:dyDescent="0.25">
      <c r="Q17179"/>
      <c r="R17179"/>
      <c r="S17179"/>
    </row>
    <row r="17180" spans="17:19" x14ac:dyDescent="0.25">
      <c r="Q17180"/>
      <c r="R17180"/>
      <c r="S17180"/>
    </row>
    <row r="17181" spans="17:19" x14ac:dyDescent="0.25">
      <c r="Q17181"/>
      <c r="R17181"/>
      <c r="S17181"/>
    </row>
    <row r="17182" spans="17:19" x14ac:dyDescent="0.25">
      <c r="Q17182"/>
      <c r="R17182"/>
      <c r="S17182"/>
    </row>
    <row r="17183" spans="17:19" x14ac:dyDescent="0.25">
      <c r="Q17183"/>
      <c r="R17183"/>
      <c r="S17183"/>
    </row>
    <row r="17184" spans="17:19" x14ac:dyDescent="0.25">
      <c r="Q17184"/>
      <c r="R17184"/>
      <c r="S17184"/>
    </row>
    <row r="17185" spans="17:19" x14ac:dyDescent="0.25">
      <c r="Q17185"/>
      <c r="R17185"/>
      <c r="S17185"/>
    </row>
    <row r="17186" spans="17:19" x14ac:dyDescent="0.25">
      <c r="Q17186"/>
      <c r="R17186"/>
      <c r="S17186"/>
    </row>
    <row r="17187" spans="17:19" x14ac:dyDescent="0.25">
      <c r="Q17187"/>
      <c r="R17187"/>
      <c r="S17187"/>
    </row>
    <row r="17188" spans="17:19" x14ac:dyDescent="0.25">
      <c r="Q17188"/>
      <c r="R17188"/>
      <c r="S17188"/>
    </row>
    <row r="17189" spans="17:19" x14ac:dyDescent="0.25">
      <c r="Q17189"/>
      <c r="R17189"/>
      <c r="S17189"/>
    </row>
    <row r="17190" spans="17:19" x14ac:dyDescent="0.25">
      <c r="Q17190"/>
      <c r="R17190"/>
      <c r="S17190"/>
    </row>
    <row r="17191" spans="17:19" x14ac:dyDescent="0.25">
      <c r="Q17191"/>
      <c r="R17191"/>
      <c r="S17191"/>
    </row>
    <row r="17192" spans="17:19" x14ac:dyDescent="0.25">
      <c r="Q17192"/>
      <c r="R17192"/>
      <c r="S17192"/>
    </row>
    <row r="17193" spans="17:19" x14ac:dyDescent="0.25">
      <c r="Q17193"/>
      <c r="R17193"/>
      <c r="S17193"/>
    </row>
    <row r="17194" spans="17:19" x14ac:dyDescent="0.25">
      <c r="Q17194"/>
      <c r="R17194"/>
      <c r="S17194"/>
    </row>
    <row r="17195" spans="17:19" x14ac:dyDescent="0.25">
      <c r="Q17195"/>
      <c r="R17195"/>
      <c r="S17195"/>
    </row>
    <row r="17196" spans="17:19" x14ac:dyDescent="0.25">
      <c r="Q17196"/>
      <c r="R17196"/>
      <c r="S17196"/>
    </row>
    <row r="17197" spans="17:19" x14ac:dyDescent="0.25">
      <c r="Q17197"/>
      <c r="R17197"/>
      <c r="S17197"/>
    </row>
    <row r="17198" spans="17:19" x14ac:dyDescent="0.25">
      <c r="Q17198"/>
      <c r="R17198"/>
      <c r="S17198"/>
    </row>
    <row r="17199" spans="17:19" x14ac:dyDescent="0.25">
      <c r="Q17199"/>
      <c r="R17199"/>
      <c r="S17199"/>
    </row>
    <row r="17200" spans="17:19" x14ac:dyDescent="0.25">
      <c r="Q17200"/>
      <c r="R17200"/>
      <c r="S17200"/>
    </row>
    <row r="17201" spans="17:19" x14ac:dyDescent="0.25">
      <c r="Q17201"/>
      <c r="R17201"/>
      <c r="S17201"/>
    </row>
    <row r="17202" spans="17:19" x14ac:dyDescent="0.25">
      <c r="Q17202"/>
      <c r="R17202"/>
      <c r="S17202"/>
    </row>
    <row r="17203" spans="17:19" x14ac:dyDescent="0.25">
      <c r="Q17203"/>
      <c r="R17203"/>
      <c r="S17203"/>
    </row>
    <row r="17204" spans="17:19" x14ac:dyDescent="0.25">
      <c r="Q17204"/>
      <c r="R17204"/>
      <c r="S17204"/>
    </row>
    <row r="17205" spans="17:19" x14ac:dyDescent="0.25">
      <c r="Q17205"/>
      <c r="R17205"/>
      <c r="S17205"/>
    </row>
    <row r="17206" spans="17:19" x14ac:dyDescent="0.25">
      <c r="Q17206"/>
      <c r="R17206"/>
      <c r="S17206"/>
    </row>
    <row r="17207" spans="17:19" x14ac:dyDescent="0.25">
      <c r="Q17207"/>
      <c r="R17207"/>
      <c r="S17207"/>
    </row>
    <row r="17208" spans="17:19" x14ac:dyDescent="0.25">
      <c r="Q17208"/>
      <c r="R17208"/>
      <c r="S17208"/>
    </row>
    <row r="17209" spans="17:19" x14ac:dyDescent="0.25">
      <c r="Q17209"/>
      <c r="R17209"/>
      <c r="S17209"/>
    </row>
    <row r="17210" spans="17:19" x14ac:dyDescent="0.25">
      <c r="Q17210"/>
      <c r="R17210"/>
      <c r="S17210"/>
    </row>
    <row r="17211" spans="17:19" x14ac:dyDescent="0.25">
      <c r="Q17211"/>
      <c r="R17211"/>
      <c r="S17211"/>
    </row>
    <row r="17212" spans="17:19" x14ac:dyDescent="0.25">
      <c r="Q17212"/>
      <c r="R17212"/>
      <c r="S17212"/>
    </row>
    <row r="17213" spans="17:19" x14ac:dyDescent="0.25">
      <c r="Q17213"/>
      <c r="R17213"/>
      <c r="S17213"/>
    </row>
    <row r="17214" spans="17:19" x14ac:dyDescent="0.25">
      <c r="Q17214"/>
      <c r="R17214"/>
      <c r="S17214"/>
    </row>
    <row r="17215" spans="17:19" x14ac:dyDescent="0.25">
      <c r="Q17215"/>
      <c r="R17215"/>
      <c r="S17215"/>
    </row>
    <row r="17216" spans="17:19" x14ac:dyDescent="0.25">
      <c r="Q17216"/>
      <c r="R17216"/>
      <c r="S17216"/>
    </row>
    <row r="17217" spans="17:19" x14ac:dyDescent="0.25">
      <c r="Q17217"/>
      <c r="R17217"/>
      <c r="S17217"/>
    </row>
    <row r="17218" spans="17:19" x14ac:dyDescent="0.25">
      <c r="Q17218"/>
      <c r="R17218"/>
      <c r="S17218"/>
    </row>
    <row r="17219" spans="17:19" x14ac:dyDescent="0.25">
      <c r="Q17219"/>
      <c r="R17219"/>
      <c r="S17219"/>
    </row>
    <row r="17220" spans="17:19" x14ac:dyDescent="0.25">
      <c r="Q17220"/>
      <c r="R17220"/>
      <c r="S17220"/>
    </row>
    <row r="17221" spans="17:19" x14ac:dyDescent="0.25">
      <c r="Q17221"/>
      <c r="R17221"/>
      <c r="S17221"/>
    </row>
    <row r="17222" spans="17:19" x14ac:dyDescent="0.25">
      <c r="Q17222"/>
      <c r="R17222"/>
      <c r="S17222"/>
    </row>
    <row r="17223" spans="17:19" x14ac:dyDescent="0.25">
      <c r="Q17223"/>
      <c r="R17223"/>
      <c r="S17223"/>
    </row>
    <row r="17224" spans="17:19" x14ac:dyDescent="0.25">
      <c r="Q17224"/>
      <c r="R17224"/>
      <c r="S17224"/>
    </row>
    <row r="17225" spans="17:19" x14ac:dyDescent="0.25">
      <c r="Q17225"/>
      <c r="R17225"/>
      <c r="S17225"/>
    </row>
    <row r="17226" spans="17:19" x14ac:dyDescent="0.25">
      <c r="Q17226"/>
      <c r="R17226"/>
      <c r="S17226"/>
    </row>
    <row r="17227" spans="17:19" x14ac:dyDescent="0.25">
      <c r="Q17227"/>
      <c r="R17227"/>
      <c r="S17227"/>
    </row>
    <row r="17228" spans="17:19" x14ac:dyDescent="0.25">
      <c r="Q17228"/>
      <c r="R17228"/>
      <c r="S17228"/>
    </row>
    <row r="17229" spans="17:19" x14ac:dyDescent="0.25">
      <c r="Q17229"/>
      <c r="R17229"/>
      <c r="S17229"/>
    </row>
    <row r="17230" spans="17:19" x14ac:dyDescent="0.25">
      <c r="Q17230"/>
      <c r="R17230"/>
      <c r="S17230"/>
    </row>
    <row r="17231" spans="17:19" x14ac:dyDescent="0.25">
      <c r="Q17231"/>
      <c r="R17231"/>
      <c r="S17231"/>
    </row>
    <row r="17232" spans="17:19" x14ac:dyDescent="0.25">
      <c r="Q17232"/>
      <c r="R17232"/>
      <c r="S17232"/>
    </row>
    <row r="17233" spans="17:19" x14ac:dyDescent="0.25">
      <c r="Q17233"/>
      <c r="R17233"/>
      <c r="S17233"/>
    </row>
    <row r="17234" spans="17:19" x14ac:dyDescent="0.25">
      <c r="Q17234"/>
      <c r="R17234"/>
      <c r="S17234"/>
    </row>
    <row r="17235" spans="17:19" x14ac:dyDescent="0.25">
      <c r="Q17235"/>
      <c r="R17235"/>
      <c r="S17235"/>
    </row>
    <row r="17236" spans="17:19" x14ac:dyDescent="0.25">
      <c r="Q17236"/>
      <c r="R17236"/>
      <c r="S17236"/>
    </row>
    <row r="17237" spans="17:19" x14ac:dyDescent="0.25">
      <c r="Q17237"/>
      <c r="R17237"/>
      <c r="S17237"/>
    </row>
    <row r="17238" spans="17:19" x14ac:dyDescent="0.25">
      <c r="Q17238"/>
      <c r="R17238"/>
      <c r="S17238"/>
    </row>
    <row r="17239" spans="17:19" x14ac:dyDescent="0.25">
      <c r="Q17239"/>
      <c r="R17239"/>
      <c r="S17239"/>
    </row>
    <row r="17240" spans="17:19" x14ac:dyDescent="0.25">
      <c r="Q17240"/>
      <c r="R17240"/>
      <c r="S17240"/>
    </row>
    <row r="17241" spans="17:19" x14ac:dyDescent="0.25">
      <c r="Q17241"/>
      <c r="R17241"/>
      <c r="S17241"/>
    </row>
    <row r="17242" spans="17:19" x14ac:dyDescent="0.25">
      <c r="Q17242"/>
      <c r="R17242"/>
      <c r="S17242"/>
    </row>
    <row r="17243" spans="17:19" x14ac:dyDescent="0.25">
      <c r="Q17243"/>
      <c r="R17243"/>
      <c r="S17243"/>
    </row>
    <row r="17244" spans="17:19" x14ac:dyDescent="0.25">
      <c r="Q17244"/>
      <c r="R17244"/>
      <c r="S17244"/>
    </row>
    <row r="17245" spans="17:19" x14ac:dyDescent="0.25">
      <c r="Q17245"/>
      <c r="R17245"/>
      <c r="S17245"/>
    </row>
    <row r="17246" spans="17:19" x14ac:dyDescent="0.25">
      <c r="Q17246"/>
      <c r="R17246"/>
      <c r="S17246"/>
    </row>
    <row r="17247" spans="17:19" x14ac:dyDescent="0.25">
      <c r="Q17247"/>
      <c r="R17247"/>
      <c r="S17247"/>
    </row>
    <row r="17248" spans="17:19" x14ac:dyDescent="0.25">
      <c r="Q17248"/>
      <c r="R17248"/>
      <c r="S17248"/>
    </row>
    <row r="17249" spans="17:19" x14ac:dyDescent="0.25">
      <c r="Q17249"/>
      <c r="R17249"/>
      <c r="S17249"/>
    </row>
    <row r="17250" spans="17:19" x14ac:dyDescent="0.25">
      <c r="Q17250"/>
      <c r="R17250"/>
      <c r="S17250"/>
    </row>
    <row r="17251" spans="17:19" x14ac:dyDescent="0.25">
      <c r="Q17251"/>
      <c r="R17251"/>
      <c r="S17251"/>
    </row>
    <row r="17252" spans="17:19" x14ac:dyDescent="0.25">
      <c r="Q17252"/>
      <c r="R17252"/>
      <c r="S17252"/>
    </row>
    <row r="17253" spans="17:19" x14ac:dyDescent="0.25">
      <c r="Q17253"/>
      <c r="R17253"/>
      <c r="S17253"/>
    </row>
    <row r="17254" spans="17:19" x14ac:dyDescent="0.25">
      <c r="Q17254"/>
      <c r="R17254"/>
      <c r="S17254"/>
    </row>
    <row r="17255" spans="17:19" x14ac:dyDescent="0.25">
      <c r="Q17255"/>
      <c r="R17255"/>
      <c r="S17255"/>
    </row>
    <row r="17256" spans="17:19" x14ac:dyDescent="0.25">
      <c r="Q17256"/>
      <c r="R17256"/>
      <c r="S17256"/>
    </row>
    <row r="17257" spans="17:19" x14ac:dyDescent="0.25">
      <c r="Q17257"/>
      <c r="R17257"/>
      <c r="S17257"/>
    </row>
    <row r="17258" spans="17:19" x14ac:dyDescent="0.25">
      <c r="Q17258"/>
      <c r="R17258"/>
      <c r="S17258"/>
    </row>
    <row r="17259" spans="17:19" x14ac:dyDescent="0.25">
      <c r="Q17259"/>
      <c r="R17259"/>
      <c r="S17259"/>
    </row>
    <row r="17260" spans="17:19" x14ac:dyDescent="0.25">
      <c r="Q17260"/>
      <c r="R17260"/>
      <c r="S17260"/>
    </row>
    <row r="17261" spans="17:19" x14ac:dyDescent="0.25">
      <c r="Q17261"/>
      <c r="R17261"/>
      <c r="S17261"/>
    </row>
    <row r="17262" spans="17:19" x14ac:dyDescent="0.25">
      <c r="Q17262"/>
      <c r="R17262"/>
      <c r="S17262"/>
    </row>
    <row r="17263" spans="17:19" x14ac:dyDescent="0.25">
      <c r="Q17263"/>
      <c r="R17263"/>
      <c r="S17263"/>
    </row>
    <row r="17264" spans="17:19" x14ac:dyDescent="0.25">
      <c r="Q17264"/>
      <c r="R17264"/>
      <c r="S17264"/>
    </row>
    <row r="17265" spans="17:19" x14ac:dyDescent="0.25">
      <c r="Q17265"/>
      <c r="R17265"/>
      <c r="S17265"/>
    </row>
    <row r="17266" spans="17:19" x14ac:dyDescent="0.25">
      <c r="Q17266"/>
      <c r="R17266"/>
      <c r="S17266"/>
    </row>
    <row r="17267" spans="17:19" x14ac:dyDescent="0.25">
      <c r="Q17267"/>
      <c r="R17267"/>
      <c r="S17267"/>
    </row>
    <row r="17268" spans="17:19" x14ac:dyDescent="0.25">
      <c r="Q17268"/>
      <c r="R17268"/>
      <c r="S17268"/>
    </row>
    <row r="17269" spans="17:19" x14ac:dyDescent="0.25">
      <c r="Q17269"/>
      <c r="R17269"/>
      <c r="S17269"/>
    </row>
    <row r="17270" spans="17:19" x14ac:dyDescent="0.25">
      <c r="Q17270"/>
      <c r="R17270"/>
      <c r="S17270"/>
    </row>
    <row r="17271" spans="17:19" x14ac:dyDescent="0.25">
      <c r="Q17271"/>
      <c r="R17271"/>
      <c r="S17271"/>
    </row>
    <row r="17272" spans="17:19" x14ac:dyDescent="0.25">
      <c r="Q17272"/>
      <c r="R17272"/>
      <c r="S17272"/>
    </row>
    <row r="17273" spans="17:19" x14ac:dyDescent="0.25">
      <c r="Q17273"/>
      <c r="R17273"/>
      <c r="S17273"/>
    </row>
    <row r="17274" spans="17:19" x14ac:dyDescent="0.25">
      <c r="Q17274"/>
      <c r="R17274"/>
      <c r="S17274"/>
    </row>
    <row r="17275" spans="17:19" x14ac:dyDescent="0.25">
      <c r="Q17275"/>
      <c r="R17275"/>
      <c r="S17275"/>
    </row>
    <row r="17276" spans="17:19" x14ac:dyDescent="0.25">
      <c r="Q17276"/>
      <c r="R17276"/>
      <c r="S17276"/>
    </row>
    <row r="17277" spans="17:19" x14ac:dyDescent="0.25">
      <c r="Q17277"/>
      <c r="R17277"/>
      <c r="S17277"/>
    </row>
    <row r="17278" spans="17:19" x14ac:dyDescent="0.25">
      <c r="Q17278"/>
      <c r="R17278"/>
      <c r="S17278"/>
    </row>
    <row r="17279" spans="17:19" x14ac:dyDescent="0.25">
      <c r="Q17279"/>
      <c r="R17279"/>
      <c r="S17279"/>
    </row>
    <row r="17280" spans="17:19" x14ac:dyDescent="0.25">
      <c r="Q17280"/>
      <c r="R17280"/>
      <c r="S17280"/>
    </row>
    <row r="17281" spans="17:19" x14ac:dyDescent="0.25">
      <c r="Q17281"/>
      <c r="R17281"/>
      <c r="S17281"/>
    </row>
    <row r="17282" spans="17:19" x14ac:dyDescent="0.25">
      <c r="Q17282"/>
      <c r="R17282"/>
      <c r="S17282"/>
    </row>
    <row r="17283" spans="17:19" x14ac:dyDescent="0.25">
      <c r="Q17283"/>
      <c r="R17283"/>
      <c r="S17283"/>
    </row>
    <row r="17284" spans="17:19" x14ac:dyDescent="0.25">
      <c r="Q17284"/>
      <c r="R17284"/>
      <c r="S17284"/>
    </row>
    <row r="17285" spans="17:19" x14ac:dyDescent="0.25">
      <c r="Q17285"/>
      <c r="R17285"/>
      <c r="S17285"/>
    </row>
    <row r="17286" spans="17:19" x14ac:dyDescent="0.25">
      <c r="Q17286"/>
      <c r="R17286"/>
      <c r="S17286"/>
    </row>
    <row r="17287" spans="17:19" x14ac:dyDescent="0.25">
      <c r="Q17287"/>
      <c r="R17287"/>
      <c r="S17287"/>
    </row>
    <row r="17288" spans="17:19" x14ac:dyDescent="0.25">
      <c r="Q17288"/>
      <c r="R17288"/>
      <c r="S17288"/>
    </row>
    <row r="17289" spans="17:19" x14ac:dyDescent="0.25">
      <c r="Q17289"/>
      <c r="R17289"/>
      <c r="S17289"/>
    </row>
    <row r="17290" spans="17:19" x14ac:dyDescent="0.25">
      <c r="Q17290"/>
      <c r="R17290"/>
      <c r="S17290"/>
    </row>
    <row r="17291" spans="17:19" x14ac:dyDescent="0.25">
      <c r="Q17291"/>
      <c r="R17291"/>
      <c r="S17291"/>
    </row>
    <row r="17292" spans="17:19" x14ac:dyDescent="0.25">
      <c r="Q17292"/>
      <c r="R17292"/>
      <c r="S17292"/>
    </row>
    <row r="17293" spans="17:19" x14ac:dyDescent="0.25">
      <c r="Q17293"/>
      <c r="R17293"/>
      <c r="S17293"/>
    </row>
    <row r="17294" spans="17:19" x14ac:dyDescent="0.25">
      <c r="Q17294"/>
      <c r="R17294"/>
      <c r="S17294"/>
    </row>
    <row r="17295" spans="17:19" x14ac:dyDescent="0.25">
      <c r="Q17295"/>
      <c r="R17295"/>
      <c r="S17295"/>
    </row>
    <row r="17296" spans="17:19" x14ac:dyDescent="0.25">
      <c r="Q17296"/>
      <c r="R17296"/>
      <c r="S17296"/>
    </row>
    <row r="17297" spans="17:19" x14ac:dyDescent="0.25">
      <c r="Q17297"/>
      <c r="R17297"/>
      <c r="S17297"/>
    </row>
    <row r="17298" spans="17:19" x14ac:dyDescent="0.25">
      <c r="Q17298"/>
      <c r="R17298"/>
      <c r="S17298"/>
    </row>
    <row r="17299" spans="17:19" x14ac:dyDescent="0.25">
      <c r="Q17299"/>
      <c r="R17299"/>
      <c r="S17299"/>
    </row>
    <row r="17300" spans="17:19" x14ac:dyDescent="0.25">
      <c r="Q17300"/>
      <c r="R17300"/>
      <c r="S17300"/>
    </row>
    <row r="17301" spans="17:19" x14ac:dyDescent="0.25">
      <c r="Q17301"/>
      <c r="R17301"/>
      <c r="S17301"/>
    </row>
    <row r="17302" spans="17:19" x14ac:dyDescent="0.25">
      <c r="Q17302"/>
      <c r="R17302"/>
      <c r="S17302"/>
    </row>
    <row r="17303" spans="17:19" x14ac:dyDescent="0.25">
      <c r="Q17303"/>
      <c r="R17303"/>
      <c r="S17303"/>
    </row>
    <row r="17304" spans="17:19" x14ac:dyDescent="0.25">
      <c r="Q17304"/>
      <c r="R17304"/>
      <c r="S17304"/>
    </row>
    <row r="17305" spans="17:19" x14ac:dyDescent="0.25">
      <c r="Q17305"/>
      <c r="R17305"/>
      <c r="S17305"/>
    </row>
    <row r="17306" spans="17:19" x14ac:dyDescent="0.25">
      <c r="Q17306"/>
      <c r="R17306"/>
      <c r="S17306"/>
    </row>
    <row r="17307" spans="17:19" x14ac:dyDescent="0.25">
      <c r="Q17307"/>
      <c r="R17307"/>
      <c r="S17307"/>
    </row>
    <row r="17308" spans="17:19" x14ac:dyDescent="0.25">
      <c r="Q17308"/>
      <c r="R17308"/>
      <c r="S17308"/>
    </row>
    <row r="17309" spans="17:19" x14ac:dyDescent="0.25">
      <c r="Q17309"/>
      <c r="R17309"/>
      <c r="S17309"/>
    </row>
    <row r="17310" spans="17:19" x14ac:dyDescent="0.25">
      <c r="Q17310"/>
      <c r="R17310"/>
      <c r="S17310"/>
    </row>
    <row r="17311" spans="17:19" x14ac:dyDescent="0.25">
      <c r="Q17311"/>
      <c r="R17311"/>
      <c r="S17311"/>
    </row>
    <row r="17312" spans="17:19" x14ac:dyDescent="0.25">
      <c r="Q17312"/>
      <c r="R17312"/>
      <c r="S17312"/>
    </row>
    <row r="17313" spans="17:19" x14ac:dyDescent="0.25">
      <c r="Q17313"/>
      <c r="R17313"/>
      <c r="S17313"/>
    </row>
    <row r="17314" spans="17:19" x14ac:dyDescent="0.25">
      <c r="Q17314"/>
      <c r="R17314"/>
      <c r="S17314"/>
    </row>
    <row r="17315" spans="17:19" x14ac:dyDescent="0.25">
      <c r="Q17315"/>
      <c r="R17315"/>
      <c r="S17315"/>
    </row>
    <row r="17316" spans="17:19" x14ac:dyDescent="0.25">
      <c r="Q17316"/>
      <c r="R17316"/>
      <c r="S17316"/>
    </row>
    <row r="17317" spans="17:19" x14ac:dyDescent="0.25">
      <c r="Q17317"/>
      <c r="R17317"/>
      <c r="S17317"/>
    </row>
    <row r="17318" spans="17:19" x14ac:dyDescent="0.25">
      <c r="Q17318"/>
      <c r="R17318"/>
      <c r="S17318"/>
    </row>
    <row r="17319" spans="17:19" x14ac:dyDescent="0.25">
      <c r="Q17319"/>
      <c r="R17319"/>
      <c r="S17319"/>
    </row>
    <row r="17320" spans="17:19" x14ac:dyDescent="0.25">
      <c r="Q17320"/>
      <c r="R17320"/>
      <c r="S17320"/>
    </row>
    <row r="17321" spans="17:19" x14ac:dyDescent="0.25">
      <c r="Q17321"/>
      <c r="R17321"/>
      <c r="S17321"/>
    </row>
    <row r="17322" spans="17:19" x14ac:dyDescent="0.25">
      <c r="Q17322"/>
      <c r="R17322"/>
      <c r="S17322"/>
    </row>
    <row r="17323" spans="17:19" x14ac:dyDescent="0.25">
      <c r="Q17323"/>
      <c r="R17323"/>
      <c r="S17323"/>
    </row>
    <row r="17324" spans="17:19" x14ac:dyDescent="0.25">
      <c r="Q17324"/>
      <c r="R17324"/>
      <c r="S17324"/>
    </row>
    <row r="17325" spans="17:19" x14ac:dyDescent="0.25">
      <c r="Q17325"/>
      <c r="R17325"/>
      <c r="S17325"/>
    </row>
    <row r="17326" spans="17:19" x14ac:dyDescent="0.25">
      <c r="Q17326"/>
      <c r="R17326"/>
      <c r="S17326"/>
    </row>
    <row r="17327" spans="17:19" x14ac:dyDescent="0.25">
      <c r="Q17327"/>
      <c r="R17327"/>
      <c r="S17327"/>
    </row>
    <row r="17328" spans="17:19" x14ac:dyDescent="0.25">
      <c r="Q17328"/>
      <c r="R17328"/>
      <c r="S17328"/>
    </row>
    <row r="17329" spans="17:19" x14ac:dyDescent="0.25">
      <c r="Q17329"/>
      <c r="R17329"/>
      <c r="S17329"/>
    </row>
    <row r="17330" spans="17:19" x14ac:dyDescent="0.25">
      <c r="Q17330"/>
      <c r="R17330"/>
      <c r="S17330"/>
    </row>
    <row r="17331" spans="17:19" x14ac:dyDescent="0.25">
      <c r="Q17331"/>
      <c r="R17331"/>
      <c r="S17331"/>
    </row>
    <row r="17332" spans="17:19" x14ac:dyDescent="0.25">
      <c r="Q17332"/>
      <c r="R17332"/>
      <c r="S17332"/>
    </row>
    <row r="17333" spans="17:19" x14ac:dyDescent="0.25">
      <c r="Q17333"/>
      <c r="R17333"/>
      <c r="S17333"/>
    </row>
    <row r="17334" spans="17:19" x14ac:dyDescent="0.25">
      <c r="Q17334"/>
      <c r="R17334"/>
      <c r="S17334"/>
    </row>
    <row r="17335" spans="17:19" x14ac:dyDescent="0.25">
      <c r="Q17335"/>
      <c r="R17335"/>
      <c r="S17335"/>
    </row>
    <row r="17336" spans="17:19" x14ac:dyDescent="0.25">
      <c r="Q17336"/>
      <c r="R17336"/>
      <c r="S17336"/>
    </row>
    <row r="17337" spans="17:19" x14ac:dyDescent="0.25">
      <c r="Q17337"/>
      <c r="R17337"/>
      <c r="S17337"/>
    </row>
    <row r="17338" spans="17:19" x14ac:dyDescent="0.25">
      <c r="Q17338"/>
      <c r="R17338"/>
      <c r="S17338"/>
    </row>
    <row r="17339" spans="17:19" x14ac:dyDescent="0.25">
      <c r="Q17339"/>
      <c r="R17339"/>
      <c r="S17339"/>
    </row>
    <row r="17340" spans="17:19" x14ac:dyDescent="0.25">
      <c r="Q17340"/>
      <c r="R17340"/>
      <c r="S17340"/>
    </row>
    <row r="17341" spans="17:19" x14ac:dyDescent="0.25">
      <c r="Q17341"/>
      <c r="R17341"/>
      <c r="S17341"/>
    </row>
    <row r="17342" spans="17:19" x14ac:dyDescent="0.25">
      <c r="Q17342"/>
      <c r="R17342"/>
      <c r="S17342"/>
    </row>
    <row r="17343" spans="17:19" x14ac:dyDescent="0.25">
      <c r="Q17343"/>
      <c r="R17343"/>
      <c r="S17343"/>
    </row>
    <row r="17344" spans="17:19" x14ac:dyDescent="0.25">
      <c r="Q17344"/>
      <c r="R17344"/>
      <c r="S17344"/>
    </row>
    <row r="17345" spans="17:19" x14ac:dyDescent="0.25">
      <c r="Q17345"/>
      <c r="R17345"/>
      <c r="S17345"/>
    </row>
    <row r="17346" spans="17:19" x14ac:dyDescent="0.25">
      <c r="Q17346"/>
      <c r="R17346"/>
      <c r="S17346"/>
    </row>
    <row r="17347" spans="17:19" x14ac:dyDescent="0.25">
      <c r="Q17347"/>
      <c r="R17347"/>
      <c r="S17347"/>
    </row>
    <row r="17348" spans="17:19" x14ac:dyDescent="0.25">
      <c r="Q17348"/>
      <c r="R17348"/>
      <c r="S17348"/>
    </row>
    <row r="17349" spans="17:19" x14ac:dyDescent="0.25">
      <c r="Q17349"/>
      <c r="R17349"/>
      <c r="S17349"/>
    </row>
    <row r="17350" spans="17:19" x14ac:dyDescent="0.25">
      <c r="Q17350"/>
      <c r="R17350"/>
      <c r="S17350"/>
    </row>
    <row r="17351" spans="17:19" x14ac:dyDescent="0.25">
      <c r="Q17351"/>
      <c r="R17351"/>
      <c r="S17351"/>
    </row>
    <row r="17352" spans="17:19" x14ac:dyDescent="0.25">
      <c r="Q17352"/>
      <c r="R17352"/>
      <c r="S17352"/>
    </row>
    <row r="17353" spans="17:19" x14ac:dyDescent="0.25">
      <c r="Q17353"/>
      <c r="R17353"/>
      <c r="S17353"/>
    </row>
    <row r="17354" spans="17:19" x14ac:dyDescent="0.25">
      <c r="Q17354"/>
      <c r="R17354"/>
      <c r="S17354"/>
    </row>
    <row r="17355" spans="17:19" x14ac:dyDescent="0.25">
      <c r="Q17355"/>
      <c r="R17355"/>
      <c r="S17355"/>
    </row>
    <row r="17356" spans="17:19" x14ac:dyDescent="0.25">
      <c r="Q17356"/>
      <c r="R17356"/>
      <c r="S17356"/>
    </row>
    <row r="17357" spans="17:19" x14ac:dyDescent="0.25">
      <c r="Q17357"/>
      <c r="R17357"/>
      <c r="S17357"/>
    </row>
    <row r="17358" spans="17:19" x14ac:dyDescent="0.25">
      <c r="Q17358"/>
      <c r="R17358"/>
      <c r="S17358"/>
    </row>
    <row r="17359" spans="17:19" x14ac:dyDescent="0.25">
      <c r="Q17359"/>
      <c r="R17359"/>
      <c r="S17359"/>
    </row>
    <row r="17360" spans="17:19" x14ac:dyDescent="0.25">
      <c r="Q17360"/>
      <c r="R17360"/>
      <c r="S17360"/>
    </row>
    <row r="17361" spans="17:19" x14ac:dyDescent="0.25">
      <c r="Q17361"/>
      <c r="R17361"/>
      <c r="S17361"/>
    </row>
    <row r="17362" spans="17:19" x14ac:dyDescent="0.25">
      <c r="Q17362"/>
      <c r="R17362"/>
      <c r="S17362"/>
    </row>
    <row r="17363" spans="17:19" x14ac:dyDescent="0.25">
      <c r="Q17363"/>
      <c r="R17363"/>
      <c r="S17363"/>
    </row>
    <row r="17364" spans="17:19" x14ac:dyDescent="0.25">
      <c r="Q17364"/>
      <c r="R17364"/>
      <c r="S17364"/>
    </row>
    <row r="17365" spans="17:19" x14ac:dyDescent="0.25">
      <c r="Q17365"/>
      <c r="R17365"/>
      <c r="S17365"/>
    </row>
    <row r="17366" spans="17:19" x14ac:dyDescent="0.25">
      <c r="Q17366"/>
      <c r="R17366"/>
      <c r="S17366"/>
    </row>
    <row r="17367" spans="17:19" x14ac:dyDescent="0.25">
      <c r="Q17367"/>
      <c r="R17367"/>
      <c r="S17367"/>
    </row>
    <row r="17368" spans="17:19" x14ac:dyDescent="0.25">
      <c r="Q17368"/>
      <c r="R17368"/>
      <c r="S17368"/>
    </row>
    <row r="17369" spans="17:19" x14ac:dyDescent="0.25">
      <c r="Q17369"/>
      <c r="R17369"/>
      <c r="S17369"/>
    </row>
    <row r="17370" spans="17:19" x14ac:dyDescent="0.25">
      <c r="Q17370"/>
      <c r="R17370"/>
      <c r="S17370"/>
    </row>
    <row r="17371" spans="17:19" x14ac:dyDescent="0.25">
      <c r="Q17371"/>
      <c r="R17371"/>
      <c r="S17371"/>
    </row>
    <row r="17372" spans="17:19" x14ac:dyDescent="0.25">
      <c r="Q17372"/>
      <c r="R17372"/>
      <c r="S17372"/>
    </row>
    <row r="17373" spans="17:19" x14ac:dyDescent="0.25">
      <c r="Q17373"/>
      <c r="R17373"/>
      <c r="S17373"/>
    </row>
    <row r="17374" spans="17:19" x14ac:dyDescent="0.25">
      <c r="Q17374"/>
      <c r="R17374"/>
      <c r="S17374"/>
    </row>
    <row r="17375" spans="17:19" x14ac:dyDescent="0.25">
      <c r="Q17375"/>
      <c r="R17375"/>
      <c r="S17375"/>
    </row>
    <row r="17376" spans="17:19" x14ac:dyDescent="0.25">
      <c r="Q17376"/>
      <c r="R17376"/>
      <c r="S17376"/>
    </row>
    <row r="17377" spans="17:19" x14ac:dyDescent="0.25">
      <c r="Q17377"/>
      <c r="R17377"/>
      <c r="S17377"/>
    </row>
    <row r="17378" spans="17:19" x14ac:dyDescent="0.25">
      <c r="Q17378"/>
      <c r="R17378"/>
      <c r="S17378"/>
    </row>
    <row r="17379" spans="17:19" x14ac:dyDescent="0.25">
      <c r="Q17379"/>
      <c r="R17379"/>
      <c r="S17379"/>
    </row>
    <row r="17380" spans="17:19" x14ac:dyDescent="0.25">
      <c r="Q17380"/>
      <c r="R17380"/>
      <c r="S17380"/>
    </row>
    <row r="17381" spans="17:19" x14ac:dyDescent="0.25">
      <c r="Q17381"/>
      <c r="R17381"/>
      <c r="S17381"/>
    </row>
    <row r="17382" spans="17:19" x14ac:dyDescent="0.25">
      <c r="Q17382"/>
      <c r="R17382"/>
      <c r="S17382"/>
    </row>
    <row r="17383" spans="17:19" x14ac:dyDescent="0.25">
      <c r="Q17383"/>
      <c r="R17383"/>
      <c r="S17383"/>
    </row>
    <row r="17384" spans="17:19" x14ac:dyDescent="0.25">
      <c r="Q17384"/>
      <c r="R17384"/>
      <c r="S17384"/>
    </row>
    <row r="17385" spans="17:19" x14ac:dyDescent="0.25">
      <c r="Q17385"/>
      <c r="R17385"/>
      <c r="S17385"/>
    </row>
    <row r="17386" spans="17:19" x14ac:dyDescent="0.25">
      <c r="Q17386"/>
      <c r="R17386"/>
      <c r="S17386"/>
    </row>
    <row r="17387" spans="17:19" x14ac:dyDescent="0.25">
      <c r="Q17387"/>
      <c r="R17387"/>
      <c r="S17387"/>
    </row>
    <row r="17388" spans="17:19" x14ac:dyDescent="0.25">
      <c r="Q17388"/>
      <c r="R17388"/>
      <c r="S17388"/>
    </row>
    <row r="17389" spans="17:19" x14ac:dyDescent="0.25">
      <c r="Q17389"/>
      <c r="R17389"/>
      <c r="S17389"/>
    </row>
    <row r="17390" spans="17:19" x14ac:dyDescent="0.25">
      <c r="Q17390"/>
      <c r="R17390"/>
      <c r="S17390"/>
    </row>
    <row r="17391" spans="17:19" x14ac:dyDescent="0.25">
      <c r="Q17391"/>
      <c r="R17391"/>
      <c r="S17391"/>
    </row>
    <row r="17392" spans="17:19" x14ac:dyDescent="0.25">
      <c r="Q17392"/>
      <c r="R17392"/>
      <c r="S17392"/>
    </row>
    <row r="17393" spans="17:19" x14ac:dyDescent="0.25">
      <c r="Q17393"/>
      <c r="R17393"/>
      <c r="S17393"/>
    </row>
    <row r="17394" spans="17:19" x14ac:dyDescent="0.25">
      <c r="Q17394"/>
      <c r="R17394"/>
      <c r="S17394"/>
    </row>
    <row r="17395" spans="17:19" x14ac:dyDescent="0.25">
      <c r="Q17395"/>
      <c r="R17395"/>
      <c r="S17395"/>
    </row>
    <row r="17396" spans="17:19" x14ac:dyDescent="0.25">
      <c r="Q17396"/>
      <c r="R17396"/>
      <c r="S17396"/>
    </row>
    <row r="17397" spans="17:19" x14ac:dyDescent="0.25">
      <c r="Q17397"/>
      <c r="R17397"/>
      <c r="S17397"/>
    </row>
    <row r="17398" spans="17:19" x14ac:dyDescent="0.25">
      <c r="Q17398"/>
      <c r="R17398"/>
      <c r="S17398"/>
    </row>
    <row r="17399" spans="17:19" x14ac:dyDescent="0.25">
      <c r="Q17399"/>
      <c r="R17399"/>
      <c r="S17399"/>
    </row>
    <row r="17400" spans="17:19" x14ac:dyDescent="0.25">
      <c r="Q17400"/>
      <c r="R17400"/>
      <c r="S17400"/>
    </row>
    <row r="17401" spans="17:19" x14ac:dyDescent="0.25">
      <c r="Q17401"/>
      <c r="R17401"/>
      <c r="S17401"/>
    </row>
    <row r="17402" spans="17:19" x14ac:dyDescent="0.25">
      <c r="Q17402"/>
      <c r="R17402"/>
      <c r="S17402"/>
    </row>
    <row r="17403" spans="17:19" x14ac:dyDescent="0.25">
      <c r="Q17403"/>
      <c r="R17403"/>
      <c r="S17403"/>
    </row>
    <row r="17404" spans="17:19" x14ac:dyDescent="0.25">
      <c r="Q17404"/>
      <c r="R17404"/>
      <c r="S17404"/>
    </row>
    <row r="17405" spans="17:19" x14ac:dyDescent="0.25">
      <c r="Q17405"/>
      <c r="R17405"/>
      <c r="S17405"/>
    </row>
    <row r="17406" spans="17:19" x14ac:dyDescent="0.25">
      <c r="Q17406"/>
      <c r="R17406"/>
      <c r="S17406"/>
    </row>
    <row r="17407" spans="17:19" x14ac:dyDescent="0.25">
      <c r="Q17407"/>
      <c r="R17407"/>
      <c r="S17407"/>
    </row>
    <row r="17408" spans="17:19" x14ac:dyDescent="0.25">
      <c r="Q17408"/>
      <c r="R17408"/>
      <c r="S17408"/>
    </row>
    <row r="17409" spans="17:19" x14ac:dyDescent="0.25">
      <c r="Q17409"/>
      <c r="R17409"/>
      <c r="S17409"/>
    </row>
    <row r="17410" spans="17:19" x14ac:dyDescent="0.25">
      <c r="Q17410"/>
      <c r="R17410"/>
      <c r="S17410"/>
    </row>
    <row r="17411" spans="17:19" x14ac:dyDescent="0.25">
      <c r="Q17411"/>
      <c r="R17411"/>
      <c r="S17411"/>
    </row>
    <row r="17412" spans="17:19" x14ac:dyDescent="0.25">
      <c r="Q17412"/>
      <c r="R17412"/>
      <c r="S17412"/>
    </row>
    <row r="17413" spans="17:19" x14ac:dyDescent="0.25">
      <c r="Q17413"/>
      <c r="R17413"/>
      <c r="S17413"/>
    </row>
    <row r="17414" spans="17:19" x14ac:dyDescent="0.25">
      <c r="Q17414"/>
      <c r="R17414"/>
      <c r="S17414"/>
    </row>
    <row r="17415" spans="17:19" x14ac:dyDescent="0.25">
      <c r="Q17415"/>
      <c r="R17415"/>
      <c r="S17415"/>
    </row>
    <row r="17416" spans="17:19" x14ac:dyDescent="0.25">
      <c r="Q17416"/>
      <c r="R17416"/>
      <c r="S17416"/>
    </row>
    <row r="17417" spans="17:19" x14ac:dyDescent="0.25">
      <c r="Q17417"/>
      <c r="R17417"/>
      <c r="S17417"/>
    </row>
    <row r="17418" spans="17:19" x14ac:dyDescent="0.25">
      <c r="Q17418"/>
      <c r="R17418"/>
      <c r="S17418"/>
    </row>
    <row r="17419" spans="17:19" x14ac:dyDescent="0.25">
      <c r="Q17419"/>
      <c r="R17419"/>
      <c r="S17419"/>
    </row>
    <row r="17420" spans="17:19" x14ac:dyDescent="0.25">
      <c r="Q17420"/>
      <c r="R17420"/>
      <c r="S17420"/>
    </row>
    <row r="17421" spans="17:19" x14ac:dyDescent="0.25">
      <c r="Q17421"/>
      <c r="R17421"/>
      <c r="S17421"/>
    </row>
    <row r="17422" spans="17:19" x14ac:dyDescent="0.25">
      <c r="Q17422"/>
      <c r="R17422"/>
      <c r="S17422"/>
    </row>
    <row r="17423" spans="17:19" x14ac:dyDescent="0.25">
      <c r="Q17423"/>
      <c r="R17423"/>
      <c r="S17423"/>
    </row>
    <row r="17424" spans="17:19" x14ac:dyDescent="0.25">
      <c r="Q17424"/>
      <c r="R17424"/>
      <c r="S17424"/>
    </row>
    <row r="17425" spans="17:19" x14ac:dyDescent="0.25">
      <c r="Q17425"/>
      <c r="R17425"/>
      <c r="S17425"/>
    </row>
    <row r="17426" spans="17:19" x14ac:dyDescent="0.25">
      <c r="Q17426"/>
      <c r="R17426"/>
      <c r="S17426"/>
    </row>
    <row r="17427" spans="17:19" x14ac:dyDescent="0.25">
      <c r="Q17427"/>
      <c r="R17427"/>
      <c r="S17427"/>
    </row>
    <row r="17428" spans="17:19" x14ac:dyDescent="0.25">
      <c r="Q17428"/>
      <c r="R17428"/>
      <c r="S17428"/>
    </row>
    <row r="17429" spans="17:19" x14ac:dyDescent="0.25">
      <c r="Q17429"/>
      <c r="R17429"/>
      <c r="S17429"/>
    </row>
    <row r="17430" spans="17:19" x14ac:dyDescent="0.25">
      <c r="Q17430"/>
      <c r="R17430"/>
      <c r="S17430"/>
    </row>
    <row r="17431" spans="17:19" x14ac:dyDescent="0.25">
      <c r="Q17431"/>
      <c r="R17431"/>
      <c r="S17431"/>
    </row>
    <row r="17432" spans="17:19" x14ac:dyDescent="0.25">
      <c r="Q17432"/>
      <c r="R17432"/>
      <c r="S17432"/>
    </row>
    <row r="17433" spans="17:19" x14ac:dyDescent="0.25">
      <c r="Q17433"/>
      <c r="R17433"/>
      <c r="S17433"/>
    </row>
    <row r="17434" spans="17:19" x14ac:dyDescent="0.25">
      <c r="Q17434"/>
      <c r="R17434"/>
      <c r="S17434"/>
    </row>
    <row r="17435" spans="17:19" x14ac:dyDescent="0.25">
      <c r="Q17435"/>
      <c r="R17435"/>
      <c r="S17435"/>
    </row>
    <row r="17436" spans="17:19" x14ac:dyDescent="0.25">
      <c r="Q17436"/>
      <c r="R17436"/>
      <c r="S17436"/>
    </row>
    <row r="17437" spans="17:19" x14ac:dyDescent="0.25">
      <c r="Q17437"/>
      <c r="R17437"/>
      <c r="S17437"/>
    </row>
    <row r="17438" spans="17:19" x14ac:dyDescent="0.25">
      <c r="Q17438"/>
      <c r="R17438"/>
      <c r="S17438"/>
    </row>
    <row r="17439" spans="17:19" x14ac:dyDescent="0.25">
      <c r="Q17439"/>
      <c r="R17439"/>
      <c r="S17439"/>
    </row>
    <row r="17440" spans="17:19" x14ac:dyDescent="0.25">
      <c r="Q17440"/>
      <c r="R17440"/>
      <c r="S17440"/>
    </row>
    <row r="17441" spans="17:19" x14ac:dyDescent="0.25">
      <c r="Q17441"/>
      <c r="R17441"/>
      <c r="S17441"/>
    </row>
    <row r="17442" spans="17:19" x14ac:dyDescent="0.25">
      <c r="Q17442"/>
      <c r="R17442"/>
      <c r="S17442"/>
    </row>
    <row r="17443" spans="17:19" x14ac:dyDescent="0.25">
      <c r="Q17443"/>
      <c r="R17443"/>
      <c r="S17443"/>
    </row>
    <row r="17444" spans="17:19" x14ac:dyDescent="0.25">
      <c r="Q17444"/>
      <c r="R17444"/>
      <c r="S17444"/>
    </row>
    <row r="17445" spans="17:19" x14ac:dyDescent="0.25">
      <c r="Q17445"/>
      <c r="R17445"/>
      <c r="S17445"/>
    </row>
    <row r="17446" spans="17:19" x14ac:dyDescent="0.25">
      <c r="Q17446"/>
      <c r="R17446"/>
      <c r="S17446"/>
    </row>
    <row r="17447" spans="17:19" x14ac:dyDescent="0.25">
      <c r="Q17447"/>
      <c r="R17447"/>
      <c r="S17447"/>
    </row>
    <row r="17448" spans="17:19" x14ac:dyDescent="0.25">
      <c r="Q17448"/>
      <c r="R17448"/>
      <c r="S17448"/>
    </row>
    <row r="17449" spans="17:19" x14ac:dyDescent="0.25">
      <c r="Q17449"/>
      <c r="R17449"/>
      <c r="S17449"/>
    </row>
    <row r="17450" spans="17:19" x14ac:dyDescent="0.25">
      <c r="Q17450"/>
      <c r="R17450"/>
      <c r="S17450"/>
    </row>
    <row r="17451" spans="17:19" x14ac:dyDescent="0.25">
      <c r="Q17451"/>
      <c r="R17451"/>
      <c r="S17451"/>
    </row>
    <row r="17452" spans="17:19" x14ac:dyDescent="0.25">
      <c r="Q17452"/>
      <c r="R17452"/>
      <c r="S17452"/>
    </row>
    <row r="17453" spans="17:19" x14ac:dyDescent="0.25">
      <c r="Q17453"/>
      <c r="R17453"/>
      <c r="S17453"/>
    </row>
    <row r="17454" spans="17:19" x14ac:dyDescent="0.25">
      <c r="Q17454"/>
      <c r="R17454"/>
      <c r="S17454"/>
    </row>
    <row r="17455" spans="17:19" x14ac:dyDescent="0.25">
      <c r="Q17455"/>
      <c r="R17455"/>
      <c r="S17455"/>
    </row>
    <row r="17456" spans="17:19" x14ac:dyDescent="0.25">
      <c r="Q17456"/>
      <c r="R17456"/>
      <c r="S17456"/>
    </row>
    <row r="17457" spans="17:19" x14ac:dyDescent="0.25">
      <c r="Q17457"/>
      <c r="R17457"/>
      <c r="S17457"/>
    </row>
    <row r="17458" spans="17:19" x14ac:dyDescent="0.25">
      <c r="Q17458"/>
      <c r="R17458"/>
      <c r="S17458"/>
    </row>
    <row r="17459" spans="17:19" x14ac:dyDescent="0.25">
      <c r="Q17459"/>
      <c r="R17459"/>
      <c r="S17459"/>
    </row>
    <row r="17460" spans="17:19" x14ac:dyDescent="0.25">
      <c r="Q17460"/>
      <c r="R17460"/>
      <c r="S17460"/>
    </row>
    <row r="17461" spans="17:19" x14ac:dyDescent="0.25">
      <c r="Q17461"/>
      <c r="R17461"/>
      <c r="S17461"/>
    </row>
    <row r="17462" spans="17:19" x14ac:dyDescent="0.25">
      <c r="Q17462"/>
      <c r="R17462"/>
      <c r="S17462"/>
    </row>
    <row r="17463" spans="17:19" x14ac:dyDescent="0.25">
      <c r="Q17463"/>
      <c r="R17463"/>
      <c r="S17463"/>
    </row>
    <row r="17464" spans="17:19" x14ac:dyDescent="0.25">
      <c r="Q17464"/>
      <c r="R17464"/>
      <c r="S17464"/>
    </row>
    <row r="17465" spans="17:19" x14ac:dyDescent="0.25">
      <c r="Q17465"/>
      <c r="R17465"/>
      <c r="S17465"/>
    </row>
    <row r="17466" spans="17:19" x14ac:dyDescent="0.25">
      <c r="Q17466"/>
      <c r="R17466"/>
      <c r="S17466"/>
    </row>
    <row r="17467" spans="17:19" x14ac:dyDescent="0.25">
      <c r="Q17467"/>
      <c r="R17467"/>
      <c r="S17467"/>
    </row>
    <row r="17468" spans="17:19" x14ac:dyDescent="0.25">
      <c r="Q17468"/>
      <c r="R17468"/>
      <c r="S17468"/>
    </row>
    <row r="17469" spans="17:19" x14ac:dyDescent="0.25">
      <c r="Q17469"/>
      <c r="R17469"/>
      <c r="S17469"/>
    </row>
    <row r="17470" spans="17:19" x14ac:dyDescent="0.25">
      <c r="Q17470"/>
      <c r="R17470"/>
      <c r="S17470"/>
    </row>
    <row r="17471" spans="17:19" x14ac:dyDescent="0.25">
      <c r="Q17471"/>
      <c r="R17471"/>
      <c r="S17471"/>
    </row>
    <row r="17472" spans="17:19" x14ac:dyDescent="0.25">
      <c r="Q17472"/>
      <c r="R17472"/>
      <c r="S17472"/>
    </row>
    <row r="17473" spans="17:19" x14ac:dyDescent="0.25">
      <c r="Q17473"/>
      <c r="R17473"/>
      <c r="S17473"/>
    </row>
    <row r="17474" spans="17:19" x14ac:dyDescent="0.25">
      <c r="Q17474"/>
      <c r="R17474"/>
      <c r="S17474"/>
    </row>
    <row r="17475" spans="17:19" x14ac:dyDescent="0.25">
      <c r="Q17475"/>
      <c r="R17475"/>
      <c r="S17475"/>
    </row>
    <row r="17476" spans="17:19" x14ac:dyDescent="0.25">
      <c r="Q17476"/>
      <c r="R17476"/>
      <c r="S17476"/>
    </row>
    <row r="17477" spans="17:19" x14ac:dyDescent="0.25">
      <c r="Q17477"/>
      <c r="R17477"/>
      <c r="S17477"/>
    </row>
    <row r="17478" spans="17:19" x14ac:dyDescent="0.25">
      <c r="Q17478"/>
      <c r="R17478"/>
      <c r="S17478"/>
    </row>
    <row r="17479" spans="17:19" x14ac:dyDescent="0.25">
      <c r="Q17479"/>
      <c r="R17479"/>
      <c r="S17479"/>
    </row>
    <row r="17480" spans="17:19" x14ac:dyDescent="0.25">
      <c r="Q17480"/>
      <c r="R17480"/>
      <c r="S17480"/>
    </row>
    <row r="17481" spans="17:19" x14ac:dyDescent="0.25">
      <c r="Q17481"/>
      <c r="R17481"/>
      <c r="S17481"/>
    </row>
    <row r="17482" spans="17:19" x14ac:dyDescent="0.25">
      <c r="Q17482"/>
      <c r="R17482"/>
      <c r="S17482"/>
    </row>
    <row r="17483" spans="17:19" x14ac:dyDescent="0.25">
      <c r="Q17483"/>
      <c r="R17483"/>
      <c r="S17483"/>
    </row>
    <row r="17484" spans="17:19" x14ac:dyDescent="0.25">
      <c r="Q17484"/>
      <c r="R17484"/>
      <c r="S17484"/>
    </row>
    <row r="17485" spans="17:19" x14ac:dyDescent="0.25">
      <c r="Q17485"/>
      <c r="R17485"/>
      <c r="S17485"/>
    </row>
    <row r="17486" spans="17:19" x14ac:dyDescent="0.25">
      <c r="Q17486"/>
      <c r="R17486"/>
      <c r="S17486"/>
    </row>
    <row r="17487" spans="17:19" x14ac:dyDescent="0.25">
      <c r="Q17487"/>
      <c r="R17487"/>
      <c r="S17487"/>
    </row>
    <row r="17488" spans="17:19" x14ac:dyDescent="0.25">
      <c r="Q17488"/>
      <c r="R17488"/>
      <c r="S17488"/>
    </row>
    <row r="17489" spans="17:19" x14ac:dyDescent="0.25">
      <c r="Q17489"/>
      <c r="R17489"/>
      <c r="S17489"/>
    </row>
    <row r="17490" spans="17:19" x14ac:dyDescent="0.25">
      <c r="Q17490"/>
      <c r="R17490"/>
      <c r="S17490"/>
    </row>
    <row r="17491" spans="17:19" x14ac:dyDescent="0.25">
      <c r="Q17491"/>
      <c r="R17491"/>
      <c r="S17491"/>
    </row>
    <row r="17492" spans="17:19" x14ac:dyDescent="0.25">
      <c r="Q17492"/>
      <c r="R17492"/>
      <c r="S17492"/>
    </row>
    <row r="17493" spans="17:19" x14ac:dyDescent="0.25">
      <c r="Q17493"/>
      <c r="R17493"/>
      <c r="S17493"/>
    </row>
    <row r="17494" spans="17:19" x14ac:dyDescent="0.25">
      <c r="Q17494"/>
      <c r="R17494"/>
      <c r="S17494"/>
    </row>
    <row r="17495" spans="17:19" x14ac:dyDescent="0.25">
      <c r="Q17495"/>
      <c r="R17495"/>
      <c r="S17495"/>
    </row>
    <row r="17496" spans="17:19" x14ac:dyDescent="0.25">
      <c r="Q17496"/>
      <c r="R17496"/>
      <c r="S17496"/>
    </row>
    <row r="17497" spans="17:19" x14ac:dyDescent="0.25">
      <c r="Q17497"/>
      <c r="R17497"/>
      <c r="S17497"/>
    </row>
    <row r="17498" spans="17:19" x14ac:dyDescent="0.25">
      <c r="Q17498"/>
      <c r="R17498"/>
      <c r="S17498"/>
    </row>
    <row r="17499" spans="17:19" x14ac:dyDescent="0.25">
      <c r="Q17499"/>
      <c r="R17499"/>
      <c r="S17499"/>
    </row>
    <row r="17500" spans="17:19" x14ac:dyDescent="0.25">
      <c r="Q17500"/>
      <c r="R17500"/>
      <c r="S17500"/>
    </row>
    <row r="17501" spans="17:19" x14ac:dyDescent="0.25">
      <c r="Q17501"/>
      <c r="R17501"/>
      <c r="S17501"/>
    </row>
    <row r="17502" spans="17:19" x14ac:dyDescent="0.25">
      <c r="Q17502"/>
      <c r="R17502"/>
      <c r="S17502"/>
    </row>
    <row r="17503" spans="17:19" x14ac:dyDescent="0.25">
      <c r="Q17503"/>
      <c r="R17503"/>
      <c r="S17503"/>
    </row>
    <row r="17504" spans="17:19" x14ac:dyDescent="0.25">
      <c r="Q17504"/>
      <c r="R17504"/>
      <c r="S17504"/>
    </row>
    <row r="17505" spans="17:19" x14ac:dyDescent="0.25">
      <c r="Q17505"/>
      <c r="R17505"/>
      <c r="S17505"/>
    </row>
    <row r="17506" spans="17:19" x14ac:dyDescent="0.25">
      <c r="Q17506"/>
      <c r="R17506"/>
      <c r="S17506"/>
    </row>
    <row r="17507" spans="17:19" x14ac:dyDescent="0.25">
      <c r="Q17507"/>
      <c r="R17507"/>
      <c r="S17507"/>
    </row>
    <row r="17508" spans="17:19" x14ac:dyDescent="0.25">
      <c r="Q17508"/>
      <c r="R17508"/>
      <c r="S17508"/>
    </row>
    <row r="17509" spans="17:19" x14ac:dyDescent="0.25">
      <c r="Q17509"/>
      <c r="R17509"/>
      <c r="S17509"/>
    </row>
    <row r="17510" spans="17:19" x14ac:dyDescent="0.25">
      <c r="Q17510"/>
      <c r="R17510"/>
      <c r="S17510"/>
    </row>
    <row r="17511" spans="17:19" x14ac:dyDescent="0.25">
      <c r="Q17511"/>
      <c r="R17511"/>
      <c r="S17511"/>
    </row>
    <row r="17512" spans="17:19" x14ac:dyDescent="0.25">
      <c r="Q17512"/>
      <c r="R17512"/>
      <c r="S17512"/>
    </row>
    <row r="17513" spans="17:19" x14ac:dyDescent="0.25">
      <c r="Q17513"/>
      <c r="R17513"/>
      <c r="S17513"/>
    </row>
    <row r="17514" spans="17:19" x14ac:dyDescent="0.25">
      <c r="Q17514"/>
      <c r="R17514"/>
      <c r="S17514"/>
    </row>
    <row r="17515" spans="17:19" x14ac:dyDescent="0.25">
      <c r="Q17515"/>
      <c r="R17515"/>
      <c r="S17515"/>
    </row>
    <row r="17516" spans="17:19" x14ac:dyDescent="0.25">
      <c r="Q17516"/>
      <c r="R17516"/>
      <c r="S17516"/>
    </row>
    <row r="17517" spans="17:19" x14ac:dyDescent="0.25">
      <c r="Q17517"/>
      <c r="R17517"/>
      <c r="S17517"/>
    </row>
    <row r="17518" spans="17:19" x14ac:dyDescent="0.25">
      <c r="Q17518"/>
      <c r="R17518"/>
      <c r="S17518"/>
    </row>
    <row r="17519" spans="17:19" x14ac:dyDescent="0.25">
      <c r="Q17519"/>
      <c r="R17519"/>
      <c r="S17519"/>
    </row>
    <row r="17520" spans="17:19" x14ac:dyDescent="0.25">
      <c r="Q17520"/>
      <c r="R17520"/>
      <c r="S17520"/>
    </row>
    <row r="17521" spans="17:19" x14ac:dyDescent="0.25">
      <c r="Q17521"/>
      <c r="R17521"/>
      <c r="S17521"/>
    </row>
    <row r="17522" spans="17:19" x14ac:dyDescent="0.25">
      <c r="Q17522"/>
      <c r="R17522"/>
      <c r="S17522"/>
    </row>
    <row r="17523" spans="17:19" x14ac:dyDescent="0.25">
      <c r="Q17523"/>
      <c r="R17523"/>
      <c r="S17523"/>
    </row>
    <row r="17524" spans="17:19" x14ac:dyDescent="0.25">
      <c r="Q17524"/>
      <c r="R17524"/>
      <c r="S17524"/>
    </row>
    <row r="17525" spans="17:19" x14ac:dyDescent="0.25">
      <c r="Q17525"/>
      <c r="R17525"/>
      <c r="S17525"/>
    </row>
    <row r="17526" spans="17:19" x14ac:dyDescent="0.25">
      <c r="Q17526"/>
      <c r="R17526"/>
      <c r="S17526"/>
    </row>
    <row r="17527" spans="17:19" x14ac:dyDescent="0.25">
      <c r="Q17527"/>
      <c r="R17527"/>
      <c r="S17527"/>
    </row>
    <row r="17528" spans="17:19" x14ac:dyDescent="0.25">
      <c r="Q17528"/>
      <c r="R17528"/>
      <c r="S17528"/>
    </row>
    <row r="17529" spans="17:19" x14ac:dyDescent="0.25">
      <c r="Q17529"/>
      <c r="R17529"/>
      <c r="S17529"/>
    </row>
    <row r="17530" spans="17:19" x14ac:dyDescent="0.25">
      <c r="Q17530"/>
      <c r="R17530"/>
      <c r="S17530"/>
    </row>
    <row r="17531" spans="17:19" x14ac:dyDescent="0.25">
      <c r="Q17531"/>
      <c r="R17531"/>
      <c r="S17531"/>
    </row>
    <row r="17532" spans="17:19" x14ac:dyDescent="0.25">
      <c r="Q17532"/>
      <c r="R17532"/>
      <c r="S17532"/>
    </row>
    <row r="17533" spans="17:19" x14ac:dyDescent="0.25">
      <c r="Q17533"/>
      <c r="R17533"/>
      <c r="S17533"/>
    </row>
    <row r="17534" spans="17:19" x14ac:dyDescent="0.25">
      <c r="Q17534"/>
      <c r="R17534"/>
      <c r="S17534"/>
    </row>
    <row r="17535" spans="17:19" x14ac:dyDescent="0.25">
      <c r="Q17535"/>
      <c r="R17535"/>
      <c r="S17535"/>
    </row>
    <row r="17536" spans="17:19" x14ac:dyDescent="0.25">
      <c r="Q17536"/>
      <c r="R17536"/>
      <c r="S17536"/>
    </row>
    <row r="17537" spans="17:19" x14ac:dyDescent="0.25">
      <c r="Q17537"/>
      <c r="R17537"/>
      <c r="S17537"/>
    </row>
    <row r="17538" spans="17:19" x14ac:dyDescent="0.25">
      <c r="Q17538"/>
      <c r="R17538"/>
      <c r="S17538"/>
    </row>
    <row r="17539" spans="17:19" x14ac:dyDescent="0.25">
      <c r="Q17539"/>
      <c r="R17539"/>
      <c r="S17539"/>
    </row>
    <row r="17540" spans="17:19" x14ac:dyDescent="0.25">
      <c r="Q17540"/>
      <c r="R17540"/>
      <c r="S17540"/>
    </row>
    <row r="17541" spans="17:19" x14ac:dyDescent="0.25">
      <c r="Q17541"/>
      <c r="R17541"/>
      <c r="S17541"/>
    </row>
    <row r="17542" spans="17:19" x14ac:dyDescent="0.25">
      <c r="Q17542"/>
      <c r="R17542"/>
      <c r="S17542"/>
    </row>
    <row r="17543" spans="17:19" x14ac:dyDescent="0.25">
      <c r="Q17543"/>
      <c r="R17543"/>
      <c r="S17543"/>
    </row>
    <row r="17544" spans="17:19" x14ac:dyDescent="0.25">
      <c r="Q17544"/>
      <c r="R17544"/>
      <c r="S17544"/>
    </row>
    <row r="17545" spans="17:19" x14ac:dyDescent="0.25">
      <c r="Q17545"/>
      <c r="R17545"/>
      <c r="S17545"/>
    </row>
    <row r="17546" spans="17:19" x14ac:dyDescent="0.25">
      <c r="Q17546"/>
      <c r="R17546"/>
      <c r="S17546"/>
    </row>
    <row r="17547" spans="17:19" x14ac:dyDescent="0.25">
      <c r="Q17547"/>
      <c r="R17547"/>
      <c r="S17547"/>
    </row>
    <row r="17548" spans="17:19" x14ac:dyDescent="0.25">
      <c r="Q17548"/>
      <c r="R17548"/>
      <c r="S17548"/>
    </row>
    <row r="17549" spans="17:19" x14ac:dyDescent="0.25">
      <c r="Q17549"/>
      <c r="R17549"/>
      <c r="S17549"/>
    </row>
    <row r="17550" spans="17:19" x14ac:dyDescent="0.25">
      <c r="Q17550"/>
      <c r="R17550"/>
      <c r="S17550"/>
    </row>
    <row r="17551" spans="17:19" x14ac:dyDescent="0.25">
      <c r="Q17551"/>
      <c r="R17551"/>
      <c r="S17551"/>
    </row>
    <row r="17552" spans="17:19" x14ac:dyDescent="0.25">
      <c r="Q17552"/>
      <c r="R17552"/>
      <c r="S17552"/>
    </row>
    <row r="17553" spans="17:19" x14ac:dyDescent="0.25">
      <c r="Q17553"/>
      <c r="R17553"/>
      <c r="S17553"/>
    </row>
    <row r="17554" spans="17:19" x14ac:dyDescent="0.25">
      <c r="Q17554"/>
      <c r="R17554"/>
      <c r="S17554"/>
    </row>
    <row r="17555" spans="17:19" x14ac:dyDescent="0.25">
      <c r="Q17555"/>
      <c r="R17555"/>
      <c r="S17555"/>
    </row>
    <row r="17556" spans="17:19" x14ac:dyDescent="0.25">
      <c r="Q17556"/>
      <c r="R17556"/>
      <c r="S17556"/>
    </row>
    <row r="17557" spans="17:19" x14ac:dyDescent="0.25">
      <c r="Q17557"/>
      <c r="R17557"/>
      <c r="S17557"/>
    </row>
    <row r="17558" spans="17:19" x14ac:dyDescent="0.25">
      <c r="Q17558"/>
      <c r="R17558"/>
      <c r="S17558"/>
    </row>
    <row r="17559" spans="17:19" x14ac:dyDescent="0.25">
      <c r="Q17559"/>
      <c r="R17559"/>
      <c r="S17559"/>
    </row>
    <row r="17560" spans="17:19" x14ac:dyDescent="0.25">
      <c r="Q17560"/>
      <c r="R17560"/>
      <c r="S17560"/>
    </row>
    <row r="17561" spans="17:19" x14ac:dyDescent="0.25">
      <c r="Q17561"/>
      <c r="R17561"/>
      <c r="S17561"/>
    </row>
    <row r="17562" spans="17:19" x14ac:dyDescent="0.25">
      <c r="Q17562"/>
      <c r="R17562"/>
      <c r="S17562"/>
    </row>
    <row r="17563" spans="17:19" x14ac:dyDescent="0.25">
      <c r="Q17563"/>
      <c r="R17563"/>
      <c r="S17563"/>
    </row>
    <row r="17564" spans="17:19" x14ac:dyDescent="0.25">
      <c r="Q17564"/>
      <c r="R17564"/>
      <c r="S17564"/>
    </row>
    <row r="17565" spans="17:19" x14ac:dyDescent="0.25">
      <c r="Q17565"/>
      <c r="R17565"/>
      <c r="S17565"/>
    </row>
    <row r="17566" spans="17:19" x14ac:dyDescent="0.25">
      <c r="Q17566"/>
      <c r="R17566"/>
      <c r="S17566"/>
    </row>
    <row r="17567" spans="17:19" x14ac:dyDescent="0.25">
      <c r="Q17567"/>
      <c r="R17567"/>
      <c r="S17567"/>
    </row>
    <row r="17568" spans="17:19" x14ac:dyDescent="0.25">
      <c r="Q17568"/>
      <c r="R17568"/>
      <c r="S17568"/>
    </row>
    <row r="17569" spans="17:19" x14ac:dyDescent="0.25">
      <c r="Q17569"/>
      <c r="R17569"/>
      <c r="S17569"/>
    </row>
    <row r="17570" spans="17:19" x14ac:dyDescent="0.25">
      <c r="Q17570"/>
      <c r="R17570"/>
      <c r="S17570"/>
    </row>
    <row r="17571" spans="17:19" x14ac:dyDescent="0.25">
      <c r="Q17571"/>
      <c r="R17571"/>
      <c r="S17571"/>
    </row>
    <row r="17572" spans="17:19" x14ac:dyDescent="0.25">
      <c r="Q17572"/>
      <c r="R17572"/>
      <c r="S17572"/>
    </row>
    <row r="17573" spans="17:19" x14ac:dyDescent="0.25">
      <c r="Q17573"/>
      <c r="R17573"/>
      <c r="S17573"/>
    </row>
    <row r="17574" spans="17:19" x14ac:dyDescent="0.25">
      <c r="Q17574"/>
      <c r="R17574"/>
      <c r="S17574"/>
    </row>
    <row r="17575" spans="17:19" x14ac:dyDescent="0.25">
      <c r="Q17575"/>
      <c r="R17575"/>
      <c r="S17575"/>
    </row>
    <row r="17576" spans="17:19" x14ac:dyDescent="0.25">
      <c r="Q17576"/>
      <c r="R17576"/>
      <c r="S17576"/>
    </row>
    <row r="17577" spans="17:19" x14ac:dyDescent="0.25">
      <c r="Q17577"/>
      <c r="R17577"/>
      <c r="S17577"/>
    </row>
    <row r="17578" spans="17:19" x14ac:dyDescent="0.25">
      <c r="Q17578"/>
      <c r="R17578"/>
      <c r="S17578"/>
    </row>
    <row r="17579" spans="17:19" x14ac:dyDescent="0.25">
      <c r="Q17579"/>
      <c r="R17579"/>
      <c r="S17579"/>
    </row>
    <row r="17580" spans="17:19" x14ac:dyDescent="0.25">
      <c r="Q17580"/>
      <c r="R17580"/>
      <c r="S17580"/>
    </row>
    <row r="17581" spans="17:19" x14ac:dyDescent="0.25">
      <c r="Q17581"/>
      <c r="R17581"/>
      <c r="S17581"/>
    </row>
    <row r="17582" spans="17:19" x14ac:dyDescent="0.25">
      <c r="Q17582"/>
      <c r="R17582"/>
      <c r="S17582"/>
    </row>
    <row r="17583" spans="17:19" x14ac:dyDescent="0.25">
      <c r="Q17583"/>
      <c r="R17583"/>
      <c r="S17583"/>
    </row>
    <row r="17584" spans="17:19" x14ac:dyDescent="0.25">
      <c r="Q17584"/>
      <c r="R17584"/>
      <c r="S17584"/>
    </row>
    <row r="17585" spans="17:19" x14ac:dyDescent="0.25">
      <c r="Q17585"/>
      <c r="R17585"/>
      <c r="S17585"/>
    </row>
    <row r="17586" spans="17:19" x14ac:dyDescent="0.25">
      <c r="Q17586"/>
      <c r="R17586"/>
      <c r="S17586"/>
    </row>
    <row r="17587" spans="17:19" x14ac:dyDescent="0.25">
      <c r="Q17587"/>
      <c r="R17587"/>
      <c r="S17587"/>
    </row>
    <row r="17588" spans="17:19" x14ac:dyDescent="0.25">
      <c r="Q17588"/>
      <c r="R17588"/>
      <c r="S17588"/>
    </row>
    <row r="17589" spans="17:19" x14ac:dyDescent="0.25">
      <c r="Q17589"/>
      <c r="R17589"/>
      <c r="S17589"/>
    </row>
    <row r="17590" spans="17:19" x14ac:dyDescent="0.25">
      <c r="Q17590"/>
      <c r="R17590"/>
      <c r="S17590"/>
    </row>
    <row r="17591" spans="17:19" x14ac:dyDescent="0.25">
      <c r="Q17591"/>
      <c r="R17591"/>
      <c r="S17591"/>
    </row>
    <row r="17592" spans="17:19" x14ac:dyDescent="0.25">
      <c r="Q17592"/>
      <c r="R17592"/>
      <c r="S17592"/>
    </row>
    <row r="17593" spans="17:19" x14ac:dyDescent="0.25">
      <c r="Q17593"/>
      <c r="R17593"/>
      <c r="S17593"/>
    </row>
    <row r="17594" spans="17:19" x14ac:dyDescent="0.25">
      <c r="Q17594"/>
      <c r="R17594"/>
      <c r="S17594"/>
    </row>
    <row r="17595" spans="17:19" x14ac:dyDescent="0.25">
      <c r="Q17595"/>
      <c r="R17595"/>
      <c r="S17595"/>
    </row>
    <row r="17596" spans="17:19" x14ac:dyDescent="0.25">
      <c r="Q17596"/>
      <c r="R17596"/>
      <c r="S17596"/>
    </row>
    <row r="17597" spans="17:19" x14ac:dyDescent="0.25">
      <c r="Q17597"/>
      <c r="R17597"/>
      <c r="S17597"/>
    </row>
    <row r="17598" spans="17:19" x14ac:dyDescent="0.25">
      <c r="Q17598"/>
      <c r="R17598"/>
      <c r="S17598"/>
    </row>
    <row r="17599" spans="17:19" x14ac:dyDescent="0.25">
      <c r="Q17599"/>
      <c r="R17599"/>
      <c r="S17599"/>
    </row>
    <row r="17600" spans="17:19" x14ac:dyDescent="0.25">
      <c r="Q17600"/>
      <c r="R17600"/>
      <c r="S17600"/>
    </row>
    <row r="17601" spans="17:19" x14ac:dyDescent="0.25">
      <c r="Q17601"/>
      <c r="R17601"/>
      <c r="S17601"/>
    </row>
    <row r="17602" spans="17:19" x14ac:dyDescent="0.25">
      <c r="Q17602"/>
      <c r="R17602"/>
      <c r="S17602"/>
    </row>
    <row r="17603" spans="17:19" x14ac:dyDescent="0.25">
      <c r="Q17603"/>
      <c r="R17603"/>
      <c r="S17603"/>
    </row>
    <row r="17604" spans="17:19" x14ac:dyDescent="0.25">
      <c r="Q17604"/>
      <c r="R17604"/>
      <c r="S17604"/>
    </row>
    <row r="17605" spans="17:19" x14ac:dyDescent="0.25">
      <c r="Q17605"/>
      <c r="R17605"/>
      <c r="S17605"/>
    </row>
    <row r="17606" spans="17:19" x14ac:dyDescent="0.25">
      <c r="Q17606"/>
      <c r="R17606"/>
      <c r="S17606"/>
    </row>
    <row r="17607" spans="17:19" x14ac:dyDescent="0.25">
      <c r="Q17607"/>
      <c r="R17607"/>
      <c r="S17607"/>
    </row>
    <row r="17608" spans="17:19" x14ac:dyDescent="0.25">
      <c r="Q17608"/>
      <c r="R17608"/>
      <c r="S17608"/>
    </row>
    <row r="17609" spans="17:19" x14ac:dyDescent="0.25">
      <c r="Q17609"/>
      <c r="R17609"/>
      <c r="S17609"/>
    </row>
    <row r="17610" spans="17:19" x14ac:dyDescent="0.25">
      <c r="Q17610"/>
      <c r="R17610"/>
      <c r="S17610"/>
    </row>
    <row r="17611" spans="17:19" x14ac:dyDescent="0.25">
      <c r="Q17611"/>
      <c r="R17611"/>
      <c r="S17611"/>
    </row>
    <row r="17612" spans="17:19" x14ac:dyDescent="0.25">
      <c r="Q17612"/>
      <c r="R17612"/>
      <c r="S17612"/>
    </row>
    <row r="17613" spans="17:19" x14ac:dyDescent="0.25">
      <c r="Q17613"/>
      <c r="R17613"/>
      <c r="S17613"/>
    </row>
    <row r="17614" spans="17:19" x14ac:dyDescent="0.25">
      <c r="Q17614"/>
      <c r="R17614"/>
      <c r="S17614"/>
    </row>
    <row r="17615" spans="17:19" x14ac:dyDescent="0.25">
      <c r="Q17615"/>
      <c r="R17615"/>
      <c r="S17615"/>
    </row>
    <row r="17616" spans="17:19" x14ac:dyDescent="0.25">
      <c r="Q17616"/>
      <c r="R17616"/>
      <c r="S17616"/>
    </row>
    <row r="17617" spans="17:19" x14ac:dyDescent="0.25">
      <c r="Q17617"/>
      <c r="R17617"/>
      <c r="S17617"/>
    </row>
    <row r="17618" spans="17:19" x14ac:dyDescent="0.25">
      <c r="Q17618"/>
      <c r="R17618"/>
      <c r="S17618"/>
    </row>
    <row r="17619" spans="17:19" x14ac:dyDescent="0.25">
      <c r="Q17619"/>
      <c r="R17619"/>
      <c r="S17619"/>
    </row>
    <row r="17620" spans="17:19" x14ac:dyDescent="0.25">
      <c r="Q17620"/>
      <c r="R17620"/>
      <c r="S17620"/>
    </row>
    <row r="17621" spans="17:19" x14ac:dyDescent="0.25">
      <c r="Q17621"/>
      <c r="R17621"/>
      <c r="S17621"/>
    </row>
    <row r="17622" spans="17:19" x14ac:dyDescent="0.25">
      <c r="Q17622"/>
      <c r="R17622"/>
      <c r="S17622"/>
    </row>
    <row r="17623" spans="17:19" x14ac:dyDescent="0.25">
      <c r="Q17623"/>
      <c r="R17623"/>
      <c r="S17623"/>
    </row>
    <row r="17624" spans="17:19" x14ac:dyDescent="0.25">
      <c r="Q17624"/>
      <c r="R17624"/>
      <c r="S17624"/>
    </row>
    <row r="17625" spans="17:19" x14ac:dyDescent="0.25">
      <c r="Q17625"/>
      <c r="R17625"/>
      <c r="S17625"/>
    </row>
    <row r="17626" spans="17:19" x14ac:dyDescent="0.25">
      <c r="Q17626"/>
      <c r="R17626"/>
      <c r="S17626"/>
    </row>
    <row r="17627" spans="17:19" x14ac:dyDescent="0.25">
      <c r="Q17627"/>
      <c r="R17627"/>
      <c r="S17627"/>
    </row>
    <row r="17628" spans="17:19" x14ac:dyDescent="0.25">
      <c r="Q17628"/>
      <c r="R17628"/>
      <c r="S17628"/>
    </row>
    <row r="17629" spans="17:19" x14ac:dyDescent="0.25">
      <c r="Q17629"/>
      <c r="R17629"/>
      <c r="S17629"/>
    </row>
    <row r="17630" spans="17:19" x14ac:dyDescent="0.25">
      <c r="Q17630"/>
      <c r="R17630"/>
      <c r="S17630"/>
    </row>
    <row r="17631" spans="17:19" x14ac:dyDescent="0.25">
      <c r="Q17631"/>
      <c r="R17631"/>
      <c r="S17631"/>
    </row>
    <row r="17632" spans="17:19" x14ac:dyDescent="0.25">
      <c r="Q17632"/>
      <c r="R17632"/>
      <c r="S17632"/>
    </row>
    <row r="17633" spans="17:19" x14ac:dyDescent="0.25">
      <c r="Q17633"/>
      <c r="R17633"/>
      <c r="S17633"/>
    </row>
    <row r="17634" spans="17:19" x14ac:dyDescent="0.25">
      <c r="Q17634"/>
      <c r="R17634"/>
      <c r="S17634"/>
    </row>
    <row r="17635" spans="17:19" x14ac:dyDescent="0.25">
      <c r="Q17635"/>
      <c r="R17635"/>
      <c r="S17635"/>
    </row>
    <row r="17636" spans="17:19" x14ac:dyDescent="0.25">
      <c r="Q17636"/>
      <c r="R17636"/>
      <c r="S17636"/>
    </row>
    <row r="17637" spans="17:19" x14ac:dyDescent="0.25">
      <c r="Q17637"/>
      <c r="R17637"/>
      <c r="S17637"/>
    </row>
    <row r="17638" spans="17:19" x14ac:dyDescent="0.25">
      <c r="Q17638"/>
      <c r="R17638"/>
      <c r="S17638"/>
    </row>
    <row r="17639" spans="17:19" x14ac:dyDescent="0.25">
      <c r="Q17639"/>
      <c r="R17639"/>
      <c r="S17639"/>
    </row>
    <row r="17640" spans="17:19" x14ac:dyDescent="0.25">
      <c r="Q17640"/>
      <c r="R17640"/>
      <c r="S17640"/>
    </row>
    <row r="17641" spans="17:19" x14ac:dyDescent="0.25">
      <c r="Q17641"/>
      <c r="R17641"/>
      <c r="S17641"/>
    </row>
    <row r="17642" spans="17:19" x14ac:dyDescent="0.25">
      <c r="Q17642"/>
      <c r="R17642"/>
      <c r="S17642"/>
    </row>
    <row r="17643" spans="17:19" x14ac:dyDescent="0.25">
      <c r="Q17643"/>
      <c r="R17643"/>
      <c r="S17643"/>
    </row>
    <row r="17644" spans="17:19" x14ac:dyDescent="0.25">
      <c r="Q17644"/>
      <c r="R17644"/>
      <c r="S17644"/>
    </row>
    <row r="17645" spans="17:19" x14ac:dyDescent="0.25">
      <c r="Q17645"/>
      <c r="R17645"/>
      <c r="S17645"/>
    </row>
    <row r="17646" spans="17:19" x14ac:dyDescent="0.25">
      <c r="Q17646"/>
      <c r="R17646"/>
      <c r="S17646"/>
    </row>
    <row r="17647" spans="17:19" x14ac:dyDescent="0.25">
      <c r="Q17647"/>
      <c r="R17647"/>
      <c r="S17647"/>
    </row>
    <row r="17648" spans="17:19" x14ac:dyDescent="0.25">
      <c r="Q17648"/>
      <c r="R17648"/>
      <c r="S17648"/>
    </row>
    <row r="17649" spans="17:19" x14ac:dyDescent="0.25">
      <c r="Q17649"/>
      <c r="R17649"/>
      <c r="S17649"/>
    </row>
    <row r="17650" spans="17:19" x14ac:dyDescent="0.25">
      <c r="Q17650"/>
      <c r="R17650"/>
      <c r="S17650"/>
    </row>
    <row r="17651" spans="17:19" x14ac:dyDescent="0.25">
      <c r="Q17651"/>
      <c r="R17651"/>
      <c r="S17651"/>
    </row>
    <row r="17652" spans="17:19" x14ac:dyDescent="0.25">
      <c r="Q17652"/>
      <c r="R17652"/>
      <c r="S17652"/>
    </row>
    <row r="17653" spans="17:19" x14ac:dyDescent="0.25">
      <c r="Q17653"/>
      <c r="R17653"/>
      <c r="S17653"/>
    </row>
    <row r="17654" spans="17:19" x14ac:dyDescent="0.25">
      <c r="Q17654"/>
      <c r="R17654"/>
      <c r="S17654"/>
    </row>
    <row r="17655" spans="17:19" x14ac:dyDescent="0.25">
      <c r="Q17655"/>
      <c r="R17655"/>
      <c r="S17655"/>
    </row>
    <row r="17656" spans="17:19" x14ac:dyDescent="0.25">
      <c r="Q17656"/>
      <c r="R17656"/>
      <c r="S17656"/>
    </row>
    <row r="17657" spans="17:19" x14ac:dyDescent="0.25">
      <c r="Q17657"/>
      <c r="R17657"/>
      <c r="S17657"/>
    </row>
    <row r="17658" spans="17:19" x14ac:dyDescent="0.25">
      <c r="Q17658"/>
      <c r="R17658"/>
      <c r="S17658"/>
    </row>
    <row r="17659" spans="17:19" x14ac:dyDescent="0.25">
      <c r="Q17659"/>
      <c r="R17659"/>
      <c r="S17659"/>
    </row>
    <row r="17660" spans="17:19" x14ac:dyDescent="0.25">
      <c r="Q17660"/>
      <c r="R17660"/>
      <c r="S17660"/>
    </row>
    <row r="17661" spans="17:19" x14ac:dyDescent="0.25">
      <c r="Q17661"/>
      <c r="R17661"/>
      <c r="S17661"/>
    </row>
    <row r="17662" spans="17:19" x14ac:dyDescent="0.25">
      <c r="Q17662"/>
      <c r="R17662"/>
      <c r="S17662"/>
    </row>
    <row r="17663" spans="17:19" x14ac:dyDescent="0.25">
      <c r="Q17663"/>
      <c r="R17663"/>
      <c r="S17663"/>
    </row>
    <row r="17664" spans="17:19" x14ac:dyDescent="0.25">
      <c r="Q17664"/>
      <c r="R17664"/>
      <c r="S17664"/>
    </row>
    <row r="17665" spans="17:19" x14ac:dyDescent="0.25">
      <c r="Q17665"/>
      <c r="R17665"/>
      <c r="S17665"/>
    </row>
    <row r="17666" spans="17:19" x14ac:dyDescent="0.25">
      <c r="Q17666"/>
      <c r="R17666"/>
      <c r="S17666"/>
    </row>
    <row r="17667" spans="17:19" x14ac:dyDescent="0.25">
      <c r="Q17667"/>
      <c r="R17667"/>
      <c r="S17667"/>
    </row>
    <row r="17668" spans="17:19" x14ac:dyDescent="0.25">
      <c r="Q17668"/>
      <c r="R17668"/>
      <c r="S17668"/>
    </row>
    <row r="17669" spans="17:19" x14ac:dyDescent="0.25">
      <c r="Q17669"/>
      <c r="R17669"/>
      <c r="S17669"/>
    </row>
    <row r="17670" spans="17:19" x14ac:dyDescent="0.25">
      <c r="Q17670"/>
      <c r="R17670"/>
      <c r="S17670"/>
    </row>
    <row r="17671" spans="17:19" x14ac:dyDescent="0.25">
      <c r="Q17671"/>
      <c r="R17671"/>
      <c r="S17671"/>
    </row>
    <row r="17672" spans="17:19" x14ac:dyDescent="0.25">
      <c r="Q17672"/>
      <c r="R17672"/>
      <c r="S17672"/>
    </row>
    <row r="17673" spans="17:19" x14ac:dyDescent="0.25">
      <c r="Q17673"/>
      <c r="R17673"/>
      <c r="S17673"/>
    </row>
    <row r="17674" spans="17:19" x14ac:dyDescent="0.25">
      <c r="Q17674"/>
      <c r="R17674"/>
      <c r="S17674"/>
    </row>
    <row r="17675" spans="17:19" x14ac:dyDescent="0.25">
      <c r="Q17675"/>
      <c r="R17675"/>
      <c r="S17675"/>
    </row>
    <row r="17676" spans="17:19" x14ac:dyDescent="0.25">
      <c r="Q17676"/>
      <c r="R17676"/>
      <c r="S17676"/>
    </row>
    <row r="17677" spans="17:19" x14ac:dyDescent="0.25">
      <c r="Q17677"/>
      <c r="R17677"/>
      <c r="S17677"/>
    </row>
    <row r="17678" spans="17:19" x14ac:dyDescent="0.25">
      <c r="Q17678"/>
      <c r="R17678"/>
      <c r="S17678"/>
    </row>
    <row r="17679" spans="17:19" x14ac:dyDescent="0.25">
      <c r="Q17679"/>
      <c r="R17679"/>
      <c r="S17679"/>
    </row>
    <row r="17680" spans="17:19" x14ac:dyDescent="0.25">
      <c r="Q17680"/>
      <c r="R17680"/>
      <c r="S17680"/>
    </row>
    <row r="17681" spans="17:19" x14ac:dyDescent="0.25">
      <c r="Q17681"/>
      <c r="R17681"/>
      <c r="S17681"/>
    </row>
    <row r="17682" spans="17:19" x14ac:dyDescent="0.25">
      <c r="Q17682"/>
      <c r="R17682"/>
      <c r="S17682"/>
    </row>
    <row r="17683" spans="17:19" x14ac:dyDescent="0.25">
      <c r="Q17683"/>
      <c r="R17683"/>
      <c r="S17683"/>
    </row>
    <row r="17684" spans="17:19" x14ac:dyDescent="0.25">
      <c r="Q17684"/>
      <c r="R17684"/>
      <c r="S17684"/>
    </row>
    <row r="17685" spans="17:19" x14ac:dyDescent="0.25">
      <c r="Q17685"/>
      <c r="R17685"/>
      <c r="S17685"/>
    </row>
    <row r="17686" spans="17:19" x14ac:dyDescent="0.25">
      <c r="Q17686"/>
      <c r="R17686"/>
      <c r="S17686"/>
    </row>
    <row r="17687" spans="17:19" x14ac:dyDescent="0.25">
      <c r="Q17687"/>
      <c r="R17687"/>
      <c r="S17687"/>
    </row>
    <row r="17688" spans="17:19" x14ac:dyDescent="0.25">
      <c r="Q17688"/>
      <c r="R17688"/>
      <c r="S17688"/>
    </row>
    <row r="17689" spans="17:19" x14ac:dyDescent="0.25">
      <c r="Q17689"/>
      <c r="R17689"/>
      <c r="S17689"/>
    </row>
    <row r="17690" spans="17:19" x14ac:dyDescent="0.25">
      <c r="Q17690"/>
      <c r="R17690"/>
      <c r="S17690"/>
    </row>
    <row r="17691" spans="17:19" x14ac:dyDescent="0.25">
      <c r="Q17691"/>
      <c r="R17691"/>
      <c r="S17691"/>
    </row>
    <row r="17692" spans="17:19" x14ac:dyDescent="0.25">
      <c r="Q17692"/>
      <c r="R17692"/>
      <c r="S17692"/>
    </row>
    <row r="17693" spans="17:19" x14ac:dyDescent="0.25">
      <c r="Q17693"/>
      <c r="R17693"/>
      <c r="S17693"/>
    </row>
    <row r="17694" spans="17:19" x14ac:dyDescent="0.25">
      <c r="Q17694"/>
      <c r="R17694"/>
      <c r="S17694"/>
    </row>
    <row r="17695" spans="17:19" x14ac:dyDescent="0.25">
      <c r="Q17695"/>
      <c r="R17695"/>
      <c r="S17695"/>
    </row>
    <row r="17696" spans="17:19" x14ac:dyDescent="0.25">
      <c r="Q17696"/>
      <c r="R17696"/>
      <c r="S17696"/>
    </row>
    <row r="17697" spans="17:19" x14ac:dyDescent="0.25">
      <c r="Q17697"/>
      <c r="R17697"/>
      <c r="S17697"/>
    </row>
    <row r="17698" spans="17:19" x14ac:dyDescent="0.25">
      <c r="Q17698"/>
      <c r="R17698"/>
      <c r="S17698"/>
    </row>
    <row r="17699" spans="17:19" x14ac:dyDescent="0.25">
      <c r="Q17699"/>
      <c r="R17699"/>
      <c r="S17699"/>
    </row>
    <row r="17700" spans="17:19" x14ac:dyDescent="0.25">
      <c r="Q17700"/>
      <c r="R17700"/>
      <c r="S17700"/>
    </row>
    <row r="17701" spans="17:19" x14ac:dyDescent="0.25">
      <c r="Q17701"/>
      <c r="R17701"/>
      <c r="S17701"/>
    </row>
    <row r="17702" spans="17:19" x14ac:dyDescent="0.25">
      <c r="Q17702"/>
      <c r="R17702"/>
      <c r="S17702"/>
    </row>
    <row r="17703" spans="17:19" x14ac:dyDescent="0.25">
      <c r="Q17703"/>
      <c r="R17703"/>
      <c r="S17703"/>
    </row>
    <row r="17704" spans="17:19" x14ac:dyDescent="0.25">
      <c r="Q17704"/>
      <c r="R17704"/>
      <c r="S17704"/>
    </row>
    <row r="17705" spans="17:19" x14ac:dyDescent="0.25">
      <c r="Q17705"/>
      <c r="R17705"/>
      <c r="S17705"/>
    </row>
    <row r="17706" spans="17:19" x14ac:dyDescent="0.25">
      <c r="Q17706"/>
      <c r="R17706"/>
      <c r="S17706"/>
    </row>
    <row r="17707" spans="17:19" x14ac:dyDescent="0.25">
      <c r="Q17707"/>
      <c r="R17707"/>
      <c r="S17707"/>
    </row>
    <row r="17708" spans="17:19" x14ac:dyDescent="0.25">
      <c r="Q17708"/>
      <c r="R17708"/>
      <c r="S17708"/>
    </row>
    <row r="17709" spans="17:19" x14ac:dyDescent="0.25">
      <c r="Q17709"/>
      <c r="R17709"/>
      <c r="S17709"/>
    </row>
    <row r="17710" spans="17:19" x14ac:dyDescent="0.25">
      <c r="Q17710"/>
      <c r="R17710"/>
      <c r="S17710"/>
    </row>
    <row r="17711" spans="17:19" x14ac:dyDescent="0.25">
      <c r="Q17711"/>
      <c r="R17711"/>
      <c r="S17711"/>
    </row>
    <row r="17712" spans="17:19" x14ac:dyDescent="0.25">
      <c r="Q17712"/>
      <c r="R17712"/>
      <c r="S17712"/>
    </row>
    <row r="17713" spans="17:19" x14ac:dyDescent="0.25">
      <c r="Q17713"/>
      <c r="R17713"/>
      <c r="S17713"/>
    </row>
    <row r="17714" spans="17:19" x14ac:dyDescent="0.25">
      <c r="Q17714"/>
      <c r="R17714"/>
      <c r="S17714"/>
    </row>
    <row r="17715" spans="17:19" x14ac:dyDescent="0.25">
      <c r="Q17715"/>
      <c r="R17715"/>
      <c r="S17715"/>
    </row>
    <row r="17716" spans="17:19" x14ac:dyDescent="0.25">
      <c r="Q17716"/>
      <c r="R17716"/>
      <c r="S17716"/>
    </row>
    <row r="17717" spans="17:19" x14ac:dyDescent="0.25">
      <c r="Q17717"/>
      <c r="R17717"/>
      <c r="S17717"/>
    </row>
    <row r="17718" spans="17:19" x14ac:dyDescent="0.25">
      <c r="Q17718"/>
      <c r="R17718"/>
      <c r="S17718"/>
    </row>
    <row r="17719" spans="17:19" x14ac:dyDescent="0.25">
      <c r="Q17719"/>
      <c r="R17719"/>
      <c r="S17719"/>
    </row>
    <row r="17720" spans="17:19" x14ac:dyDescent="0.25">
      <c r="Q17720"/>
      <c r="R17720"/>
      <c r="S17720"/>
    </row>
    <row r="17721" spans="17:19" x14ac:dyDescent="0.25">
      <c r="Q17721"/>
      <c r="R17721"/>
      <c r="S17721"/>
    </row>
    <row r="17722" spans="17:19" x14ac:dyDescent="0.25">
      <c r="Q17722"/>
      <c r="R17722"/>
      <c r="S17722"/>
    </row>
    <row r="17723" spans="17:19" x14ac:dyDescent="0.25">
      <c r="Q17723"/>
      <c r="R17723"/>
      <c r="S17723"/>
    </row>
    <row r="17724" spans="17:19" x14ac:dyDescent="0.25">
      <c r="Q17724"/>
      <c r="R17724"/>
      <c r="S17724"/>
    </row>
    <row r="17725" spans="17:19" x14ac:dyDescent="0.25">
      <c r="Q17725"/>
      <c r="R17725"/>
      <c r="S17725"/>
    </row>
    <row r="17726" spans="17:19" x14ac:dyDescent="0.25">
      <c r="Q17726"/>
      <c r="R17726"/>
      <c r="S17726"/>
    </row>
    <row r="17727" spans="17:19" x14ac:dyDescent="0.25">
      <c r="Q17727"/>
      <c r="R17727"/>
      <c r="S17727"/>
    </row>
    <row r="17728" spans="17:19" x14ac:dyDescent="0.25">
      <c r="Q17728"/>
      <c r="R17728"/>
      <c r="S17728"/>
    </row>
    <row r="17729" spans="17:19" x14ac:dyDescent="0.25">
      <c r="Q17729"/>
      <c r="R17729"/>
      <c r="S17729"/>
    </row>
    <row r="17730" spans="17:19" x14ac:dyDescent="0.25">
      <c r="Q17730"/>
      <c r="R17730"/>
      <c r="S17730"/>
    </row>
    <row r="17731" spans="17:19" x14ac:dyDescent="0.25">
      <c r="Q17731"/>
      <c r="R17731"/>
      <c r="S17731"/>
    </row>
    <row r="17732" spans="17:19" x14ac:dyDescent="0.25">
      <c r="Q17732"/>
      <c r="R17732"/>
      <c r="S17732"/>
    </row>
    <row r="17733" spans="17:19" x14ac:dyDescent="0.25">
      <c r="Q17733"/>
      <c r="R17733"/>
      <c r="S17733"/>
    </row>
    <row r="17734" spans="17:19" x14ac:dyDescent="0.25">
      <c r="Q17734"/>
      <c r="R17734"/>
      <c r="S17734"/>
    </row>
    <row r="17735" spans="17:19" x14ac:dyDescent="0.25">
      <c r="Q17735"/>
      <c r="R17735"/>
      <c r="S17735"/>
    </row>
    <row r="17736" spans="17:19" x14ac:dyDescent="0.25">
      <c r="Q17736"/>
      <c r="R17736"/>
      <c r="S17736"/>
    </row>
    <row r="17737" spans="17:19" x14ac:dyDescent="0.25">
      <c r="Q17737"/>
      <c r="R17737"/>
      <c r="S17737"/>
    </row>
    <row r="17738" spans="17:19" x14ac:dyDescent="0.25">
      <c r="Q17738"/>
      <c r="R17738"/>
      <c r="S17738"/>
    </row>
    <row r="17739" spans="17:19" x14ac:dyDescent="0.25">
      <c r="Q17739"/>
      <c r="R17739"/>
      <c r="S17739"/>
    </row>
    <row r="17740" spans="17:19" x14ac:dyDescent="0.25">
      <c r="Q17740"/>
      <c r="R17740"/>
      <c r="S17740"/>
    </row>
    <row r="17741" spans="17:19" x14ac:dyDescent="0.25">
      <c r="Q17741"/>
      <c r="R17741"/>
      <c r="S17741"/>
    </row>
    <row r="17742" spans="17:19" x14ac:dyDescent="0.25">
      <c r="Q17742"/>
      <c r="R17742"/>
      <c r="S17742"/>
    </row>
    <row r="17743" spans="17:19" x14ac:dyDescent="0.25">
      <c r="Q17743"/>
      <c r="R17743"/>
      <c r="S17743"/>
    </row>
    <row r="17744" spans="17:19" x14ac:dyDescent="0.25">
      <c r="Q17744"/>
      <c r="R17744"/>
      <c r="S17744"/>
    </row>
    <row r="17745" spans="17:19" x14ac:dyDescent="0.25">
      <c r="Q17745"/>
      <c r="R17745"/>
      <c r="S17745"/>
    </row>
    <row r="17746" spans="17:19" x14ac:dyDescent="0.25">
      <c r="Q17746"/>
      <c r="R17746"/>
      <c r="S17746"/>
    </row>
    <row r="17747" spans="17:19" x14ac:dyDescent="0.25">
      <c r="Q17747"/>
      <c r="R17747"/>
      <c r="S17747"/>
    </row>
    <row r="17748" spans="17:19" x14ac:dyDescent="0.25">
      <c r="Q17748"/>
      <c r="R17748"/>
      <c r="S17748"/>
    </row>
    <row r="17749" spans="17:19" x14ac:dyDescent="0.25">
      <c r="Q17749"/>
      <c r="R17749"/>
      <c r="S17749"/>
    </row>
    <row r="17750" spans="17:19" x14ac:dyDescent="0.25">
      <c r="Q17750"/>
      <c r="R17750"/>
      <c r="S17750"/>
    </row>
    <row r="17751" spans="17:19" x14ac:dyDescent="0.25">
      <c r="Q17751"/>
      <c r="R17751"/>
      <c r="S17751"/>
    </row>
    <row r="17752" spans="17:19" x14ac:dyDescent="0.25">
      <c r="Q17752"/>
      <c r="R17752"/>
      <c r="S17752"/>
    </row>
    <row r="17753" spans="17:19" x14ac:dyDescent="0.25">
      <c r="Q17753"/>
      <c r="R17753"/>
      <c r="S17753"/>
    </row>
    <row r="17754" spans="17:19" x14ac:dyDescent="0.25">
      <c r="Q17754"/>
      <c r="R17754"/>
      <c r="S17754"/>
    </row>
    <row r="17755" spans="17:19" x14ac:dyDescent="0.25">
      <c r="Q17755"/>
      <c r="R17755"/>
      <c r="S17755"/>
    </row>
    <row r="17756" spans="17:19" x14ac:dyDescent="0.25">
      <c r="Q17756"/>
      <c r="R17756"/>
      <c r="S17756"/>
    </row>
    <row r="17757" spans="17:19" x14ac:dyDescent="0.25">
      <c r="Q17757"/>
      <c r="R17757"/>
      <c r="S17757"/>
    </row>
    <row r="17758" spans="17:19" x14ac:dyDescent="0.25">
      <c r="Q17758"/>
      <c r="R17758"/>
      <c r="S17758"/>
    </row>
    <row r="17759" spans="17:19" x14ac:dyDescent="0.25">
      <c r="Q17759"/>
      <c r="R17759"/>
      <c r="S17759"/>
    </row>
    <row r="17760" spans="17:19" x14ac:dyDescent="0.25">
      <c r="Q17760"/>
      <c r="R17760"/>
      <c r="S17760"/>
    </row>
    <row r="17761" spans="17:19" x14ac:dyDescent="0.25">
      <c r="Q17761"/>
      <c r="R17761"/>
      <c r="S17761"/>
    </row>
    <row r="17762" spans="17:19" x14ac:dyDescent="0.25">
      <c r="Q17762"/>
      <c r="R17762"/>
      <c r="S17762"/>
    </row>
    <row r="17763" spans="17:19" x14ac:dyDescent="0.25">
      <c r="Q17763"/>
      <c r="R17763"/>
      <c r="S17763"/>
    </row>
    <row r="17764" spans="17:19" x14ac:dyDescent="0.25">
      <c r="Q17764"/>
      <c r="R17764"/>
      <c r="S17764"/>
    </row>
    <row r="17765" spans="17:19" x14ac:dyDescent="0.25">
      <c r="Q17765"/>
      <c r="R17765"/>
      <c r="S17765"/>
    </row>
    <row r="17766" spans="17:19" x14ac:dyDescent="0.25">
      <c r="Q17766"/>
      <c r="R17766"/>
      <c r="S17766"/>
    </row>
    <row r="17767" spans="17:19" x14ac:dyDescent="0.25">
      <c r="Q17767"/>
      <c r="R17767"/>
      <c r="S17767"/>
    </row>
    <row r="17768" spans="17:19" x14ac:dyDescent="0.25">
      <c r="Q17768"/>
      <c r="R17768"/>
      <c r="S17768"/>
    </row>
    <row r="17769" spans="17:19" x14ac:dyDescent="0.25">
      <c r="Q17769"/>
      <c r="R17769"/>
      <c r="S17769"/>
    </row>
    <row r="17770" spans="17:19" x14ac:dyDescent="0.25">
      <c r="Q17770"/>
      <c r="R17770"/>
      <c r="S17770"/>
    </row>
    <row r="17771" spans="17:19" x14ac:dyDescent="0.25">
      <c r="Q17771"/>
      <c r="R17771"/>
      <c r="S17771"/>
    </row>
    <row r="17772" spans="17:19" x14ac:dyDescent="0.25">
      <c r="Q17772"/>
      <c r="R17772"/>
      <c r="S17772"/>
    </row>
    <row r="17773" spans="17:19" x14ac:dyDescent="0.25">
      <c r="Q17773"/>
      <c r="R17773"/>
      <c r="S17773"/>
    </row>
    <row r="17774" spans="17:19" x14ac:dyDescent="0.25">
      <c r="Q17774"/>
      <c r="R17774"/>
      <c r="S17774"/>
    </row>
    <row r="17775" spans="17:19" x14ac:dyDescent="0.25">
      <c r="Q17775"/>
      <c r="R17775"/>
      <c r="S17775"/>
    </row>
    <row r="17776" spans="17:19" x14ac:dyDescent="0.25">
      <c r="Q17776"/>
      <c r="R17776"/>
      <c r="S17776"/>
    </row>
    <row r="17777" spans="17:19" x14ac:dyDescent="0.25">
      <c r="Q17777"/>
      <c r="R17777"/>
      <c r="S17777"/>
    </row>
    <row r="17778" spans="17:19" x14ac:dyDescent="0.25">
      <c r="Q17778"/>
      <c r="R17778"/>
      <c r="S17778"/>
    </row>
    <row r="17779" spans="17:19" x14ac:dyDescent="0.25">
      <c r="Q17779"/>
      <c r="R17779"/>
      <c r="S17779"/>
    </row>
    <row r="17780" spans="17:19" x14ac:dyDescent="0.25">
      <c r="Q17780"/>
      <c r="R17780"/>
      <c r="S17780"/>
    </row>
    <row r="17781" spans="17:19" x14ac:dyDescent="0.25">
      <c r="Q17781"/>
      <c r="R17781"/>
      <c r="S17781"/>
    </row>
    <row r="17782" spans="17:19" x14ac:dyDescent="0.25">
      <c r="Q17782"/>
      <c r="R17782"/>
      <c r="S17782"/>
    </row>
    <row r="17783" spans="17:19" x14ac:dyDescent="0.25">
      <c r="Q17783"/>
      <c r="R17783"/>
      <c r="S17783"/>
    </row>
    <row r="17784" spans="17:19" x14ac:dyDescent="0.25">
      <c r="Q17784"/>
      <c r="R17784"/>
      <c r="S17784"/>
    </row>
    <row r="17785" spans="17:19" x14ac:dyDescent="0.25">
      <c r="Q17785"/>
      <c r="R17785"/>
      <c r="S17785"/>
    </row>
    <row r="17786" spans="17:19" x14ac:dyDescent="0.25">
      <c r="Q17786"/>
      <c r="R17786"/>
      <c r="S17786"/>
    </row>
    <row r="17787" spans="17:19" x14ac:dyDescent="0.25">
      <c r="Q17787"/>
      <c r="R17787"/>
      <c r="S17787"/>
    </row>
    <row r="17788" spans="17:19" x14ac:dyDescent="0.25">
      <c r="Q17788"/>
      <c r="R17788"/>
      <c r="S17788"/>
    </row>
    <row r="17789" spans="17:19" x14ac:dyDescent="0.25">
      <c r="Q17789"/>
      <c r="R17789"/>
      <c r="S17789"/>
    </row>
    <row r="17790" spans="17:19" x14ac:dyDescent="0.25">
      <c r="Q17790"/>
      <c r="R17790"/>
      <c r="S17790"/>
    </row>
    <row r="17791" spans="17:19" x14ac:dyDescent="0.25">
      <c r="Q17791"/>
      <c r="R17791"/>
      <c r="S17791"/>
    </row>
    <row r="17792" spans="17:19" x14ac:dyDescent="0.25">
      <c r="Q17792"/>
      <c r="R17792"/>
      <c r="S17792"/>
    </row>
    <row r="17793" spans="17:19" x14ac:dyDescent="0.25">
      <c r="Q17793"/>
      <c r="R17793"/>
      <c r="S17793"/>
    </row>
    <row r="17794" spans="17:19" x14ac:dyDescent="0.25">
      <c r="Q17794"/>
      <c r="R17794"/>
      <c r="S17794"/>
    </row>
    <row r="17795" spans="17:19" x14ac:dyDescent="0.25">
      <c r="Q17795"/>
      <c r="R17795"/>
      <c r="S17795"/>
    </row>
    <row r="17796" spans="17:19" x14ac:dyDescent="0.25">
      <c r="Q17796"/>
      <c r="R17796"/>
      <c r="S17796"/>
    </row>
    <row r="17797" spans="17:19" x14ac:dyDescent="0.25">
      <c r="Q17797"/>
      <c r="R17797"/>
      <c r="S17797"/>
    </row>
    <row r="17798" spans="17:19" x14ac:dyDescent="0.25">
      <c r="Q17798"/>
      <c r="R17798"/>
      <c r="S17798"/>
    </row>
    <row r="17799" spans="17:19" x14ac:dyDescent="0.25">
      <c r="Q17799"/>
      <c r="R17799"/>
      <c r="S17799"/>
    </row>
    <row r="17800" spans="17:19" x14ac:dyDescent="0.25">
      <c r="Q17800"/>
      <c r="R17800"/>
      <c r="S17800"/>
    </row>
    <row r="17801" spans="17:19" x14ac:dyDescent="0.25">
      <c r="Q17801"/>
      <c r="R17801"/>
      <c r="S17801"/>
    </row>
    <row r="17802" spans="17:19" x14ac:dyDescent="0.25">
      <c r="Q17802"/>
      <c r="R17802"/>
      <c r="S17802"/>
    </row>
    <row r="17803" spans="17:19" x14ac:dyDescent="0.25">
      <c r="Q17803"/>
      <c r="R17803"/>
      <c r="S17803"/>
    </row>
    <row r="17804" spans="17:19" x14ac:dyDescent="0.25">
      <c r="Q17804"/>
      <c r="R17804"/>
      <c r="S17804"/>
    </row>
    <row r="17805" spans="17:19" x14ac:dyDescent="0.25">
      <c r="Q17805"/>
      <c r="R17805"/>
      <c r="S17805"/>
    </row>
    <row r="17806" spans="17:19" x14ac:dyDescent="0.25">
      <c r="Q17806"/>
      <c r="R17806"/>
      <c r="S17806"/>
    </row>
    <row r="17807" spans="17:19" x14ac:dyDescent="0.25">
      <c r="Q17807"/>
      <c r="R17807"/>
      <c r="S17807"/>
    </row>
    <row r="17808" spans="17:19" x14ac:dyDescent="0.25">
      <c r="Q17808"/>
      <c r="R17808"/>
      <c r="S17808"/>
    </row>
    <row r="17809" spans="17:19" x14ac:dyDescent="0.25">
      <c r="Q17809"/>
      <c r="R17809"/>
      <c r="S17809"/>
    </row>
    <row r="17810" spans="17:19" x14ac:dyDescent="0.25">
      <c r="Q17810"/>
      <c r="R17810"/>
      <c r="S17810"/>
    </row>
    <row r="17811" spans="17:19" x14ac:dyDescent="0.25">
      <c r="Q17811"/>
      <c r="R17811"/>
      <c r="S17811"/>
    </row>
    <row r="17812" spans="17:19" x14ac:dyDescent="0.25">
      <c r="Q17812"/>
      <c r="R17812"/>
      <c r="S17812"/>
    </row>
    <row r="17813" spans="17:19" x14ac:dyDescent="0.25">
      <c r="Q17813"/>
      <c r="R17813"/>
      <c r="S17813"/>
    </row>
    <row r="17814" spans="17:19" x14ac:dyDescent="0.25">
      <c r="Q17814"/>
      <c r="R17814"/>
      <c r="S17814"/>
    </row>
    <row r="17815" spans="17:19" x14ac:dyDescent="0.25">
      <c r="Q17815"/>
      <c r="R17815"/>
      <c r="S17815"/>
    </row>
    <row r="17816" spans="17:19" x14ac:dyDescent="0.25">
      <c r="Q17816"/>
      <c r="R17816"/>
      <c r="S17816"/>
    </row>
    <row r="17817" spans="17:19" x14ac:dyDescent="0.25">
      <c r="Q17817"/>
      <c r="R17817"/>
      <c r="S17817"/>
    </row>
    <row r="17818" spans="17:19" x14ac:dyDescent="0.25">
      <c r="Q17818"/>
      <c r="R17818"/>
      <c r="S17818"/>
    </row>
    <row r="17819" spans="17:19" x14ac:dyDescent="0.25">
      <c r="Q17819"/>
      <c r="R17819"/>
      <c r="S17819"/>
    </row>
    <row r="17820" spans="17:19" x14ac:dyDescent="0.25">
      <c r="Q17820"/>
      <c r="R17820"/>
      <c r="S17820"/>
    </row>
    <row r="17821" spans="17:19" x14ac:dyDescent="0.25">
      <c r="Q17821"/>
      <c r="R17821"/>
      <c r="S17821"/>
    </row>
    <row r="17822" spans="17:19" x14ac:dyDescent="0.25">
      <c r="Q17822"/>
      <c r="R17822"/>
      <c r="S17822"/>
    </row>
    <row r="17823" spans="17:19" x14ac:dyDescent="0.25">
      <c r="Q17823"/>
      <c r="R17823"/>
      <c r="S17823"/>
    </row>
    <row r="17824" spans="17:19" x14ac:dyDescent="0.25">
      <c r="Q17824"/>
      <c r="R17824"/>
      <c r="S17824"/>
    </row>
    <row r="17825" spans="17:19" x14ac:dyDescent="0.25">
      <c r="Q17825"/>
      <c r="R17825"/>
      <c r="S17825"/>
    </row>
    <row r="17826" spans="17:19" x14ac:dyDescent="0.25">
      <c r="Q17826"/>
      <c r="R17826"/>
      <c r="S17826"/>
    </row>
    <row r="17827" spans="17:19" x14ac:dyDescent="0.25">
      <c r="Q17827"/>
      <c r="R17827"/>
      <c r="S17827"/>
    </row>
    <row r="17828" spans="17:19" x14ac:dyDescent="0.25">
      <c r="Q17828"/>
      <c r="R17828"/>
      <c r="S17828"/>
    </row>
    <row r="17829" spans="17:19" x14ac:dyDescent="0.25">
      <c r="Q17829"/>
      <c r="R17829"/>
      <c r="S17829"/>
    </row>
    <row r="17830" spans="17:19" x14ac:dyDescent="0.25">
      <c r="Q17830"/>
      <c r="R17830"/>
      <c r="S17830"/>
    </row>
    <row r="17831" spans="17:19" x14ac:dyDescent="0.25">
      <c r="Q17831"/>
      <c r="R17831"/>
      <c r="S17831"/>
    </row>
    <row r="17832" spans="17:19" x14ac:dyDescent="0.25">
      <c r="Q17832"/>
      <c r="R17832"/>
      <c r="S17832"/>
    </row>
    <row r="17833" spans="17:19" x14ac:dyDescent="0.25">
      <c r="Q17833"/>
      <c r="R17833"/>
      <c r="S17833"/>
    </row>
    <row r="17834" spans="17:19" x14ac:dyDescent="0.25">
      <c r="Q17834"/>
      <c r="R17834"/>
      <c r="S17834"/>
    </row>
    <row r="17835" spans="17:19" x14ac:dyDescent="0.25">
      <c r="Q17835"/>
      <c r="R17835"/>
      <c r="S17835"/>
    </row>
    <row r="17836" spans="17:19" x14ac:dyDescent="0.25">
      <c r="Q17836"/>
      <c r="R17836"/>
      <c r="S17836"/>
    </row>
    <row r="17837" spans="17:19" x14ac:dyDescent="0.25">
      <c r="Q17837"/>
      <c r="R17837"/>
      <c r="S17837"/>
    </row>
    <row r="17838" spans="17:19" x14ac:dyDescent="0.25">
      <c r="Q17838"/>
      <c r="R17838"/>
      <c r="S17838"/>
    </row>
    <row r="17839" spans="17:19" x14ac:dyDescent="0.25">
      <c r="Q17839"/>
      <c r="R17839"/>
      <c r="S17839"/>
    </row>
    <row r="17840" spans="17:19" x14ac:dyDescent="0.25">
      <c r="Q17840"/>
      <c r="R17840"/>
      <c r="S17840"/>
    </row>
    <row r="17841" spans="17:19" x14ac:dyDescent="0.25">
      <c r="Q17841"/>
      <c r="R17841"/>
      <c r="S17841"/>
    </row>
    <row r="17842" spans="17:19" x14ac:dyDescent="0.25">
      <c r="Q17842"/>
      <c r="R17842"/>
      <c r="S17842"/>
    </row>
    <row r="17843" spans="17:19" x14ac:dyDescent="0.25">
      <c r="Q17843"/>
      <c r="R17843"/>
      <c r="S17843"/>
    </row>
    <row r="17844" spans="17:19" x14ac:dyDescent="0.25">
      <c r="Q17844"/>
      <c r="R17844"/>
      <c r="S17844"/>
    </row>
    <row r="17845" spans="17:19" x14ac:dyDescent="0.25">
      <c r="Q17845"/>
      <c r="R17845"/>
      <c r="S17845"/>
    </row>
    <row r="17846" spans="17:19" x14ac:dyDescent="0.25">
      <c r="Q17846"/>
      <c r="R17846"/>
      <c r="S17846"/>
    </row>
    <row r="17847" spans="17:19" x14ac:dyDescent="0.25">
      <c r="Q17847"/>
      <c r="R17847"/>
      <c r="S17847"/>
    </row>
    <row r="17848" spans="17:19" x14ac:dyDescent="0.25">
      <c r="Q17848"/>
      <c r="R17848"/>
      <c r="S17848"/>
    </row>
    <row r="17849" spans="17:19" x14ac:dyDescent="0.25">
      <c r="Q17849"/>
      <c r="R17849"/>
      <c r="S17849"/>
    </row>
    <row r="17850" spans="17:19" x14ac:dyDescent="0.25">
      <c r="Q17850"/>
      <c r="R17850"/>
      <c r="S17850"/>
    </row>
    <row r="17851" spans="17:19" x14ac:dyDescent="0.25">
      <c r="Q17851"/>
      <c r="R17851"/>
      <c r="S17851"/>
    </row>
    <row r="17852" spans="17:19" x14ac:dyDescent="0.25">
      <c r="Q17852"/>
      <c r="R17852"/>
      <c r="S17852"/>
    </row>
    <row r="17853" spans="17:19" x14ac:dyDescent="0.25">
      <c r="Q17853"/>
      <c r="R17853"/>
      <c r="S17853"/>
    </row>
    <row r="17854" spans="17:19" x14ac:dyDescent="0.25">
      <c r="Q17854"/>
      <c r="R17854"/>
      <c r="S17854"/>
    </row>
    <row r="17855" spans="17:19" x14ac:dyDescent="0.25">
      <c r="Q17855"/>
      <c r="R17855"/>
      <c r="S17855"/>
    </row>
    <row r="17856" spans="17:19" x14ac:dyDescent="0.25">
      <c r="Q17856"/>
      <c r="R17856"/>
      <c r="S17856"/>
    </row>
    <row r="17857" spans="17:19" x14ac:dyDescent="0.25">
      <c r="Q17857"/>
      <c r="R17857"/>
      <c r="S17857"/>
    </row>
    <row r="17858" spans="17:19" x14ac:dyDescent="0.25">
      <c r="Q17858"/>
      <c r="R17858"/>
      <c r="S17858"/>
    </row>
    <row r="17859" spans="17:19" x14ac:dyDescent="0.25">
      <c r="Q17859"/>
      <c r="R17859"/>
      <c r="S17859"/>
    </row>
    <row r="17860" spans="17:19" x14ac:dyDescent="0.25">
      <c r="Q17860"/>
      <c r="R17860"/>
      <c r="S17860"/>
    </row>
    <row r="17861" spans="17:19" x14ac:dyDescent="0.25">
      <c r="Q17861"/>
      <c r="R17861"/>
      <c r="S17861"/>
    </row>
    <row r="17862" spans="17:19" x14ac:dyDescent="0.25">
      <c r="Q17862"/>
      <c r="R17862"/>
      <c r="S17862"/>
    </row>
    <row r="17863" spans="17:19" x14ac:dyDescent="0.25">
      <c r="Q17863"/>
      <c r="R17863"/>
      <c r="S17863"/>
    </row>
    <row r="17864" spans="17:19" x14ac:dyDescent="0.25">
      <c r="Q17864"/>
      <c r="R17864"/>
      <c r="S17864"/>
    </row>
    <row r="17865" spans="17:19" x14ac:dyDescent="0.25">
      <c r="Q17865"/>
      <c r="R17865"/>
      <c r="S17865"/>
    </row>
    <row r="17866" spans="17:19" x14ac:dyDescent="0.25">
      <c r="Q17866"/>
      <c r="R17866"/>
      <c r="S17866"/>
    </row>
    <row r="17867" spans="17:19" x14ac:dyDescent="0.25">
      <c r="Q17867"/>
      <c r="R17867"/>
      <c r="S17867"/>
    </row>
    <row r="17868" spans="17:19" x14ac:dyDescent="0.25">
      <c r="Q17868"/>
      <c r="R17868"/>
      <c r="S17868"/>
    </row>
    <row r="17869" spans="17:19" x14ac:dyDescent="0.25">
      <c r="Q17869"/>
      <c r="R17869"/>
      <c r="S17869"/>
    </row>
    <row r="17870" spans="17:19" x14ac:dyDescent="0.25">
      <c r="Q17870"/>
      <c r="R17870"/>
      <c r="S17870"/>
    </row>
    <row r="17871" spans="17:19" x14ac:dyDescent="0.25">
      <c r="Q17871"/>
      <c r="R17871"/>
      <c r="S17871"/>
    </row>
    <row r="17872" spans="17:19" x14ac:dyDescent="0.25">
      <c r="Q17872"/>
      <c r="R17872"/>
      <c r="S17872"/>
    </row>
    <row r="17873" spans="17:19" x14ac:dyDescent="0.25">
      <c r="Q17873"/>
      <c r="R17873"/>
      <c r="S17873"/>
    </row>
    <row r="17874" spans="17:19" x14ac:dyDescent="0.25">
      <c r="Q17874"/>
      <c r="R17874"/>
      <c r="S17874"/>
    </row>
    <row r="17875" spans="17:19" x14ac:dyDescent="0.25">
      <c r="Q17875"/>
      <c r="R17875"/>
      <c r="S17875"/>
    </row>
    <row r="17876" spans="17:19" x14ac:dyDescent="0.25">
      <c r="Q17876"/>
      <c r="R17876"/>
      <c r="S17876"/>
    </row>
    <row r="17877" spans="17:19" x14ac:dyDescent="0.25">
      <c r="Q17877"/>
      <c r="R17877"/>
      <c r="S17877"/>
    </row>
    <row r="17878" spans="17:19" x14ac:dyDescent="0.25">
      <c r="Q17878"/>
      <c r="R17878"/>
      <c r="S17878"/>
    </row>
    <row r="17879" spans="17:19" x14ac:dyDescent="0.25">
      <c r="Q17879"/>
      <c r="R17879"/>
      <c r="S17879"/>
    </row>
    <row r="17880" spans="17:19" x14ac:dyDescent="0.25">
      <c r="Q17880"/>
      <c r="R17880"/>
      <c r="S17880"/>
    </row>
    <row r="17881" spans="17:19" x14ac:dyDescent="0.25">
      <c r="Q17881"/>
      <c r="R17881"/>
      <c r="S17881"/>
    </row>
    <row r="17882" spans="17:19" x14ac:dyDescent="0.25">
      <c r="Q17882"/>
      <c r="R17882"/>
      <c r="S17882"/>
    </row>
    <row r="17883" spans="17:19" x14ac:dyDescent="0.25">
      <c r="Q17883"/>
      <c r="R17883"/>
      <c r="S17883"/>
    </row>
    <row r="17884" spans="17:19" x14ac:dyDescent="0.25">
      <c r="Q17884"/>
      <c r="R17884"/>
      <c r="S17884"/>
    </row>
    <row r="17885" spans="17:19" x14ac:dyDescent="0.25">
      <c r="Q17885"/>
      <c r="R17885"/>
      <c r="S17885"/>
    </row>
    <row r="17886" spans="17:19" x14ac:dyDescent="0.25">
      <c r="Q17886"/>
      <c r="R17886"/>
      <c r="S17886"/>
    </row>
    <row r="17887" spans="17:19" x14ac:dyDescent="0.25">
      <c r="Q17887"/>
      <c r="R17887"/>
      <c r="S17887"/>
    </row>
    <row r="17888" spans="17:19" x14ac:dyDescent="0.25">
      <c r="Q17888"/>
      <c r="R17888"/>
      <c r="S17888"/>
    </row>
    <row r="17889" spans="17:19" x14ac:dyDescent="0.25">
      <c r="Q17889"/>
      <c r="R17889"/>
      <c r="S17889"/>
    </row>
    <row r="17890" spans="17:19" x14ac:dyDescent="0.25">
      <c r="Q17890"/>
      <c r="R17890"/>
      <c r="S17890"/>
    </row>
    <row r="17891" spans="17:19" x14ac:dyDescent="0.25">
      <c r="Q17891"/>
      <c r="R17891"/>
      <c r="S17891"/>
    </row>
    <row r="17892" spans="17:19" x14ac:dyDescent="0.25">
      <c r="Q17892"/>
      <c r="R17892"/>
      <c r="S17892"/>
    </row>
    <row r="17893" spans="17:19" x14ac:dyDescent="0.25">
      <c r="Q17893"/>
      <c r="R17893"/>
      <c r="S17893"/>
    </row>
    <row r="17894" spans="17:19" x14ac:dyDescent="0.25">
      <c r="Q17894"/>
      <c r="R17894"/>
      <c r="S17894"/>
    </row>
    <row r="17895" spans="17:19" x14ac:dyDescent="0.25">
      <c r="Q17895"/>
      <c r="R17895"/>
      <c r="S17895"/>
    </row>
    <row r="17896" spans="17:19" x14ac:dyDescent="0.25">
      <c r="Q17896"/>
      <c r="R17896"/>
      <c r="S17896"/>
    </row>
    <row r="17897" spans="17:19" x14ac:dyDescent="0.25">
      <c r="Q17897"/>
      <c r="R17897"/>
      <c r="S17897"/>
    </row>
    <row r="17898" spans="17:19" x14ac:dyDescent="0.25">
      <c r="Q17898"/>
      <c r="R17898"/>
      <c r="S17898"/>
    </row>
    <row r="17899" spans="17:19" x14ac:dyDescent="0.25">
      <c r="Q17899"/>
      <c r="R17899"/>
      <c r="S17899"/>
    </row>
    <row r="17900" spans="17:19" x14ac:dyDescent="0.25">
      <c r="Q17900"/>
      <c r="R17900"/>
      <c r="S17900"/>
    </row>
    <row r="17901" spans="17:19" x14ac:dyDescent="0.25">
      <c r="Q17901"/>
      <c r="R17901"/>
      <c r="S17901"/>
    </row>
    <row r="17902" spans="17:19" x14ac:dyDescent="0.25">
      <c r="Q17902"/>
      <c r="R17902"/>
      <c r="S17902"/>
    </row>
    <row r="17903" spans="17:19" x14ac:dyDescent="0.25">
      <c r="Q17903"/>
      <c r="R17903"/>
      <c r="S17903"/>
    </row>
    <row r="17904" spans="17:19" x14ac:dyDescent="0.25">
      <c r="Q17904"/>
      <c r="R17904"/>
      <c r="S17904"/>
    </row>
    <row r="17905" spans="17:19" x14ac:dyDescent="0.25">
      <c r="Q17905"/>
      <c r="R17905"/>
      <c r="S17905"/>
    </row>
    <row r="17906" spans="17:19" x14ac:dyDescent="0.25">
      <c r="Q17906"/>
      <c r="R17906"/>
      <c r="S17906"/>
    </row>
    <row r="17907" spans="17:19" x14ac:dyDescent="0.25">
      <c r="Q17907"/>
      <c r="R17907"/>
      <c r="S17907"/>
    </row>
    <row r="17908" spans="17:19" x14ac:dyDescent="0.25">
      <c r="Q17908"/>
      <c r="R17908"/>
      <c r="S17908"/>
    </row>
    <row r="17909" spans="17:19" x14ac:dyDescent="0.25">
      <c r="Q17909"/>
      <c r="R17909"/>
      <c r="S17909"/>
    </row>
    <row r="17910" spans="17:19" x14ac:dyDescent="0.25">
      <c r="Q17910"/>
      <c r="R17910"/>
      <c r="S17910"/>
    </row>
    <row r="17911" spans="17:19" x14ac:dyDescent="0.25">
      <c r="Q17911"/>
      <c r="R17911"/>
      <c r="S17911"/>
    </row>
    <row r="17912" spans="17:19" x14ac:dyDescent="0.25">
      <c r="Q17912"/>
      <c r="R17912"/>
      <c r="S17912"/>
    </row>
    <row r="17913" spans="17:19" x14ac:dyDescent="0.25">
      <c r="Q17913"/>
      <c r="R17913"/>
      <c r="S17913"/>
    </row>
    <row r="17914" spans="17:19" x14ac:dyDescent="0.25">
      <c r="Q17914"/>
      <c r="R17914"/>
      <c r="S17914"/>
    </row>
    <row r="17915" spans="17:19" x14ac:dyDescent="0.25">
      <c r="Q17915"/>
      <c r="R17915"/>
      <c r="S17915"/>
    </row>
    <row r="17916" spans="17:19" x14ac:dyDescent="0.25">
      <c r="Q17916"/>
      <c r="R17916"/>
      <c r="S17916"/>
    </row>
    <row r="17917" spans="17:19" x14ac:dyDescent="0.25">
      <c r="Q17917"/>
      <c r="R17917"/>
      <c r="S17917"/>
    </row>
    <row r="17918" spans="17:19" x14ac:dyDescent="0.25">
      <c r="Q17918"/>
      <c r="R17918"/>
      <c r="S17918"/>
    </row>
    <row r="17919" spans="17:19" x14ac:dyDescent="0.25">
      <c r="Q17919"/>
      <c r="R17919"/>
      <c r="S17919"/>
    </row>
    <row r="17920" spans="17:19" x14ac:dyDescent="0.25">
      <c r="Q17920"/>
      <c r="R17920"/>
      <c r="S17920"/>
    </row>
    <row r="17921" spans="17:19" x14ac:dyDescent="0.25">
      <c r="Q17921"/>
      <c r="R17921"/>
      <c r="S17921"/>
    </row>
    <row r="17922" spans="17:19" x14ac:dyDescent="0.25">
      <c r="Q17922"/>
      <c r="R17922"/>
      <c r="S17922"/>
    </row>
    <row r="17923" spans="17:19" x14ac:dyDescent="0.25">
      <c r="Q17923"/>
      <c r="R17923"/>
      <c r="S17923"/>
    </row>
    <row r="17924" spans="17:19" x14ac:dyDescent="0.25">
      <c r="Q17924"/>
      <c r="R17924"/>
      <c r="S17924"/>
    </row>
    <row r="17925" spans="17:19" x14ac:dyDescent="0.25">
      <c r="Q17925"/>
      <c r="R17925"/>
      <c r="S17925"/>
    </row>
    <row r="17926" spans="17:19" x14ac:dyDescent="0.25">
      <c r="Q17926"/>
      <c r="R17926"/>
      <c r="S17926"/>
    </row>
    <row r="17927" spans="17:19" x14ac:dyDescent="0.25">
      <c r="Q17927"/>
      <c r="R17927"/>
      <c r="S17927"/>
    </row>
    <row r="17928" spans="17:19" x14ac:dyDescent="0.25">
      <c r="Q17928"/>
      <c r="R17928"/>
      <c r="S17928"/>
    </row>
    <row r="17929" spans="17:19" x14ac:dyDescent="0.25">
      <c r="Q17929"/>
      <c r="R17929"/>
      <c r="S17929"/>
    </row>
    <row r="17930" spans="17:19" x14ac:dyDescent="0.25">
      <c r="Q17930"/>
      <c r="R17930"/>
      <c r="S17930"/>
    </row>
    <row r="17931" spans="17:19" x14ac:dyDescent="0.25">
      <c r="Q17931"/>
      <c r="R17931"/>
      <c r="S17931"/>
    </row>
    <row r="17932" spans="17:19" x14ac:dyDescent="0.25">
      <c r="Q17932"/>
      <c r="R17932"/>
      <c r="S17932"/>
    </row>
    <row r="17933" spans="17:19" x14ac:dyDescent="0.25">
      <c r="Q17933"/>
      <c r="R17933"/>
      <c r="S17933"/>
    </row>
    <row r="17934" spans="17:19" x14ac:dyDescent="0.25">
      <c r="Q17934"/>
      <c r="R17934"/>
      <c r="S17934"/>
    </row>
    <row r="17935" spans="17:19" x14ac:dyDescent="0.25">
      <c r="Q17935"/>
      <c r="R17935"/>
      <c r="S17935"/>
    </row>
    <row r="17936" spans="17:19" x14ac:dyDescent="0.25">
      <c r="Q17936"/>
      <c r="R17936"/>
      <c r="S17936"/>
    </row>
    <row r="17937" spans="17:19" x14ac:dyDescent="0.25">
      <c r="Q17937"/>
      <c r="R17937"/>
      <c r="S17937"/>
    </row>
    <row r="17938" spans="17:19" x14ac:dyDescent="0.25">
      <c r="Q17938"/>
      <c r="R17938"/>
      <c r="S17938"/>
    </row>
    <row r="17939" spans="17:19" x14ac:dyDescent="0.25">
      <c r="Q17939"/>
      <c r="R17939"/>
      <c r="S17939"/>
    </row>
    <row r="17940" spans="17:19" x14ac:dyDescent="0.25">
      <c r="Q17940"/>
      <c r="R17940"/>
      <c r="S17940"/>
    </row>
    <row r="17941" spans="17:19" x14ac:dyDescent="0.25">
      <c r="Q17941"/>
      <c r="R17941"/>
      <c r="S17941"/>
    </row>
    <row r="17942" spans="17:19" x14ac:dyDescent="0.25">
      <c r="Q17942"/>
      <c r="R17942"/>
      <c r="S17942"/>
    </row>
    <row r="17943" spans="17:19" x14ac:dyDescent="0.25">
      <c r="Q17943"/>
      <c r="R17943"/>
      <c r="S17943"/>
    </row>
    <row r="17944" spans="17:19" x14ac:dyDescent="0.25">
      <c r="Q17944"/>
      <c r="R17944"/>
      <c r="S17944"/>
    </row>
    <row r="17945" spans="17:19" x14ac:dyDescent="0.25">
      <c r="Q17945"/>
      <c r="R17945"/>
      <c r="S17945"/>
    </row>
    <row r="17946" spans="17:19" x14ac:dyDescent="0.25">
      <c r="Q17946"/>
      <c r="R17946"/>
      <c r="S17946"/>
    </row>
    <row r="17947" spans="17:19" x14ac:dyDescent="0.25">
      <c r="Q17947"/>
      <c r="R17947"/>
      <c r="S17947"/>
    </row>
    <row r="17948" spans="17:19" x14ac:dyDescent="0.25">
      <c r="Q17948"/>
      <c r="R17948"/>
      <c r="S17948"/>
    </row>
    <row r="17949" spans="17:19" x14ac:dyDescent="0.25">
      <c r="Q17949"/>
      <c r="R17949"/>
      <c r="S17949"/>
    </row>
    <row r="17950" spans="17:19" x14ac:dyDescent="0.25">
      <c r="Q17950"/>
      <c r="R17950"/>
      <c r="S17950"/>
    </row>
    <row r="17951" spans="17:19" x14ac:dyDescent="0.25">
      <c r="Q17951"/>
      <c r="R17951"/>
      <c r="S17951"/>
    </row>
    <row r="17952" spans="17:19" x14ac:dyDescent="0.25">
      <c r="Q17952"/>
      <c r="R17952"/>
      <c r="S17952"/>
    </row>
    <row r="17953" spans="17:19" x14ac:dyDescent="0.25">
      <c r="Q17953"/>
      <c r="R17953"/>
      <c r="S17953"/>
    </row>
    <row r="17954" spans="17:19" x14ac:dyDescent="0.25">
      <c r="Q17954"/>
      <c r="R17954"/>
      <c r="S17954"/>
    </row>
    <row r="17955" spans="17:19" x14ac:dyDescent="0.25">
      <c r="Q17955"/>
      <c r="R17955"/>
      <c r="S17955"/>
    </row>
    <row r="17956" spans="17:19" x14ac:dyDescent="0.25">
      <c r="Q17956"/>
      <c r="R17956"/>
      <c r="S17956"/>
    </row>
    <row r="17957" spans="17:19" x14ac:dyDescent="0.25">
      <c r="Q17957"/>
      <c r="R17957"/>
      <c r="S17957"/>
    </row>
    <row r="17958" spans="17:19" x14ac:dyDescent="0.25">
      <c r="Q17958"/>
      <c r="R17958"/>
      <c r="S17958"/>
    </row>
    <row r="17959" spans="17:19" x14ac:dyDescent="0.25">
      <c r="Q17959"/>
      <c r="R17959"/>
      <c r="S17959"/>
    </row>
    <row r="17960" spans="17:19" x14ac:dyDescent="0.25">
      <c r="Q17960"/>
      <c r="R17960"/>
      <c r="S17960"/>
    </row>
    <row r="17961" spans="17:19" x14ac:dyDescent="0.25">
      <c r="Q17961"/>
      <c r="R17961"/>
      <c r="S17961"/>
    </row>
    <row r="17962" spans="17:19" x14ac:dyDescent="0.25">
      <c r="Q17962"/>
      <c r="R17962"/>
      <c r="S17962"/>
    </row>
    <row r="17963" spans="17:19" x14ac:dyDescent="0.25">
      <c r="Q17963"/>
      <c r="R17963"/>
      <c r="S17963"/>
    </row>
    <row r="17964" spans="17:19" x14ac:dyDescent="0.25">
      <c r="Q17964"/>
      <c r="R17964"/>
      <c r="S17964"/>
    </row>
    <row r="17965" spans="17:19" x14ac:dyDescent="0.25">
      <c r="Q17965"/>
      <c r="R17965"/>
      <c r="S17965"/>
    </row>
    <row r="17966" spans="17:19" x14ac:dyDescent="0.25">
      <c r="Q17966"/>
      <c r="R17966"/>
      <c r="S17966"/>
    </row>
    <row r="17967" spans="17:19" x14ac:dyDescent="0.25">
      <c r="Q17967"/>
      <c r="R17967"/>
      <c r="S17967"/>
    </row>
    <row r="17968" spans="17:19" x14ac:dyDescent="0.25">
      <c r="Q17968"/>
      <c r="R17968"/>
      <c r="S17968"/>
    </row>
    <row r="17969" spans="17:19" x14ac:dyDescent="0.25">
      <c r="Q17969"/>
      <c r="R17969"/>
      <c r="S17969"/>
    </row>
    <row r="17970" spans="17:19" x14ac:dyDescent="0.25">
      <c r="Q17970"/>
      <c r="R17970"/>
      <c r="S17970"/>
    </row>
    <row r="17971" spans="17:19" x14ac:dyDescent="0.25">
      <c r="Q17971"/>
      <c r="R17971"/>
      <c r="S17971"/>
    </row>
    <row r="17972" spans="17:19" x14ac:dyDescent="0.25">
      <c r="Q17972"/>
      <c r="R17972"/>
      <c r="S17972"/>
    </row>
    <row r="17973" spans="17:19" x14ac:dyDescent="0.25">
      <c r="Q17973"/>
      <c r="R17973"/>
      <c r="S17973"/>
    </row>
    <row r="17974" spans="17:19" x14ac:dyDescent="0.25">
      <c r="Q17974"/>
      <c r="R17974"/>
      <c r="S17974"/>
    </row>
    <row r="17975" spans="17:19" x14ac:dyDescent="0.25">
      <c r="Q17975"/>
      <c r="R17975"/>
      <c r="S17975"/>
    </row>
    <row r="17976" spans="17:19" x14ac:dyDescent="0.25">
      <c r="Q17976"/>
      <c r="R17976"/>
      <c r="S17976"/>
    </row>
    <row r="17977" spans="17:19" x14ac:dyDescent="0.25">
      <c r="Q17977"/>
      <c r="R17977"/>
      <c r="S17977"/>
    </row>
    <row r="17978" spans="17:19" x14ac:dyDescent="0.25">
      <c r="Q17978"/>
      <c r="R17978"/>
      <c r="S17978"/>
    </row>
    <row r="17979" spans="17:19" x14ac:dyDescent="0.25">
      <c r="Q17979"/>
      <c r="R17979"/>
      <c r="S17979"/>
    </row>
    <row r="17980" spans="17:19" x14ac:dyDescent="0.25">
      <c r="Q17980"/>
      <c r="R17980"/>
      <c r="S17980"/>
    </row>
    <row r="17981" spans="17:19" x14ac:dyDescent="0.25">
      <c r="Q17981"/>
      <c r="R17981"/>
      <c r="S17981"/>
    </row>
    <row r="17982" spans="17:19" x14ac:dyDescent="0.25">
      <c r="Q17982"/>
      <c r="R17982"/>
      <c r="S17982"/>
    </row>
    <row r="17983" spans="17:19" x14ac:dyDescent="0.25">
      <c r="Q17983"/>
      <c r="R17983"/>
      <c r="S17983"/>
    </row>
    <row r="17984" spans="17:19" x14ac:dyDescent="0.25">
      <c r="Q17984"/>
      <c r="R17984"/>
      <c r="S17984"/>
    </row>
    <row r="17985" spans="17:19" x14ac:dyDescent="0.25">
      <c r="Q17985"/>
      <c r="R17985"/>
      <c r="S17985"/>
    </row>
    <row r="17986" spans="17:19" x14ac:dyDescent="0.25">
      <c r="Q17986"/>
      <c r="R17986"/>
      <c r="S17986"/>
    </row>
    <row r="17987" spans="17:19" x14ac:dyDescent="0.25">
      <c r="Q17987"/>
      <c r="R17987"/>
      <c r="S17987"/>
    </row>
    <row r="17988" spans="17:19" x14ac:dyDescent="0.25">
      <c r="Q17988"/>
      <c r="R17988"/>
      <c r="S17988"/>
    </row>
    <row r="17989" spans="17:19" x14ac:dyDescent="0.25">
      <c r="Q17989"/>
      <c r="R17989"/>
      <c r="S17989"/>
    </row>
    <row r="17990" spans="17:19" x14ac:dyDescent="0.25">
      <c r="Q17990"/>
      <c r="R17990"/>
      <c r="S17990"/>
    </row>
    <row r="17991" spans="17:19" x14ac:dyDescent="0.25">
      <c r="Q17991"/>
      <c r="R17991"/>
      <c r="S17991"/>
    </row>
    <row r="17992" spans="17:19" x14ac:dyDescent="0.25">
      <c r="Q17992"/>
      <c r="R17992"/>
      <c r="S17992"/>
    </row>
    <row r="17993" spans="17:19" x14ac:dyDescent="0.25">
      <c r="Q17993"/>
      <c r="R17993"/>
      <c r="S17993"/>
    </row>
    <row r="17994" spans="17:19" x14ac:dyDescent="0.25">
      <c r="Q17994"/>
      <c r="R17994"/>
      <c r="S17994"/>
    </row>
    <row r="17995" spans="17:19" x14ac:dyDescent="0.25">
      <c r="Q17995"/>
      <c r="R17995"/>
      <c r="S17995"/>
    </row>
    <row r="17996" spans="17:19" x14ac:dyDescent="0.25">
      <c r="Q17996"/>
      <c r="R17996"/>
      <c r="S17996"/>
    </row>
    <row r="17997" spans="17:19" x14ac:dyDescent="0.25">
      <c r="Q17997"/>
      <c r="R17997"/>
      <c r="S17997"/>
    </row>
    <row r="17998" spans="17:19" x14ac:dyDescent="0.25">
      <c r="Q17998"/>
      <c r="R17998"/>
      <c r="S17998"/>
    </row>
    <row r="17999" spans="17:19" x14ac:dyDescent="0.25">
      <c r="Q17999"/>
      <c r="R17999"/>
      <c r="S17999"/>
    </row>
    <row r="18000" spans="17:19" x14ac:dyDescent="0.25">
      <c r="Q18000"/>
      <c r="R18000"/>
      <c r="S18000"/>
    </row>
    <row r="18001" spans="17:19" x14ac:dyDescent="0.25">
      <c r="Q18001"/>
      <c r="R18001"/>
      <c r="S18001"/>
    </row>
    <row r="18002" spans="17:19" x14ac:dyDescent="0.25">
      <c r="Q18002"/>
      <c r="R18002"/>
      <c r="S18002"/>
    </row>
    <row r="18003" spans="17:19" x14ac:dyDescent="0.25">
      <c r="Q18003"/>
      <c r="R18003"/>
      <c r="S18003"/>
    </row>
    <row r="18004" spans="17:19" x14ac:dyDescent="0.25">
      <c r="Q18004"/>
      <c r="R18004"/>
      <c r="S18004"/>
    </row>
    <row r="18005" spans="17:19" x14ac:dyDescent="0.25">
      <c r="Q18005"/>
      <c r="R18005"/>
      <c r="S18005"/>
    </row>
    <row r="18006" spans="17:19" x14ac:dyDescent="0.25">
      <c r="Q18006"/>
      <c r="R18006"/>
      <c r="S18006"/>
    </row>
    <row r="18007" spans="17:19" x14ac:dyDescent="0.25">
      <c r="Q18007"/>
      <c r="R18007"/>
      <c r="S18007"/>
    </row>
    <row r="18008" spans="17:19" x14ac:dyDescent="0.25">
      <c r="Q18008"/>
      <c r="R18008"/>
      <c r="S18008"/>
    </row>
    <row r="18009" spans="17:19" x14ac:dyDescent="0.25">
      <c r="Q18009"/>
      <c r="R18009"/>
      <c r="S18009"/>
    </row>
    <row r="18010" spans="17:19" x14ac:dyDescent="0.25">
      <c r="Q18010"/>
      <c r="R18010"/>
      <c r="S18010"/>
    </row>
    <row r="18011" spans="17:19" x14ac:dyDescent="0.25">
      <c r="Q18011"/>
      <c r="R18011"/>
      <c r="S18011"/>
    </row>
    <row r="18012" spans="17:19" x14ac:dyDescent="0.25">
      <c r="Q18012"/>
      <c r="R18012"/>
      <c r="S18012"/>
    </row>
    <row r="18013" spans="17:19" x14ac:dyDescent="0.25">
      <c r="Q18013"/>
      <c r="R18013"/>
      <c r="S18013"/>
    </row>
    <row r="18014" spans="17:19" x14ac:dyDescent="0.25">
      <c r="Q18014"/>
      <c r="R18014"/>
      <c r="S18014"/>
    </row>
    <row r="18015" spans="17:19" x14ac:dyDescent="0.25">
      <c r="Q18015"/>
      <c r="R18015"/>
      <c r="S18015"/>
    </row>
    <row r="18016" spans="17:19" x14ac:dyDescent="0.25">
      <c r="Q18016"/>
      <c r="R18016"/>
      <c r="S18016"/>
    </row>
    <row r="18017" spans="17:19" x14ac:dyDescent="0.25">
      <c r="Q18017"/>
      <c r="R18017"/>
      <c r="S18017"/>
    </row>
    <row r="18018" spans="17:19" x14ac:dyDescent="0.25">
      <c r="Q18018"/>
      <c r="R18018"/>
      <c r="S18018"/>
    </row>
    <row r="18019" spans="17:19" x14ac:dyDescent="0.25">
      <c r="Q18019"/>
      <c r="R18019"/>
      <c r="S18019"/>
    </row>
    <row r="18020" spans="17:19" x14ac:dyDescent="0.25">
      <c r="Q18020"/>
      <c r="R18020"/>
      <c r="S18020"/>
    </row>
    <row r="18021" spans="17:19" x14ac:dyDescent="0.25">
      <c r="Q18021"/>
      <c r="R18021"/>
      <c r="S18021"/>
    </row>
    <row r="18022" spans="17:19" x14ac:dyDescent="0.25">
      <c r="Q18022"/>
      <c r="R18022"/>
      <c r="S18022"/>
    </row>
    <row r="18023" spans="17:19" x14ac:dyDescent="0.25">
      <c r="Q18023"/>
      <c r="R18023"/>
      <c r="S18023"/>
    </row>
    <row r="18024" spans="17:19" x14ac:dyDescent="0.25">
      <c r="Q18024"/>
      <c r="R18024"/>
      <c r="S18024"/>
    </row>
    <row r="18025" spans="17:19" x14ac:dyDescent="0.25">
      <c r="Q18025"/>
      <c r="R18025"/>
      <c r="S18025"/>
    </row>
    <row r="18026" spans="17:19" x14ac:dyDescent="0.25">
      <c r="Q18026"/>
      <c r="R18026"/>
      <c r="S18026"/>
    </row>
    <row r="18027" spans="17:19" x14ac:dyDescent="0.25">
      <c r="Q18027"/>
      <c r="R18027"/>
      <c r="S18027"/>
    </row>
    <row r="18028" spans="17:19" x14ac:dyDescent="0.25">
      <c r="Q18028"/>
      <c r="R18028"/>
      <c r="S18028"/>
    </row>
    <row r="18029" spans="17:19" x14ac:dyDescent="0.25">
      <c r="Q18029"/>
      <c r="R18029"/>
      <c r="S18029"/>
    </row>
    <row r="18030" spans="17:19" x14ac:dyDescent="0.25">
      <c r="Q18030"/>
      <c r="R18030"/>
      <c r="S18030"/>
    </row>
    <row r="18031" spans="17:19" x14ac:dyDescent="0.25">
      <c r="Q18031"/>
      <c r="R18031"/>
      <c r="S18031"/>
    </row>
    <row r="18032" spans="17:19" x14ac:dyDescent="0.25">
      <c r="Q18032"/>
      <c r="R18032"/>
      <c r="S18032"/>
    </row>
    <row r="18033" spans="17:19" x14ac:dyDescent="0.25">
      <c r="Q18033"/>
      <c r="R18033"/>
      <c r="S18033"/>
    </row>
    <row r="18034" spans="17:19" x14ac:dyDescent="0.25">
      <c r="Q18034"/>
      <c r="R18034"/>
      <c r="S18034"/>
    </row>
    <row r="18035" spans="17:19" x14ac:dyDescent="0.25">
      <c r="Q18035"/>
      <c r="R18035"/>
      <c r="S18035"/>
    </row>
    <row r="18036" spans="17:19" x14ac:dyDescent="0.25">
      <c r="Q18036"/>
      <c r="R18036"/>
      <c r="S18036"/>
    </row>
    <row r="18037" spans="17:19" x14ac:dyDescent="0.25">
      <c r="Q18037"/>
      <c r="R18037"/>
      <c r="S18037"/>
    </row>
    <row r="18038" spans="17:19" x14ac:dyDescent="0.25">
      <c r="Q18038"/>
      <c r="R18038"/>
      <c r="S18038"/>
    </row>
    <row r="18039" spans="17:19" x14ac:dyDescent="0.25">
      <c r="Q18039"/>
      <c r="R18039"/>
      <c r="S18039"/>
    </row>
    <row r="18040" spans="17:19" x14ac:dyDescent="0.25">
      <c r="Q18040"/>
      <c r="R18040"/>
      <c r="S18040"/>
    </row>
    <row r="18041" spans="17:19" x14ac:dyDescent="0.25">
      <c r="Q18041"/>
      <c r="R18041"/>
      <c r="S18041"/>
    </row>
    <row r="18042" spans="17:19" x14ac:dyDescent="0.25">
      <c r="Q18042"/>
      <c r="R18042"/>
      <c r="S18042"/>
    </row>
    <row r="18043" spans="17:19" x14ac:dyDescent="0.25">
      <c r="Q18043"/>
      <c r="R18043"/>
      <c r="S18043"/>
    </row>
    <row r="18044" spans="17:19" x14ac:dyDescent="0.25">
      <c r="Q18044"/>
      <c r="R18044"/>
      <c r="S18044"/>
    </row>
    <row r="18045" spans="17:19" x14ac:dyDescent="0.25">
      <c r="Q18045"/>
      <c r="R18045"/>
      <c r="S18045"/>
    </row>
    <row r="18046" spans="17:19" x14ac:dyDescent="0.25">
      <c r="Q18046"/>
      <c r="R18046"/>
      <c r="S18046"/>
    </row>
    <row r="18047" spans="17:19" x14ac:dyDescent="0.25">
      <c r="Q18047"/>
      <c r="R18047"/>
      <c r="S18047"/>
    </row>
    <row r="18048" spans="17:19" x14ac:dyDescent="0.25">
      <c r="Q18048"/>
      <c r="R18048"/>
      <c r="S18048"/>
    </row>
    <row r="18049" spans="17:19" x14ac:dyDescent="0.25">
      <c r="Q18049"/>
      <c r="R18049"/>
      <c r="S18049"/>
    </row>
    <row r="18050" spans="17:19" x14ac:dyDescent="0.25">
      <c r="Q18050"/>
      <c r="R18050"/>
      <c r="S18050"/>
    </row>
    <row r="18051" spans="17:19" x14ac:dyDescent="0.25">
      <c r="Q18051"/>
      <c r="R18051"/>
      <c r="S18051"/>
    </row>
    <row r="18052" spans="17:19" x14ac:dyDescent="0.25">
      <c r="Q18052"/>
      <c r="R18052"/>
      <c r="S18052"/>
    </row>
    <row r="18053" spans="17:19" x14ac:dyDescent="0.25">
      <c r="Q18053"/>
      <c r="R18053"/>
      <c r="S18053"/>
    </row>
    <row r="18054" spans="17:19" x14ac:dyDescent="0.25">
      <c r="Q18054"/>
      <c r="R18054"/>
      <c r="S18054"/>
    </row>
    <row r="18055" spans="17:19" x14ac:dyDescent="0.25">
      <c r="Q18055"/>
      <c r="R18055"/>
      <c r="S18055"/>
    </row>
    <row r="18056" spans="17:19" x14ac:dyDescent="0.25">
      <c r="Q18056"/>
      <c r="R18056"/>
      <c r="S18056"/>
    </row>
    <row r="18057" spans="17:19" x14ac:dyDescent="0.25">
      <c r="Q18057"/>
      <c r="R18057"/>
      <c r="S18057"/>
    </row>
    <row r="18058" spans="17:19" x14ac:dyDescent="0.25">
      <c r="Q18058"/>
      <c r="R18058"/>
      <c r="S18058"/>
    </row>
    <row r="18059" spans="17:19" x14ac:dyDescent="0.25">
      <c r="Q18059"/>
      <c r="R18059"/>
      <c r="S18059"/>
    </row>
    <row r="18060" spans="17:19" x14ac:dyDescent="0.25">
      <c r="Q18060"/>
      <c r="R18060"/>
      <c r="S18060"/>
    </row>
    <row r="18061" spans="17:19" x14ac:dyDescent="0.25">
      <c r="Q18061"/>
      <c r="R18061"/>
      <c r="S18061"/>
    </row>
    <row r="18062" spans="17:19" x14ac:dyDescent="0.25">
      <c r="Q18062"/>
      <c r="R18062"/>
      <c r="S18062"/>
    </row>
    <row r="18063" spans="17:19" x14ac:dyDescent="0.25">
      <c r="Q18063"/>
      <c r="R18063"/>
      <c r="S18063"/>
    </row>
    <row r="18064" spans="17:19" x14ac:dyDescent="0.25">
      <c r="Q18064"/>
      <c r="R18064"/>
      <c r="S18064"/>
    </row>
    <row r="18065" spans="17:19" x14ac:dyDescent="0.25">
      <c r="Q18065"/>
      <c r="R18065"/>
      <c r="S18065"/>
    </row>
    <row r="18066" spans="17:19" x14ac:dyDescent="0.25">
      <c r="Q18066"/>
      <c r="R18066"/>
      <c r="S18066"/>
    </row>
    <row r="18067" spans="17:19" x14ac:dyDescent="0.25">
      <c r="Q18067"/>
      <c r="R18067"/>
      <c r="S18067"/>
    </row>
    <row r="18068" spans="17:19" x14ac:dyDescent="0.25">
      <c r="Q18068"/>
      <c r="R18068"/>
      <c r="S18068"/>
    </row>
    <row r="18069" spans="17:19" x14ac:dyDescent="0.25">
      <c r="Q18069"/>
      <c r="R18069"/>
      <c r="S18069"/>
    </row>
    <row r="18070" spans="17:19" x14ac:dyDescent="0.25">
      <c r="Q18070"/>
      <c r="R18070"/>
      <c r="S18070"/>
    </row>
    <row r="18071" spans="17:19" x14ac:dyDescent="0.25">
      <c r="Q18071"/>
      <c r="R18071"/>
      <c r="S18071"/>
    </row>
    <row r="18072" spans="17:19" x14ac:dyDescent="0.25">
      <c r="Q18072"/>
      <c r="R18072"/>
      <c r="S18072"/>
    </row>
    <row r="18073" spans="17:19" x14ac:dyDescent="0.25">
      <c r="Q18073"/>
      <c r="R18073"/>
      <c r="S18073"/>
    </row>
    <row r="18074" spans="17:19" x14ac:dyDescent="0.25">
      <c r="Q18074"/>
      <c r="R18074"/>
      <c r="S18074"/>
    </row>
    <row r="18075" spans="17:19" x14ac:dyDescent="0.25">
      <c r="Q18075"/>
      <c r="R18075"/>
      <c r="S18075"/>
    </row>
    <row r="18076" spans="17:19" x14ac:dyDescent="0.25">
      <c r="Q18076"/>
      <c r="R18076"/>
      <c r="S18076"/>
    </row>
    <row r="18077" spans="17:19" x14ac:dyDescent="0.25">
      <c r="Q18077"/>
      <c r="R18077"/>
      <c r="S18077"/>
    </row>
    <row r="18078" spans="17:19" x14ac:dyDescent="0.25">
      <c r="Q18078"/>
      <c r="R18078"/>
      <c r="S18078"/>
    </row>
    <row r="18079" spans="17:19" x14ac:dyDescent="0.25">
      <c r="Q18079"/>
      <c r="R18079"/>
      <c r="S18079"/>
    </row>
    <row r="18080" spans="17:19" x14ac:dyDescent="0.25">
      <c r="Q18080"/>
      <c r="R18080"/>
      <c r="S18080"/>
    </row>
    <row r="18081" spans="17:19" x14ac:dyDescent="0.25">
      <c r="Q18081"/>
      <c r="R18081"/>
      <c r="S18081"/>
    </row>
    <row r="18082" spans="17:19" x14ac:dyDescent="0.25">
      <c r="Q18082"/>
      <c r="R18082"/>
      <c r="S18082"/>
    </row>
    <row r="18083" spans="17:19" x14ac:dyDescent="0.25">
      <c r="Q18083"/>
      <c r="R18083"/>
      <c r="S18083"/>
    </row>
    <row r="18084" spans="17:19" x14ac:dyDescent="0.25">
      <c r="Q18084"/>
      <c r="R18084"/>
      <c r="S18084"/>
    </row>
    <row r="18085" spans="17:19" x14ac:dyDescent="0.25">
      <c r="Q18085"/>
      <c r="R18085"/>
      <c r="S18085"/>
    </row>
    <row r="18086" spans="17:19" x14ac:dyDescent="0.25">
      <c r="Q18086"/>
      <c r="R18086"/>
      <c r="S18086"/>
    </row>
    <row r="18087" spans="17:19" x14ac:dyDescent="0.25">
      <c r="Q18087"/>
      <c r="R18087"/>
      <c r="S18087"/>
    </row>
    <row r="18088" spans="17:19" x14ac:dyDescent="0.25">
      <c r="Q18088"/>
      <c r="R18088"/>
      <c r="S18088"/>
    </row>
    <row r="18089" spans="17:19" x14ac:dyDescent="0.25">
      <c r="Q18089"/>
      <c r="R18089"/>
      <c r="S18089"/>
    </row>
    <row r="18090" spans="17:19" x14ac:dyDescent="0.25">
      <c r="Q18090"/>
      <c r="R18090"/>
      <c r="S18090"/>
    </row>
    <row r="18091" spans="17:19" x14ac:dyDescent="0.25">
      <c r="Q18091"/>
      <c r="R18091"/>
      <c r="S18091"/>
    </row>
    <row r="18092" spans="17:19" x14ac:dyDescent="0.25">
      <c r="Q18092"/>
      <c r="R18092"/>
      <c r="S18092"/>
    </row>
    <row r="18093" spans="17:19" x14ac:dyDescent="0.25">
      <c r="Q18093"/>
      <c r="R18093"/>
      <c r="S18093"/>
    </row>
    <row r="18094" spans="17:19" x14ac:dyDescent="0.25">
      <c r="Q18094"/>
      <c r="R18094"/>
      <c r="S18094"/>
    </row>
    <row r="18095" spans="17:19" x14ac:dyDescent="0.25">
      <c r="Q18095"/>
      <c r="R18095"/>
      <c r="S18095"/>
    </row>
    <row r="18096" spans="17:19" x14ac:dyDescent="0.25">
      <c r="Q18096"/>
      <c r="R18096"/>
      <c r="S18096"/>
    </row>
    <row r="18097" spans="17:19" x14ac:dyDescent="0.25">
      <c r="Q18097"/>
      <c r="R18097"/>
      <c r="S18097"/>
    </row>
    <row r="18098" spans="17:19" x14ac:dyDescent="0.25">
      <c r="Q18098"/>
      <c r="R18098"/>
      <c r="S18098"/>
    </row>
    <row r="18099" spans="17:19" x14ac:dyDescent="0.25">
      <c r="Q18099"/>
      <c r="R18099"/>
      <c r="S18099"/>
    </row>
    <row r="18100" spans="17:19" x14ac:dyDescent="0.25">
      <c r="Q18100"/>
      <c r="R18100"/>
      <c r="S18100"/>
    </row>
    <row r="18101" spans="17:19" x14ac:dyDescent="0.25">
      <c r="Q18101"/>
      <c r="R18101"/>
      <c r="S18101"/>
    </row>
    <row r="18102" spans="17:19" x14ac:dyDescent="0.25">
      <c r="Q18102"/>
      <c r="R18102"/>
      <c r="S18102"/>
    </row>
    <row r="18103" spans="17:19" x14ac:dyDescent="0.25">
      <c r="Q18103"/>
      <c r="R18103"/>
      <c r="S18103"/>
    </row>
    <row r="18104" spans="17:19" x14ac:dyDescent="0.25">
      <c r="Q18104"/>
      <c r="R18104"/>
      <c r="S18104"/>
    </row>
    <row r="18105" spans="17:19" x14ac:dyDescent="0.25">
      <c r="Q18105"/>
      <c r="R18105"/>
      <c r="S18105"/>
    </row>
    <row r="18106" spans="17:19" x14ac:dyDescent="0.25">
      <c r="Q18106"/>
      <c r="R18106"/>
      <c r="S18106"/>
    </row>
    <row r="18107" spans="17:19" x14ac:dyDescent="0.25">
      <c r="Q18107"/>
      <c r="R18107"/>
      <c r="S18107"/>
    </row>
    <row r="18108" spans="17:19" x14ac:dyDescent="0.25">
      <c r="Q18108"/>
      <c r="R18108"/>
      <c r="S18108"/>
    </row>
    <row r="18109" spans="17:19" x14ac:dyDescent="0.25">
      <c r="Q18109"/>
      <c r="R18109"/>
      <c r="S18109"/>
    </row>
    <row r="18110" spans="17:19" x14ac:dyDescent="0.25">
      <c r="Q18110"/>
      <c r="R18110"/>
      <c r="S18110"/>
    </row>
    <row r="18111" spans="17:19" x14ac:dyDescent="0.25">
      <c r="Q18111"/>
      <c r="R18111"/>
      <c r="S18111"/>
    </row>
    <row r="18112" spans="17:19" x14ac:dyDescent="0.25">
      <c r="Q18112"/>
      <c r="R18112"/>
      <c r="S18112"/>
    </row>
    <row r="18113" spans="17:19" x14ac:dyDescent="0.25">
      <c r="Q18113"/>
      <c r="R18113"/>
      <c r="S18113"/>
    </row>
    <row r="18114" spans="17:19" x14ac:dyDescent="0.25">
      <c r="Q18114"/>
      <c r="R18114"/>
      <c r="S18114"/>
    </row>
    <row r="18115" spans="17:19" x14ac:dyDescent="0.25">
      <c r="Q18115"/>
      <c r="R18115"/>
      <c r="S18115"/>
    </row>
    <row r="18116" spans="17:19" x14ac:dyDescent="0.25">
      <c r="Q18116"/>
      <c r="R18116"/>
      <c r="S18116"/>
    </row>
    <row r="18117" spans="17:19" x14ac:dyDescent="0.25">
      <c r="Q18117"/>
      <c r="R18117"/>
      <c r="S18117"/>
    </row>
    <row r="18118" spans="17:19" x14ac:dyDescent="0.25">
      <c r="Q18118"/>
      <c r="R18118"/>
      <c r="S18118"/>
    </row>
    <row r="18119" spans="17:19" x14ac:dyDescent="0.25">
      <c r="Q18119"/>
      <c r="R18119"/>
      <c r="S18119"/>
    </row>
    <row r="18120" spans="17:19" x14ac:dyDescent="0.25">
      <c r="Q18120"/>
      <c r="R18120"/>
      <c r="S18120"/>
    </row>
    <row r="18121" spans="17:19" x14ac:dyDescent="0.25">
      <c r="Q18121"/>
      <c r="R18121"/>
      <c r="S18121"/>
    </row>
    <row r="18122" spans="17:19" x14ac:dyDescent="0.25">
      <c r="Q18122"/>
      <c r="R18122"/>
      <c r="S18122"/>
    </row>
    <row r="18123" spans="17:19" x14ac:dyDescent="0.25">
      <c r="Q18123"/>
      <c r="R18123"/>
      <c r="S18123"/>
    </row>
    <row r="18124" spans="17:19" x14ac:dyDescent="0.25">
      <c r="Q18124"/>
      <c r="R18124"/>
      <c r="S18124"/>
    </row>
    <row r="18125" spans="17:19" x14ac:dyDescent="0.25">
      <c r="Q18125"/>
      <c r="R18125"/>
      <c r="S18125"/>
    </row>
    <row r="18126" spans="17:19" x14ac:dyDescent="0.25">
      <c r="Q18126"/>
      <c r="R18126"/>
      <c r="S18126"/>
    </row>
    <row r="18127" spans="17:19" x14ac:dyDescent="0.25">
      <c r="Q18127"/>
      <c r="R18127"/>
      <c r="S18127"/>
    </row>
    <row r="18128" spans="17:19" x14ac:dyDescent="0.25">
      <c r="Q18128"/>
      <c r="R18128"/>
      <c r="S18128"/>
    </row>
    <row r="18129" spans="17:19" x14ac:dyDescent="0.25">
      <c r="Q18129"/>
      <c r="R18129"/>
      <c r="S18129"/>
    </row>
    <row r="18130" spans="17:19" x14ac:dyDescent="0.25">
      <c r="Q18130"/>
      <c r="R18130"/>
      <c r="S18130"/>
    </row>
    <row r="18131" spans="17:19" x14ac:dyDescent="0.25">
      <c r="Q18131"/>
      <c r="R18131"/>
      <c r="S18131"/>
    </row>
    <row r="18132" spans="17:19" x14ac:dyDescent="0.25">
      <c r="Q18132"/>
      <c r="R18132"/>
      <c r="S18132"/>
    </row>
    <row r="18133" spans="17:19" x14ac:dyDescent="0.25">
      <c r="Q18133"/>
      <c r="R18133"/>
      <c r="S18133"/>
    </row>
    <row r="18134" spans="17:19" x14ac:dyDescent="0.25">
      <c r="Q18134"/>
      <c r="R18134"/>
      <c r="S18134"/>
    </row>
    <row r="18135" spans="17:19" x14ac:dyDescent="0.25">
      <c r="Q18135"/>
      <c r="R18135"/>
      <c r="S18135"/>
    </row>
    <row r="18136" spans="17:19" x14ac:dyDescent="0.25">
      <c r="Q18136"/>
      <c r="R18136"/>
      <c r="S18136"/>
    </row>
    <row r="18137" spans="17:19" x14ac:dyDescent="0.25">
      <c r="Q18137"/>
      <c r="R18137"/>
      <c r="S18137"/>
    </row>
    <row r="18138" spans="17:19" x14ac:dyDescent="0.25">
      <c r="Q18138"/>
      <c r="R18138"/>
      <c r="S18138"/>
    </row>
    <row r="18139" spans="17:19" x14ac:dyDescent="0.25">
      <c r="Q18139"/>
      <c r="R18139"/>
      <c r="S18139"/>
    </row>
    <row r="18140" spans="17:19" x14ac:dyDescent="0.25">
      <c r="Q18140"/>
      <c r="R18140"/>
      <c r="S18140"/>
    </row>
    <row r="18141" spans="17:19" x14ac:dyDescent="0.25">
      <c r="Q18141"/>
      <c r="R18141"/>
      <c r="S18141"/>
    </row>
    <row r="18142" spans="17:19" x14ac:dyDescent="0.25">
      <c r="Q18142"/>
      <c r="R18142"/>
      <c r="S18142"/>
    </row>
    <row r="18143" spans="17:19" x14ac:dyDescent="0.25">
      <c r="Q18143"/>
      <c r="R18143"/>
      <c r="S18143"/>
    </row>
    <row r="18144" spans="17:19" x14ac:dyDescent="0.25">
      <c r="Q18144"/>
      <c r="R18144"/>
      <c r="S18144"/>
    </row>
    <row r="18145" spans="17:19" x14ac:dyDescent="0.25">
      <c r="Q18145"/>
      <c r="R18145"/>
      <c r="S18145"/>
    </row>
    <row r="18146" spans="17:19" x14ac:dyDescent="0.25">
      <c r="Q18146"/>
      <c r="R18146"/>
      <c r="S18146"/>
    </row>
    <row r="18147" spans="17:19" x14ac:dyDescent="0.25">
      <c r="Q18147"/>
      <c r="R18147"/>
      <c r="S18147"/>
    </row>
    <row r="18148" spans="17:19" x14ac:dyDescent="0.25">
      <c r="Q18148"/>
      <c r="R18148"/>
      <c r="S18148"/>
    </row>
    <row r="18149" spans="17:19" x14ac:dyDescent="0.25">
      <c r="Q18149"/>
      <c r="R18149"/>
      <c r="S18149"/>
    </row>
    <row r="18150" spans="17:19" x14ac:dyDescent="0.25">
      <c r="Q18150"/>
      <c r="R18150"/>
      <c r="S18150"/>
    </row>
    <row r="18151" spans="17:19" x14ac:dyDescent="0.25">
      <c r="Q18151"/>
      <c r="R18151"/>
      <c r="S18151"/>
    </row>
    <row r="18152" spans="17:19" x14ac:dyDescent="0.25">
      <c r="Q18152"/>
      <c r="R18152"/>
      <c r="S18152"/>
    </row>
    <row r="18153" spans="17:19" x14ac:dyDescent="0.25">
      <c r="Q18153"/>
      <c r="R18153"/>
      <c r="S18153"/>
    </row>
    <row r="18154" spans="17:19" x14ac:dyDescent="0.25">
      <c r="Q18154"/>
      <c r="R18154"/>
      <c r="S18154"/>
    </row>
    <row r="18155" spans="17:19" x14ac:dyDescent="0.25">
      <c r="Q18155"/>
      <c r="R18155"/>
      <c r="S18155"/>
    </row>
    <row r="18156" spans="17:19" x14ac:dyDescent="0.25">
      <c r="Q18156"/>
      <c r="R18156"/>
      <c r="S18156"/>
    </row>
    <row r="18157" spans="17:19" x14ac:dyDescent="0.25">
      <c r="Q18157"/>
      <c r="R18157"/>
      <c r="S18157"/>
    </row>
    <row r="18158" spans="17:19" x14ac:dyDescent="0.25">
      <c r="Q18158"/>
      <c r="R18158"/>
      <c r="S18158"/>
    </row>
    <row r="18159" spans="17:19" x14ac:dyDescent="0.25">
      <c r="Q18159"/>
      <c r="R18159"/>
      <c r="S18159"/>
    </row>
    <row r="18160" spans="17:19" x14ac:dyDescent="0.25">
      <c r="Q18160"/>
      <c r="R18160"/>
      <c r="S18160"/>
    </row>
    <row r="18161" spans="17:19" x14ac:dyDescent="0.25">
      <c r="Q18161"/>
      <c r="R18161"/>
      <c r="S18161"/>
    </row>
    <row r="18162" spans="17:19" x14ac:dyDescent="0.25">
      <c r="Q18162"/>
      <c r="R18162"/>
      <c r="S18162"/>
    </row>
    <row r="18163" spans="17:19" x14ac:dyDescent="0.25">
      <c r="Q18163"/>
      <c r="R18163"/>
      <c r="S18163"/>
    </row>
    <row r="18164" spans="17:19" x14ac:dyDescent="0.25">
      <c r="Q18164"/>
      <c r="R18164"/>
      <c r="S18164"/>
    </row>
    <row r="18165" spans="17:19" x14ac:dyDescent="0.25">
      <c r="Q18165"/>
      <c r="R18165"/>
      <c r="S18165"/>
    </row>
    <row r="18166" spans="17:19" x14ac:dyDescent="0.25">
      <c r="Q18166"/>
      <c r="R18166"/>
      <c r="S18166"/>
    </row>
    <row r="18167" spans="17:19" x14ac:dyDescent="0.25">
      <c r="Q18167"/>
      <c r="R18167"/>
      <c r="S18167"/>
    </row>
    <row r="18168" spans="17:19" x14ac:dyDescent="0.25">
      <c r="Q18168"/>
      <c r="R18168"/>
      <c r="S18168"/>
    </row>
    <row r="18169" spans="17:19" x14ac:dyDescent="0.25">
      <c r="Q18169"/>
      <c r="R18169"/>
      <c r="S18169"/>
    </row>
    <row r="18170" spans="17:19" x14ac:dyDescent="0.25">
      <c r="Q18170"/>
      <c r="R18170"/>
      <c r="S18170"/>
    </row>
    <row r="18171" spans="17:19" x14ac:dyDescent="0.25">
      <c r="Q18171"/>
      <c r="R18171"/>
      <c r="S18171"/>
    </row>
    <row r="18172" spans="17:19" x14ac:dyDescent="0.25">
      <c r="Q18172"/>
      <c r="R18172"/>
      <c r="S18172"/>
    </row>
    <row r="18173" spans="17:19" x14ac:dyDescent="0.25">
      <c r="Q18173"/>
      <c r="R18173"/>
      <c r="S18173"/>
    </row>
    <row r="18174" spans="17:19" x14ac:dyDescent="0.25">
      <c r="Q18174"/>
      <c r="R18174"/>
      <c r="S18174"/>
    </row>
    <row r="18175" spans="17:19" x14ac:dyDescent="0.25">
      <c r="Q18175"/>
      <c r="R18175"/>
      <c r="S18175"/>
    </row>
    <row r="18176" spans="17:19" x14ac:dyDescent="0.25">
      <c r="Q18176"/>
      <c r="R18176"/>
      <c r="S18176"/>
    </row>
    <row r="18177" spans="17:19" x14ac:dyDescent="0.25">
      <c r="Q18177"/>
      <c r="R18177"/>
      <c r="S18177"/>
    </row>
    <row r="18178" spans="17:19" x14ac:dyDescent="0.25">
      <c r="Q18178"/>
      <c r="R18178"/>
      <c r="S18178"/>
    </row>
    <row r="18179" spans="17:19" x14ac:dyDescent="0.25">
      <c r="Q18179"/>
      <c r="R18179"/>
      <c r="S18179"/>
    </row>
    <row r="18180" spans="17:19" x14ac:dyDescent="0.25">
      <c r="Q18180"/>
      <c r="R18180"/>
      <c r="S18180"/>
    </row>
    <row r="18181" spans="17:19" x14ac:dyDescent="0.25">
      <c r="Q18181"/>
      <c r="R18181"/>
      <c r="S18181"/>
    </row>
    <row r="18182" spans="17:19" x14ac:dyDescent="0.25">
      <c r="Q18182"/>
      <c r="R18182"/>
      <c r="S18182"/>
    </row>
    <row r="18183" spans="17:19" x14ac:dyDescent="0.25">
      <c r="Q18183"/>
      <c r="R18183"/>
      <c r="S18183"/>
    </row>
    <row r="18184" spans="17:19" x14ac:dyDescent="0.25">
      <c r="Q18184"/>
      <c r="R18184"/>
      <c r="S18184"/>
    </row>
    <row r="18185" spans="17:19" x14ac:dyDescent="0.25">
      <c r="Q18185"/>
      <c r="R18185"/>
      <c r="S18185"/>
    </row>
    <row r="18186" spans="17:19" x14ac:dyDescent="0.25">
      <c r="Q18186"/>
      <c r="R18186"/>
      <c r="S18186"/>
    </row>
    <row r="18187" spans="17:19" x14ac:dyDescent="0.25">
      <c r="Q18187"/>
      <c r="R18187"/>
      <c r="S18187"/>
    </row>
    <row r="18188" spans="17:19" x14ac:dyDescent="0.25">
      <c r="Q18188"/>
      <c r="R18188"/>
      <c r="S18188"/>
    </row>
    <row r="18189" spans="17:19" x14ac:dyDescent="0.25">
      <c r="Q18189"/>
      <c r="R18189"/>
      <c r="S18189"/>
    </row>
    <row r="18190" spans="17:19" x14ac:dyDescent="0.25">
      <c r="Q18190"/>
      <c r="R18190"/>
      <c r="S18190"/>
    </row>
    <row r="18191" spans="17:19" x14ac:dyDescent="0.25">
      <c r="Q18191"/>
      <c r="R18191"/>
      <c r="S18191"/>
    </row>
    <row r="18192" spans="17:19" x14ac:dyDescent="0.25">
      <c r="Q18192"/>
      <c r="R18192"/>
      <c r="S18192"/>
    </row>
    <row r="18193" spans="17:19" x14ac:dyDescent="0.25">
      <c r="Q18193"/>
      <c r="R18193"/>
      <c r="S18193"/>
    </row>
    <row r="18194" spans="17:19" x14ac:dyDescent="0.25">
      <c r="Q18194"/>
      <c r="R18194"/>
      <c r="S18194"/>
    </row>
    <row r="18195" spans="17:19" x14ac:dyDescent="0.25">
      <c r="Q18195"/>
      <c r="R18195"/>
      <c r="S18195"/>
    </row>
    <row r="18196" spans="17:19" x14ac:dyDescent="0.25">
      <c r="Q18196"/>
      <c r="R18196"/>
      <c r="S18196"/>
    </row>
    <row r="18197" spans="17:19" x14ac:dyDescent="0.25">
      <c r="Q18197"/>
      <c r="R18197"/>
      <c r="S18197"/>
    </row>
    <row r="18198" spans="17:19" x14ac:dyDescent="0.25">
      <c r="Q18198"/>
      <c r="R18198"/>
      <c r="S18198"/>
    </row>
    <row r="18199" spans="17:19" x14ac:dyDescent="0.25">
      <c r="Q18199"/>
      <c r="R18199"/>
      <c r="S18199"/>
    </row>
    <row r="18200" spans="17:19" x14ac:dyDescent="0.25">
      <c r="Q18200"/>
      <c r="R18200"/>
      <c r="S18200"/>
    </row>
    <row r="18201" spans="17:19" x14ac:dyDescent="0.25">
      <c r="Q18201"/>
      <c r="R18201"/>
      <c r="S18201"/>
    </row>
    <row r="18202" spans="17:19" x14ac:dyDescent="0.25">
      <c r="Q18202"/>
      <c r="R18202"/>
      <c r="S18202"/>
    </row>
    <row r="18203" spans="17:19" x14ac:dyDescent="0.25">
      <c r="Q18203"/>
      <c r="R18203"/>
      <c r="S18203"/>
    </row>
    <row r="18204" spans="17:19" x14ac:dyDescent="0.25">
      <c r="Q18204"/>
      <c r="R18204"/>
      <c r="S18204"/>
    </row>
    <row r="18205" spans="17:19" x14ac:dyDescent="0.25">
      <c r="Q18205"/>
      <c r="R18205"/>
      <c r="S18205"/>
    </row>
    <row r="18206" spans="17:19" x14ac:dyDescent="0.25">
      <c r="Q18206"/>
      <c r="R18206"/>
      <c r="S18206"/>
    </row>
    <row r="18207" spans="17:19" x14ac:dyDescent="0.25">
      <c r="Q18207"/>
      <c r="R18207"/>
      <c r="S18207"/>
    </row>
    <row r="18208" spans="17:19" x14ac:dyDescent="0.25">
      <c r="Q18208"/>
      <c r="R18208"/>
      <c r="S18208"/>
    </row>
    <row r="18209" spans="17:19" x14ac:dyDescent="0.25">
      <c r="Q18209"/>
      <c r="R18209"/>
      <c r="S18209"/>
    </row>
    <row r="18210" spans="17:19" x14ac:dyDescent="0.25">
      <c r="Q18210"/>
      <c r="R18210"/>
      <c r="S18210"/>
    </row>
    <row r="18211" spans="17:19" x14ac:dyDescent="0.25">
      <c r="Q18211"/>
      <c r="R18211"/>
      <c r="S18211"/>
    </row>
    <row r="18212" spans="17:19" x14ac:dyDescent="0.25">
      <c r="Q18212"/>
      <c r="R18212"/>
      <c r="S18212"/>
    </row>
    <row r="18213" spans="17:19" x14ac:dyDescent="0.25">
      <c r="Q18213"/>
      <c r="R18213"/>
      <c r="S18213"/>
    </row>
    <row r="18214" spans="17:19" x14ac:dyDescent="0.25">
      <c r="Q18214"/>
      <c r="R18214"/>
      <c r="S18214"/>
    </row>
    <row r="18215" spans="17:19" x14ac:dyDescent="0.25">
      <c r="Q18215"/>
      <c r="R18215"/>
      <c r="S18215"/>
    </row>
    <row r="18216" spans="17:19" x14ac:dyDescent="0.25">
      <c r="Q18216"/>
      <c r="R18216"/>
      <c r="S18216"/>
    </row>
    <row r="18217" spans="17:19" x14ac:dyDescent="0.25">
      <c r="Q18217"/>
      <c r="R18217"/>
      <c r="S18217"/>
    </row>
    <row r="18218" spans="17:19" x14ac:dyDescent="0.25">
      <c r="Q18218"/>
      <c r="R18218"/>
      <c r="S18218"/>
    </row>
    <row r="18219" spans="17:19" x14ac:dyDescent="0.25">
      <c r="Q18219"/>
      <c r="R18219"/>
      <c r="S18219"/>
    </row>
    <row r="18220" spans="17:19" x14ac:dyDescent="0.25">
      <c r="Q18220"/>
      <c r="R18220"/>
      <c r="S18220"/>
    </row>
    <row r="18221" spans="17:19" x14ac:dyDescent="0.25">
      <c r="Q18221"/>
      <c r="R18221"/>
      <c r="S18221"/>
    </row>
    <row r="18222" spans="17:19" x14ac:dyDescent="0.25">
      <c r="Q18222"/>
      <c r="R18222"/>
      <c r="S18222"/>
    </row>
    <row r="18223" spans="17:19" x14ac:dyDescent="0.25">
      <c r="Q18223"/>
      <c r="R18223"/>
      <c r="S18223"/>
    </row>
    <row r="18224" spans="17:19" x14ac:dyDescent="0.25">
      <c r="Q18224"/>
      <c r="R18224"/>
      <c r="S18224"/>
    </row>
    <row r="18225" spans="17:19" x14ac:dyDescent="0.25">
      <c r="Q18225"/>
      <c r="R18225"/>
      <c r="S18225"/>
    </row>
    <row r="18226" spans="17:19" x14ac:dyDescent="0.25">
      <c r="Q18226"/>
      <c r="R18226"/>
      <c r="S18226"/>
    </row>
    <row r="18227" spans="17:19" x14ac:dyDescent="0.25">
      <c r="Q18227"/>
      <c r="R18227"/>
      <c r="S18227"/>
    </row>
    <row r="18228" spans="17:19" x14ac:dyDescent="0.25">
      <c r="Q18228"/>
      <c r="R18228"/>
      <c r="S18228"/>
    </row>
    <row r="18229" spans="17:19" x14ac:dyDescent="0.25">
      <c r="Q18229"/>
      <c r="R18229"/>
      <c r="S18229"/>
    </row>
    <row r="18230" spans="17:19" x14ac:dyDescent="0.25">
      <c r="Q18230"/>
      <c r="R18230"/>
      <c r="S18230"/>
    </row>
    <row r="18231" spans="17:19" x14ac:dyDescent="0.25">
      <c r="Q18231"/>
      <c r="R18231"/>
      <c r="S18231"/>
    </row>
    <row r="18232" spans="17:19" x14ac:dyDescent="0.25">
      <c r="Q18232"/>
      <c r="R18232"/>
      <c r="S18232"/>
    </row>
    <row r="18233" spans="17:19" x14ac:dyDescent="0.25">
      <c r="Q18233"/>
      <c r="R18233"/>
      <c r="S18233"/>
    </row>
    <row r="18234" spans="17:19" x14ac:dyDescent="0.25">
      <c r="Q18234"/>
      <c r="R18234"/>
      <c r="S18234"/>
    </row>
    <row r="18235" spans="17:19" x14ac:dyDescent="0.25">
      <c r="Q18235"/>
      <c r="R18235"/>
      <c r="S18235"/>
    </row>
    <row r="18236" spans="17:19" x14ac:dyDescent="0.25">
      <c r="Q18236"/>
      <c r="R18236"/>
      <c r="S18236"/>
    </row>
    <row r="18237" spans="17:19" x14ac:dyDescent="0.25">
      <c r="Q18237"/>
      <c r="R18237"/>
      <c r="S18237"/>
    </row>
    <row r="18238" spans="17:19" x14ac:dyDescent="0.25">
      <c r="Q18238"/>
      <c r="R18238"/>
      <c r="S18238"/>
    </row>
    <row r="18239" spans="17:19" x14ac:dyDescent="0.25">
      <c r="Q18239"/>
      <c r="R18239"/>
      <c r="S18239"/>
    </row>
    <row r="18240" spans="17:19" x14ac:dyDescent="0.25">
      <c r="Q18240"/>
      <c r="R18240"/>
      <c r="S18240"/>
    </row>
    <row r="18241" spans="17:19" x14ac:dyDescent="0.25">
      <c r="Q18241"/>
      <c r="R18241"/>
      <c r="S18241"/>
    </row>
    <row r="18242" spans="17:19" x14ac:dyDescent="0.25">
      <c r="Q18242"/>
      <c r="R18242"/>
      <c r="S18242"/>
    </row>
    <row r="18243" spans="17:19" x14ac:dyDescent="0.25">
      <c r="Q18243"/>
      <c r="R18243"/>
      <c r="S18243"/>
    </row>
    <row r="18244" spans="17:19" x14ac:dyDescent="0.25">
      <c r="Q18244"/>
      <c r="R18244"/>
      <c r="S18244"/>
    </row>
    <row r="18245" spans="17:19" x14ac:dyDescent="0.25">
      <c r="Q18245"/>
      <c r="R18245"/>
      <c r="S18245"/>
    </row>
    <row r="18246" spans="17:19" x14ac:dyDescent="0.25">
      <c r="Q18246"/>
      <c r="R18246"/>
      <c r="S18246"/>
    </row>
    <row r="18247" spans="17:19" x14ac:dyDescent="0.25">
      <c r="Q18247"/>
      <c r="R18247"/>
      <c r="S18247"/>
    </row>
    <row r="18248" spans="17:19" x14ac:dyDescent="0.25">
      <c r="Q18248"/>
      <c r="R18248"/>
      <c r="S18248"/>
    </row>
    <row r="18249" spans="17:19" x14ac:dyDescent="0.25">
      <c r="Q18249"/>
      <c r="R18249"/>
      <c r="S18249"/>
    </row>
    <row r="18250" spans="17:19" x14ac:dyDescent="0.25">
      <c r="Q18250"/>
      <c r="R18250"/>
      <c r="S18250"/>
    </row>
    <row r="18251" spans="17:19" x14ac:dyDescent="0.25">
      <c r="Q18251"/>
      <c r="R18251"/>
      <c r="S18251"/>
    </row>
    <row r="18252" spans="17:19" x14ac:dyDescent="0.25">
      <c r="Q18252"/>
      <c r="R18252"/>
      <c r="S18252"/>
    </row>
    <row r="18253" spans="17:19" x14ac:dyDescent="0.25">
      <c r="Q18253"/>
      <c r="R18253"/>
      <c r="S18253"/>
    </row>
    <row r="18254" spans="17:19" x14ac:dyDescent="0.25">
      <c r="Q18254"/>
      <c r="R18254"/>
      <c r="S18254"/>
    </row>
    <row r="18255" spans="17:19" x14ac:dyDescent="0.25">
      <c r="Q18255"/>
      <c r="R18255"/>
      <c r="S18255"/>
    </row>
    <row r="18256" spans="17:19" x14ac:dyDescent="0.25">
      <c r="Q18256"/>
      <c r="R18256"/>
      <c r="S18256"/>
    </row>
    <row r="18257" spans="17:19" x14ac:dyDescent="0.25">
      <c r="Q18257"/>
      <c r="R18257"/>
      <c r="S18257"/>
    </row>
    <row r="18258" spans="17:19" x14ac:dyDescent="0.25">
      <c r="Q18258"/>
      <c r="R18258"/>
      <c r="S18258"/>
    </row>
    <row r="18259" spans="17:19" x14ac:dyDescent="0.25">
      <c r="Q18259"/>
      <c r="R18259"/>
      <c r="S18259"/>
    </row>
    <row r="18260" spans="17:19" x14ac:dyDescent="0.25">
      <c r="Q18260"/>
      <c r="R18260"/>
      <c r="S18260"/>
    </row>
    <row r="18261" spans="17:19" x14ac:dyDescent="0.25">
      <c r="Q18261"/>
      <c r="R18261"/>
      <c r="S18261"/>
    </row>
    <row r="18262" spans="17:19" x14ac:dyDescent="0.25">
      <c r="Q18262"/>
      <c r="R18262"/>
      <c r="S18262"/>
    </row>
    <row r="18263" spans="17:19" x14ac:dyDescent="0.25">
      <c r="Q18263"/>
      <c r="R18263"/>
      <c r="S18263"/>
    </row>
    <row r="18264" spans="17:19" x14ac:dyDescent="0.25">
      <c r="Q18264"/>
      <c r="R18264"/>
      <c r="S18264"/>
    </row>
    <row r="18265" spans="17:19" x14ac:dyDescent="0.25">
      <c r="Q18265"/>
      <c r="R18265"/>
      <c r="S18265"/>
    </row>
    <row r="18266" spans="17:19" x14ac:dyDescent="0.25">
      <c r="Q18266"/>
      <c r="R18266"/>
      <c r="S18266"/>
    </row>
    <row r="18267" spans="17:19" x14ac:dyDescent="0.25">
      <c r="Q18267"/>
      <c r="R18267"/>
      <c r="S18267"/>
    </row>
    <row r="18268" spans="17:19" x14ac:dyDescent="0.25">
      <c r="Q18268"/>
      <c r="R18268"/>
      <c r="S18268"/>
    </row>
    <row r="18269" spans="17:19" x14ac:dyDescent="0.25">
      <c r="Q18269"/>
      <c r="R18269"/>
      <c r="S18269"/>
    </row>
    <row r="18270" spans="17:19" x14ac:dyDescent="0.25">
      <c r="Q18270"/>
      <c r="R18270"/>
      <c r="S18270"/>
    </row>
    <row r="18271" spans="17:19" x14ac:dyDescent="0.25">
      <c r="Q18271"/>
      <c r="R18271"/>
      <c r="S18271"/>
    </row>
    <row r="18272" spans="17:19" x14ac:dyDescent="0.25">
      <c r="Q18272"/>
      <c r="R18272"/>
      <c r="S18272"/>
    </row>
    <row r="18273" spans="17:19" x14ac:dyDescent="0.25">
      <c r="Q18273"/>
      <c r="R18273"/>
      <c r="S18273"/>
    </row>
    <row r="18274" spans="17:19" x14ac:dyDescent="0.25">
      <c r="Q18274"/>
      <c r="R18274"/>
      <c r="S18274"/>
    </row>
    <row r="18275" spans="17:19" x14ac:dyDescent="0.25">
      <c r="Q18275"/>
      <c r="R18275"/>
      <c r="S18275"/>
    </row>
    <row r="18276" spans="17:19" x14ac:dyDescent="0.25">
      <c r="Q18276"/>
      <c r="R18276"/>
      <c r="S18276"/>
    </row>
    <row r="18277" spans="17:19" x14ac:dyDescent="0.25">
      <c r="Q18277"/>
      <c r="R18277"/>
      <c r="S18277"/>
    </row>
    <row r="18278" spans="17:19" x14ac:dyDescent="0.25">
      <c r="Q18278"/>
      <c r="R18278"/>
      <c r="S18278"/>
    </row>
    <row r="18279" spans="17:19" x14ac:dyDescent="0.25">
      <c r="Q18279"/>
      <c r="R18279"/>
      <c r="S18279"/>
    </row>
    <row r="18280" spans="17:19" x14ac:dyDescent="0.25">
      <c r="Q18280"/>
      <c r="R18280"/>
      <c r="S18280"/>
    </row>
    <row r="18281" spans="17:19" x14ac:dyDescent="0.25">
      <c r="Q18281"/>
      <c r="R18281"/>
      <c r="S18281"/>
    </row>
    <row r="18282" spans="17:19" x14ac:dyDescent="0.25">
      <c r="Q18282"/>
      <c r="R18282"/>
      <c r="S18282"/>
    </row>
    <row r="18283" spans="17:19" x14ac:dyDescent="0.25">
      <c r="Q18283"/>
      <c r="R18283"/>
      <c r="S18283"/>
    </row>
    <row r="18284" spans="17:19" x14ac:dyDescent="0.25">
      <c r="Q18284"/>
      <c r="R18284"/>
      <c r="S18284"/>
    </row>
    <row r="18285" spans="17:19" x14ac:dyDescent="0.25">
      <c r="Q18285"/>
      <c r="R18285"/>
      <c r="S18285"/>
    </row>
    <row r="18286" spans="17:19" x14ac:dyDescent="0.25">
      <c r="Q18286"/>
      <c r="R18286"/>
      <c r="S18286"/>
    </row>
    <row r="18287" spans="17:19" x14ac:dyDescent="0.25">
      <c r="Q18287"/>
      <c r="R18287"/>
      <c r="S18287"/>
    </row>
    <row r="18288" spans="17:19" x14ac:dyDescent="0.25">
      <c r="Q18288"/>
      <c r="R18288"/>
      <c r="S18288"/>
    </row>
    <row r="18289" spans="17:19" x14ac:dyDescent="0.25">
      <c r="Q18289"/>
      <c r="R18289"/>
      <c r="S18289"/>
    </row>
    <row r="18290" spans="17:19" x14ac:dyDescent="0.25">
      <c r="Q18290"/>
      <c r="R18290"/>
      <c r="S18290"/>
    </row>
    <row r="18291" spans="17:19" x14ac:dyDescent="0.25">
      <c r="Q18291"/>
      <c r="R18291"/>
      <c r="S18291"/>
    </row>
    <row r="18292" spans="17:19" x14ac:dyDescent="0.25">
      <c r="Q18292"/>
      <c r="R18292"/>
      <c r="S18292"/>
    </row>
    <row r="18293" spans="17:19" x14ac:dyDescent="0.25">
      <c r="Q18293"/>
      <c r="R18293"/>
      <c r="S18293"/>
    </row>
    <row r="18294" spans="17:19" x14ac:dyDescent="0.25">
      <c r="Q18294"/>
      <c r="R18294"/>
      <c r="S18294"/>
    </row>
    <row r="18295" spans="17:19" x14ac:dyDescent="0.25">
      <c r="Q18295"/>
      <c r="R18295"/>
      <c r="S18295"/>
    </row>
    <row r="18296" spans="17:19" x14ac:dyDescent="0.25">
      <c r="Q18296"/>
      <c r="R18296"/>
      <c r="S18296"/>
    </row>
    <row r="18297" spans="17:19" x14ac:dyDescent="0.25">
      <c r="Q18297"/>
      <c r="R18297"/>
      <c r="S18297"/>
    </row>
    <row r="18298" spans="17:19" x14ac:dyDescent="0.25">
      <c r="Q18298"/>
      <c r="R18298"/>
      <c r="S18298"/>
    </row>
    <row r="18299" spans="17:19" x14ac:dyDescent="0.25">
      <c r="Q18299"/>
      <c r="R18299"/>
      <c r="S18299"/>
    </row>
    <row r="18300" spans="17:19" x14ac:dyDescent="0.25">
      <c r="Q18300"/>
      <c r="R18300"/>
      <c r="S18300"/>
    </row>
    <row r="18301" spans="17:19" x14ac:dyDescent="0.25">
      <c r="Q18301"/>
      <c r="R18301"/>
      <c r="S18301"/>
    </row>
    <row r="18302" spans="17:19" x14ac:dyDescent="0.25">
      <c r="Q18302"/>
      <c r="R18302"/>
      <c r="S18302"/>
    </row>
    <row r="18303" spans="17:19" x14ac:dyDescent="0.25">
      <c r="Q18303"/>
      <c r="R18303"/>
      <c r="S18303"/>
    </row>
    <row r="18304" spans="17:19" x14ac:dyDescent="0.25">
      <c r="Q18304"/>
      <c r="R18304"/>
      <c r="S18304"/>
    </row>
    <row r="18305" spans="17:19" x14ac:dyDescent="0.25">
      <c r="Q18305"/>
      <c r="R18305"/>
      <c r="S18305"/>
    </row>
    <row r="18306" spans="17:19" x14ac:dyDescent="0.25">
      <c r="Q18306"/>
      <c r="R18306"/>
      <c r="S18306"/>
    </row>
    <row r="18307" spans="17:19" x14ac:dyDescent="0.25">
      <c r="Q18307"/>
      <c r="R18307"/>
      <c r="S18307"/>
    </row>
    <row r="18308" spans="17:19" x14ac:dyDescent="0.25">
      <c r="Q18308"/>
      <c r="R18308"/>
      <c r="S18308"/>
    </row>
    <row r="18309" spans="17:19" x14ac:dyDescent="0.25">
      <c r="Q18309"/>
      <c r="R18309"/>
      <c r="S18309"/>
    </row>
    <row r="18310" spans="17:19" x14ac:dyDescent="0.25">
      <c r="Q18310"/>
      <c r="R18310"/>
      <c r="S18310"/>
    </row>
    <row r="18311" spans="17:19" x14ac:dyDescent="0.25">
      <c r="Q18311"/>
      <c r="R18311"/>
      <c r="S18311"/>
    </row>
    <row r="18312" spans="17:19" x14ac:dyDescent="0.25">
      <c r="Q18312"/>
      <c r="R18312"/>
      <c r="S18312"/>
    </row>
    <row r="18313" spans="17:19" x14ac:dyDescent="0.25">
      <c r="Q18313"/>
      <c r="R18313"/>
      <c r="S18313"/>
    </row>
    <row r="18314" spans="17:19" x14ac:dyDescent="0.25">
      <c r="Q18314"/>
      <c r="R18314"/>
      <c r="S18314"/>
    </row>
    <row r="18315" spans="17:19" x14ac:dyDescent="0.25">
      <c r="Q18315"/>
      <c r="R18315"/>
      <c r="S18315"/>
    </row>
    <row r="18316" spans="17:19" x14ac:dyDescent="0.25">
      <c r="Q18316"/>
      <c r="R18316"/>
      <c r="S18316"/>
    </row>
    <row r="18317" spans="17:19" x14ac:dyDescent="0.25">
      <c r="Q18317"/>
      <c r="R18317"/>
      <c r="S18317"/>
    </row>
    <row r="18318" spans="17:19" x14ac:dyDescent="0.25">
      <c r="Q18318"/>
      <c r="R18318"/>
      <c r="S18318"/>
    </row>
    <row r="18319" spans="17:19" x14ac:dyDescent="0.25">
      <c r="Q18319"/>
      <c r="R18319"/>
      <c r="S18319"/>
    </row>
    <row r="18320" spans="17:19" x14ac:dyDescent="0.25">
      <c r="Q18320"/>
      <c r="R18320"/>
      <c r="S18320"/>
    </row>
    <row r="18321" spans="17:19" x14ac:dyDescent="0.25">
      <c r="Q18321"/>
      <c r="R18321"/>
      <c r="S18321"/>
    </row>
    <row r="18322" spans="17:19" x14ac:dyDescent="0.25">
      <c r="Q18322"/>
      <c r="R18322"/>
      <c r="S18322"/>
    </row>
    <row r="18323" spans="17:19" x14ac:dyDescent="0.25">
      <c r="Q18323"/>
      <c r="R18323"/>
      <c r="S18323"/>
    </row>
    <row r="18324" spans="17:19" x14ac:dyDescent="0.25">
      <c r="Q18324"/>
      <c r="R18324"/>
      <c r="S18324"/>
    </row>
    <row r="18325" spans="17:19" x14ac:dyDescent="0.25">
      <c r="Q18325"/>
      <c r="R18325"/>
      <c r="S18325"/>
    </row>
    <row r="18326" spans="17:19" x14ac:dyDescent="0.25">
      <c r="Q18326"/>
      <c r="R18326"/>
      <c r="S18326"/>
    </row>
    <row r="18327" spans="17:19" x14ac:dyDescent="0.25">
      <c r="Q18327"/>
      <c r="R18327"/>
      <c r="S18327"/>
    </row>
    <row r="18328" spans="17:19" x14ac:dyDescent="0.25">
      <c r="Q18328"/>
      <c r="R18328"/>
      <c r="S18328"/>
    </row>
    <row r="18329" spans="17:19" x14ac:dyDescent="0.25">
      <c r="Q18329"/>
      <c r="R18329"/>
      <c r="S18329"/>
    </row>
    <row r="18330" spans="17:19" x14ac:dyDescent="0.25">
      <c r="Q18330"/>
      <c r="R18330"/>
      <c r="S18330"/>
    </row>
    <row r="18331" spans="17:19" x14ac:dyDescent="0.25">
      <c r="Q18331"/>
      <c r="R18331"/>
      <c r="S18331"/>
    </row>
    <row r="18332" spans="17:19" x14ac:dyDescent="0.25">
      <c r="Q18332"/>
      <c r="R18332"/>
      <c r="S18332"/>
    </row>
    <row r="18333" spans="17:19" x14ac:dyDescent="0.25">
      <c r="Q18333"/>
      <c r="R18333"/>
      <c r="S18333"/>
    </row>
    <row r="18334" spans="17:19" x14ac:dyDescent="0.25">
      <c r="Q18334"/>
      <c r="R18334"/>
      <c r="S18334"/>
    </row>
    <row r="18335" spans="17:19" x14ac:dyDescent="0.25">
      <c r="Q18335"/>
      <c r="R18335"/>
      <c r="S18335"/>
    </row>
    <row r="18336" spans="17:19" x14ac:dyDescent="0.25">
      <c r="Q18336"/>
      <c r="R18336"/>
      <c r="S18336"/>
    </row>
    <row r="18337" spans="17:19" x14ac:dyDescent="0.25">
      <c r="Q18337"/>
      <c r="R18337"/>
      <c r="S18337"/>
    </row>
    <row r="18338" spans="17:19" x14ac:dyDescent="0.25">
      <c r="Q18338"/>
      <c r="R18338"/>
      <c r="S18338"/>
    </row>
    <row r="18339" spans="17:19" x14ac:dyDescent="0.25">
      <c r="Q18339"/>
      <c r="R18339"/>
      <c r="S18339"/>
    </row>
    <row r="18340" spans="17:19" x14ac:dyDescent="0.25">
      <c r="Q18340"/>
      <c r="R18340"/>
      <c r="S18340"/>
    </row>
    <row r="18341" spans="17:19" x14ac:dyDescent="0.25">
      <c r="Q18341"/>
      <c r="R18341"/>
      <c r="S18341"/>
    </row>
    <row r="18342" spans="17:19" x14ac:dyDescent="0.25">
      <c r="Q18342"/>
      <c r="R18342"/>
      <c r="S18342"/>
    </row>
    <row r="18343" spans="17:19" x14ac:dyDescent="0.25">
      <c r="Q18343"/>
      <c r="R18343"/>
      <c r="S18343"/>
    </row>
    <row r="18344" spans="17:19" x14ac:dyDescent="0.25">
      <c r="Q18344"/>
      <c r="R18344"/>
      <c r="S18344"/>
    </row>
    <row r="18345" spans="17:19" x14ac:dyDescent="0.25">
      <c r="Q18345"/>
      <c r="R18345"/>
      <c r="S18345"/>
    </row>
    <row r="18346" spans="17:19" x14ac:dyDescent="0.25">
      <c r="Q18346"/>
      <c r="R18346"/>
      <c r="S18346"/>
    </row>
    <row r="18347" spans="17:19" x14ac:dyDescent="0.25">
      <c r="Q18347"/>
      <c r="R18347"/>
      <c r="S18347"/>
    </row>
    <row r="18348" spans="17:19" x14ac:dyDescent="0.25">
      <c r="Q18348"/>
      <c r="R18348"/>
      <c r="S18348"/>
    </row>
    <row r="18349" spans="17:19" x14ac:dyDescent="0.25">
      <c r="Q18349"/>
      <c r="R18349"/>
      <c r="S18349"/>
    </row>
    <row r="18350" spans="17:19" x14ac:dyDescent="0.25">
      <c r="Q18350"/>
      <c r="R18350"/>
      <c r="S18350"/>
    </row>
    <row r="18351" spans="17:19" x14ac:dyDescent="0.25">
      <c r="Q18351"/>
      <c r="R18351"/>
      <c r="S18351"/>
    </row>
    <row r="18352" spans="17:19" x14ac:dyDescent="0.25">
      <c r="Q18352"/>
      <c r="R18352"/>
      <c r="S18352"/>
    </row>
    <row r="18353" spans="17:19" x14ac:dyDescent="0.25">
      <c r="Q18353"/>
      <c r="R18353"/>
      <c r="S18353"/>
    </row>
    <row r="18354" spans="17:19" x14ac:dyDescent="0.25">
      <c r="Q18354"/>
      <c r="R18354"/>
      <c r="S18354"/>
    </row>
    <row r="18355" spans="17:19" x14ac:dyDescent="0.25">
      <c r="Q18355"/>
      <c r="R18355"/>
      <c r="S18355"/>
    </row>
    <row r="18356" spans="17:19" x14ac:dyDescent="0.25">
      <c r="Q18356"/>
      <c r="R18356"/>
      <c r="S18356"/>
    </row>
    <row r="18357" spans="17:19" x14ac:dyDescent="0.25">
      <c r="Q18357"/>
      <c r="R18357"/>
      <c r="S18357"/>
    </row>
    <row r="18358" spans="17:19" x14ac:dyDescent="0.25">
      <c r="Q18358"/>
      <c r="R18358"/>
      <c r="S18358"/>
    </row>
    <row r="18359" spans="17:19" x14ac:dyDescent="0.25">
      <c r="Q18359"/>
      <c r="R18359"/>
      <c r="S18359"/>
    </row>
    <row r="18360" spans="17:19" x14ac:dyDescent="0.25">
      <c r="Q18360"/>
      <c r="R18360"/>
      <c r="S18360"/>
    </row>
    <row r="18361" spans="17:19" x14ac:dyDescent="0.25">
      <c r="Q18361"/>
      <c r="R18361"/>
      <c r="S18361"/>
    </row>
    <row r="18362" spans="17:19" x14ac:dyDescent="0.25">
      <c r="Q18362"/>
      <c r="R18362"/>
      <c r="S18362"/>
    </row>
    <row r="18363" spans="17:19" x14ac:dyDescent="0.25">
      <c r="Q18363"/>
      <c r="R18363"/>
      <c r="S18363"/>
    </row>
    <row r="18364" spans="17:19" x14ac:dyDescent="0.25">
      <c r="Q18364"/>
      <c r="R18364"/>
      <c r="S18364"/>
    </row>
    <row r="18365" spans="17:19" x14ac:dyDescent="0.25">
      <c r="Q18365"/>
      <c r="R18365"/>
      <c r="S18365"/>
    </row>
    <row r="18366" spans="17:19" x14ac:dyDescent="0.25">
      <c r="Q18366"/>
      <c r="R18366"/>
      <c r="S18366"/>
    </row>
    <row r="18367" spans="17:19" x14ac:dyDescent="0.25">
      <c r="Q18367"/>
      <c r="R18367"/>
      <c r="S18367"/>
    </row>
    <row r="18368" spans="17:19" x14ac:dyDescent="0.25">
      <c r="Q18368"/>
      <c r="R18368"/>
      <c r="S18368"/>
    </row>
    <row r="18369" spans="17:19" x14ac:dyDescent="0.25">
      <c r="Q18369"/>
      <c r="R18369"/>
      <c r="S18369"/>
    </row>
    <row r="18370" spans="17:19" x14ac:dyDescent="0.25">
      <c r="Q18370"/>
      <c r="R18370"/>
      <c r="S18370"/>
    </row>
    <row r="18371" spans="17:19" x14ac:dyDescent="0.25">
      <c r="Q18371"/>
      <c r="R18371"/>
      <c r="S18371"/>
    </row>
    <row r="18372" spans="17:19" x14ac:dyDescent="0.25">
      <c r="Q18372"/>
      <c r="R18372"/>
      <c r="S18372"/>
    </row>
    <row r="18373" spans="17:19" x14ac:dyDescent="0.25">
      <c r="Q18373"/>
      <c r="R18373"/>
      <c r="S18373"/>
    </row>
    <row r="18374" spans="17:19" x14ac:dyDescent="0.25">
      <c r="Q18374"/>
      <c r="R18374"/>
      <c r="S18374"/>
    </row>
    <row r="18375" spans="17:19" x14ac:dyDescent="0.25">
      <c r="Q18375"/>
      <c r="R18375"/>
      <c r="S18375"/>
    </row>
    <row r="18376" spans="17:19" x14ac:dyDescent="0.25">
      <c r="Q18376"/>
      <c r="R18376"/>
      <c r="S18376"/>
    </row>
    <row r="18377" spans="17:19" x14ac:dyDescent="0.25">
      <c r="Q18377"/>
      <c r="R18377"/>
      <c r="S18377"/>
    </row>
    <row r="18378" spans="17:19" x14ac:dyDescent="0.25">
      <c r="Q18378"/>
      <c r="R18378"/>
      <c r="S18378"/>
    </row>
    <row r="18379" spans="17:19" x14ac:dyDescent="0.25">
      <c r="Q18379"/>
      <c r="R18379"/>
      <c r="S18379"/>
    </row>
    <row r="18380" spans="17:19" x14ac:dyDescent="0.25">
      <c r="Q18380"/>
      <c r="R18380"/>
      <c r="S18380"/>
    </row>
    <row r="18381" spans="17:19" x14ac:dyDescent="0.25">
      <c r="Q18381"/>
      <c r="R18381"/>
      <c r="S18381"/>
    </row>
    <row r="18382" spans="17:19" x14ac:dyDescent="0.25">
      <c r="Q18382"/>
      <c r="R18382"/>
      <c r="S18382"/>
    </row>
    <row r="18383" spans="17:19" x14ac:dyDescent="0.25">
      <c r="Q18383"/>
      <c r="R18383"/>
      <c r="S18383"/>
    </row>
    <row r="18384" spans="17:19" x14ac:dyDescent="0.25">
      <c r="Q18384"/>
      <c r="R18384"/>
      <c r="S18384"/>
    </row>
    <row r="18385" spans="17:19" x14ac:dyDescent="0.25">
      <c r="Q18385"/>
      <c r="R18385"/>
      <c r="S18385"/>
    </row>
    <row r="18386" spans="17:19" x14ac:dyDescent="0.25">
      <c r="Q18386"/>
      <c r="R18386"/>
      <c r="S18386"/>
    </row>
    <row r="18387" spans="17:19" x14ac:dyDescent="0.25">
      <c r="Q18387"/>
      <c r="R18387"/>
      <c r="S18387"/>
    </row>
    <row r="18388" spans="17:19" x14ac:dyDescent="0.25">
      <c r="Q18388"/>
      <c r="R18388"/>
      <c r="S18388"/>
    </row>
    <row r="18389" spans="17:19" x14ac:dyDescent="0.25">
      <c r="Q18389"/>
      <c r="R18389"/>
      <c r="S18389"/>
    </row>
    <row r="18390" spans="17:19" x14ac:dyDescent="0.25">
      <c r="Q18390"/>
      <c r="R18390"/>
      <c r="S18390"/>
    </row>
    <row r="18391" spans="17:19" x14ac:dyDescent="0.25">
      <c r="Q18391"/>
      <c r="R18391"/>
      <c r="S18391"/>
    </row>
    <row r="18392" spans="17:19" x14ac:dyDescent="0.25">
      <c r="Q18392"/>
      <c r="R18392"/>
      <c r="S18392"/>
    </row>
    <row r="18393" spans="17:19" x14ac:dyDescent="0.25">
      <c r="Q18393"/>
      <c r="R18393"/>
      <c r="S18393"/>
    </row>
    <row r="18394" spans="17:19" x14ac:dyDescent="0.25">
      <c r="Q18394"/>
      <c r="R18394"/>
      <c r="S18394"/>
    </row>
    <row r="18395" spans="17:19" x14ac:dyDescent="0.25">
      <c r="Q18395"/>
      <c r="R18395"/>
      <c r="S18395"/>
    </row>
    <row r="18396" spans="17:19" x14ac:dyDescent="0.25">
      <c r="Q18396"/>
      <c r="R18396"/>
      <c r="S18396"/>
    </row>
    <row r="18397" spans="17:19" x14ac:dyDescent="0.25">
      <c r="Q18397"/>
      <c r="R18397"/>
      <c r="S18397"/>
    </row>
    <row r="18398" spans="17:19" x14ac:dyDescent="0.25">
      <c r="Q18398"/>
      <c r="R18398"/>
      <c r="S18398"/>
    </row>
    <row r="18399" spans="17:19" x14ac:dyDescent="0.25">
      <c r="Q18399"/>
      <c r="R18399"/>
      <c r="S18399"/>
    </row>
    <row r="18400" spans="17:19" x14ac:dyDescent="0.25">
      <c r="Q18400"/>
      <c r="R18400"/>
      <c r="S18400"/>
    </row>
    <row r="18401" spans="17:19" x14ac:dyDescent="0.25">
      <c r="Q18401"/>
      <c r="R18401"/>
      <c r="S18401"/>
    </row>
    <row r="18402" spans="17:19" x14ac:dyDescent="0.25">
      <c r="Q18402"/>
      <c r="R18402"/>
      <c r="S18402"/>
    </row>
    <row r="18403" spans="17:19" x14ac:dyDescent="0.25">
      <c r="Q18403"/>
      <c r="R18403"/>
      <c r="S18403"/>
    </row>
    <row r="18404" spans="17:19" x14ac:dyDescent="0.25">
      <c r="Q18404"/>
      <c r="R18404"/>
      <c r="S18404"/>
    </row>
    <row r="18405" spans="17:19" x14ac:dyDescent="0.25">
      <c r="Q18405"/>
      <c r="R18405"/>
      <c r="S18405"/>
    </row>
    <row r="18406" spans="17:19" x14ac:dyDescent="0.25">
      <c r="Q18406"/>
      <c r="R18406"/>
      <c r="S18406"/>
    </row>
    <row r="18407" spans="17:19" x14ac:dyDescent="0.25">
      <c r="Q18407"/>
      <c r="R18407"/>
      <c r="S18407"/>
    </row>
    <row r="18408" spans="17:19" x14ac:dyDescent="0.25">
      <c r="Q18408"/>
      <c r="R18408"/>
      <c r="S18408"/>
    </row>
    <row r="18409" spans="17:19" x14ac:dyDescent="0.25">
      <c r="Q18409"/>
      <c r="R18409"/>
      <c r="S18409"/>
    </row>
    <row r="18410" spans="17:19" x14ac:dyDescent="0.25">
      <c r="Q18410"/>
      <c r="R18410"/>
      <c r="S18410"/>
    </row>
    <row r="18411" spans="17:19" x14ac:dyDescent="0.25">
      <c r="Q18411"/>
      <c r="R18411"/>
      <c r="S18411"/>
    </row>
    <row r="18412" spans="17:19" x14ac:dyDescent="0.25">
      <c r="Q18412"/>
      <c r="R18412"/>
      <c r="S18412"/>
    </row>
    <row r="18413" spans="17:19" x14ac:dyDescent="0.25">
      <c r="Q18413"/>
      <c r="R18413"/>
      <c r="S18413"/>
    </row>
    <row r="18414" spans="17:19" x14ac:dyDescent="0.25">
      <c r="Q18414"/>
      <c r="R18414"/>
      <c r="S18414"/>
    </row>
    <row r="18415" spans="17:19" x14ac:dyDescent="0.25">
      <c r="Q18415"/>
      <c r="R18415"/>
      <c r="S18415"/>
    </row>
    <row r="18416" spans="17:19" x14ac:dyDescent="0.25">
      <c r="Q18416"/>
      <c r="R18416"/>
      <c r="S18416"/>
    </row>
    <row r="18417" spans="17:19" x14ac:dyDescent="0.25">
      <c r="Q18417"/>
      <c r="R18417"/>
      <c r="S18417"/>
    </row>
    <row r="18418" spans="17:19" x14ac:dyDescent="0.25">
      <c r="Q18418"/>
      <c r="R18418"/>
      <c r="S18418"/>
    </row>
    <row r="18419" spans="17:19" x14ac:dyDescent="0.25">
      <c r="Q18419"/>
      <c r="R18419"/>
      <c r="S18419"/>
    </row>
    <row r="18420" spans="17:19" x14ac:dyDescent="0.25">
      <c r="Q18420"/>
      <c r="R18420"/>
      <c r="S18420"/>
    </row>
    <row r="18421" spans="17:19" x14ac:dyDescent="0.25">
      <c r="Q18421"/>
      <c r="R18421"/>
      <c r="S18421"/>
    </row>
    <row r="18422" spans="17:19" x14ac:dyDescent="0.25">
      <c r="Q18422"/>
      <c r="R18422"/>
      <c r="S18422"/>
    </row>
    <row r="18423" spans="17:19" x14ac:dyDescent="0.25">
      <c r="Q18423"/>
      <c r="R18423"/>
      <c r="S18423"/>
    </row>
    <row r="18424" spans="17:19" x14ac:dyDescent="0.25">
      <c r="Q18424"/>
      <c r="R18424"/>
      <c r="S18424"/>
    </row>
    <row r="18425" spans="17:19" x14ac:dyDescent="0.25">
      <c r="Q18425"/>
      <c r="R18425"/>
      <c r="S18425"/>
    </row>
    <row r="18426" spans="17:19" x14ac:dyDescent="0.25">
      <c r="Q18426"/>
      <c r="R18426"/>
      <c r="S18426"/>
    </row>
    <row r="18427" spans="17:19" x14ac:dyDescent="0.25">
      <c r="Q18427"/>
      <c r="R18427"/>
      <c r="S18427"/>
    </row>
    <row r="18428" spans="17:19" x14ac:dyDescent="0.25">
      <c r="Q18428"/>
      <c r="R18428"/>
      <c r="S18428"/>
    </row>
    <row r="18429" spans="17:19" x14ac:dyDescent="0.25">
      <c r="Q18429"/>
      <c r="R18429"/>
      <c r="S18429"/>
    </row>
    <row r="18430" spans="17:19" x14ac:dyDescent="0.25">
      <c r="Q18430"/>
      <c r="R18430"/>
      <c r="S18430"/>
    </row>
    <row r="18431" spans="17:19" x14ac:dyDescent="0.25">
      <c r="Q18431"/>
      <c r="R18431"/>
      <c r="S18431"/>
    </row>
    <row r="18432" spans="17:19" x14ac:dyDescent="0.25">
      <c r="Q18432"/>
      <c r="R18432"/>
      <c r="S18432"/>
    </row>
    <row r="18433" spans="17:19" x14ac:dyDescent="0.25">
      <c r="Q18433"/>
      <c r="R18433"/>
      <c r="S18433"/>
    </row>
    <row r="18434" spans="17:19" x14ac:dyDescent="0.25">
      <c r="Q18434"/>
      <c r="R18434"/>
      <c r="S18434"/>
    </row>
    <row r="18435" spans="17:19" x14ac:dyDescent="0.25">
      <c r="Q18435"/>
      <c r="R18435"/>
      <c r="S18435"/>
    </row>
    <row r="18436" spans="17:19" x14ac:dyDescent="0.25">
      <c r="Q18436"/>
      <c r="R18436"/>
      <c r="S18436"/>
    </row>
    <row r="18437" spans="17:19" x14ac:dyDescent="0.25">
      <c r="Q18437"/>
      <c r="R18437"/>
      <c r="S18437"/>
    </row>
    <row r="18438" spans="17:19" x14ac:dyDescent="0.25">
      <c r="Q18438"/>
      <c r="R18438"/>
      <c r="S18438"/>
    </row>
    <row r="18439" spans="17:19" x14ac:dyDescent="0.25">
      <c r="Q18439"/>
      <c r="R18439"/>
      <c r="S18439"/>
    </row>
    <row r="18440" spans="17:19" x14ac:dyDescent="0.25">
      <c r="Q18440"/>
      <c r="R18440"/>
      <c r="S18440"/>
    </row>
    <row r="18441" spans="17:19" x14ac:dyDescent="0.25">
      <c r="Q18441"/>
      <c r="R18441"/>
      <c r="S18441"/>
    </row>
    <row r="18442" spans="17:19" x14ac:dyDescent="0.25">
      <c r="Q18442"/>
      <c r="R18442"/>
      <c r="S18442"/>
    </row>
    <row r="18443" spans="17:19" x14ac:dyDescent="0.25">
      <c r="Q18443"/>
      <c r="R18443"/>
      <c r="S18443"/>
    </row>
    <row r="18444" spans="17:19" x14ac:dyDescent="0.25">
      <c r="Q18444"/>
      <c r="R18444"/>
      <c r="S18444"/>
    </row>
    <row r="18445" spans="17:19" x14ac:dyDescent="0.25">
      <c r="Q18445"/>
      <c r="R18445"/>
      <c r="S18445"/>
    </row>
    <row r="18446" spans="17:19" x14ac:dyDescent="0.25">
      <c r="Q18446"/>
      <c r="R18446"/>
      <c r="S18446"/>
    </row>
    <row r="18447" spans="17:19" x14ac:dyDescent="0.25">
      <c r="Q18447"/>
      <c r="R18447"/>
      <c r="S18447"/>
    </row>
    <row r="18448" spans="17:19" x14ac:dyDescent="0.25">
      <c r="Q18448"/>
      <c r="R18448"/>
      <c r="S18448"/>
    </row>
    <row r="18449" spans="17:19" x14ac:dyDescent="0.25">
      <c r="Q18449"/>
      <c r="R18449"/>
      <c r="S18449"/>
    </row>
    <row r="18450" spans="17:19" x14ac:dyDescent="0.25">
      <c r="Q18450"/>
      <c r="R18450"/>
      <c r="S18450"/>
    </row>
    <row r="18451" spans="17:19" x14ac:dyDescent="0.25">
      <c r="Q18451"/>
      <c r="R18451"/>
      <c r="S18451"/>
    </row>
    <row r="18452" spans="17:19" x14ac:dyDescent="0.25">
      <c r="Q18452"/>
      <c r="R18452"/>
      <c r="S18452"/>
    </row>
    <row r="18453" spans="17:19" x14ac:dyDescent="0.25">
      <c r="Q18453"/>
      <c r="R18453"/>
      <c r="S18453"/>
    </row>
    <row r="18454" spans="17:19" x14ac:dyDescent="0.25">
      <c r="Q18454"/>
      <c r="R18454"/>
      <c r="S18454"/>
    </row>
    <row r="18455" spans="17:19" x14ac:dyDescent="0.25">
      <c r="Q18455"/>
      <c r="R18455"/>
      <c r="S18455"/>
    </row>
    <row r="18456" spans="17:19" x14ac:dyDescent="0.25">
      <c r="Q18456"/>
      <c r="R18456"/>
      <c r="S18456"/>
    </row>
    <row r="18457" spans="17:19" x14ac:dyDescent="0.25">
      <c r="Q18457"/>
      <c r="R18457"/>
      <c r="S18457"/>
    </row>
    <row r="18458" spans="17:19" x14ac:dyDescent="0.25">
      <c r="Q18458"/>
      <c r="R18458"/>
      <c r="S18458"/>
    </row>
    <row r="18459" spans="17:19" x14ac:dyDescent="0.25">
      <c r="Q18459"/>
      <c r="R18459"/>
      <c r="S18459"/>
    </row>
    <row r="18460" spans="17:19" x14ac:dyDescent="0.25">
      <c r="Q18460"/>
      <c r="R18460"/>
      <c r="S18460"/>
    </row>
    <row r="18461" spans="17:19" x14ac:dyDescent="0.25">
      <c r="Q18461"/>
      <c r="R18461"/>
      <c r="S18461"/>
    </row>
    <row r="18462" spans="17:19" x14ac:dyDescent="0.25">
      <c r="Q18462"/>
      <c r="R18462"/>
      <c r="S18462"/>
    </row>
    <row r="18463" spans="17:19" x14ac:dyDescent="0.25">
      <c r="Q18463"/>
      <c r="R18463"/>
      <c r="S18463"/>
    </row>
    <row r="18464" spans="17:19" x14ac:dyDescent="0.25">
      <c r="Q18464"/>
      <c r="R18464"/>
      <c r="S18464"/>
    </row>
    <row r="18465" spans="17:19" x14ac:dyDescent="0.25">
      <c r="Q18465"/>
      <c r="R18465"/>
      <c r="S18465"/>
    </row>
    <row r="18466" spans="17:19" x14ac:dyDescent="0.25">
      <c r="Q18466"/>
      <c r="R18466"/>
      <c r="S18466"/>
    </row>
    <row r="18467" spans="17:19" x14ac:dyDescent="0.25">
      <c r="Q18467"/>
      <c r="R18467"/>
      <c r="S18467"/>
    </row>
    <row r="18468" spans="17:19" x14ac:dyDescent="0.25">
      <c r="Q18468"/>
      <c r="R18468"/>
      <c r="S18468"/>
    </row>
    <row r="18469" spans="17:19" x14ac:dyDescent="0.25">
      <c r="Q18469"/>
      <c r="R18469"/>
      <c r="S18469"/>
    </row>
    <row r="18470" spans="17:19" x14ac:dyDescent="0.25">
      <c r="Q18470"/>
      <c r="R18470"/>
      <c r="S18470"/>
    </row>
    <row r="18471" spans="17:19" x14ac:dyDescent="0.25">
      <c r="Q18471"/>
      <c r="R18471"/>
      <c r="S18471"/>
    </row>
    <row r="18472" spans="17:19" x14ac:dyDescent="0.25">
      <c r="Q18472"/>
      <c r="R18472"/>
      <c r="S18472"/>
    </row>
    <row r="18473" spans="17:19" x14ac:dyDescent="0.25">
      <c r="Q18473"/>
      <c r="R18473"/>
      <c r="S18473"/>
    </row>
    <row r="18474" spans="17:19" x14ac:dyDescent="0.25">
      <c r="Q18474"/>
      <c r="R18474"/>
      <c r="S18474"/>
    </row>
    <row r="18475" spans="17:19" x14ac:dyDescent="0.25">
      <c r="Q18475"/>
      <c r="R18475"/>
      <c r="S18475"/>
    </row>
    <row r="18476" spans="17:19" x14ac:dyDescent="0.25">
      <c r="Q18476"/>
      <c r="R18476"/>
      <c r="S18476"/>
    </row>
    <row r="18477" spans="17:19" x14ac:dyDescent="0.25">
      <c r="Q18477"/>
      <c r="R18477"/>
      <c r="S18477"/>
    </row>
    <row r="18478" spans="17:19" x14ac:dyDescent="0.25">
      <c r="Q18478"/>
      <c r="R18478"/>
      <c r="S18478"/>
    </row>
    <row r="18479" spans="17:19" x14ac:dyDescent="0.25">
      <c r="Q18479"/>
      <c r="R18479"/>
      <c r="S18479"/>
    </row>
    <row r="18480" spans="17:19" x14ac:dyDescent="0.25">
      <c r="Q18480"/>
      <c r="R18480"/>
      <c r="S18480"/>
    </row>
    <row r="18481" spans="17:19" x14ac:dyDescent="0.25">
      <c r="Q18481"/>
      <c r="R18481"/>
      <c r="S18481"/>
    </row>
    <row r="18482" spans="17:19" x14ac:dyDescent="0.25">
      <c r="Q18482"/>
      <c r="R18482"/>
      <c r="S18482"/>
    </row>
    <row r="18483" spans="17:19" x14ac:dyDescent="0.25">
      <c r="Q18483"/>
      <c r="R18483"/>
      <c r="S18483"/>
    </row>
    <row r="18484" spans="17:19" x14ac:dyDescent="0.25">
      <c r="Q18484"/>
      <c r="R18484"/>
      <c r="S18484"/>
    </row>
    <row r="18485" spans="17:19" x14ac:dyDescent="0.25">
      <c r="Q18485"/>
      <c r="R18485"/>
      <c r="S18485"/>
    </row>
    <row r="18486" spans="17:19" x14ac:dyDescent="0.25">
      <c r="Q18486"/>
      <c r="R18486"/>
      <c r="S18486"/>
    </row>
    <row r="18487" spans="17:19" x14ac:dyDescent="0.25">
      <c r="Q18487"/>
      <c r="R18487"/>
      <c r="S18487"/>
    </row>
    <row r="18488" spans="17:19" x14ac:dyDescent="0.25">
      <c r="Q18488"/>
      <c r="R18488"/>
      <c r="S18488"/>
    </row>
    <row r="18489" spans="17:19" x14ac:dyDescent="0.25">
      <c r="Q18489"/>
      <c r="R18489"/>
      <c r="S18489"/>
    </row>
    <row r="18490" spans="17:19" x14ac:dyDescent="0.25">
      <c r="Q18490"/>
      <c r="R18490"/>
      <c r="S18490"/>
    </row>
    <row r="18491" spans="17:19" x14ac:dyDescent="0.25">
      <c r="Q18491"/>
      <c r="R18491"/>
      <c r="S18491"/>
    </row>
    <row r="18492" spans="17:19" x14ac:dyDescent="0.25">
      <c r="Q18492"/>
      <c r="R18492"/>
      <c r="S18492"/>
    </row>
    <row r="18493" spans="17:19" x14ac:dyDescent="0.25">
      <c r="Q18493"/>
      <c r="R18493"/>
      <c r="S18493"/>
    </row>
    <row r="18494" spans="17:19" x14ac:dyDescent="0.25">
      <c r="Q18494"/>
      <c r="R18494"/>
      <c r="S18494"/>
    </row>
    <row r="18495" spans="17:19" x14ac:dyDescent="0.25">
      <c r="Q18495"/>
      <c r="R18495"/>
      <c r="S18495"/>
    </row>
    <row r="18496" spans="17:19" x14ac:dyDescent="0.25">
      <c r="Q18496"/>
      <c r="R18496"/>
      <c r="S18496"/>
    </row>
    <row r="18497" spans="17:19" x14ac:dyDescent="0.25">
      <c r="Q18497"/>
      <c r="R18497"/>
      <c r="S18497"/>
    </row>
    <row r="18498" spans="17:19" x14ac:dyDescent="0.25">
      <c r="Q18498"/>
      <c r="R18498"/>
      <c r="S18498"/>
    </row>
    <row r="18499" spans="17:19" x14ac:dyDescent="0.25">
      <c r="Q18499"/>
      <c r="R18499"/>
      <c r="S18499"/>
    </row>
    <row r="18500" spans="17:19" x14ac:dyDescent="0.25">
      <c r="Q18500"/>
      <c r="R18500"/>
      <c r="S18500"/>
    </row>
    <row r="18501" spans="17:19" x14ac:dyDescent="0.25">
      <c r="Q18501"/>
      <c r="R18501"/>
      <c r="S18501"/>
    </row>
    <row r="18502" spans="17:19" x14ac:dyDescent="0.25">
      <c r="Q18502"/>
      <c r="R18502"/>
      <c r="S18502"/>
    </row>
    <row r="18503" spans="17:19" x14ac:dyDescent="0.25">
      <c r="Q18503"/>
      <c r="R18503"/>
      <c r="S18503"/>
    </row>
    <row r="18504" spans="17:19" x14ac:dyDescent="0.25">
      <c r="Q18504"/>
      <c r="R18504"/>
      <c r="S18504"/>
    </row>
    <row r="18505" spans="17:19" x14ac:dyDescent="0.25">
      <c r="Q18505"/>
      <c r="R18505"/>
      <c r="S18505"/>
    </row>
    <row r="18506" spans="17:19" x14ac:dyDescent="0.25">
      <c r="Q18506"/>
      <c r="R18506"/>
      <c r="S18506"/>
    </row>
    <row r="18507" spans="17:19" x14ac:dyDescent="0.25">
      <c r="Q18507"/>
      <c r="R18507"/>
      <c r="S18507"/>
    </row>
    <row r="18508" spans="17:19" x14ac:dyDescent="0.25">
      <c r="Q18508"/>
      <c r="R18508"/>
      <c r="S18508"/>
    </row>
    <row r="18509" spans="17:19" x14ac:dyDescent="0.25">
      <c r="Q18509"/>
      <c r="R18509"/>
      <c r="S18509"/>
    </row>
    <row r="18510" spans="17:19" x14ac:dyDescent="0.25">
      <c r="Q18510"/>
      <c r="R18510"/>
      <c r="S18510"/>
    </row>
    <row r="18511" spans="17:19" x14ac:dyDescent="0.25">
      <c r="Q18511"/>
      <c r="R18511"/>
      <c r="S18511"/>
    </row>
    <row r="18512" spans="17:19" x14ac:dyDescent="0.25">
      <c r="Q18512"/>
      <c r="R18512"/>
      <c r="S18512"/>
    </row>
    <row r="18513" spans="17:19" x14ac:dyDescent="0.25">
      <c r="Q18513"/>
      <c r="R18513"/>
      <c r="S18513"/>
    </row>
    <row r="18514" spans="17:19" x14ac:dyDescent="0.25">
      <c r="Q18514"/>
      <c r="R18514"/>
      <c r="S18514"/>
    </row>
    <row r="18515" spans="17:19" x14ac:dyDescent="0.25">
      <c r="Q18515"/>
      <c r="R18515"/>
      <c r="S18515"/>
    </row>
    <row r="18516" spans="17:19" x14ac:dyDescent="0.25">
      <c r="Q18516"/>
      <c r="R18516"/>
      <c r="S18516"/>
    </row>
    <row r="18517" spans="17:19" x14ac:dyDescent="0.25">
      <c r="Q18517"/>
      <c r="R18517"/>
      <c r="S18517"/>
    </row>
    <row r="18518" spans="17:19" x14ac:dyDescent="0.25">
      <c r="Q18518"/>
      <c r="R18518"/>
      <c r="S18518"/>
    </row>
    <row r="18519" spans="17:19" x14ac:dyDescent="0.25">
      <c r="Q18519"/>
      <c r="R18519"/>
      <c r="S18519"/>
    </row>
    <row r="18520" spans="17:19" x14ac:dyDescent="0.25">
      <c r="Q18520"/>
      <c r="R18520"/>
      <c r="S18520"/>
    </row>
    <row r="18521" spans="17:19" x14ac:dyDescent="0.25">
      <c r="Q18521"/>
      <c r="R18521"/>
      <c r="S18521"/>
    </row>
    <row r="18522" spans="17:19" x14ac:dyDescent="0.25">
      <c r="Q18522"/>
      <c r="R18522"/>
      <c r="S18522"/>
    </row>
    <row r="18523" spans="17:19" x14ac:dyDescent="0.25">
      <c r="Q18523"/>
      <c r="R18523"/>
      <c r="S18523"/>
    </row>
    <row r="18524" spans="17:19" x14ac:dyDescent="0.25">
      <c r="Q18524"/>
      <c r="R18524"/>
      <c r="S18524"/>
    </row>
    <row r="18525" spans="17:19" x14ac:dyDescent="0.25">
      <c r="Q18525"/>
      <c r="R18525"/>
      <c r="S18525"/>
    </row>
    <row r="18526" spans="17:19" x14ac:dyDescent="0.25">
      <c r="Q18526"/>
      <c r="R18526"/>
      <c r="S18526"/>
    </row>
    <row r="18527" spans="17:19" x14ac:dyDescent="0.25">
      <c r="Q18527"/>
      <c r="R18527"/>
      <c r="S18527"/>
    </row>
    <row r="18528" spans="17:19" x14ac:dyDescent="0.25">
      <c r="Q18528"/>
      <c r="R18528"/>
      <c r="S18528"/>
    </row>
    <row r="18529" spans="17:19" x14ac:dyDescent="0.25">
      <c r="Q18529"/>
      <c r="R18529"/>
      <c r="S18529"/>
    </row>
    <row r="18530" spans="17:19" x14ac:dyDescent="0.25">
      <c r="Q18530"/>
      <c r="R18530"/>
      <c r="S18530"/>
    </row>
    <row r="18531" spans="17:19" x14ac:dyDescent="0.25">
      <c r="Q18531"/>
      <c r="R18531"/>
      <c r="S18531"/>
    </row>
    <row r="18532" spans="17:19" x14ac:dyDescent="0.25">
      <c r="Q18532"/>
      <c r="R18532"/>
      <c r="S18532"/>
    </row>
    <row r="18533" spans="17:19" x14ac:dyDescent="0.25">
      <c r="Q18533"/>
      <c r="R18533"/>
      <c r="S18533"/>
    </row>
    <row r="18534" spans="17:19" x14ac:dyDescent="0.25">
      <c r="Q18534"/>
      <c r="R18534"/>
      <c r="S18534"/>
    </row>
    <row r="18535" spans="17:19" x14ac:dyDescent="0.25">
      <c r="Q18535"/>
      <c r="R18535"/>
      <c r="S18535"/>
    </row>
    <row r="18536" spans="17:19" x14ac:dyDescent="0.25">
      <c r="Q18536"/>
      <c r="R18536"/>
      <c r="S18536"/>
    </row>
    <row r="18537" spans="17:19" x14ac:dyDescent="0.25">
      <c r="Q18537"/>
      <c r="R18537"/>
      <c r="S18537"/>
    </row>
    <row r="18538" spans="17:19" x14ac:dyDescent="0.25">
      <c r="Q18538"/>
      <c r="R18538"/>
      <c r="S18538"/>
    </row>
    <row r="18539" spans="17:19" x14ac:dyDescent="0.25">
      <c r="Q18539"/>
      <c r="R18539"/>
      <c r="S18539"/>
    </row>
    <row r="18540" spans="17:19" x14ac:dyDescent="0.25">
      <c r="Q18540"/>
      <c r="R18540"/>
      <c r="S18540"/>
    </row>
    <row r="18541" spans="17:19" x14ac:dyDescent="0.25">
      <c r="Q18541"/>
      <c r="R18541"/>
      <c r="S18541"/>
    </row>
    <row r="18542" spans="17:19" x14ac:dyDescent="0.25">
      <c r="Q18542"/>
      <c r="R18542"/>
      <c r="S18542"/>
    </row>
    <row r="18543" spans="17:19" x14ac:dyDescent="0.25">
      <c r="Q18543"/>
      <c r="R18543"/>
      <c r="S18543"/>
    </row>
    <row r="18544" spans="17:19" x14ac:dyDescent="0.25">
      <c r="Q18544"/>
      <c r="R18544"/>
      <c r="S18544"/>
    </row>
    <row r="18545" spans="17:19" x14ac:dyDescent="0.25">
      <c r="Q18545"/>
      <c r="R18545"/>
      <c r="S18545"/>
    </row>
    <row r="18546" spans="17:19" x14ac:dyDescent="0.25">
      <c r="Q18546"/>
      <c r="R18546"/>
      <c r="S18546"/>
    </row>
    <row r="18547" spans="17:19" x14ac:dyDescent="0.25">
      <c r="Q18547"/>
      <c r="R18547"/>
      <c r="S18547"/>
    </row>
    <row r="18548" spans="17:19" x14ac:dyDescent="0.25">
      <c r="Q18548"/>
      <c r="R18548"/>
      <c r="S18548"/>
    </row>
    <row r="18549" spans="17:19" x14ac:dyDescent="0.25">
      <c r="Q18549"/>
      <c r="R18549"/>
      <c r="S18549"/>
    </row>
    <row r="18550" spans="17:19" x14ac:dyDescent="0.25">
      <c r="Q18550"/>
      <c r="R18550"/>
      <c r="S18550"/>
    </row>
    <row r="18551" spans="17:19" x14ac:dyDescent="0.25">
      <c r="Q18551"/>
      <c r="R18551"/>
      <c r="S18551"/>
    </row>
    <row r="18552" spans="17:19" x14ac:dyDescent="0.25">
      <c r="Q18552"/>
      <c r="R18552"/>
      <c r="S18552"/>
    </row>
    <row r="18553" spans="17:19" x14ac:dyDescent="0.25">
      <c r="Q18553"/>
      <c r="R18553"/>
      <c r="S18553"/>
    </row>
    <row r="18554" spans="17:19" x14ac:dyDescent="0.25">
      <c r="Q18554"/>
      <c r="R18554"/>
      <c r="S18554"/>
    </row>
    <row r="18555" spans="17:19" x14ac:dyDescent="0.25">
      <c r="Q18555"/>
      <c r="R18555"/>
      <c r="S18555"/>
    </row>
    <row r="18556" spans="17:19" x14ac:dyDescent="0.25">
      <c r="Q18556"/>
      <c r="R18556"/>
      <c r="S18556"/>
    </row>
    <row r="18557" spans="17:19" x14ac:dyDescent="0.25">
      <c r="Q18557"/>
      <c r="R18557"/>
      <c r="S18557"/>
    </row>
    <row r="18558" spans="17:19" x14ac:dyDescent="0.25">
      <c r="Q18558"/>
      <c r="R18558"/>
      <c r="S18558"/>
    </row>
    <row r="18559" spans="17:19" x14ac:dyDescent="0.25">
      <c r="Q18559"/>
      <c r="R18559"/>
      <c r="S18559"/>
    </row>
    <row r="18560" spans="17:19" x14ac:dyDescent="0.25">
      <c r="Q18560"/>
      <c r="R18560"/>
      <c r="S18560"/>
    </row>
    <row r="18561" spans="17:19" x14ac:dyDescent="0.25">
      <c r="Q18561"/>
      <c r="R18561"/>
      <c r="S18561"/>
    </row>
    <row r="18562" spans="17:19" x14ac:dyDescent="0.25">
      <c r="Q18562"/>
      <c r="R18562"/>
      <c r="S18562"/>
    </row>
    <row r="18563" spans="17:19" x14ac:dyDescent="0.25">
      <c r="Q18563"/>
      <c r="R18563"/>
      <c r="S18563"/>
    </row>
    <row r="18564" spans="17:19" x14ac:dyDescent="0.25">
      <c r="Q18564"/>
      <c r="R18564"/>
      <c r="S18564"/>
    </row>
    <row r="18565" spans="17:19" x14ac:dyDescent="0.25">
      <c r="Q18565"/>
      <c r="R18565"/>
      <c r="S18565"/>
    </row>
    <row r="18566" spans="17:19" x14ac:dyDescent="0.25">
      <c r="Q18566"/>
      <c r="R18566"/>
      <c r="S18566"/>
    </row>
    <row r="18567" spans="17:19" x14ac:dyDescent="0.25">
      <c r="Q18567"/>
      <c r="R18567"/>
      <c r="S18567"/>
    </row>
    <row r="18568" spans="17:19" x14ac:dyDescent="0.25">
      <c r="Q18568"/>
      <c r="R18568"/>
      <c r="S18568"/>
    </row>
    <row r="18569" spans="17:19" x14ac:dyDescent="0.25">
      <c r="Q18569"/>
      <c r="R18569"/>
      <c r="S18569"/>
    </row>
    <row r="18570" spans="17:19" x14ac:dyDescent="0.25">
      <c r="Q18570"/>
      <c r="R18570"/>
      <c r="S18570"/>
    </row>
    <row r="18571" spans="17:19" x14ac:dyDescent="0.25">
      <c r="Q18571"/>
      <c r="R18571"/>
      <c r="S18571"/>
    </row>
    <row r="18572" spans="17:19" x14ac:dyDescent="0.25">
      <c r="Q18572"/>
      <c r="R18572"/>
      <c r="S18572"/>
    </row>
    <row r="18573" spans="17:19" x14ac:dyDescent="0.25">
      <c r="Q18573"/>
      <c r="R18573"/>
      <c r="S18573"/>
    </row>
    <row r="18574" spans="17:19" x14ac:dyDescent="0.25">
      <c r="Q18574"/>
      <c r="R18574"/>
      <c r="S18574"/>
    </row>
    <row r="18575" spans="17:19" x14ac:dyDescent="0.25">
      <c r="Q18575"/>
      <c r="R18575"/>
      <c r="S18575"/>
    </row>
    <row r="18576" spans="17:19" x14ac:dyDescent="0.25">
      <c r="Q18576"/>
      <c r="R18576"/>
      <c r="S18576"/>
    </row>
    <row r="18577" spans="17:19" x14ac:dyDescent="0.25">
      <c r="Q18577"/>
      <c r="R18577"/>
      <c r="S18577"/>
    </row>
    <row r="18578" spans="17:19" x14ac:dyDescent="0.25">
      <c r="Q18578"/>
      <c r="R18578"/>
      <c r="S18578"/>
    </row>
    <row r="18579" spans="17:19" x14ac:dyDescent="0.25">
      <c r="Q18579"/>
      <c r="R18579"/>
      <c r="S18579"/>
    </row>
    <row r="18580" spans="17:19" x14ac:dyDescent="0.25">
      <c r="Q18580"/>
      <c r="R18580"/>
      <c r="S18580"/>
    </row>
    <row r="18581" spans="17:19" x14ac:dyDescent="0.25">
      <c r="Q18581"/>
      <c r="R18581"/>
      <c r="S18581"/>
    </row>
    <row r="18582" spans="17:19" x14ac:dyDescent="0.25">
      <c r="Q18582"/>
      <c r="R18582"/>
      <c r="S18582"/>
    </row>
    <row r="18583" spans="17:19" x14ac:dyDescent="0.25">
      <c r="Q18583"/>
      <c r="R18583"/>
      <c r="S18583"/>
    </row>
    <row r="18584" spans="17:19" x14ac:dyDescent="0.25">
      <c r="Q18584"/>
      <c r="R18584"/>
      <c r="S18584"/>
    </row>
    <row r="18585" spans="17:19" x14ac:dyDescent="0.25">
      <c r="Q18585"/>
      <c r="R18585"/>
      <c r="S18585"/>
    </row>
    <row r="18586" spans="17:19" x14ac:dyDescent="0.25">
      <c r="Q18586"/>
      <c r="R18586"/>
      <c r="S18586"/>
    </row>
    <row r="18587" spans="17:19" x14ac:dyDescent="0.25">
      <c r="Q18587"/>
      <c r="R18587"/>
      <c r="S18587"/>
    </row>
    <row r="18588" spans="17:19" x14ac:dyDescent="0.25">
      <c r="Q18588"/>
      <c r="R18588"/>
      <c r="S18588"/>
    </row>
    <row r="18589" spans="17:19" x14ac:dyDescent="0.25">
      <c r="Q18589"/>
      <c r="R18589"/>
      <c r="S18589"/>
    </row>
    <row r="18590" spans="17:19" x14ac:dyDescent="0.25">
      <c r="Q18590"/>
      <c r="R18590"/>
      <c r="S18590"/>
    </row>
    <row r="18591" spans="17:19" x14ac:dyDescent="0.25">
      <c r="Q18591"/>
      <c r="R18591"/>
      <c r="S18591"/>
    </row>
    <row r="18592" spans="17:19" x14ac:dyDescent="0.25">
      <c r="Q18592"/>
      <c r="R18592"/>
      <c r="S18592"/>
    </row>
    <row r="18593" spans="17:19" x14ac:dyDescent="0.25">
      <c r="Q18593"/>
      <c r="R18593"/>
      <c r="S18593"/>
    </row>
    <row r="18594" spans="17:19" x14ac:dyDescent="0.25">
      <c r="Q18594"/>
      <c r="R18594"/>
      <c r="S18594"/>
    </row>
    <row r="18595" spans="17:19" x14ac:dyDescent="0.25">
      <c r="Q18595"/>
      <c r="R18595"/>
      <c r="S18595"/>
    </row>
    <row r="18596" spans="17:19" x14ac:dyDescent="0.25">
      <c r="Q18596"/>
      <c r="R18596"/>
      <c r="S18596"/>
    </row>
    <row r="18597" spans="17:19" x14ac:dyDescent="0.25">
      <c r="Q18597"/>
      <c r="R18597"/>
      <c r="S18597"/>
    </row>
    <row r="18598" spans="17:19" x14ac:dyDescent="0.25">
      <c r="Q18598"/>
      <c r="R18598"/>
      <c r="S18598"/>
    </row>
    <row r="18599" spans="17:19" x14ac:dyDescent="0.25">
      <c r="Q18599"/>
      <c r="R18599"/>
      <c r="S18599"/>
    </row>
    <row r="18600" spans="17:19" x14ac:dyDescent="0.25">
      <c r="Q18600"/>
      <c r="R18600"/>
      <c r="S18600"/>
    </row>
    <row r="18601" spans="17:19" x14ac:dyDescent="0.25">
      <c r="Q18601"/>
      <c r="R18601"/>
      <c r="S18601"/>
    </row>
    <row r="18602" spans="17:19" x14ac:dyDescent="0.25">
      <c r="Q18602"/>
      <c r="R18602"/>
      <c r="S18602"/>
    </row>
    <row r="18603" spans="17:19" x14ac:dyDescent="0.25">
      <c r="Q18603"/>
      <c r="R18603"/>
      <c r="S18603"/>
    </row>
    <row r="18604" spans="17:19" x14ac:dyDescent="0.25">
      <c r="Q18604"/>
      <c r="R18604"/>
      <c r="S18604"/>
    </row>
    <row r="18605" spans="17:19" x14ac:dyDescent="0.25">
      <c r="Q18605"/>
      <c r="R18605"/>
      <c r="S18605"/>
    </row>
    <row r="18606" spans="17:19" x14ac:dyDescent="0.25">
      <c r="Q18606"/>
      <c r="R18606"/>
      <c r="S18606"/>
    </row>
    <row r="18607" spans="17:19" x14ac:dyDescent="0.25">
      <c r="Q18607"/>
      <c r="R18607"/>
      <c r="S18607"/>
    </row>
    <row r="18608" spans="17:19" x14ac:dyDescent="0.25">
      <c r="Q18608"/>
      <c r="R18608"/>
      <c r="S18608"/>
    </row>
    <row r="18609" spans="17:19" x14ac:dyDescent="0.25">
      <c r="Q18609"/>
      <c r="R18609"/>
      <c r="S18609"/>
    </row>
    <row r="18610" spans="17:19" x14ac:dyDescent="0.25">
      <c r="Q18610"/>
      <c r="R18610"/>
      <c r="S18610"/>
    </row>
    <row r="18611" spans="17:19" x14ac:dyDescent="0.25">
      <c r="Q18611"/>
      <c r="R18611"/>
      <c r="S18611"/>
    </row>
    <row r="18612" spans="17:19" x14ac:dyDescent="0.25">
      <c r="Q18612"/>
      <c r="R18612"/>
      <c r="S18612"/>
    </row>
    <row r="18613" spans="17:19" x14ac:dyDescent="0.25">
      <c r="Q18613"/>
      <c r="R18613"/>
      <c r="S18613"/>
    </row>
    <row r="18614" spans="17:19" x14ac:dyDescent="0.25">
      <c r="Q18614"/>
      <c r="R18614"/>
      <c r="S18614"/>
    </row>
    <row r="18615" spans="17:19" x14ac:dyDescent="0.25">
      <c r="Q18615"/>
      <c r="R18615"/>
      <c r="S18615"/>
    </row>
    <row r="18616" spans="17:19" x14ac:dyDescent="0.25">
      <c r="Q18616"/>
      <c r="R18616"/>
      <c r="S18616"/>
    </row>
    <row r="18617" spans="17:19" x14ac:dyDescent="0.25">
      <c r="Q18617"/>
      <c r="R18617"/>
      <c r="S18617"/>
    </row>
    <row r="18618" spans="17:19" x14ac:dyDescent="0.25">
      <c r="Q18618"/>
      <c r="R18618"/>
      <c r="S18618"/>
    </row>
    <row r="18619" spans="17:19" x14ac:dyDescent="0.25">
      <c r="Q18619"/>
      <c r="R18619"/>
      <c r="S18619"/>
    </row>
    <row r="18620" spans="17:19" x14ac:dyDescent="0.25">
      <c r="Q18620"/>
      <c r="R18620"/>
      <c r="S18620"/>
    </row>
    <row r="18621" spans="17:19" x14ac:dyDescent="0.25">
      <c r="Q18621"/>
      <c r="R18621"/>
      <c r="S18621"/>
    </row>
    <row r="18622" spans="17:19" x14ac:dyDescent="0.25">
      <c r="Q18622"/>
      <c r="R18622"/>
      <c r="S18622"/>
    </row>
    <row r="18623" spans="17:19" x14ac:dyDescent="0.25">
      <c r="Q18623"/>
      <c r="R18623"/>
      <c r="S18623"/>
    </row>
    <row r="18624" spans="17:19" x14ac:dyDescent="0.25">
      <c r="Q18624"/>
      <c r="R18624"/>
      <c r="S18624"/>
    </row>
    <row r="18625" spans="17:19" x14ac:dyDescent="0.25">
      <c r="Q18625"/>
      <c r="R18625"/>
      <c r="S18625"/>
    </row>
    <row r="18626" spans="17:19" x14ac:dyDescent="0.25">
      <c r="Q18626"/>
      <c r="R18626"/>
      <c r="S18626"/>
    </row>
    <row r="18627" spans="17:19" x14ac:dyDescent="0.25">
      <c r="Q18627"/>
      <c r="R18627"/>
      <c r="S18627"/>
    </row>
    <row r="18628" spans="17:19" x14ac:dyDescent="0.25">
      <c r="Q18628"/>
      <c r="R18628"/>
      <c r="S18628"/>
    </row>
    <row r="18629" spans="17:19" x14ac:dyDescent="0.25">
      <c r="Q18629"/>
      <c r="R18629"/>
      <c r="S18629"/>
    </row>
    <row r="18630" spans="17:19" x14ac:dyDescent="0.25">
      <c r="Q18630"/>
      <c r="R18630"/>
      <c r="S18630"/>
    </row>
    <row r="18631" spans="17:19" x14ac:dyDescent="0.25">
      <c r="Q18631"/>
      <c r="R18631"/>
      <c r="S18631"/>
    </row>
    <row r="18632" spans="17:19" x14ac:dyDescent="0.25">
      <c r="Q18632"/>
      <c r="R18632"/>
      <c r="S18632"/>
    </row>
    <row r="18633" spans="17:19" x14ac:dyDescent="0.25">
      <c r="Q18633"/>
      <c r="R18633"/>
      <c r="S18633"/>
    </row>
    <row r="18634" spans="17:19" x14ac:dyDescent="0.25">
      <c r="Q18634"/>
      <c r="R18634"/>
      <c r="S18634"/>
    </row>
    <row r="18635" spans="17:19" x14ac:dyDescent="0.25">
      <c r="Q18635"/>
      <c r="R18635"/>
      <c r="S18635"/>
    </row>
    <row r="18636" spans="17:19" x14ac:dyDescent="0.25">
      <c r="Q18636"/>
      <c r="R18636"/>
      <c r="S18636"/>
    </row>
    <row r="18637" spans="17:19" x14ac:dyDescent="0.25">
      <c r="Q18637"/>
      <c r="R18637"/>
      <c r="S18637"/>
    </row>
    <row r="18638" spans="17:19" x14ac:dyDescent="0.25">
      <c r="Q18638"/>
      <c r="R18638"/>
      <c r="S18638"/>
    </row>
    <row r="18639" spans="17:19" x14ac:dyDescent="0.25">
      <c r="Q18639"/>
      <c r="R18639"/>
      <c r="S18639"/>
    </row>
    <row r="18640" spans="17:19" x14ac:dyDescent="0.25">
      <c r="Q18640"/>
      <c r="R18640"/>
      <c r="S18640"/>
    </row>
    <row r="18641" spans="17:19" x14ac:dyDescent="0.25">
      <c r="Q18641"/>
      <c r="R18641"/>
      <c r="S18641"/>
    </row>
    <row r="18642" spans="17:19" x14ac:dyDescent="0.25">
      <c r="Q18642"/>
      <c r="R18642"/>
      <c r="S18642"/>
    </row>
    <row r="18643" spans="17:19" x14ac:dyDescent="0.25">
      <c r="Q18643"/>
      <c r="R18643"/>
      <c r="S18643"/>
    </row>
    <row r="18644" spans="17:19" x14ac:dyDescent="0.25">
      <c r="Q18644"/>
      <c r="R18644"/>
      <c r="S18644"/>
    </row>
    <row r="18645" spans="17:19" x14ac:dyDescent="0.25">
      <c r="Q18645"/>
      <c r="R18645"/>
      <c r="S18645"/>
    </row>
    <row r="18646" spans="17:19" x14ac:dyDescent="0.25">
      <c r="Q18646"/>
      <c r="R18646"/>
      <c r="S18646"/>
    </row>
    <row r="18647" spans="17:19" x14ac:dyDescent="0.25">
      <c r="Q18647"/>
      <c r="R18647"/>
      <c r="S18647"/>
    </row>
    <row r="18648" spans="17:19" x14ac:dyDescent="0.25">
      <c r="Q18648"/>
      <c r="R18648"/>
      <c r="S18648"/>
    </row>
    <row r="18649" spans="17:19" x14ac:dyDescent="0.25">
      <c r="Q18649"/>
      <c r="R18649"/>
      <c r="S18649"/>
    </row>
    <row r="18650" spans="17:19" x14ac:dyDescent="0.25">
      <c r="Q18650"/>
      <c r="R18650"/>
      <c r="S18650"/>
    </row>
    <row r="18651" spans="17:19" x14ac:dyDescent="0.25">
      <c r="Q18651"/>
      <c r="R18651"/>
      <c r="S18651"/>
    </row>
    <row r="18652" spans="17:19" x14ac:dyDescent="0.25">
      <c r="Q18652"/>
      <c r="R18652"/>
      <c r="S18652"/>
    </row>
    <row r="18653" spans="17:19" x14ac:dyDescent="0.25">
      <c r="Q18653"/>
      <c r="R18653"/>
      <c r="S18653"/>
    </row>
    <row r="18654" spans="17:19" x14ac:dyDescent="0.25">
      <c r="Q18654"/>
      <c r="R18654"/>
      <c r="S18654"/>
    </row>
    <row r="18655" spans="17:19" x14ac:dyDescent="0.25">
      <c r="Q18655"/>
      <c r="R18655"/>
      <c r="S18655"/>
    </row>
    <row r="18656" spans="17:19" x14ac:dyDescent="0.25">
      <c r="Q18656"/>
      <c r="R18656"/>
      <c r="S18656"/>
    </row>
    <row r="18657" spans="17:19" x14ac:dyDescent="0.25">
      <c r="Q18657"/>
      <c r="R18657"/>
      <c r="S18657"/>
    </row>
    <row r="18658" spans="17:19" x14ac:dyDescent="0.25">
      <c r="Q18658"/>
      <c r="R18658"/>
      <c r="S18658"/>
    </row>
    <row r="18659" spans="17:19" x14ac:dyDescent="0.25">
      <c r="Q18659"/>
      <c r="R18659"/>
      <c r="S18659"/>
    </row>
    <row r="18660" spans="17:19" x14ac:dyDescent="0.25">
      <c r="Q18660"/>
      <c r="R18660"/>
      <c r="S18660"/>
    </row>
    <row r="18661" spans="17:19" x14ac:dyDescent="0.25">
      <c r="Q18661"/>
      <c r="R18661"/>
      <c r="S18661"/>
    </row>
    <row r="18662" spans="17:19" x14ac:dyDescent="0.25">
      <c r="Q18662"/>
      <c r="R18662"/>
      <c r="S18662"/>
    </row>
    <row r="18663" spans="17:19" x14ac:dyDescent="0.25">
      <c r="Q18663"/>
      <c r="R18663"/>
      <c r="S18663"/>
    </row>
    <row r="18664" spans="17:19" x14ac:dyDescent="0.25">
      <c r="Q18664"/>
      <c r="R18664"/>
      <c r="S18664"/>
    </row>
    <row r="18665" spans="17:19" x14ac:dyDescent="0.25">
      <c r="Q18665"/>
      <c r="R18665"/>
      <c r="S18665"/>
    </row>
    <row r="18666" spans="17:19" x14ac:dyDescent="0.25">
      <c r="Q18666"/>
      <c r="R18666"/>
      <c r="S18666"/>
    </row>
    <row r="18667" spans="17:19" x14ac:dyDescent="0.25">
      <c r="Q18667"/>
      <c r="R18667"/>
      <c r="S18667"/>
    </row>
    <row r="18668" spans="17:19" x14ac:dyDescent="0.25">
      <c r="Q18668"/>
      <c r="R18668"/>
      <c r="S18668"/>
    </row>
    <row r="18669" spans="17:19" x14ac:dyDescent="0.25">
      <c r="Q18669"/>
      <c r="R18669"/>
      <c r="S18669"/>
    </row>
    <row r="18670" spans="17:19" x14ac:dyDescent="0.25">
      <c r="Q18670"/>
      <c r="R18670"/>
      <c r="S18670"/>
    </row>
    <row r="18671" spans="17:19" x14ac:dyDescent="0.25">
      <c r="Q18671"/>
      <c r="R18671"/>
      <c r="S18671"/>
    </row>
    <row r="18672" spans="17:19" x14ac:dyDescent="0.25">
      <c r="Q18672"/>
      <c r="R18672"/>
      <c r="S18672"/>
    </row>
    <row r="18673" spans="17:19" x14ac:dyDescent="0.25">
      <c r="Q18673"/>
      <c r="R18673"/>
      <c r="S18673"/>
    </row>
    <row r="18674" spans="17:19" x14ac:dyDescent="0.25">
      <c r="Q18674"/>
      <c r="R18674"/>
      <c r="S18674"/>
    </row>
    <row r="18675" spans="17:19" x14ac:dyDescent="0.25">
      <c r="Q18675"/>
      <c r="R18675"/>
      <c r="S18675"/>
    </row>
    <row r="18676" spans="17:19" x14ac:dyDescent="0.25">
      <c r="Q18676"/>
      <c r="R18676"/>
      <c r="S18676"/>
    </row>
    <row r="18677" spans="17:19" x14ac:dyDescent="0.25">
      <c r="Q18677"/>
      <c r="R18677"/>
      <c r="S18677"/>
    </row>
    <row r="18678" spans="17:19" x14ac:dyDescent="0.25">
      <c r="Q18678"/>
      <c r="R18678"/>
      <c r="S18678"/>
    </row>
    <row r="18679" spans="17:19" x14ac:dyDescent="0.25">
      <c r="Q18679"/>
      <c r="R18679"/>
      <c r="S18679"/>
    </row>
    <row r="18680" spans="17:19" x14ac:dyDescent="0.25">
      <c r="Q18680"/>
      <c r="R18680"/>
      <c r="S18680"/>
    </row>
    <row r="18681" spans="17:19" x14ac:dyDescent="0.25">
      <c r="Q18681"/>
      <c r="R18681"/>
      <c r="S18681"/>
    </row>
    <row r="18682" spans="17:19" x14ac:dyDescent="0.25">
      <c r="Q18682"/>
      <c r="R18682"/>
      <c r="S18682"/>
    </row>
    <row r="18683" spans="17:19" x14ac:dyDescent="0.25">
      <c r="Q18683"/>
      <c r="R18683"/>
      <c r="S18683"/>
    </row>
    <row r="18684" spans="17:19" x14ac:dyDescent="0.25">
      <c r="Q18684"/>
      <c r="R18684"/>
      <c r="S18684"/>
    </row>
    <row r="18685" spans="17:19" x14ac:dyDescent="0.25">
      <c r="Q18685"/>
      <c r="R18685"/>
      <c r="S18685"/>
    </row>
    <row r="18686" spans="17:19" x14ac:dyDescent="0.25">
      <c r="Q18686"/>
      <c r="R18686"/>
      <c r="S18686"/>
    </row>
    <row r="18687" spans="17:19" x14ac:dyDescent="0.25">
      <c r="Q18687"/>
      <c r="R18687"/>
      <c r="S18687"/>
    </row>
    <row r="18688" spans="17:19" x14ac:dyDescent="0.25">
      <c r="Q18688"/>
      <c r="R18688"/>
      <c r="S18688"/>
    </row>
    <row r="18689" spans="17:19" x14ac:dyDescent="0.25">
      <c r="Q18689"/>
      <c r="R18689"/>
      <c r="S18689"/>
    </row>
    <row r="18690" spans="17:19" x14ac:dyDescent="0.25">
      <c r="Q18690"/>
      <c r="R18690"/>
      <c r="S18690"/>
    </row>
    <row r="18691" spans="17:19" x14ac:dyDescent="0.25">
      <c r="Q18691"/>
      <c r="R18691"/>
      <c r="S18691"/>
    </row>
    <row r="18692" spans="17:19" x14ac:dyDescent="0.25">
      <c r="Q18692"/>
      <c r="R18692"/>
      <c r="S18692"/>
    </row>
    <row r="18693" spans="17:19" x14ac:dyDescent="0.25">
      <c r="Q18693"/>
      <c r="R18693"/>
      <c r="S18693"/>
    </row>
    <row r="18694" spans="17:19" x14ac:dyDescent="0.25">
      <c r="Q18694"/>
      <c r="R18694"/>
      <c r="S18694"/>
    </row>
    <row r="18695" spans="17:19" x14ac:dyDescent="0.25">
      <c r="Q18695"/>
      <c r="R18695"/>
      <c r="S18695"/>
    </row>
    <row r="18696" spans="17:19" x14ac:dyDescent="0.25">
      <c r="Q18696"/>
      <c r="R18696"/>
      <c r="S18696"/>
    </row>
    <row r="18697" spans="17:19" x14ac:dyDescent="0.25">
      <c r="Q18697"/>
      <c r="R18697"/>
      <c r="S18697"/>
    </row>
    <row r="18698" spans="17:19" x14ac:dyDescent="0.25">
      <c r="Q18698"/>
      <c r="R18698"/>
      <c r="S18698"/>
    </row>
    <row r="18699" spans="17:19" x14ac:dyDescent="0.25">
      <c r="Q18699"/>
      <c r="R18699"/>
      <c r="S18699"/>
    </row>
    <row r="18700" spans="17:19" x14ac:dyDescent="0.25">
      <c r="Q18700"/>
      <c r="R18700"/>
      <c r="S18700"/>
    </row>
    <row r="18701" spans="17:19" x14ac:dyDescent="0.25">
      <c r="Q18701"/>
      <c r="R18701"/>
      <c r="S18701"/>
    </row>
    <row r="18702" spans="17:19" x14ac:dyDescent="0.25">
      <c r="Q18702"/>
      <c r="R18702"/>
      <c r="S18702"/>
    </row>
    <row r="18703" spans="17:19" x14ac:dyDescent="0.25">
      <c r="Q18703"/>
      <c r="R18703"/>
      <c r="S18703"/>
    </row>
    <row r="18704" spans="17:19" x14ac:dyDescent="0.25">
      <c r="Q18704"/>
      <c r="R18704"/>
      <c r="S18704"/>
    </row>
    <row r="18705" spans="17:19" x14ac:dyDescent="0.25">
      <c r="Q18705"/>
      <c r="R18705"/>
      <c r="S18705"/>
    </row>
    <row r="18706" spans="17:19" x14ac:dyDescent="0.25">
      <c r="Q18706"/>
      <c r="R18706"/>
      <c r="S18706"/>
    </row>
    <row r="18707" spans="17:19" x14ac:dyDescent="0.25">
      <c r="Q18707"/>
      <c r="R18707"/>
      <c r="S18707"/>
    </row>
    <row r="18708" spans="17:19" x14ac:dyDescent="0.25">
      <c r="Q18708"/>
      <c r="R18708"/>
      <c r="S18708"/>
    </row>
    <row r="18709" spans="17:19" x14ac:dyDescent="0.25">
      <c r="Q18709"/>
      <c r="R18709"/>
      <c r="S18709"/>
    </row>
    <row r="18710" spans="17:19" x14ac:dyDescent="0.25">
      <c r="Q18710"/>
      <c r="R18710"/>
      <c r="S18710"/>
    </row>
    <row r="18711" spans="17:19" x14ac:dyDescent="0.25">
      <c r="Q18711"/>
      <c r="R18711"/>
      <c r="S18711"/>
    </row>
    <row r="18712" spans="17:19" x14ac:dyDescent="0.25">
      <c r="Q18712"/>
      <c r="R18712"/>
      <c r="S18712"/>
    </row>
    <row r="18713" spans="17:19" x14ac:dyDescent="0.25">
      <c r="Q18713"/>
      <c r="R18713"/>
      <c r="S18713"/>
    </row>
    <row r="18714" spans="17:19" x14ac:dyDescent="0.25">
      <c r="Q18714"/>
      <c r="R18714"/>
      <c r="S18714"/>
    </row>
    <row r="18715" spans="17:19" x14ac:dyDescent="0.25">
      <c r="Q18715"/>
      <c r="R18715"/>
      <c r="S18715"/>
    </row>
    <row r="18716" spans="17:19" x14ac:dyDescent="0.25">
      <c r="Q18716"/>
      <c r="R18716"/>
      <c r="S18716"/>
    </row>
    <row r="18717" spans="17:19" x14ac:dyDescent="0.25">
      <c r="Q18717"/>
      <c r="R18717"/>
      <c r="S18717"/>
    </row>
    <row r="18718" spans="17:19" x14ac:dyDescent="0.25">
      <c r="Q18718"/>
      <c r="R18718"/>
      <c r="S18718"/>
    </row>
    <row r="18719" spans="17:19" x14ac:dyDescent="0.25">
      <c r="Q18719"/>
      <c r="R18719"/>
      <c r="S18719"/>
    </row>
    <row r="18720" spans="17:19" x14ac:dyDescent="0.25">
      <c r="Q18720"/>
      <c r="R18720"/>
      <c r="S18720"/>
    </row>
    <row r="18721" spans="17:19" x14ac:dyDescent="0.25">
      <c r="Q18721"/>
      <c r="R18721"/>
      <c r="S18721"/>
    </row>
    <row r="18722" spans="17:19" x14ac:dyDescent="0.25">
      <c r="Q18722"/>
      <c r="R18722"/>
      <c r="S18722"/>
    </row>
    <row r="18723" spans="17:19" x14ac:dyDescent="0.25">
      <c r="Q18723"/>
      <c r="R18723"/>
      <c r="S18723"/>
    </row>
    <row r="18724" spans="17:19" x14ac:dyDescent="0.25">
      <c r="Q18724"/>
      <c r="R18724"/>
      <c r="S18724"/>
    </row>
    <row r="18725" spans="17:19" x14ac:dyDescent="0.25">
      <c r="Q18725"/>
      <c r="R18725"/>
      <c r="S18725"/>
    </row>
    <row r="18726" spans="17:19" x14ac:dyDescent="0.25">
      <c r="Q18726"/>
      <c r="R18726"/>
      <c r="S18726"/>
    </row>
    <row r="18727" spans="17:19" x14ac:dyDescent="0.25">
      <c r="Q18727"/>
      <c r="R18727"/>
      <c r="S18727"/>
    </row>
    <row r="18728" spans="17:19" x14ac:dyDescent="0.25">
      <c r="Q18728"/>
      <c r="R18728"/>
      <c r="S18728"/>
    </row>
    <row r="18729" spans="17:19" x14ac:dyDescent="0.25">
      <c r="Q18729"/>
      <c r="R18729"/>
      <c r="S18729"/>
    </row>
    <row r="18730" spans="17:19" x14ac:dyDescent="0.25">
      <c r="Q18730"/>
      <c r="R18730"/>
      <c r="S18730"/>
    </row>
    <row r="18731" spans="17:19" x14ac:dyDescent="0.25">
      <c r="Q18731"/>
      <c r="R18731"/>
      <c r="S18731"/>
    </row>
    <row r="18732" spans="17:19" x14ac:dyDescent="0.25">
      <c r="Q18732"/>
      <c r="R18732"/>
      <c r="S18732"/>
    </row>
    <row r="18733" spans="17:19" x14ac:dyDescent="0.25">
      <c r="Q18733"/>
      <c r="R18733"/>
      <c r="S18733"/>
    </row>
    <row r="18734" spans="17:19" x14ac:dyDescent="0.25">
      <c r="Q18734"/>
      <c r="R18734"/>
      <c r="S18734"/>
    </row>
    <row r="18735" spans="17:19" x14ac:dyDescent="0.25">
      <c r="Q18735"/>
      <c r="R18735"/>
      <c r="S18735"/>
    </row>
    <row r="18736" spans="17:19" x14ac:dyDescent="0.25">
      <c r="Q18736"/>
      <c r="R18736"/>
      <c r="S18736"/>
    </row>
    <row r="18737" spans="17:19" x14ac:dyDescent="0.25">
      <c r="Q18737"/>
      <c r="R18737"/>
      <c r="S18737"/>
    </row>
    <row r="18738" spans="17:19" x14ac:dyDescent="0.25">
      <c r="Q18738"/>
      <c r="R18738"/>
      <c r="S18738"/>
    </row>
    <row r="18739" spans="17:19" x14ac:dyDescent="0.25">
      <c r="Q18739"/>
      <c r="R18739"/>
      <c r="S18739"/>
    </row>
    <row r="18740" spans="17:19" x14ac:dyDescent="0.25">
      <c r="Q18740"/>
      <c r="R18740"/>
      <c r="S18740"/>
    </row>
    <row r="18741" spans="17:19" x14ac:dyDescent="0.25">
      <c r="Q18741"/>
      <c r="R18741"/>
      <c r="S18741"/>
    </row>
    <row r="18742" spans="17:19" x14ac:dyDescent="0.25">
      <c r="Q18742"/>
      <c r="R18742"/>
      <c r="S18742"/>
    </row>
    <row r="18743" spans="17:19" x14ac:dyDescent="0.25">
      <c r="Q18743"/>
      <c r="R18743"/>
      <c r="S18743"/>
    </row>
    <row r="18744" spans="17:19" x14ac:dyDescent="0.25">
      <c r="Q18744"/>
      <c r="R18744"/>
      <c r="S18744"/>
    </row>
    <row r="18745" spans="17:19" x14ac:dyDescent="0.25">
      <c r="Q18745"/>
      <c r="R18745"/>
      <c r="S18745"/>
    </row>
    <row r="18746" spans="17:19" x14ac:dyDescent="0.25">
      <c r="Q18746"/>
      <c r="R18746"/>
      <c r="S18746"/>
    </row>
    <row r="18747" spans="17:19" x14ac:dyDescent="0.25">
      <c r="Q18747"/>
      <c r="R18747"/>
      <c r="S18747"/>
    </row>
    <row r="18748" spans="17:19" x14ac:dyDescent="0.25">
      <c r="Q18748"/>
      <c r="R18748"/>
      <c r="S18748"/>
    </row>
    <row r="18749" spans="17:19" x14ac:dyDescent="0.25">
      <c r="Q18749"/>
      <c r="R18749"/>
      <c r="S18749"/>
    </row>
    <row r="18750" spans="17:19" x14ac:dyDescent="0.25">
      <c r="Q18750"/>
      <c r="R18750"/>
      <c r="S18750"/>
    </row>
    <row r="18751" spans="17:19" x14ac:dyDescent="0.25">
      <c r="Q18751"/>
      <c r="R18751"/>
      <c r="S18751"/>
    </row>
    <row r="18752" spans="17:19" x14ac:dyDescent="0.25">
      <c r="Q18752"/>
      <c r="R18752"/>
      <c r="S18752"/>
    </row>
    <row r="18753" spans="17:19" x14ac:dyDescent="0.25">
      <c r="Q18753"/>
      <c r="R18753"/>
      <c r="S18753"/>
    </row>
    <row r="18754" spans="17:19" x14ac:dyDescent="0.25">
      <c r="Q18754"/>
      <c r="R18754"/>
      <c r="S18754"/>
    </row>
    <row r="18755" spans="17:19" x14ac:dyDescent="0.25">
      <c r="Q18755"/>
      <c r="R18755"/>
      <c r="S18755"/>
    </row>
    <row r="18756" spans="17:19" x14ac:dyDescent="0.25">
      <c r="Q18756"/>
      <c r="R18756"/>
      <c r="S18756"/>
    </row>
    <row r="18757" spans="17:19" x14ac:dyDescent="0.25">
      <c r="Q18757"/>
      <c r="R18757"/>
      <c r="S18757"/>
    </row>
    <row r="18758" spans="17:19" x14ac:dyDescent="0.25">
      <c r="Q18758"/>
      <c r="R18758"/>
      <c r="S18758"/>
    </row>
    <row r="18759" spans="17:19" x14ac:dyDescent="0.25">
      <c r="Q18759"/>
      <c r="R18759"/>
      <c r="S18759"/>
    </row>
    <row r="18760" spans="17:19" x14ac:dyDescent="0.25">
      <c r="Q18760"/>
      <c r="R18760"/>
      <c r="S18760"/>
    </row>
    <row r="18761" spans="17:19" x14ac:dyDescent="0.25">
      <c r="Q18761"/>
      <c r="R18761"/>
      <c r="S18761"/>
    </row>
    <row r="18762" spans="17:19" x14ac:dyDescent="0.25">
      <c r="Q18762"/>
      <c r="R18762"/>
      <c r="S18762"/>
    </row>
    <row r="18763" spans="17:19" x14ac:dyDescent="0.25">
      <c r="Q18763"/>
      <c r="R18763"/>
      <c r="S18763"/>
    </row>
    <row r="18764" spans="17:19" x14ac:dyDescent="0.25">
      <c r="Q18764"/>
      <c r="R18764"/>
      <c r="S18764"/>
    </row>
    <row r="18765" spans="17:19" x14ac:dyDescent="0.25">
      <c r="Q18765"/>
      <c r="R18765"/>
      <c r="S18765"/>
    </row>
    <row r="18766" spans="17:19" x14ac:dyDescent="0.25">
      <c r="Q18766"/>
      <c r="R18766"/>
      <c r="S18766"/>
    </row>
    <row r="18767" spans="17:19" x14ac:dyDescent="0.25">
      <c r="Q18767"/>
      <c r="R18767"/>
      <c r="S18767"/>
    </row>
    <row r="18768" spans="17:19" x14ac:dyDescent="0.25">
      <c r="Q18768"/>
      <c r="R18768"/>
      <c r="S18768"/>
    </row>
    <row r="18769" spans="17:19" x14ac:dyDescent="0.25">
      <c r="Q18769"/>
      <c r="R18769"/>
      <c r="S18769"/>
    </row>
    <row r="18770" spans="17:19" x14ac:dyDescent="0.25">
      <c r="Q18770"/>
      <c r="R18770"/>
      <c r="S18770"/>
    </row>
    <row r="18771" spans="17:19" x14ac:dyDescent="0.25">
      <c r="Q18771"/>
      <c r="R18771"/>
      <c r="S18771"/>
    </row>
    <row r="18772" spans="17:19" x14ac:dyDescent="0.25">
      <c r="Q18772"/>
      <c r="R18772"/>
      <c r="S18772"/>
    </row>
    <row r="18773" spans="17:19" x14ac:dyDescent="0.25">
      <c r="Q18773"/>
      <c r="R18773"/>
      <c r="S18773"/>
    </row>
    <row r="18774" spans="17:19" x14ac:dyDescent="0.25">
      <c r="Q18774"/>
      <c r="R18774"/>
      <c r="S18774"/>
    </row>
    <row r="18775" spans="17:19" x14ac:dyDescent="0.25">
      <c r="Q18775"/>
      <c r="R18775"/>
      <c r="S18775"/>
    </row>
    <row r="18776" spans="17:19" x14ac:dyDescent="0.25">
      <c r="Q18776"/>
      <c r="R18776"/>
      <c r="S18776"/>
    </row>
    <row r="18777" spans="17:19" x14ac:dyDescent="0.25">
      <c r="Q18777"/>
      <c r="R18777"/>
      <c r="S18777"/>
    </row>
    <row r="18778" spans="17:19" x14ac:dyDescent="0.25">
      <c r="Q18778"/>
      <c r="R18778"/>
      <c r="S18778"/>
    </row>
    <row r="18779" spans="17:19" x14ac:dyDescent="0.25">
      <c r="Q18779"/>
      <c r="R18779"/>
      <c r="S18779"/>
    </row>
    <row r="18780" spans="17:19" x14ac:dyDescent="0.25">
      <c r="Q18780"/>
      <c r="R18780"/>
      <c r="S18780"/>
    </row>
    <row r="18781" spans="17:19" x14ac:dyDescent="0.25">
      <c r="Q18781"/>
      <c r="R18781"/>
      <c r="S18781"/>
    </row>
    <row r="18782" spans="17:19" x14ac:dyDescent="0.25">
      <c r="Q18782"/>
      <c r="R18782"/>
      <c r="S18782"/>
    </row>
    <row r="18783" spans="17:19" x14ac:dyDescent="0.25">
      <c r="Q18783"/>
      <c r="R18783"/>
      <c r="S18783"/>
    </row>
    <row r="18784" spans="17:19" x14ac:dyDescent="0.25">
      <c r="Q18784"/>
      <c r="R18784"/>
      <c r="S18784"/>
    </row>
    <row r="18785" spans="17:19" x14ac:dyDescent="0.25">
      <c r="Q18785"/>
      <c r="R18785"/>
      <c r="S18785"/>
    </row>
    <row r="18786" spans="17:19" x14ac:dyDescent="0.25">
      <c r="Q18786"/>
      <c r="R18786"/>
      <c r="S18786"/>
    </row>
    <row r="18787" spans="17:19" x14ac:dyDescent="0.25">
      <c r="Q18787"/>
      <c r="R18787"/>
      <c r="S18787"/>
    </row>
    <row r="18788" spans="17:19" x14ac:dyDescent="0.25">
      <c r="Q18788"/>
      <c r="R18788"/>
      <c r="S18788"/>
    </row>
    <row r="18789" spans="17:19" x14ac:dyDescent="0.25">
      <c r="Q18789"/>
      <c r="R18789"/>
      <c r="S18789"/>
    </row>
    <row r="18790" spans="17:19" x14ac:dyDescent="0.25">
      <c r="Q18790"/>
      <c r="R18790"/>
      <c r="S18790"/>
    </row>
    <row r="18791" spans="17:19" x14ac:dyDescent="0.25">
      <c r="Q18791"/>
      <c r="R18791"/>
      <c r="S18791"/>
    </row>
    <row r="18792" spans="17:19" x14ac:dyDescent="0.25">
      <c r="Q18792"/>
      <c r="R18792"/>
      <c r="S18792"/>
    </row>
    <row r="18793" spans="17:19" x14ac:dyDescent="0.25">
      <c r="Q18793"/>
      <c r="R18793"/>
      <c r="S18793"/>
    </row>
    <row r="18794" spans="17:19" x14ac:dyDescent="0.25">
      <c r="Q18794"/>
      <c r="R18794"/>
      <c r="S18794"/>
    </row>
    <row r="18795" spans="17:19" x14ac:dyDescent="0.25">
      <c r="Q18795"/>
      <c r="R18795"/>
      <c r="S18795"/>
    </row>
    <row r="18796" spans="17:19" x14ac:dyDescent="0.25">
      <c r="Q18796"/>
      <c r="R18796"/>
      <c r="S18796"/>
    </row>
    <row r="18797" spans="17:19" x14ac:dyDescent="0.25">
      <c r="Q18797"/>
      <c r="R18797"/>
      <c r="S18797"/>
    </row>
    <row r="18798" spans="17:19" x14ac:dyDescent="0.25">
      <c r="Q18798"/>
      <c r="R18798"/>
      <c r="S18798"/>
    </row>
    <row r="18799" spans="17:19" x14ac:dyDescent="0.25">
      <c r="Q18799"/>
      <c r="R18799"/>
      <c r="S18799"/>
    </row>
    <row r="18800" spans="17:19" x14ac:dyDescent="0.25">
      <c r="Q18800"/>
      <c r="R18800"/>
      <c r="S18800"/>
    </row>
    <row r="18801" spans="17:19" x14ac:dyDescent="0.25">
      <c r="Q18801"/>
      <c r="R18801"/>
      <c r="S18801"/>
    </row>
    <row r="18802" spans="17:19" x14ac:dyDescent="0.25">
      <c r="Q18802"/>
      <c r="R18802"/>
      <c r="S18802"/>
    </row>
    <row r="18803" spans="17:19" x14ac:dyDescent="0.25">
      <c r="Q18803"/>
      <c r="R18803"/>
      <c r="S18803"/>
    </row>
    <row r="18804" spans="17:19" x14ac:dyDescent="0.25">
      <c r="Q18804"/>
      <c r="R18804"/>
      <c r="S18804"/>
    </row>
    <row r="18805" spans="17:19" x14ac:dyDescent="0.25">
      <c r="Q18805"/>
      <c r="R18805"/>
      <c r="S18805"/>
    </row>
    <row r="18806" spans="17:19" x14ac:dyDescent="0.25">
      <c r="Q18806"/>
      <c r="R18806"/>
      <c r="S18806"/>
    </row>
    <row r="18807" spans="17:19" x14ac:dyDescent="0.25">
      <c r="Q18807"/>
      <c r="R18807"/>
      <c r="S18807"/>
    </row>
    <row r="18808" spans="17:19" x14ac:dyDescent="0.25">
      <c r="Q18808"/>
      <c r="R18808"/>
      <c r="S18808"/>
    </row>
    <row r="18809" spans="17:19" x14ac:dyDescent="0.25">
      <c r="Q18809"/>
      <c r="R18809"/>
      <c r="S18809"/>
    </row>
    <row r="18810" spans="17:19" x14ac:dyDescent="0.25">
      <c r="Q18810"/>
      <c r="R18810"/>
      <c r="S18810"/>
    </row>
    <row r="18811" spans="17:19" x14ac:dyDescent="0.25">
      <c r="Q18811"/>
      <c r="R18811"/>
      <c r="S18811"/>
    </row>
    <row r="18812" spans="17:19" x14ac:dyDescent="0.25">
      <c r="Q18812"/>
      <c r="R18812"/>
      <c r="S18812"/>
    </row>
    <row r="18813" spans="17:19" x14ac:dyDescent="0.25">
      <c r="Q18813"/>
      <c r="R18813"/>
      <c r="S18813"/>
    </row>
    <row r="18814" spans="17:19" x14ac:dyDescent="0.25">
      <c r="Q18814"/>
      <c r="R18814"/>
      <c r="S18814"/>
    </row>
    <row r="18815" spans="17:19" x14ac:dyDescent="0.25">
      <c r="Q18815"/>
      <c r="R18815"/>
      <c r="S18815"/>
    </row>
    <row r="18816" spans="17:19" x14ac:dyDescent="0.25">
      <c r="Q18816"/>
      <c r="R18816"/>
      <c r="S18816"/>
    </row>
    <row r="18817" spans="17:19" x14ac:dyDescent="0.25">
      <c r="Q18817"/>
      <c r="R18817"/>
      <c r="S18817"/>
    </row>
    <row r="18818" spans="17:19" x14ac:dyDescent="0.25">
      <c r="Q18818"/>
      <c r="R18818"/>
      <c r="S18818"/>
    </row>
    <row r="18819" spans="17:19" x14ac:dyDescent="0.25">
      <c r="Q18819"/>
      <c r="R18819"/>
      <c r="S18819"/>
    </row>
    <row r="18820" spans="17:19" x14ac:dyDescent="0.25">
      <c r="Q18820"/>
      <c r="R18820"/>
      <c r="S18820"/>
    </row>
    <row r="18821" spans="17:19" x14ac:dyDescent="0.25">
      <c r="Q18821"/>
      <c r="R18821"/>
      <c r="S18821"/>
    </row>
    <row r="18822" spans="17:19" x14ac:dyDescent="0.25">
      <c r="Q18822"/>
      <c r="R18822"/>
      <c r="S18822"/>
    </row>
    <row r="18823" spans="17:19" x14ac:dyDescent="0.25">
      <c r="Q18823"/>
      <c r="R18823"/>
      <c r="S18823"/>
    </row>
    <row r="18824" spans="17:19" x14ac:dyDescent="0.25">
      <c r="Q18824"/>
      <c r="R18824"/>
      <c r="S18824"/>
    </row>
    <row r="18825" spans="17:19" x14ac:dyDescent="0.25">
      <c r="Q18825"/>
      <c r="R18825"/>
      <c r="S18825"/>
    </row>
    <row r="18826" spans="17:19" x14ac:dyDescent="0.25">
      <c r="Q18826"/>
      <c r="R18826"/>
      <c r="S18826"/>
    </row>
    <row r="18827" spans="17:19" x14ac:dyDescent="0.25">
      <c r="Q18827"/>
      <c r="R18827"/>
      <c r="S18827"/>
    </row>
    <row r="18828" spans="17:19" x14ac:dyDescent="0.25">
      <c r="Q18828"/>
      <c r="R18828"/>
      <c r="S18828"/>
    </row>
    <row r="18829" spans="17:19" x14ac:dyDescent="0.25">
      <c r="Q18829"/>
      <c r="R18829"/>
      <c r="S18829"/>
    </row>
    <row r="18830" spans="17:19" x14ac:dyDescent="0.25">
      <c r="Q18830"/>
      <c r="R18830"/>
      <c r="S18830"/>
    </row>
    <row r="18831" spans="17:19" x14ac:dyDescent="0.25">
      <c r="Q18831"/>
      <c r="R18831"/>
      <c r="S18831"/>
    </row>
    <row r="18832" spans="17:19" x14ac:dyDescent="0.25">
      <c r="Q18832"/>
      <c r="R18832"/>
      <c r="S18832"/>
    </row>
    <row r="18833" spans="17:19" x14ac:dyDescent="0.25">
      <c r="Q18833"/>
      <c r="R18833"/>
      <c r="S18833"/>
    </row>
    <row r="18834" spans="17:19" x14ac:dyDescent="0.25">
      <c r="Q18834"/>
      <c r="R18834"/>
      <c r="S18834"/>
    </row>
    <row r="18835" spans="17:19" x14ac:dyDescent="0.25">
      <c r="Q18835"/>
      <c r="R18835"/>
      <c r="S18835"/>
    </row>
    <row r="18836" spans="17:19" x14ac:dyDescent="0.25">
      <c r="Q18836"/>
      <c r="R18836"/>
      <c r="S18836"/>
    </row>
    <row r="18837" spans="17:19" x14ac:dyDescent="0.25">
      <c r="Q18837"/>
      <c r="R18837"/>
      <c r="S18837"/>
    </row>
    <row r="18838" spans="17:19" x14ac:dyDescent="0.25">
      <c r="Q18838"/>
      <c r="R18838"/>
      <c r="S18838"/>
    </row>
    <row r="18839" spans="17:19" x14ac:dyDescent="0.25">
      <c r="Q18839"/>
      <c r="R18839"/>
      <c r="S18839"/>
    </row>
    <row r="18840" spans="17:19" x14ac:dyDescent="0.25">
      <c r="Q18840"/>
      <c r="R18840"/>
      <c r="S18840"/>
    </row>
    <row r="18841" spans="17:19" x14ac:dyDescent="0.25">
      <c r="Q18841"/>
      <c r="R18841"/>
      <c r="S18841"/>
    </row>
    <row r="18842" spans="17:19" x14ac:dyDescent="0.25">
      <c r="Q18842"/>
      <c r="R18842"/>
      <c r="S18842"/>
    </row>
    <row r="18843" spans="17:19" x14ac:dyDescent="0.25">
      <c r="Q18843"/>
      <c r="R18843"/>
      <c r="S18843"/>
    </row>
    <row r="18844" spans="17:19" x14ac:dyDescent="0.25">
      <c r="Q18844"/>
      <c r="R18844"/>
      <c r="S18844"/>
    </row>
    <row r="18845" spans="17:19" x14ac:dyDescent="0.25">
      <c r="Q18845"/>
      <c r="R18845"/>
      <c r="S18845"/>
    </row>
    <row r="18846" spans="17:19" x14ac:dyDescent="0.25">
      <c r="Q18846"/>
      <c r="R18846"/>
      <c r="S18846"/>
    </row>
    <row r="18847" spans="17:19" x14ac:dyDescent="0.25">
      <c r="Q18847"/>
      <c r="R18847"/>
      <c r="S18847"/>
    </row>
    <row r="18848" spans="17:19" x14ac:dyDescent="0.25">
      <c r="Q18848"/>
      <c r="R18848"/>
      <c r="S18848"/>
    </row>
    <row r="18849" spans="17:19" x14ac:dyDescent="0.25">
      <c r="Q18849"/>
      <c r="R18849"/>
      <c r="S18849"/>
    </row>
    <row r="18850" spans="17:19" x14ac:dyDescent="0.25">
      <c r="Q18850"/>
      <c r="R18850"/>
      <c r="S18850"/>
    </row>
    <row r="18851" spans="17:19" x14ac:dyDescent="0.25">
      <c r="Q18851"/>
      <c r="R18851"/>
      <c r="S18851"/>
    </row>
    <row r="18852" spans="17:19" x14ac:dyDescent="0.25">
      <c r="Q18852"/>
      <c r="R18852"/>
      <c r="S18852"/>
    </row>
    <row r="18853" spans="17:19" x14ac:dyDescent="0.25">
      <c r="Q18853"/>
      <c r="R18853"/>
      <c r="S18853"/>
    </row>
    <row r="18854" spans="17:19" x14ac:dyDescent="0.25">
      <c r="Q18854"/>
      <c r="R18854"/>
      <c r="S18854"/>
    </row>
    <row r="18855" spans="17:19" x14ac:dyDescent="0.25">
      <c r="Q18855"/>
      <c r="R18855"/>
      <c r="S18855"/>
    </row>
    <row r="18856" spans="17:19" x14ac:dyDescent="0.25">
      <c r="Q18856"/>
      <c r="R18856"/>
      <c r="S18856"/>
    </row>
    <row r="18857" spans="17:19" x14ac:dyDescent="0.25">
      <c r="Q18857"/>
      <c r="R18857"/>
      <c r="S18857"/>
    </row>
    <row r="18858" spans="17:19" x14ac:dyDescent="0.25">
      <c r="Q18858"/>
      <c r="R18858"/>
      <c r="S18858"/>
    </row>
    <row r="18859" spans="17:19" x14ac:dyDescent="0.25">
      <c r="Q18859"/>
      <c r="R18859"/>
      <c r="S18859"/>
    </row>
    <row r="18860" spans="17:19" x14ac:dyDescent="0.25">
      <c r="Q18860"/>
      <c r="R18860"/>
      <c r="S18860"/>
    </row>
    <row r="18861" spans="17:19" x14ac:dyDescent="0.25">
      <c r="Q18861"/>
      <c r="R18861"/>
      <c r="S18861"/>
    </row>
    <row r="18862" spans="17:19" x14ac:dyDescent="0.25">
      <c r="Q18862"/>
      <c r="R18862"/>
      <c r="S18862"/>
    </row>
    <row r="18863" spans="17:19" x14ac:dyDescent="0.25">
      <c r="Q18863"/>
      <c r="R18863"/>
      <c r="S18863"/>
    </row>
    <row r="18864" spans="17:19" x14ac:dyDescent="0.25">
      <c r="Q18864"/>
      <c r="R18864"/>
      <c r="S18864"/>
    </row>
    <row r="18865" spans="17:19" x14ac:dyDescent="0.25">
      <c r="Q18865"/>
      <c r="R18865"/>
      <c r="S18865"/>
    </row>
    <row r="18866" spans="17:19" x14ac:dyDescent="0.25">
      <c r="Q18866"/>
      <c r="R18866"/>
      <c r="S18866"/>
    </row>
    <row r="18867" spans="17:19" x14ac:dyDescent="0.25">
      <c r="Q18867"/>
      <c r="R18867"/>
      <c r="S18867"/>
    </row>
    <row r="18868" spans="17:19" x14ac:dyDescent="0.25">
      <c r="Q18868"/>
      <c r="R18868"/>
      <c r="S18868"/>
    </row>
    <row r="18869" spans="17:19" x14ac:dyDescent="0.25">
      <c r="Q18869"/>
      <c r="R18869"/>
      <c r="S18869"/>
    </row>
    <row r="18870" spans="17:19" x14ac:dyDescent="0.25">
      <c r="Q18870"/>
      <c r="R18870"/>
      <c r="S18870"/>
    </row>
    <row r="18871" spans="17:19" x14ac:dyDescent="0.25">
      <c r="Q18871"/>
      <c r="R18871"/>
      <c r="S18871"/>
    </row>
    <row r="18872" spans="17:19" x14ac:dyDescent="0.25">
      <c r="Q18872"/>
      <c r="R18872"/>
      <c r="S18872"/>
    </row>
    <row r="18873" spans="17:19" x14ac:dyDescent="0.25">
      <c r="Q18873"/>
      <c r="R18873"/>
      <c r="S18873"/>
    </row>
    <row r="18874" spans="17:19" x14ac:dyDescent="0.25">
      <c r="Q18874"/>
      <c r="R18874"/>
      <c r="S18874"/>
    </row>
    <row r="18875" spans="17:19" x14ac:dyDescent="0.25">
      <c r="Q18875"/>
      <c r="R18875"/>
      <c r="S18875"/>
    </row>
    <row r="18876" spans="17:19" x14ac:dyDescent="0.25">
      <c r="Q18876"/>
      <c r="R18876"/>
      <c r="S18876"/>
    </row>
    <row r="18877" spans="17:19" x14ac:dyDescent="0.25">
      <c r="Q18877"/>
      <c r="R18877"/>
      <c r="S18877"/>
    </row>
    <row r="18878" spans="17:19" x14ac:dyDescent="0.25">
      <c r="Q18878"/>
      <c r="R18878"/>
      <c r="S18878"/>
    </row>
    <row r="18879" spans="17:19" x14ac:dyDescent="0.25">
      <c r="Q18879"/>
      <c r="R18879"/>
      <c r="S18879"/>
    </row>
    <row r="18880" spans="17:19" x14ac:dyDescent="0.25">
      <c r="Q18880"/>
      <c r="R18880"/>
      <c r="S18880"/>
    </row>
    <row r="18881" spans="17:19" x14ac:dyDescent="0.25">
      <c r="Q18881"/>
      <c r="R18881"/>
      <c r="S18881"/>
    </row>
    <row r="18882" spans="17:19" x14ac:dyDescent="0.25">
      <c r="Q18882"/>
      <c r="R18882"/>
      <c r="S18882"/>
    </row>
    <row r="18883" spans="17:19" x14ac:dyDescent="0.25">
      <c r="Q18883"/>
      <c r="R18883"/>
      <c r="S18883"/>
    </row>
    <row r="18884" spans="17:19" x14ac:dyDescent="0.25">
      <c r="Q18884"/>
      <c r="R18884"/>
      <c r="S18884"/>
    </row>
    <row r="18885" spans="17:19" x14ac:dyDescent="0.25">
      <c r="Q18885"/>
      <c r="R18885"/>
      <c r="S18885"/>
    </row>
    <row r="18886" spans="17:19" x14ac:dyDescent="0.25">
      <c r="Q18886"/>
      <c r="R18886"/>
      <c r="S18886"/>
    </row>
    <row r="18887" spans="17:19" x14ac:dyDescent="0.25">
      <c r="Q18887"/>
      <c r="R18887"/>
      <c r="S18887"/>
    </row>
    <row r="18888" spans="17:19" x14ac:dyDescent="0.25">
      <c r="Q18888"/>
      <c r="R18888"/>
      <c r="S18888"/>
    </row>
    <row r="18889" spans="17:19" x14ac:dyDescent="0.25">
      <c r="Q18889"/>
      <c r="R18889"/>
      <c r="S18889"/>
    </row>
    <row r="18890" spans="17:19" x14ac:dyDescent="0.25">
      <c r="Q18890"/>
      <c r="R18890"/>
      <c r="S18890"/>
    </row>
    <row r="18891" spans="17:19" x14ac:dyDescent="0.25">
      <c r="Q18891"/>
      <c r="R18891"/>
      <c r="S18891"/>
    </row>
    <row r="18892" spans="17:19" x14ac:dyDescent="0.25">
      <c r="Q18892"/>
      <c r="R18892"/>
      <c r="S18892"/>
    </row>
    <row r="18893" spans="17:19" x14ac:dyDescent="0.25">
      <c r="Q18893"/>
      <c r="R18893"/>
      <c r="S18893"/>
    </row>
    <row r="18894" spans="17:19" x14ac:dyDescent="0.25">
      <c r="Q18894"/>
      <c r="R18894"/>
      <c r="S18894"/>
    </row>
    <row r="18895" spans="17:19" x14ac:dyDescent="0.25">
      <c r="Q18895"/>
      <c r="R18895"/>
      <c r="S18895"/>
    </row>
    <row r="18896" spans="17:19" x14ac:dyDescent="0.25">
      <c r="Q18896"/>
      <c r="R18896"/>
      <c r="S18896"/>
    </row>
    <row r="18897" spans="17:19" x14ac:dyDescent="0.25">
      <c r="Q18897"/>
      <c r="R18897"/>
      <c r="S18897"/>
    </row>
    <row r="18898" spans="17:19" x14ac:dyDescent="0.25">
      <c r="Q18898"/>
      <c r="R18898"/>
      <c r="S18898"/>
    </row>
    <row r="18899" spans="17:19" x14ac:dyDescent="0.25">
      <c r="Q18899"/>
      <c r="R18899"/>
      <c r="S18899"/>
    </row>
    <row r="18900" spans="17:19" x14ac:dyDescent="0.25">
      <c r="Q18900"/>
      <c r="R18900"/>
      <c r="S18900"/>
    </row>
    <row r="18901" spans="17:19" x14ac:dyDescent="0.25">
      <c r="Q18901"/>
      <c r="R18901"/>
      <c r="S18901"/>
    </row>
    <row r="18902" spans="17:19" x14ac:dyDescent="0.25">
      <c r="Q18902"/>
      <c r="R18902"/>
      <c r="S18902"/>
    </row>
    <row r="18903" spans="17:19" x14ac:dyDescent="0.25">
      <c r="Q18903"/>
      <c r="R18903"/>
      <c r="S18903"/>
    </row>
    <row r="18904" spans="17:19" x14ac:dyDescent="0.25">
      <c r="Q18904"/>
      <c r="R18904"/>
      <c r="S18904"/>
    </row>
    <row r="18905" spans="17:19" x14ac:dyDescent="0.25">
      <c r="Q18905"/>
      <c r="R18905"/>
      <c r="S18905"/>
    </row>
    <row r="18906" spans="17:19" x14ac:dyDescent="0.25">
      <c r="Q18906"/>
      <c r="R18906"/>
      <c r="S18906"/>
    </row>
    <row r="18907" spans="17:19" x14ac:dyDescent="0.25">
      <c r="Q18907"/>
      <c r="R18907"/>
      <c r="S18907"/>
    </row>
    <row r="18908" spans="17:19" x14ac:dyDescent="0.25">
      <c r="Q18908"/>
      <c r="R18908"/>
      <c r="S18908"/>
    </row>
    <row r="18909" spans="17:19" x14ac:dyDescent="0.25">
      <c r="Q18909"/>
      <c r="R18909"/>
      <c r="S18909"/>
    </row>
    <row r="18910" spans="17:19" x14ac:dyDescent="0.25">
      <c r="Q18910"/>
      <c r="R18910"/>
      <c r="S18910"/>
    </row>
    <row r="18911" spans="17:19" x14ac:dyDescent="0.25">
      <c r="Q18911"/>
      <c r="R18911"/>
      <c r="S18911"/>
    </row>
    <row r="18912" spans="17:19" x14ac:dyDescent="0.25">
      <c r="Q18912"/>
      <c r="R18912"/>
      <c r="S18912"/>
    </row>
    <row r="18913" spans="17:19" x14ac:dyDescent="0.25">
      <c r="Q18913"/>
      <c r="R18913"/>
      <c r="S18913"/>
    </row>
    <row r="18914" spans="17:19" x14ac:dyDescent="0.25">
      <c r="Q18914"/>
      <c r="R18914"/>
      <c r="S18914"/>
    </row>
    <row r="18915" spans="17:19" x14ac:dyDescent="0.25">
      <c r="Q18915"/>
      <c r="R18915"/>
      <c r="S18915"/>
    </row>
    <row r="18916" spans="17:19" x14ac:dyDescent="0.25">
      <c r="Q18916"/>
      <c r="R18916"/>
      <c r="S18916"/>
    </row>
    <row r="18917" spans="17:19" x14ac:dyDescent="0.25">
      <c r="Q18917"/>
      <c r="R18917"/>
      <c r="S18917"/>
    </row>
    <row r="18918" spans="17:19" x14ac:dyDescent="0.25">
      <c r="Q18918"/>
      <c r="R18918"/>
      <c r="S18918"/>
    </row>
    <row r="18919" spans="17:19" x14ac:dyDescent="0.25">
      <c r="Q18919"/>
      <c r="R18919"/>
      <c r="S18919"/>
    </row>
    <row r="18920" spans="17:19" x14ac:dyDescent="0.25">
      <c r="Q18920"/>
      <c r="R18920"/>
      <c r="S18920"/>
    </row>
    <row r="18921" spans="17:19" x14ac:dyDescent="0.25">
      <c r="Q18921"/>
      <c r="R18921"/>
      <c r="S18921"/>
    </row>
    <row r="18922" spans="17:19" x14ac:dyDescent="0.25">
      <c r="Q18922"/>
      <c r="R18922"/>
      <c r="S18922"/>
    </row>
    <row r="18923" spans="17:19" x14ac:dyDescent="0.25">
      <c r="Q18923"/>
      <c r="R18923"/>
      <c r="S18923"/>
    </row>
    <row r="18924" spans="17:19" x14ac:dyDescent="0.25">
      <c r="Q18924"/>
      <c r="R18924"/>
      <c r="S18924"/>
    </row>
    <row r="18925" spans="17:19" x14ac:dyDescent="0.25">
      <c r="Q18925"/>
      <c r="R18925"/>
      <c r="S18925"/>
    </row>
    <row r="18926" spans="17:19" x14ac:dyDescent="0.25">
      <c r="Q18926"/>
      <c r="R18926"/>
      <c r="S18926"/>
    </row>
    <row r="18927" spans="17:19" x14ac:dyDescent="0.25">
      <c r="Q18927"/>
      <c r="R18927"/>
      <c r="S18927"/>
    </row>
    <row r="18928" spans="17:19" x14ac:dyDescent="0.25">
      <c r="Q18928"/>
      <c r="R18928"/>
      <c r="S18928"/>
    </row>
    <row r="18929" spans="17:19" x14ac:dyDescent="0.25">
      <c r="Q18929"/>
      <c r="R18929"/>
      <c r="S18929"/>
    </row>
    <row r="18930" spans="17:19" x14ac:dyDescent="0.25">
      <c r="Q18930"/>
      <c r="R18930"/>
      <c r="S18930"/>
    </row>
    <row r="18931" spans="17:19" x14ac:dyDescent="0.25">
      <c r="Q18931"/>
      <c r="R18931"/>
      <c r="S18931"/>
    </row>
    <row r="18932" spans="17:19" x14ac:dyDescent="0.25">
      <c r="Q18932"/>
      <c r="R18932"/>
      <c r="S18932"/>
    </row>
    <row r="18933" spans="17:19" x14ac:dyDescent="0.25">
      <c r="Q18933"/>
      <c r="R18933"/>
      <c r="S18933"/>
    </row>
    <row r="18934" spans="17:19" x14ac:dyDescent="0.25">
      <c r="Q18934"/>
      <c r="R18934"/>
      <c r="S18934"/>
    </row>
    <row r="18935" spans="17:19" x14ac:dyDescent="0.25">
      <c r="Q18935"/>
      <c r="R18935"/>
      <c r="S18935"/>
    </row>
    <row r="18936" spans="17:19" x14ac:dyDescent="0.25">
      <c r="Q18936"/>
      <c r="R18936"/>
      <c r="S18936"/>
    </row>
    <row r="18937" spans="17:19" x14ac:dyDescent="0.25">
      <c r="Q18937"/>
      <c r="R18937"/>
      <c r="S18937"/>
    </row>
    <row r="18938" spans="17:19" x14ac:dyDescent="0.25">
      <c r="Q18938"/>
      <c r="R18938"/>
      <c r="S18938"/>
    </row>
    <row r="18939" spans="17:19" x14ac:dyDescent="0.25">
      <c r="Q18939"/>
      <c r="R18939"/>
      <c r="S18939"/>
    </row>
    <row r="18940" spans="17:19" x14ac:dyDescent="0.25">
      <c r="Q18940"/>
      <c r="R18940"/>
      <c r="S18940"/>
    </row>
    <row r="18941" spans="17:19" x14ac:dyDescent="0.25">
      <c r="Q18941"/>
      <c r="R18941"/>
      <c r="S18941"/>
    </row>
    <row r="18942" spans="17:19" x14ac:dyDescent="0.25">
      <c r="Q18942"/>
      <c r="R18942"/>
      <c r="S18942"/>
    </row>
    <row r="18943" spans="17:19" x14ac:dyDescent="0.25">
      <c r="Q18943"/>
      <c r="R18943"/>
      <c r="S18943"/>
    </row>
    <row r="18944" spans="17:19" x14ac:dyDescent="0.25">
      <c r="Q18944"/>
      <c r="R18944"/>
      <c r="S18944"/>
    </row>
    <row r="18945" spans="17:19" x14ac:dyDescent="0.25">
      <c r="Q18945"/>
      <c r="R18945"/>
      <c r="S18945"/>
    </row>
    <row r="18946" spans="17:19" x14ac:dyDescent="0.25">
      <c r="Q18946"/>
      <c r="R18946"/>
      <c r="S18946"/>
    </row>
    <row r="18947" spans="17:19" x14ac:dyDescent="0.25">
      <c r="Q18947"/>
      <c r="R18947"/>
      <c r="S18947"/>
    </row>
    <row r="18948" spans="17:19" x14ac:dyDescent="0.25">
      <c r="Q18948"/>
      <c r="R18948"/>
      <c r="S18948"/>
    </row>
    <row r="18949" spans="17:19" x14ac:dyDescent="0.25">
      <c r="Q18949"/>
      <c r="R18949"/>
      <c r="S18949"/>
    </row>
    <row r="18950" spans="17:19" x14ac:dyDescent="0.25">
      <c r="Q18950"/>
      <c r="R18950"/>
      <c r="S18950"/>
    </row>
    <row r="18951" spans="17:19" x14ac:dyDescent="0.25">
      <c r="Q18951"/>
      <c r="R18951"/>
      <c r="S18951"/>
    </row>
    <row r="18952" spans="17:19" x14ac:dyDescent="0.25">
      <c r="Q18952"/>
      <c r="R18952"/>
      <c r="S18952"/>
    </row>
    <row r="18953" spans="17:19" x14ac:dyDescent="0.25">
      <c r="Q18953"/>
      <c r="R18953"/>
      <c r="S18953"/>
    </row>
    <row r="18954" spans="17:19" x14ac:dyDescent="0.25">
      <c r="Q18954"/>
      <c r="R18954"/>
      <c r="S18954"/>
    </row>
    <row r="18955" spans="17:19" x14ac:dyDescent="0.25">
      <c r="Q18955"/>
      <c r="R18955"/>
      <c r="S18955"/>
    </row>
    <row r="18956" spans="17:19" x14ac:dyDescent="0.25">
      <c r="Q18956"/>
      <c r="R18956"/>
      <c r="S18956"/>
    </row>
    <row r="18957" spans="17:19" x14ac:dyDescent="0.25">
      <c r="Q18957"/>
      <c r="R18957"/>
      <c r="S18957"/>
    </row>
    <row r="18958" spans="17:19" x14ac:dyDescent="0.25">
      <c r="Q18958"/>
      <c r="R18958"/>
      <c r="S18958"/>
    </row>
    <row r="18959" spans="17:19" x14ac:dyDescent="0.25">
      <c r="Q18959"/>
      <c r="R18959"/>
      <c r="S18959"/>
    </row>
    <row r="18960" spans="17:19" x14ac:dyDescent="0.25">
      <c r="Q18960"/>
      <c r="R18960"/>
      <c r="S18960"/>
    </row>
    <row r="18961" spans="17:19" x14ac:dyDescent="0.25">
      <c r="Q18961"/>
      <c r="R18961"/>
      <c r="S18961"/>
    </row>
    <row r="18962" spans="17:19" x14ac:dyDescent="0.25">
      <c r="Q18962"/>
      <c r="R18962"/>
      <c r="S18962"/>
    </row>
    <row r="18963" spans="17:19" x14ac:dyDescent="0.25">
      <c r="Q18963"/>
      <c r="R18963"/>
      <c r="S18963"/>
    </row>
    <row r="18964" spans="17:19" x14ac:dyDescent="0.25">
      <c r="Q18964"/>
      <c r="R18964"/>
      <c r="S18964"/>
    </row>
    <row r="18965" spans="17:19" x14ac:dyDescent="0.25">
      <c r="Q18965"/>
      <c r="R18965"/>
      <c r="S18965"/>
    </row>
    <row r="18966" spans="17:19" x14ac:dyDescent="0.25">
      <c r="Q18966"/>
      <c r="R18966"/>
      <c r="S18966"/>
    </row>
    <row r="18967" spans="17:19" x14ac:dyDescent="0.25">
      <c r="Q18967"/>
      <c r="R18967"/>
      <c r="S18967"/>
    </row>
    <row r="18968" spans="17:19" x14ac:dyDescent="0.25">
      <c r="Q18968"/>
      <c r="R18968"/>
      <c r="S18968"/>
    </row>
    <row r="18969" spans="17:19" x14ac:dyDescent="0.25">
      <c r="Q18969"/>
      <c r="R18969"/>
      <c r="S18969"/>
    </row>
    <row r="18970" spans="17:19" x14ac:dyDescent="0.25">
      <c r="Q18970"/>
      <c r="R18970"/>
      <c r="S18970"/>
    </row>
    <row r="18971" spans="17:19" x14ac:dyDescent="0.25">
      <c r="Q18971"/>
      <c r="R18971"/>
      <c r="S18971"/>
    </row>
    <row r="18972" spans="17:19" x14ac:dyDescent="0.25">
      <c r="Q18972"/>
      <c r="R18972"/>
      <c r="S18972"/>
    </row>
    <row r="18973" spans="17:19" x14ac:dyDescent="0.25">
      <c r="Q18973"/>
      <c r="R18973"/>
      <c r="S18973"/>
    </row>
    <row r="18974" spans="17:19" x14ac:dyDescent="0.25">
      <c r="Q18974"/>
      <c r="R18974"/>
      <c r="S18974"/>
    </row>
    <row r="18975" spans="17:19" x14ac:dyDescent="0.25">
      <c r="Q18975"/>
      <c r="R18975"/>
      <c r="S18975"/>
    </row>
    <row r="18976" spans="17:19" x14ac:dyDescent="0.25">
      <c r="Q18976"/>
      <c r="R18976"/>
      <c r="S18976"/>
    </row>
    <row r="18977" spans="17:19" x14ac:dyDescent="0.25">
      <c r="Q18977"/>
      <c r="R18977"/>
      <c r="S18977"/>
    </row>
    <row r="18978" spans="17:19" x14ac:dyDescent="0.25">
      <c r="Q18978"/>
      <c r="R18978"/>
      <c r="S18978"/>
    </row>
    <row r="18979" spans="17:19" x14ac:dyDescent="0.25">
      <c r="Q18979"/>
      <c r="R18979"/>
      <c r="S18979"/>
    </row>
    <row r="18980" spans="17:19" x14ac:dyDescent="0.25">
      <c r="Q18980"/>
      <c r="R18980"/>
      <c r="S18980"/>
    </row>
    <row r="18981" spans="17:19" x14ac:dyDescent="0.25">
      <c r="Q18981"/>
      <c r="R18981"/>
      <c r="S18981"/>
    </row>
    <row r="18982" spans="17:19" x14ac:dyDescent="0.25">
      <c r="Q18982"/>
      <c r="R18982"/>
      <c r="S18982"/>
    </row>
    <row r="18983" spans="17:19" x14ac:dyDescent="0.25">
      <c r="Q18983"/>
      <c r="R18983"/>
      <c r="S18983"/>
    </row>
    <row r="18984" spans="17:19" x14ac:dyDescent="0.25">
      <c r="Q18984"/>
      <c r="R18984"/>
      <c r="S18984"/>
    </row>
    <row r="18985" spans="17:19" x14ac:dyDescent="0.25">
      <c r="Q18985"/>
      <c r="R18985"/>
      <c r="S18985"/>
    </row>
    <row r="18986" spans="17:19" x14ac:dyDescent="0.25">
      <c r="Q18986"/>
      <c r="R18986"/>
      <c r="S18986"/>
    </row>
    <row r="18987" spans="17:19" x14ac:dyDescent="0.25">
      <c r="Q18987"/>
      <c r="R18987"/>
      <c r="S18987"/>
    </row>
    <row r="18988" spans="17:19" x14ac:dyDescent="0.25">
      <c r="Q18988"/>
      <c r="R18988"/>
      <c r="S18988"/>
    </row>
    <row r="18989" spans="17:19" x14ac:dyDescent="0.25">
      <c r="Q18989"/>
      <c r="R18989"/>
      <c r="S18989"/>
    </row>
    <row r="18990" spans="17:19" x14ac:dyDescent="0.25">
      <c r="Q18990"/>
      <c r="R18990"/>
      <c r="S18990"/>
    </row>
    <row r="18991" spans="17:19" x14ac:dyDescent="0.25">
      <c r="Q18991"/>
      <c r="R18991"/>
      <c r="S18991"/>
    </row>
    <row r="18992" spans="17:19" x14ac:dyDescent="0.25">
      <c r="Q18992"/>
      <c r="R18992"/>
      <c r="S18992"/>
    </row>
    <row r="18993" spans="17:19" x14ac:dyDescent="0.25">
      <c r="Q18993"/>
      <c r="R18993"/>
      <c r="S18993"/>
    </row>
    <row r="18994" spans="17:19" x14ac:dyDescent="0.25">
      <c r="Q18994"/>
      <c r="R18994"/>
      <c r="S18994"/>
    </row>
    <row r="18995" spans="17:19" x14ac:dyDescent="0.25">
      <c r="Q18995"/>
      <c r="R18995"/>
      <c r="S18995"/>
    </row>
    <row r="18996" spans="17:19" x14ac:dyDescent="0.25">
      <c r="Q18996"/>
      <c r="R18996"/>
      <c r="S18996"/>
    </row>
    <row r="18997" spans="17:19" x14ac:dyDescent="0.25">
      <c r="Q18997"/>
      <c r="R18997"/>
      <c r="S18997"/>
    </row>
    <row r="18998" spans="17:19" x14ac:dyDescent="0.25">
      <c r="Q18998"/>
      <c r="R18998"/>
      <c r="S18998"/>
    </row>
    <row r="18999" spans="17:19" x14ac:dyDescent="0.25">
      <c r="Q18999"/>
      <c r="R18999"/>
      <c r="S18999"/>
    </row>
    <row r="19000" spans="17:19" x14ac:dyDescent="0.25">
      <c r="Q19000"/>
      <c r="R19000"/>
      <c r="S19000"/>
    </row>
    <row r="19001" spans="17:19" x14ac:dyDescent="0.25">
      <c r="Q19001"/>
      <c r="R19001"/>
      <c r="S19001"/>
    </row>
    <row r="19002" spans="17:19" x14ac:dyDescent="0.25">
      <c r="Q19002"/>
      <c r="R19002"/>
      <c r="S19002"/>
    </row>
    <row r="19003" spans="17:19" x14ac:dyDescent="0.25">
      <c r="Q19003"/>
      <c r="R19003"/>
      <c r="S19003"/>
    </row>
    <row r="19004" spans="17:19" x14ac:dyDescent="0.25">
      <c r="Q19004"/>
      <c r="R19004"/>
      <c r="S19004"/>
    </row>
    <row r="19005" spans="17:19" x14ac:dyDescent="0.25">
      <c r="Q19005"/>
      <c r="R19005"/>
      <c r="S19005"/>
    </row>
    <row r="19006" spans="17:19" x14ac:dyDescent="0.25">
      <c r="Q19006"/>
      <c r="R19006"/>
      <c r="S19006"/>
    </row>
    <row r="19007" spans="17:19" x14ac:dyDescent="0.25">
      <c r="Q19007"/>
      <c r="R19007"/>
      <c r="S19007"/>
    </row>
    <row r="19008" spans="17:19" x14ac:dyDescent="0.25">
      <c r="Q19008"/>
      <c r="R19008"/>
      <c r="S19008"/>
    </row>
    <row r="19009" spans="17:19" x14ac:dyDescent="0.25">
      <c r="Q19009"/>
      <c r="R19009"/>
      <c r="S19009"/>
    </row>
    <row r="19010" spans="17:19" x14ac:dyDescent="0.25">
      <c r="Q19010"/>
      <c r="R19010"/>
      <c r="S19010"/>
    </row>
    <row r="19011" spans="17:19" x14ac:dyDescent="0.25">
      <c r="Q19011"/>
      <c r="R19011"/>
      <c r="S19011"/>
    </row>
    <row r="19012" spans="17:19" x14ac:dyDescent="0.25">
      <c r="Q19012"/>
      <c r="R19012"/>
      <c r="S19012"/>
    </row>
    <row r="19013" spans="17:19" x14ac:dyDescent="0.25">
      <c r="Q19013"/>
      <c r="R19013"/>
      <c r="S19013"/>
    </row>
    <row r="19014" spans="17:19" x14ac:dyDescent="0.25">
      <c r="Q19014"/>
      <c r="R19014"/>
      <c r="S19014"/>
    </row>
    <row r="19015" spans="17:19" x14ac:dyDescent="0.25">
      <c r="Q19015"/>
      <c r="R19015"/>
      <c r="S19015"/>
    </row>
    <row r="19016" spans="17:19" x14ac:dyDescent="0.25">
      <c r="Q19016"/>
      <c r="R19016"/>
      <c r="S19016"/>
    </row>
    <row r="19017" spans="17:19" x14ac:dyDescent="0.25">
      <c r="Q19017"/>
      <c r="R19017"/>
      <c r="S19017"/>
    </row>
    <row r="19018" spans="17:19" x14ac:dyDescent="0.25">
      <c r="Q19018"/>
      <c r="R19018"/>
      <c r="S19018"/>
    </row>
    <row r="19019" spans="17:19" x14ac:dyDescent="0.25">
      <c r="Q19019"/>
      <c r="R19019"/>
      <c r="S19019"/>
    </row>
    <row r="19020" spans="17:19" x14ac:dyDescent="0.25">
      <c r="Q19020"/>
      <c r="R19020"/>
      <c r="S19020"/>
    </row>
    <row r="19021" spans="17:19" x14ac:dyDescent="0.25">
      <c r="Q19021"/>
      <c r="R19021"/>
      <c r="S19021"/>
    </row>
    <row r="19022" spans="17:19" x14ac:dyDescent="0.25">
      <c r="Q19022"/>
      <c r="R19022"/>
      <c r="S19022"/>
    </row>
    <row r="19023" spans="17:19" x14ac:dyDescent="0.25">
      <c r="Q19023"/>
      <c r="R19023"/>
      <c r="S19023"/>
    </row>
    <row r="19024" spans="17:19" x14ac:dyDescent="0.25">
      <c r="Q19024"/>
      <c r="R19024"/>
      <c r="S19024"/>
    </row>
    <row r="19025" spans="17:19" x14ac:dyDescent="0.25">
      <c r="Q19025"/>
      <c r="R19025"/>
      <c r="S19025"/>
    </row>
    <row r="19026" spans="17:19" x14ac:dyDescent="0.25">
      <c r="Q19026"/>
      <c r="R19026"/>
      <c r="S19026"/>
    </row>
    <row r="19027" spans="17:19" x14ac:dyDescent="0.25">
      <c r="Q19027"/>
      <c r="R19027"/>
      <c r="S19027"/>
    </row>
    <row r="19028" spans="17:19" x14ac:dyDescent="0.25">
      <c r="Q19028"/>
      <c r="R19028"/>
      <c r="S19028"/>
    </row>
    <row r="19029" spans="17:19" x14ac:dyDescent="0.25">
      <c r="Q19029"/>
      <c r="R19029"/>
      <c r="S19029"/>
    </row>
    <row r="19030" spans="17:19" x14ac:dyDescent="0.25">
      <c r="Q19030"/>
      <c r="R19030"/>
      <c r="S19030"/>
    </row>
    <row r="19031" spans="17:19" x14ac:dyDescent="0.25">
      <c r="Q19031"/>
      <c r="R19031"/>
      <c r="S19031"/>
    </row>
    <row r="19032" spans="17:19" x14ac:dyDescent="0.25">
      <c r="Q19032"/>
      <c r="R19032"/>
      <c r="S19032"/>
    </row>
    <row r="19033" spans="17:19" x14ac:dyDescent="0.25">
      <c r="Q19033"/>
      <c r="R19033"/>
      <c r="S19033"/>
    </row>
    <row r="19034" spans="17:19" x14ac:dyDescent="0.25">
      <c r="Q19034"/>
      <c r="R19034"/>
      <c r="S19034"/>
    </row>
    <row r="19035" spans="17:19" x14ac:dyDescent="0.25">
      <c r="Q19035"/>
      <c r="R19035"/>
      <c r="S19035"/>
    </row>
    <row r="19036" spans="17:19" x14ac:dyDescent="0.25">
      <c r="Q19036"/>
      <c r="R19036"/>
      <c r="S19036"/>
    </row>
    <row r="19037" spans="17:19" x14ac:dyDescent="0.25">
      <c r="Q19037"/>
      <c r="R19037"/>
      <c r="S19037"/>
    </row>
    <row r="19038" spans="17:19" x14ac:dyDescent="0.25">
      <c r="Q19038"/>
      <c r="R19038"/>
      <c r="S19038"/>
    </row>
    <row r="19039" spans="17:19" x14ac:dyDescent="0.25">
      <c r="Q19039"/>
      <c r="R19039"/>
      <c r="S19039"/>
    </row>
    <row r="19040" spans="17:19" x14ac:dyDescent="0.25">
      <c r="Q19040"/>
      <c r="R19040"/>
      <c r="S19040"/>
    </row>
    <row r="19041" spans="17:19" x14ac:dyDescent="0.25">
      <c r="Q19041"/>
      <c r="R19041"/>
      <c r="S19041"/>
    </row>
    <row r="19042" spans="17:19" x14ac:dyDescent="0.25">
      <c r="Q19042"/>
      <c r="R19042"/>
      <c r="S19042"/>
    </row>
    <row r="19043" spans="17:19" x14ac:dyDescent="0.25">
      <c r="Q19043"/>
      <c r="R19043"/>
      <c r="S19043"/>
    </row>
    <row r="19044" spans="17:19" x14ac:dyDescent="0.25">
      <c r="Q19044"/>
      <c r="R19044"/>
      <c r="S19044"/>
    </row>
    <row r="19045" spans="17:19" x14ac:dyDescent="0.25">
      <c r="Q19045"/>
      <c r="R19045"/>
      <c r="S19045"/>
    </row>
    <row r="19046" spans="17:19" x14ac:dyDescent="0.25">
      <c r="Q19046"/>
      <c r="R19046"/>
      <c r="S19046"/>
    </row>
    <row r="19047" spans="17:19" x14ac:dyDescent="0.25">
      <c r="Q19047"/>
      <c r="R19047"/>
      <c r="S19047"/>
    </row>
    <row r="19048" spans="17:19" x14ac:dyDescent="0.25">
      <c r="Q19048"/>
      <c r="R19048"/>
      <c r="S19048"/>
    </row>
    <row r="19049" spans="17:19" x14ac:dyDescent="0.25">
      <c r="Q19049"/>
      <c r="R19049"/>
      <c r="S19049"/>
    </row>
    <row r="19050" spans="17:19" x14ac:dyDescent="0.25">
      <c r="Q19050"/>
      <c r="R19050"/>
      <c r="S19050"/>
    </row>
    <row r="19051" spans="17:19" x14ac:dyDescent="0.25">
      <c r="Q19051"/>
      <c r="R19051"/>
      <c r="S19051"/>
    </row>
    <row r="19052" spans="17:19" x14ac:dyDescent="0.25">
      <c r="Q19052"/>
      <c r="R19052"/>
      <c r="S19052"/>
    </row>
    <row r="19053" spans="17:19" x14ac:dyDescent="0.25">
      <c r="Q19053"/>
      <c r="R19053"/>
      <c r="S19053"/>
    </row>
    <row r="19054" spans="17:19" x14ac:dyDescent="0.25">
      <c r="Q19054"/>
      <c r="R19054"/>
      <c r="S19054"/>
    </row>
    <row r="19055" spans="17:19" x14ac:dyDescent="0.25">
      <c r="Q19055"/>
      <c r="R19055"/>
      <c r="S19055"/>
    </row>
    <row r="19056" spans="17:19" x14ac:dyDescent="0.25">
      <c r="Q19056"/>
      <c r="R19056"/>
      <c r="S19056"/>
    </row>
    <row r="19057" spans="17:19" x14ac:dyDescent="0.25">
      <c r="Q19057"/>
      <c r="R19057"/>
      <c r="S19057"/>
    </row>
    <row r="19058" spans="17:19" x14ac:dyDescent="0.25">
      <c r="Q19058"/>
      <c r="R19058"/>
      <c r="S19058"/>
    </row>
    <row r="19059" spans="17:19" x14ac:dyDescent="0.25">
      <c r="Q19059"/>
      <c r="R19059"/>
      <c r="S19059"/>
    </row>
    <row r="19060" spans="17:19" x14ac:dyDescent="0.25">
      <c r="Q19060"/>
      <c r="R19060"/>
      <c r="S19060"/>
    </row>
    <row r="19061" spans="17:19" x14ac:dyDescent="0.25">
      <c r="Q19061"/>
      <c r="R19061"/>
      <c r="S19061"/>
    </row>
    <row r="19062" spans="17:19" x14ac:dyDescent="0.25">
      <c r="Q19062"/>
      <c r="R19062"/>
      <c r="S19062"/>
    </row>
    <row r="19063" spans="17:19" x14ac:dyDescent="0.25">
      <c r="Q19063"/>
      <c r="R19063"/>
      <c r="S19063"/>
    </row>
    <row r="19064" spans="17:19" x14ac:dyDescent="0.25">
      <c r="Q19064"/>
      <c r="R19064"/>
      <c r="S19064"/>
    </row>
    <row r="19065" spans="17:19" x14ac:dyDescent="0.25">
      <c r="Q19065"/>
      <c r="R19065"/>
      <c r="S19065"/>
    </row>
    <row r="19066" spans="17:19" x14ac:dyDescent="0.25">
      <c r="Q19066"/>
      <c r="R19066"/>
      <c r="S19066"/>
    </row>
    <row r="19067" spans="17:19" x14ac:dyDescent="0.25">
      <c r="Q19067"/>
      <c r="R19067"/>
      <c r="S19067"/>
    </row>
    <row r="19068" spans="17:19" x14ac:dyDescent="0.25">
      <c r="Q19068"/>
      <c r="R19068"/>
      <c r="S19068"/>
    </row>
    <row r="19069" spans="17:19" x14ac:dyDescent="0.25">
      <c r="Q19069"/>
      <c r="R19069"/>
      <c r="S19069"/>
    </row>
    <row r="19070" spans="17:19" x14ac:dyDescent="0.25">
      <c r="Q19070"/>
      <c r="R19070"/>
      <c r="S19070"/>
    </row>
    <row r="19071" spans="17:19" x14ac:dyDescent="0.25">
      <c r="Q19071"/>
      <c r="R19071"/>
      <c r="S19071"/>
    </row>
    <row r="19072" spans="17:19" x14ac:dyDescent="0.25">
      <c r="Q19072"/>
      <c r="R19072"/>
      <c r="S19072"/>
    </row>
    <row r="19073" spans="17:19" x14ac:dyDescent="0.25">
      <c r="Q19073"/>
      <c r="R19073"/>
      <c r="S19073"/>
    </row>
    <row r="19074" spans="17:19" x14ac:dyDescent="0.25">
      <c r="Q19074"/>
      <c r="R19074"/>
      <c r="S19074"/>
    </row>
    <row r="19075" spans="17:19" x14ac:dyDescent="0.25">
      <c r="Q19075"/>
      <c r="R19075"/>
      <c r="S19075"/>
    </row>
    <row r="19076" spans="17:19" x14ac:dyDescent="0.25">
      <c r="Q19076"/>
      <c r="R19076"/>
      <c r="S19076"/>
    </row>
    <row r="19077" spans="17:19" x14ac:dyDescent="0.25">
      <c r="Q19077"/>
      <c r="R19077"/>
      <c r="S19077"/>
    </row>
    <row r="19078" spans="17:19" x14ac:dyDescent="0.25">
      <c r="Q19078"/>
      <c r="R19078"/>
      <c r="S19078"/>
    </row>
    <row r="19079" spans="17:19" x14ac:dyDescent="0.25">
      <c r="Q19079"/>
      <c r="R19079"/>
      <c r="S19079"/>
    </row>
    <row r="19080" spans="17:19" x14ac:dyDescent="0.25">
      <c r="Q19080"/>
      <c r="R19080"/>
      <c r="S19080"/>
    </row>
    <row r="19081" spans="17:19" x14ac:dyDescent="0.25">
      <c r="Q19081"/>
      <c r="R19081"/>
      <c r="S19081"/>
    </row>
    <row r="19082" spans="17:19" x14ac:dyDescent="0.25">
      <c r="Q19082"/>
      <c r="R19082"/>
      <c r="S19082"/>
    </row>
    <row r="19083" spans="17:19" x14ac:dyDescent="0.25">
      <c r="Q19083"/>
      <c r="R19083"/>
      <c r="S19083"/>
    </row>
    <row r="19084" spans="17:19" x14ac:dyDescent="0.25">
      <c r="Q19084"/>
      <c r="R19084"/>
      <c r="S19084"/>
    </row>
    <row r="19085" spans="17:19" x14ac:dyDescent="0.25">
      <c r="Q19085"/>
      <c r="R19085"/>
      <c r="S19085"/>
    </row>
    <row r="19086" spans="17:19" x14ac:dyDescent="0.25">
      <c r="Q19086"/>
      <c r="R19086"/>
      <c r="S19086"/>
    </row>
    <row r="19087" spans="17:19" x14ac:dyDescent="0.25">
      <c r="Q19087"/>
      <c r="R19087"/>
      <c r="S19087"/>
    </row>
    <row r="19088" spans="17:19" x14ac:dyDescent="0.25">
      <c r="Q19088"/>
      <c r="R19088"/>
      <c r="S19088"/>
    </row>
    <row r="19089" spans="17:19" x14ac:dyDescent="0.25">
      <c r="Q19089"/>
      <c r="R19089"/>
      <c r="S19089"/>
    </row>
    <row r="19090" spans="17:19" x14ac:dyDescent="0.25">
      <c r="Q19090"/>
      <c r="R19090"/>
      <c r="S19090"/>
    </row>
    <row r="19091" spans="17:19" x14ac:dyDescent="0.25">
      <c r="Q19091"/>
      <c r="R19091"/>
      <c r="S19091"/>
    </row>
    <row r="19092" spans="17:19" x14ac:dyDescent="0.25">
      <c r="Q19092"/>
      <c r="R19092"/>
      <c r="S19092"/>
    </row>
    <row r="19093" spans="17:19" x14ac:dyDescent="0.25">
      <c r="Q19093"/>
      <c r="R19093"/>
      <c r="S19093"/>
    </row>
    <row r="19094" spans="17:19" x14ac:dyDescent="0.25">
      <c r="Q19094"/>
      <c r="R19094"/>
      <c r="S19094"/>
    </row>
    <row r="19095" spans="17:19" x14ac:dyDescent="0.25">
      <c r="Q19095"/>
      <c r="R19095"/>
      <c r="S19095"/>
    </row>
    <row r="19096" spans="17:19" x14ac:dyDescent="0.25">
      <c r="Q19096"/>
      <c r="R19096"/>
      <c r="S19096"/>
    </row>
    <row r="19097" spans="17:19" x14ac:dyDescent="0.25">
      <c r="Q19097"/>
      <c r="R19097"/>
      <c r="S19097"/>
    </row>
    <row r="19098" spans="17:19" x14ac:dyDescent="0.25">
      <c r="Q19098"/>
      <c r="R19098"/>
      <c r="S19098"/>
    </row>
    <row r="19099" spans="17:19" x14ac:dyDescent="0.25">
      <c r="Q19099"/>
      <c r="R19099"/>
      <c r="S19099"/>
    </row>
    <row r="19100" spans="17:19" x14ac:dyDescent="0.25">
      <c r="Q19100"/>
      <c r="R19100"/>
      <c r="S19100"/>
    </row>
    <row r="19101" spans="17:19" x14ac:dyDescent="0.25">
      <c r="Q19101"/>
      <c r="R19101"/>
      <c r="S19101"/>
    </row>
    <row r="19102" spans="17:19" x14ac:dyDescent="0.25">
      <c r="Q19102"/>
      <c r="R19102"/>
      <c r="S19102"/>
    </row>
    <row r="19103" spans="17:19" x14ac:dyDescent="0.25">
      <c r="Q19103"/>
      <c r="R19103"/>
      <c r="S19103"/>
    </row>
    <row r="19104" spans="17:19" x14ac:dyDescent="0.25">
      <c r="Q19104"/>
      <c r="R19104"/>
      <c r="S19104"/>
    </row>
    <row r="19105" spans="17:19" x14ac:dyDescent="0.25">
      <c r="Q19105"/>
      <c r="R19105"/>
      <c r="S19105"/>
    </row>
    <row r="19106" spans="17:19" x14ac:dyDescent="0.25">
      <c r="Q19106"/>
      <c r="R19106"/>
      <c r="S19106"/>
    </row>
    <row r="19107" spans="17:19" x14ac:dyDescent="0.25">
      <c r="Q19107"/>
      <c r="R19107"/>
      <c r="S19107"/>
    </row>
    <row r="19108" spans="17:19" x14ac:dyDescent="0.25">
      <c r="Q19108"/>
      <c r="R19108"/>
      <c r="S19108"/>
    </row>
    <row r="19109" spans="17:19" x14ac:dyDescent="0.25">
      <c r="Q19109"/>
      <c r="R19109"/>
      <c r="S19109"/>
    </row>
    <row r="19110" spans="17:19" x14ac:dyDescent="0.25">
      <c r="Q19110"/>
      <c r="R19110"/>
      <c r="S19110"/>
    </row>
    <row r="19111" spans="17:19" x14ac:dyDescent="0.25">
      <c r="Q19111"/>
      <c r="R19111"/>
      <c r="S19111"/>
    </row>
    <row r="19112" spans="17:19" x14ac:dyDescent="0.25">
      <c r="Q19112"/>
      <c r="R19112"/>
      <c r="S19112"/>
    </row>
    <row r="19113" spans="17:19" x14ac:dyDescent="0.25">
      <c r="Q19113"/>
      <c r="R19113"/>
      <c r="S19113"/>
    </row>
    <row r="19114" spans="17:19" x14ac:dyDescent="0.25">
      <c r="Q19114"/>
      <c r="R19114"/>
      <c r="S19114"/>
    </row>
    <row r="19115" spans="17:19" x14ac:dyDescent="0.25">
      <c r="Q19115"/>
      <c r="R19115"/>
      <c r="S19115"/>
    </row>
    <row r="19116" spans="17:19" x14ac:dyDescent="0.25">
      <c r="Q19116"/>
      <c r="R19116"/>
      <c r="S19116"/>
    </row>
    <row r="19117" spans="17:19" x14ac:dyDescent="0.25">
      <c r="Q19117"/>
      <c r="R19117"/>
      <c r="S19117"/>
    </row>
    <row r="19118" spans="17:19" x14ac:dyDescent="0.25">
      <c r="Q19118"/>
      <c r="R19118"/>
      <c r="S19118"/>
    </row>
    <row r="19119" spans="17:19" x14ac:dyDescent="0.25">
      <c r="Q19119"/>
      <c r="R19119"/>
      <c r="S19119"/>
    </row>
    <row r="19120" spans="17:19" x14ac:dyDescent="0.25">
      <c r="Q19120"/>
      <c r="R19120"/>
      <c r="S19120"/>
    </row>
    <row r="19121" spans="17:19" x14ac:dyDescent="0.25">
      <c r="Q19121"/>
      <c r="R19121"/>
      <c r="S19121"/>
    </row>
    <row r="19122" spans="17:19" x14ac:dyDescent="0.25">
      <c r="Q19122"/>
      <c r="R19122"/>
      <c r="S19122"/>
    </row>
    <row r="19123" spans="17:19" x14ac:dyDescent="0.25">
      <c r="Q19123"/>
      <c r="R19123"/>
      <c r="S19123"/>
    </row>
    <row r="19124" spans="17:19" x14ac:dyDescent="0.25">
      <c r="Q19124"/>
      <c r="R19124"/>
      <c r="S19124"/>
    </row>
    <row r="19125" spans="17:19" x14ac:dyDescent="0.25">
      <c r="Q19125"/>
      <c r="R19125"/>
      <c r="S19125"/>
    </row>
    <row r="19126" spans="17:19" x14ac:dyDescent="0.25">
      <c r="Q19126"/>
      <c r="R19126"/>
      <c r="S19126"/>
    </row>
    <row r="19127" spans="17:19" x14ac:dyDescent="0.25">
      <c r="Q19127"/>
      <c r="R19127"/>
      <c r="S19127"/>
    </row>
    <row r="19128" spans="17:19" x14ac:dyDescent="0.25">
      <c r="Q19128"/>
      <c r="R19128"/>
      <c r="S19128"/>
    </row>
    <row r="19129" spans="17:19" x14ac:dyDescent="0.25">
      <c r="Q19129"/>
      <c r="R19129"/>
      <c r="S19129"/>
    </row>
    <row r="19130" spans="17:19" x14ac:dyDescent="0.25">
      <c r="Q19130"/>
      <c r="R19130"/>
      <c r="S19130"/>
    </row>
    <row r="19131" spans="17:19" x14ac:dyDescent="0.25">
      <c r="Q19131"/>
      <c r="R19131"/>
      <c r="S19131"/>
    </row>
    <row r="19132" spans="17:19" x14ac:dyDescent="0.25">
      <c r="Q19132"/>
      <c r="R19132"/>
      <c r="S19132"/>
    </row>
    <row r="19133" spans="17:19" x14ac:dyDescent="0.25">
      <c r="Q19133"/>
      <c r="R19133"/>
      <c r="S19133"/>
    </row>
    <row r="19134" spans="17:19" x14ac:dyDescent="0.25">
      <c r="Q19134"/>
      <c r="R19134"/>
      <c r="S19134"/>
    </row>
    <row r="19135" spans="17:19" x14ac:dyDescent="0.25">
      <c r="Q19135"/>
      <c r="R19135"/>
      <c r="S19135"/>
    </row>
    <row r="19136" spans="17:19" x14ac:dyDescent="0.25">
      <c r="Q19136"/>
      <c r="R19136"/>
      <c r="S19136"/>
    </row>
    <row r="19137" spans="17:19" x14ac:dyDescent="0.25">
      <c r="Q19137"/>
      <c r="R19137"/>
      <c r="S19137"/>
    </row>
    <row r="19138" spans="17:19" x14ac:dyDescent="0.25">
      <c r="Q19138"/>
      <c r="R19138"/>
      <c r="S19138"/>
    </row>
    <row r="19139" spans="17:19" x14ac:dyDescent="0.25">
      <c r="Q19139"/>
      <c r="R19139"/>
      <c r="S19139"/>
    </row>
    <row r="19140" spans="17:19" x14ac:dyDescent="0.25">
      <c r="Q19140"/>
      <c r="R19140"/>
      <c r="S19140"/>
    </row>
    <row r="19141" spans="17:19" x14ac:dyDescent="0.25">
      <c r="Q19141"/>
      <c r="R19141"/>
      <c r="S19141"/>
    </row>
    <row r="19142" spans="17:19" x14ac:dyDescent="0.25">
      <c r="Q19142"/>
      <c r="R19142"/>
      <c r="S19142"/>
    </row>
    <row r="19143" spans="17:19" x14ac:dyDescent="0.25">
      <c r="Q19143"/>
      <c r="R19143"/>
      <c r="S19143"/>
    </row>
    <row r="19144" spans="17:19" x14ac:dyDescent="0.25">
      <c r="Q19144"/>
      <c r="R19144"/>
      <c r="S19144"/>
    </row>
    <row r="19145" spans="17:19" x14ac:dyDescent="0.25">
      <c r="Q19145"/>
      <c r="R19145"/>
      <c r="S19145"/>
    </row>
    <row r="19146" spans="17:19" x14ac:dyDescent="0.25">
      <c r="Q19146"/>
      <c r="R19146"/>
      <c r="S19146"/>
    </row>
    <row r="19147" spans="17:19" x14ac:dyDescent="0.25">
      <c r="Q19147"/>
      <c r="R19147"/>
      <c r="S19147"/>
    </row>
    <row r="19148" spans="17:19" x14ac:dyDescent="0.25">
      <c r="Q19148"/>
      <c r="R19148"/>
      <c r="S19148"/>
    </row>
    <row r="19149" spans="17:19" x14ac:dyDescent="0.25">
      <c r="Q19149"/>
      <c r="R19149"/>
      <c r="S19149"/>
    </row>
    <row r="19150" spans="17:19" x14ac:dyDescent="0.25">
      <c r="Q19150"/>
      <c r="R19150"/>
      <c r="S19150"/>
    </row>
    <row r="19151" spans="17:19" x14ac:dyDescent="0.25">
      <c r="Q19151"/>
      <c r="R19151"/>
      <c r="S19151"/>
    </row>
    <row r="19152" spans="17:19" x14ac:dyDescent="0.25">
      <c r="Q19152"/>
      <c r="R19152"/>
      <c r="S19152"/>
    </row>
    <row r="19153" spans="17:19" x14ac:dyDescent="0.25">
      <c r="Q19153"/>
      <c r="R19153"/>
      <c r="S19153"/>
    </row>
    <row r="19154" spans="17:19" x14ac:dyDescent="0.25">
      <c r="Q19154"/>
      <c r="R19154"/>
      <c r="S19154"/>
    </row>
    <row r="19155" spans="17:19" x14ac:dyDescent="0.25">
      <c r="Q19155"/>
      <c r="R19155"/>
      <c r="S19155"/>
    </row>
    <row r="19156" spans="17:19" x14ac:dyDescent="0.25">
      <c r="Q19156"/>
      <c r="R19156"/>
      <c r="S19156"/>
    </row>
    <row r="19157" spans="17:19" x14ac:dyDescent="0.25">
      <c r="Q19157"/>
      <c r="R19157"/>
      <c r="S19157"/>
    </row>
    <row r="19158" spans="17:19" x14ac:dyDescent="0.25">
      <c r="Q19158"/>
      <c r="R19158"/>
      <c r="S19158"/>
    </row>
    <row r="19159" spans="17:19" x14ac:dyDescent="0.25">
      <c r="Q19159"/>
      <c r="R19159"/>
      <c r="S19159"/>
    </row>
    <row r="19160" spans="17:19" x14ac:dyDescent="0.25">
      <c r="Q19160"/>
      <c r="R19160"/>
      <c r="S19160"/>
    </row>
    <row r="19161" spans="17:19" x14ac:dyDescent="0.25">
      <c r="Q19161"/>
      <c r="R19161"/>
      <c r="S19161"/>
    </row>
    <row r="19162" spans="17:19" x14ac:dyDescent="0.25">
      <c r="Q19162"/>
      <c r="R19162"/>
      <c r="S19162"/>
    </row>
    <row r="19163" spans="17:19" x14ac:dyDescent="0.25">
      <c r="Q19163"/>
      <c r="R19163"/>
      <c r="S19163"/>
    </row>
    <row r="19164" spans="17:19" x14ac:dyDescent="0.25">
      <c r="Q19164"/>
      <c r="R19164"/>
      <c r="S19164"/>
    </row>
    <row r="19165" spans="17:19" x14ac:dyDescent="0.25">
      <c r="Q19165"/>
      <c r="R19165"/>
      <c r="S19165"/>
    </row>
    <row r="19166" spans="17:19" x14ac:dyDescent="0.25">
      <c r="Q19166"/>
      <c r="R19166"/>
      <c r="S19166"/>
    </row>
    <row r="19167" spans="17:19" x14ac:dyDescent="0.25">
      <c r="Q19167"/>
      <c r="R19167"/>
      <c r="S19167"/>
    </row>
    <row r="19168" spans="17:19" x14ac:dyDescent="0.25">
      <c r="Q19168"/>
      <c r="R19168"/>
      <c r="S19168"/>
    </row>
    <row r="19169" spans="17:19" x14ac:dyDescent="0.25">
      <c r="Q19169"/>
      <c r="R19169"/>
      <c r="S19169"/>
    </row>
    <row r="19170" spans="17:19" x14ac:dyDescent="0.25">
      <c r="Q19170"/>
      <c r="R19170"/>
      <c r="S19170"/>
    </row>
    <row r="19171" spans="17:19" x14ac:dyDescent="0.25">
      <c r="Q19171"/>
      <c r="R19171"/>
      <c r="S19171"/>
    </row>
    <row r="19172" spans="17:19" x14ac:dyDescent="0.25">
      <c r="Q19172"/>
      <c r="R19172"/>
      <c r="S19172"/>
    </row>
    <row r="19173" spans="17:19" x14ac:dyDescent="0.25">
      <c r="Q19173"/>
      <c r="R19173"/>
      <c r="S19173"/>
    </row>
    <row r="19174" spans="17:19" x14ac:dyDescent="0.25">
      <c r="Q19174"/>
      <c r="R19174"/>
      <c r="S19174"/>
    </row>
    <row r="19175" spans="17:19" x14ac:dyDescent="0.25">
      <c r="Q19175"/>
      <c r="R19175"/>
      <c r="S19175"/>
    </row>
    <row r="19176" spans="17:19" x14ac:dyDescent="0.25">
      <c r="Q19176"/>
      <c r="R19176"/>
      <c r="S19176"/>
    </row>
    <row r="19177" spans="17:19" x14ac:dyDescent="0.25">
      <c r="Q19177"/>
      <c r="R19177"/>
      <c r="S19177"/>
    </row>
    <row r="19178" spans="17:19" x14ac:dyDescent="0.25">
      <c r="Q19178"/>
      <c r="R19178"/>
      <c r="S19178"/>
    </row>
    <row r="19179" spans="17:19" x14ac:dyDescent="0.25">
      <c r="Q19179"/>
      <c r="R19179"/>
      <c r="S19179"/>
    </row>
    <row r="19180" spans="17:19" x14ac:dyDescent="0.25">
      <c r="Q19180"/>
      <c r="R19180"/>
      <c r="S19180"/>
    </row>
    <row r="19181" spans="17:19" x14ac:dyDescent="0.25">
      <c r="Q19181"/>
      <c r="R19181"/>
      <c r="S19181"/>
    </row>
    <row r="19182" spans="17:19" x14ac:dyDescent="0.25">
      <c r="Q19182"/>
      <c r="R19182"/>
      <c r="S19182"/>
    </row>
    <row r="19183" spans="17:19" x14ac:dyDescent="0.25">
      <c r="Q19183"/>
      <c r="R19183"/>
      <c r="S19183"/>
    </row>
    <row r="19184" spans="17:19" x14ac:dyDescent="0.25">
      <c r="Q19184"/>
      <c r="R19184"/>
      <c r="S19184"/>
    </row>
    <row r="19185" spans="17:19" x14ac:dyDescent="0.25">
      <c r="Q19185"/>
      <c r="R19185"/>
      <c r="S19185"/>
    </row>
    <row r="19186" spans="17:19" x14ac:dyDescent="0.25">
      <c r="Q19186"/>
      <c r="R19186"/>
      <c r="S19186"/>
    </row>
    <row r="19187" spans="17:19" x14ac:dyDescent="0.25">
      <c r="Q19187"/>
      <c r="R19187"/>
      <c r="S19187"/>
    </row>
    <row r="19188" spans="17:19" x14ac:dyDescent="0.25">
      <c r="Q19188"/>
      <c r="R19188"/>
      <c r="S19188"/>
    </row>
    <row r="19189" spans="17:19" x14ac:dyDescent="0.25">
      <c r="Q19189"/>
      <c r="R19189"/>
      <c r="S19189"/>
    </row>
    <row r="19190" spans="17:19" x14ac:dyDescent="0.25">
      <c r="Q19190"/>
      <c r="R19190"/>
      <c r="S19190"/>
    </row>
    <row r="19191" spans="17:19" x14ac:dyDescent="0.25">
      <c r="Q19191"/>
      <c r="R19191"/>
      <c r="S19191"/>
    </row>
    <row r="19192" spans="17:19" x14ac:dyDescent="0.25">
      <c r="Q19192"/>
      <c r="R19192"/>
      <c r="S19192"/>
    </row>
    <row r="19193" spans="17:19" x14ac:dyDescent="0.25">
      <c r="Q19193"/>
      <c r="R19193"/>
      <c r="S19193"/>
    </row>
    <row r="19194" spans="17:19" x14ac:dyDescent="0.25">
      <c r="Q19194"/>
      <c r="R19194"/>
      <c r="S19194"/>
    </row>
    <row r="19195" spans="17:19" x14ac:dyDescent="0.25">
      <c r="Q19195"/>
      <c r="R19195"/>
      <c r="S19195"/>
    </row>
    <row r="19196" spans="17:19" x14ac:dyDescent="0.25">
      <c r="Q19196"/>
      <c r="R19196"/>
      <c r="S19196"/>
    </row>
    <row r="19197" spans="17:19" x14ac:dyDescent="0.25">
      <c r="Q19197"/>
      <c r="R19197"/>
      <c r="S19197"/>
    </row>
    <row r="19198" spans="17:19" x14ac:dyDescent="0.25">
      <c r="Q19198"/>
      <c r="R19198"/>
      <c r="S19198"/>
    </row>
    <row r="19199" spans="17:19" x14ac:dyDescent="0.25">
      <c r="Q19199"/>
      <c r="R19199"/>
      <c r="S19199"/>
    </row>
    <row r="19200" spans="17:19" x14ac:dyDescent="0.25">
      <c r="Q19200"/>
      <c r="R19200"/>
      <c r="S19200"/>
    </row>
    <row r="19201" spans="17:19" x14ac:dyDescent="0.25">
      <c r="Q19201"/>
      <c r="R19201"/>
      <c r="S19201"/>
    </row>
    <row r="19202" spans="17:19" x14ac:dyDescent="0.25">
      <c r="Q19202"/>
      <c r="R19202"/>
      <c r="S19202"/>
    </row>
    <row r="19203" spans="17:19" x14ac:dyDescent="0.25">
      <c r="Q19203"/>
      <c r="R19203"/>
      <c r="S19203"/>
    </row>
    <row r="19204" spans="17:19" x14ac:dyDescent="0.25">
      <c r="Q19204"/>
      <c r="R19204"/>
      <c r="S19204"/>
    </row>
    <row r="19205" spans="17:19" x14ac:dyDescent="0.25">
      <c r="Q19205"/>
      <c r="R19205"/>
      <c r="S19205"/>
    </row>
    <row r="19206" spans="17:19" x14ac:dyDescent="0.25">
      <c r="Q19206"/>
      <c r="R19206"/>
      <c r="S19206"/>
    </row>
    <row r="19207" spans="17:19" x14ac:dyDescent="0.25">
      <c r="Q19207"/>
      <c r="R19207"/>
      <c r="S19207"/>
    </row>
    <row r="19208" spans="17:19" x14ac:dyDescent="0.25">
      <c r="Q19208"/>
      <c r="R19208"/>
      <c r="S19208"/>
    </row>
    <row r="19209" spans="17:19" x14ac:dyDescent="0.25">
      <c r="Q19209"/>
      <c r="R19209"/>
      <c r="S19209"/>
    </row>
    <row r="19210" spans="17:19" x14ac:dyDescent="0.25">
      <c r="Q19210"/>
      <c r="R19210"/>
      <c r="S19210"/>
    </row>
    <row r="19211" spans="17:19" x14ac:dyDescent="0.25">
      <c r="Q19211"/>
      <c r="R19211"/>
      <c r="S19211"/>
    </row>
    <row r="19212" spans="17:19" x14ac:dyDescent="0.25">
      <c r="Q19212"/>
      <c r="R19212"/>
      <c r="S19212"/>
    </row>
    <row r="19213" spans="17:19" x14ac:dyDescent="0.25">
      <c r="Q19213"/>
      <c r="R19213"/>
      <c r="S19213"/>
    </row>
    <row r="19214" spans="17:19" x14ac:dyDescent="0.25">
      <c r="Q19214"/>
      <c r="R19214"/>
      <c r="S19214"/>
    </row>
    <row r="19215" spans="17:19" x14ac:dyDescent="0.25">
      <c r="Q19215"/>
      <c r="R19215"/>
      <c r="S19215"/>
    </row>
    <row r="19216" spans="17:19" x14ac:dyDescent="0.25">
      <c r="Q19216"/>
      <c r="R19216"/>
      <c r="S19216"/>
    </row>
    <row r="19217" spans="17:19" x14ac:dyDescent="0.25">
      <c r="Q19217"/>
      <c r="R19217"/>
      <c r="S19217"/>
    </row>
    <row r="19218" spans="17:19" x14ac:dyDescent="0.25">
      <c r="Q19218"/>
      <c r="R19218"/>
      <c r="S19218"/>
    </row>
    <row r="19219" spans="17:19" x14ac:dyDescent="0.25">
      <c r="Q19219"/>
      <c r="R19219"/>
      <c r="S19219"/>
    </row>
    <row r="19220" spans="17:19" x14ac:dyDescent="0.25">
      <c r="Q19220"/>
      <c r="R19220"/>
      <c r="S19220"/>
    </row>
    <row r="19221" spans="17:19" x14ac:dyDescent="0.25">
      <c r="Q19221"/>
      <c r="R19221"/>
      <c r="S19221"/>
    </row>
    <row r="19222" spans="17:19" x14ac:dyDescent="0.25">
      <c r="Q19222"/>
      <c r="R19222"/>
      <c r="S19222"/>
    </row>
    <row r="19223" spans="17:19" x14ac:dyDescent="0.25">
      <c r="Q19223"/>
      <c r="R19223"/>
      <c r="S19223"/>
    </row>
    <row r="19224" spans="17:19" x14ac:dyDescent="0.25">
      <c r="Q19224"/>
      <c r="R19224"/>
      <c r="S19224"/>
    </row>
    <row r="19225" spans="17:19" x14ac:dyDescent="0.25">
      <c r="Q19225"/>
      <c r="R19225"/>
      <c r="S19225"/>
    </row>
    <row r="19226" spans="17:19" x14ac:dyDescent="0.25">
      <c r="Q19226"/>
      <c r="R19226"/>
      <c r="S19226"/>
    </row>
    <row r="19227" spans="17:19" x14ac:dyDescent="0.25">
      <c r="Q19227"/>
      <c r="R19227"/>
      <c r="S19227"/>
    </row>
    <row r="19228" spans="17:19" x14ac:dyDescent="0.25">
      <c r="Q19228"/>
      <c r="R19228"/>
      <c r="S19228"/>
    </row>
    <row r="19229" spans="17:19" x14ac:dyDescent="0.25">
      <c r="Q19229"/>
      <c r="R19229"/>
      <c r="S19229"/>
    </row>
    <row r="19230" spans="17:19" x14ac:dyDescent="0.25">
      <c r="Q19230"/>
      <c r="R19230"/>
      <c r="S19230"/>
    </row>
    <row r="19231" spans="17:19" x14ac:dyDescent="0.25">
      <c r="Q19231"/>
      <c r="R19231"/>
      <c r="S19231"/>
    </row>
    <row r="19232" spans="17:19" x14ac:dyDescent="0.25">
      <c r="Q19232"/>
      <c r="R19232"/>
      <c r="S19232"/>
    </row>
    <row r="19233" spans="17:19" x14ac:dyDescent="0.25">
      <c r="Q19233"/>
      <c r="R19233"/>
      <c r="S19233"/>
    </row>
    <row r="19234" spans="17:19" x14ac:dyDescent="0.25">
      <c r="Q19234"/>
      <c r="R19234"/>
      <c r="S19234"/>
    </row>
    <row r="19235" spans="17:19" x14ac:dyDescent="0.25">
      <c r="Q19235"/>
      <c r="R19235"/>
      <c r="S19235"/>
    </row>
    <row r="19236" spans="17:19" x14ac:dyDescent="0.25">
      <c r="Q19236"/>
      <c r="R19236"/>
      <c r="S19236"/>
    </row>
    <row r="19237" spans="17:19" x14ac:dyDescent="0.25">
      <c r="Q19237"/>
      <c r="R19237"/>
      <c r="S19237"/>
    </row>
    <row r="19238" spans="17:19" x14ac:dyDescent="0.25">
      <c r="Q19238"/>
      <c r="R19238"/>
      <c r="S19238"/>
    </row>
    <row r="19239" spans="17:19" x14ac:dyDescent="0.25">
      <c r="Q19239"/>
      <c r="R19239"/>
      <c r="S19239"/>
    </row>
    <row r="19240" spans="17:19" x14ac:dyDescent="0.25">
      <c r="Q19240"/>
      <c r="R19240"/>
      <c r="S19240"/>
    </row>
    <row r="19241" spans="17:19" x14ac:dyDescent="0.25">
      <c r="Q19241"/>
      <c r="R19241"/>
      <c r="S19241"/>
    </row>
    <row r="19242" spans="17:19" x14ac:dyDescent="0.25">
      <c r="Q19242"/>
      <c r="R19242"/>
      <c r="S19242"/>
    </row>
    <row r="19243" spans="17:19" x14ac:dyDescent="0.25">
      <c r="Q19243"/>
      <c r="R19243"/>
      <c r="S19243"/>
    </row>
    <row r="19244" spans="17:19" x14ac:dyDescent="0.25">
      <c r="Q19244"/>
      <c r="R19244"/>
      <c r="S19244"/>
    </row>
    <row r="19245" spans="17:19" x14ac:dyDescent="0.25">
      <c r="Q19245"/>
      <c r="R19245"/>
      <c r="S19245"/>
    </row>
    <row r="19246" spans="17:19" x14ac:dyDescent="0.25">
      <c r="Q19246"/>
      <c r="R19246"/>
      <c r="S19246"/>
    </row>
    <row r="19247" spans="17:19" x14ac:dyDescent="0.25">
      <c r="Q19247"/>
      <c r="R19247"/>
      <c r="S19247"/>
    </row>
    <row r="19248" spans="17:19" x14ac:dyDescent="0.25">
      <c r="Q19248"/>
      <c r="R19248"/>
      <c r="S19248"/>
    </row>
    <row r="19249" spans="17:19" x14ac:dyDescent="0.25">
      <c r="Q19249"/>
      <c r="R19249"/>
      <c r="S19249"/>
    </row>
    <row r="19250" spans="17:19" x14ac:dyDescent="0.25">
      <c r="Q19250"/>
      <c r="R19250"/>
      <c r="S19250"/>
    </row>
    <row r="19251" spans="17:19" x14ac:dyDescent="0.25">
      <c r="Q19251"/>
      <c r="R19251"/>
      <c r="S19251"/>
    </row>
    <row r="19252" spans="17:19" x14ac:dyDescent="0.25">
      <c r="Q19252"/>
      <c r="R19252"/>
      <c r="S19252"/>
    </row>
    <row r="19253" spans="17:19" x14ac:dyDescent="0.25">
      <c r="Q19253"/>
      <c r="R19253"/>
      <c r="S19253"/>
    </row>
    <row r="19254" spans="17:19" x14ac:dyDescent="0.25">
      <c r="Q19254"/>
      <c r="R19254"/>
      <c r="S19254"/>
    </row>
    <row r="19255" spans="17:19" x14ac:dyDescent="0.25">
      <c r="Q19255"/>
      <c r="R19255"/>
      <c r="S19255"/>
    </row>
    <row r="19256" spans="17:19" x14ac:dyDescent="0.25">
      <c r="Q19256"/>
      <c r="R19256"/>
      <c r="S19256"/>
    </row>
    <row r="19257" spans="17:19" x14ac:dyDescent="0.25">
      <c r="Q19257"/>
      <c r="R19257"/>
      <c r="S19257"/>
    </row>
    <row r="19258" spans="17:19" x14ac:dyDescent="0.25">
      <c r="Q19258"/>
      <c r="R19258"/>
      <c r="S19258"/>
    </row>
    <row r="19259" spans="17:19" x14ac:dyDescent="0.25">
      <c r="Q19259"/>
      <c r="R19259"/>
      <c r="S19259"/>
    </row>
    <row r="19260" spans="17:19" x14ac:dyDescent="0.25">
      <c r="Q19260"/>
      <c r="R19260"/>
      <c r="S19260"/>
    </row>
    <row r="19261" spans="17:19" x14ac:dyDescent="0.25">
      <c r="Q19261"/>
      <c r="R19261"/>
      <c r="S19261"/>
    </row>
    <row r="19262" spans="17:19" x14ac:dyDescent="0.25">
      <c r="Q19262"/>
      <c r="R19262"/>
      <c r="S19262"/>
    </row>
    <row r="19263" spans="17:19" x14ac:dyDescent="0.25">
      <c r="Q19263"/>
      <c r="R19263"/>
      <c r="S19263"/>
    </row>
    <row r="19264" spans="17:19" x14ac:dyDescent="0.25">
      <c r="Q19264"/>
      <c r="R19264"/>
      <c r="S19264"/>
    </row>
    <row r="19265" spans="17:19" x14ac:dyDescent="0.25">
      <c r="Q19265"/>
      <c r="R19265"/>
      <c r="S19265"/>
    </row>
    <row r="19266" spans="17:19" x14ac:dyDescent="0.25">
      <c r="Q19266"/>
      <c r="R19266"/>
      <c r="S19266"/>
    </row>
    <row r="19267" spans="17:19" x14ac:dyDescent="0.25">
      <c r="Q19267"/>
      <c r="R19267"/>
      <c r="S19267"/>
    </row>
    <row r="19268" spans="17:19" x14ac:dyDescent="0.25">
      <c r="Q19268"/>
      <c r="R19268"/>
      <c r="S19268"/>
    </row>
    <row r="19269" spans="17:19" x14ac:dyDescent="0.25">
      <c r="Q19269"/>
      <c r="R19269"/>
      <c r="S19269"/>
    </row>
    <row r="19270" spans="17:19" x14ac:dyDescent="0.25">
      <c r="Q19270"/>
      <c r="R19270"/>
      <c r="S19270"/>
    </row>
    <row r="19271" spans="17:19" x14ac:dyDescent="0.25">
      <c r="Q19271"/>
      <c r="R19271"/>
      <c r="S19271"/>
    </row>
    <row r="19272" spans="17:19" x14ac:dyDescent="0.25">
      <c r="Q19272"/>
      <c r="R19272"/>
      <c r="S19272"/>
    </row>
    <row r="19273" spans="17:19" x14ac:dyDescent="0.25">
      <c r="Q19273"/>
      <c r="R19273"/>
      <c r="S19273"/>
    </row>
    <row r="19274" spans="17:19" x14ac:dyDescent="0.25">
      <c r="Q19274"/>
      <c r="R19274"/>
      <c r="S19274"/>
    </row>
    <row r="19275" spans="17:19" x14ac:dyDescent="0.25">
      <c r="Q19275"/>
      <c r="R19275"/>
      <c r="S19275"/>
    </row>
    <row r="19276" spans="17:19" x14ac:dyDescent="0.25">
      <c r="Q19276"/>
      <c r="R19276"/>
      <c r="S19276"/>
    </row>
    <row r="19277" spans="17:19" x14ac:dyDescent="0.25">
      <c r="Q19277"/>
      <c r="R19277"/>
      <c r="S19277"/>
    </row>
    <row r="19278" spans="17:19" x14ac:dyDescent="0.25">
      <c r="Q19278"/>
      <c r="R19278"/>
      <c r="S19278"/>
    </row>
    <row r="19279" spans="17:19" x14ac:dyDescent="0.25">
      <c r="Q19279"/>
      <c r="R19279"/>
      <c r="S19279"/>
    </row>
    <row r="19280" spans="17:19" x14ac:dyDescent="0.25">
      <c r="Q19280"/>
      <c r="R19280"/>
      <c r="S19280"/>
    </row>
    <row r="19281" spans="17:19" x14ac:dyDescent="0.25">
      <c r="Q19281"/>
      <c r="R19281"/>
      <c r="S19281"/>
    </row>
    <row r="19282" spans="17:19" x14ac:dyDescent="0.25">
      <c r="Q19282"/>
      <c r="R19282"/>
      <c r="S19282"/>
    </row>
    <row r="19283" spans="17:19" x14ac:dyDescent="0.25">
      <c r="Q19283"/>
      <c r="R19283"/>
      <c r="S19283"/>
    </row>
    <row r="19284" spans="17:19" x14ac:dyDescent="0.25">
      <c r="Q19284"/>
      <c r="R19284"/>
      <c r="S19284"/>
    </row>
    <row r="19285" spans="17:19" x14ac:dyDescent="0.25">
      <c r="Q19285"/>
      <c r="R19285"/>
      <c r="S19285"/>
    </row>
    <row r="19286" spans="17:19" x14ac:dyDescent="0.25">
      <c r="Q19286"/>
      <c r="R19286"/>
      <c r="S19286"/>
    </row>
    <row r="19287" spans="17:19" x14ac:dyDescent="0.25">
      <c r="Q19287"/>
      <c r="R19287"/>
      <c r="S19287"/>
    </row>
    <row r="19288" spans="17:19" x14ac:dyDescent="0.25">
      <c r="Q19288"/>
      <c r="R19288"/>
      <c r="S19288"/>
    </row>
    <row r="19289" spans="17:19" x14ac:dyDescent="0.25">
      <c r="Q19289"/>
      <c r="R19289"/>
      <c r="S19289"/>
    </row>
    <row r="19290" spans="17:19" x14ac:dyDescent="0.25">
      <c r="Q19290"/>
      <c r="R19290"/>
      <c r="S19290"/>
    </row>
    <row r="19291" spans="17:19" x14ac:dyDescent="0.25">
      <c r="Q19291"/>
      <c r="R19291"/>
      <c r="S19291"/>
    </row>
    <row r="19292" spans="17:19" x14ac:dyDescent="0.25">
      <c r="Q19292"/>
      <c r="R19292"/>
      <c r="S19292"/>
    </row>
    <row r="19293" spans="17:19" x14ac:dyDescent="0.25">
      <c r="Q19293"/>
      <c r="R19293"/>
      <c r="S19293"/>
    </row>
    <row r="19294" spans="17:19" x14ac:dyDescent="0.25">
      <c r="Q19294"/>
      <c r="R19294"/>
      <c r="S19294"/>
    </row>
    <row r="19295" spans="17:19" x14ac:dyDescent="0.25">
      <c r="Q19295"/>
      <c r="R19295"/>
      <c r="S19295"/>
    </row>
    <row r="19296" spans="17:19" x14ac:dyDescent="0.25">
      <c r="Q19296"/>
      <c r="R19296"/>
      <c r="S19296"/>
    </row>
    <row r="19297" spans="17:19" x14ac:dyDescent="0.25">
      <c r="Q19297"/>
      <c r="R19297"/>
      <c r="S19297"/>
    </row>
    <row r="19298" spans="17:19" x14ac:dyDescent="0.25">
      <c r="Q19298"/>
      <c r="R19298"/>
      <c r="S19298"/>
    </row>
    <row r="19299" spans="17:19" x14ac:dyDescent="0.25">
      <c r="Q19299"/>
      <c r="R19299"/>
      <c r="S19299"/>
    </row>
    <row r="19300" spans="17:19" x14ac:dyDescent="0.25">
      <c r="Q19300"/>
      <c r="R19300"/>
      <c r="S19300"/>
    </row>
    <row r="19301" spans="17:19" x14ac:dyDescent="0.25">
      <c r="Q19301"/>
      <c r="R19301"/>
      <c r="S19301"/>
    </row>
    <row r="19302" spans="17:19" x14ac:dyDescent="0.25">
      <c r="Q19302"/>
      <c r="R19302"/>
      <c r="S19302"/>
    </row>
    <row r="19303" spans="17:19" x14ac:dyDescent="0.25">
      <c r="Q19303"/>
      <c r="R19303"/>
      <c r="S19303"/>
    </row>
    <row r="19304" spans="17:19" x14ac:dyDescent="0.25">
      <c r="Q19304"/>
      <c r="R19304"/>
      <c r="S19304"/>
    </row>
    <row r="19305" spans="17:19" x14ac:dyDescent="0.25">
      <c r="Q19305"/>
      <c r="R19305"/>
      <c r="S19305"/>
    </row>
    <row r="19306" spans="17:19" x14ac:dyDescent="0.25">
      <c r="Q19306"/>
      <c r="R19306"/>
      <c r="S19306"/>
    </row>
    <row r="19307" spans="17:19" x14ac:dyDescent="0.25">
      <c r="Q19307"/>
      <c r="R19307"/>
      <c r="S19307"/>
    </row>
    <row r="19308" spans="17:19" x14ac:dyDescent="0.25">
      <c r="Q19308"/>
      <c r="R19308"/>
      <c r="S19308"/>
    </row>
    <row r="19309" spans="17:19" x14ac:dyDescent="0.25">
      <c r="Q19309"/>
      <c r="R19309"/>
      <c r="S19309"/>
    </row>
    <row r="19310" spans="17:19" x14ac:dyDescent="0.25">
      <c r="Q19310"/>
      <c r="R19310"/>
      <c r="S19310"/>
    </row>
    <row r="19311" spans="17:19" x14ac:dyDescent="0.25">
      <c r="Q19311"/>
      <c r="R19311"/>
      <c r="S19311"/>
    </row>
    <row r="19312" spans="17:19" x14ac:dyDescent="0.25">
      <c r="Q19312"/>
      <c r="R19312"/>
      <c r="S19312"/>
    </row>
    <row r="19313" spans="17:19" x14ac:dyDescent="0.25">
      <c r="Q19313"/>
      <c r="R19313"/>
      <c r="S19313"/>
    </row>
    <row r="19314" spans="17:19" x14ac:dyDescent="0.25">
      <c r="Q19314"/>
      <c r="R19314"/>
      <c r="S19314"/>
    </row>
    <row r="19315" spans="17:19" x14ac:dyDescent="0.25">
      <c r="Q19315"/>
      <c r="R19315"/>
      <c r="S19315"/>
    </row>
    <row r="19316" spans="17:19" x14ac:dyDescent="0.25">
      <c r="Q19316"/>
      <c r="R19316"/>
      <c r="S19316"/>
    </row>
    <row r="19317" spans="17:19" x14ac:dyDescent="0.25">
      <c r="Q19317"/>
      <c r="R19317"/>
      <c r="S19317"/>
    </row>
    <row r="19318" spans="17:19" x14ac:dyDescent="0.25">
      <c r="Q19318"/>
      <c r="R19318"/>
      <c r="S19318"/>
    </row>
    <row r="19319" spans="17:19" x14ac:dyDescent="0.25">
      <c r="Q19319"/>
      <c r="R19319"/>
      <c r="S19319"/>
    </row>
    <row r="19320" spans="17:19" x14ac:dyDescent="0.25">
      <c r="Q19320"/>
      <c r="R19320"/>
      <c r="S19320"/>
    </row>
    <row r="19321" spans="17:19" x14ac:dyDescent="0.25">
      <c r="Q19321"/>
      <c r="R19321"/>
      <c r="S19321"/>
    </row>
    <row r="19322" spans="17:19" x14ac:dyDescent="0.25">
      <c r="Q19322"/>
      <c r="R19322"/>
      <c r="S19322"/>
    </row>
    <row r="19323" spans="17:19" x14ac:dyDescent="0.25">
      <c r="Q19323"/>
      <c r="R19323"/>
      <c r="S19323"/>
    </row>
    <row r="19324" spans="17:19" x14ac:dyDescent="0.25">
      <c r="Q19324"/>
      <c r="R19324"/>
      <c r="S19324"/>
    </row>
    <row r="19325" spans="17:19" x14ac:dyDescent="0.25">
      <c r="Q19325"/>
      <c r="R19325"/>
      <c r="S19325"/>
    </row>
    <row r="19326" spans="17:19" x14ac:dyDescent="0.25">
      <c r="Q19326"/>
      <c r="R19326"/>
      <c r="S19326"/>
    </row>
    <row r="19327" spans="17:19" x14ac:dyDescent="0.25">
      <c r="Q19327"/>
      <c r="R19327"/>
      <c r="S19327"/>
    </row>
    <row r="19328" spans="17:19" x14ac:dyDescent="0.25">
      <c r="Q19328"/>
      <c r="R19328"/>
      <c r="S19328"/>
    </row>
    <row r="19329" spans="17:19" x14ac:dyDescent="0.25">
      <c r="Q19329"/>
      <c r="R19329"/>
      <c r="S19329"/>
    </row>
    <row r="19330" spans="17:19" x14ac:dyDescent="0.25">
      <c r="Q19330"/>
      <c r="R19330"/>
      <c r="S19330"/>
    </row>
    <row r="19331" spans="17:19" x14ac:dyDescent="0.25">
      <c r="Q19331"/>
      <c r="R19331"/>
      <c r="S19331"/>
    </row>
    <row r="19332" spans="17:19" x14ac:dyDescent="0.25">
      <c r="Q19332"/>
      <c r="R19332"/>
      <c r="S19332"/>
    </row>
    <row r="19333" spans="17:19" x14ac:dyDescent="0.25">
      <c r="Q19333"/>
      <c r="R19333"/>
      <c r="S19333"/>
    </row>
    <row r="19334" spans="17:19" x14ac:dyDescent="0.25">
      <c r="Q19334"/>
      <c r="R19334"/>
      <c r="S19334"/>
    </row>
    <row r="19335" spans="17:19" x14ac:dyDescent="0.25">
      <c r="Q19335"/>
      <c r="R19335"/>
      <c r="S19335"/>
    </row>
    <row r="19336" spans="17:19" x14ac:dyDescent="0.25">
      <c r="Q19336"/>
      <c r="R19336"/>
      <c r="S19336"/>
    </row>
    <row r="19337" spans="17:19" x14ac:dyDescent="0.25">
      <c r="Q19337"/>
      <c r="R19337"/>
      <c r="S19337"/>
    </row>
    <row r="19338" spans="17:19" x14ac:dyDescent="0.25">
      <c r="Q19338"/>
      <c r="R19338"/>
      <c r="S19338"/>
    </row>
    <row r="19339" spans="17:19" x14ac:dyDescent="0.25">
      <c r="Q19339"/>
      <c r="R19339"/>
      <c r="S19339"/>
    </row>
    <row r="19340" spans="17:19" x14ac:dyDescent="0.25">
      <c r="Q19340"/>
      <c r="R19340"/>
      <c r="S19340"/>
    </row>
    <row r="19341" spans="17:19" x14ac:dyDescent="0.25">
      <c r="Q19341"/>
      <c r="R19341"/>
      <c r="S19341"/>
    </row>
    <row r="19342" spans="17:19" x14ac:dyDescent="0.25">
      <c r="Q19342"/>
      <c r="R19342"/>
      <c r="S19342"/>
    </row>
    <row r="19343" spans="17:19" x14ac:dyDescent="0.25">
      <c r="Q19343"/>
      <c r="R19343"/>
      <c r="S19343"/>
    </row>
    <row r="19344" spans="17:19" x14ac:dyDescent="0.25">
      <c r="Q19344"/>
      <c r="R19344"/>
      <c r="S19344"/>
    </row>
    <row r="19345" spans="17:19" x14ac:dyDescent="0.25">
      <c r="Q19345"/>
      <c r="R19345"/>
      <c r="S19345"/>
    </row>
    <row r="19346" spans="17:19" x14ac:dyDescent="0.25">
      <c r="Q19346"/>
      <c r="R19346"/>
      <c r="S19346"/>
    </row>
    <row r="19347" spans="17:19" x14ac:dyDescent="0.25">
      <c r="Q19347"/>
      <c r="R19347"/>
      <c r="S19347"/>
    </row>
    <row r="19348" spans="17:19" x14ac:dyDescent="0.25">
      <c r="Q19348"/>
      <c r="R19348"/>
      <c r="S19348"/>
    </row>
    <row r="19349" spans="17:19" x14ac:dyDescent="0.25">
      <c r="Q19349"/>
      <c r="R19349"/>
      <c r="S19349"/>
    </row>
    <row r="19350" spans="17:19" x14ac:dyDescent="0.25">
      <c r="Q19350"/>
      <c r="R19350"/>
      <c r="S19350"/>
    </row>
    <row r="19351" spans="17:19" x14ac:dyDescent="0.25">
      <c r="Q19351"/>
      <c r="R19351"/>
      <c r="S19351"/>
    </row>
    <row r="19352" spans="17:19" x14ac:dyDescent="0.25">
      <c r="Q19352"/>
      <c r="R19352"/>
      <c r="S19352"/>
    </row>
    <row r="19353" spans="17:19" x14ac:dyDescent="0.25">
      <c r="Q19353"/>
      <c r="R19353"/>
      <c r="S19353"/>
    </row>
    <row r="19354" spans="17:19" x14ac:dyDescent="0.25">
      <c r="Q19354"/>
      <c r="R19354"/>
      <c r="S19354"/>
    </row>
    <row r="19355" spans="17:19" x14ac:dyDescent="0.25">
      <c r="Q19355"/>
      <c r="R19355"/>
      <c r="S19355"/>
    </row>
    <row r="19356" spans="17:19" x14ac:dyDescent="0.25">
      <c r="Q19356"/>
      <c r="R19356"/>
      <c r="S19356"/>
    </row>
    <row r="19357" spans="17:19" x14ac:dyDescent="0.25">
      <c r="Q19357"/>
      <c r="R19357"/>
      <c r="S19357"/>
    </row>
    <row r="19358" spans="17:19" x14ac:dyDescent="0.25">
      <c r="Q19358"/>
      <c r="R19358"/>
      <c r="S19358"/>
    </row>
    <row r="19359" spans="17:19" x14ac:dyDescent="0.25">
      <c r="Q19359"/>
      <c r="R19359"/>
      <c r="S19359"/>
    </row>
    <row r="19360" spans="17:19" x14ac:dyDescent="0.25">
      <c r="Q19360"/>
      <c r="R19360"/>
      <c r="S19360"/>
    </row>
    <row r="19361" spans="17:19" x14ac:dyDescent="0.25">
      <c r="Q19361"/>
      <c r="R19361"/>
      <c r="S19361"/>
    </row>
    <row r="19362" spans="17:19" x14ac:dyDescent="0.25">
      <c r="Q19362"/>
      <c r="R19362"/>
      <c r="S19362"/>
    </row>
    <row r="19363" spans="17:19" x14ac:dyDescent="0.25">
      <c r="Q19363"/>
      <c r="R19363"/>
      <c r="S19363"/>
    </row>
    <row r="19364" spans="17:19" x14ac:dyDescent="0.25">
      <c r="Q19364"/>
      <c r="R19364"/>
      <c r="S19364"/>
    </row>
    <row r="19365" spans="17:19" x14ac:dyDescent="0.25">
      <c r="Q19365"/>
      <c r="R19365"/>
      <c r="S19365"/>
    </row>
    <row r="19366" spans="17:19" x14ac:dyDescent="0.25">
      <c r="Q19366"/>
      <c r="R19366"/>
      <c r="S19366"/>
    </row>
    <row r="19367" spans="17:19" x14ac:dyDescent="0.25">
      <c r="Q19367"/>
      <c r="R19367"/>
      <c r="S19367"/>
    </row>
    <row r="19368" spans="17:19" x14ac:dyDescent="0.25">
      <c r="Q19368"/>
      <c r="R19368"/>
      <c r="S19368"/>
    </row>
    <row r="19369" spans="17:19" x14ac:dyDescent="0.25">
      <c r="Q19369"/>
      <c r="R19369"/>
      <c r="S19369"/>
    </row>
    <row r="19370" spans="17:19" x14ac:dyDescent="0.25">
      <c r="Q19370"/>
      <c r="R19370"/>
      <c r="S19370"/>
    </row>
    <row r="19371" spans="17:19" x14ac:dyDescent="0.25">
      <c r="Q19371"/>
      <c r="R19371"/>
      <c r="S19371"/>
    </row>
    <row r="19372" spans="17:19" x14ac:dyDescent="0.25">
      <c r="Q19372"/>
      <c r="R19372"/>
      <c r="S19372"/>
    </row>
    <row r="19373" spans="17:19" x14ac:dyDescent="0.25">
      <c r="Q19373"/>
      <c r="R19373"/>
      <c r="S19373"/>
    </row>
    <row r="19374" spans="17:19" x14ac:dyDescent="0.25">
      <c r="Q19374"/>
      <c r="R19374"/>
      <c r="S19374"/>
    </row>
    <row r="19375" spans="17:19" x14ac:dyDescent="0.25">
      <c r="Q19375"/>
      <c r="R19375"/>
      <c r="S19375"/>
    </row>
    <row r="19376" spans="17:19" x14ac:dyDescent="0.25">
      <c r="Q19376"/>
      <c r="R19376"/>
      <c r="S19376"/>
    </row>
    <row r="19377" spans="17:19" x14ac:dyDescent="0.25">
      <c r="Q19377"/>
      <c r="R19377"/>
      <c r="S19377"/>
    </row>
    <row r="19378" spans="17:19" x14ac:dyDescent="0.25">
      <c r="Q19378"/>
      <c r="R19378"/>
      <c r="S19378"/>
    </row>
    <row r="19379" spans="17:19" x14ac:dyDescent="0.25">
      <c r="Q19379"/>
      <c r="R19379"/>
      <c r="S19379"/>
    </row>
    <row r="19380" spans="17:19" x14ac:dyDescent="0.25">
      <c r="Q19380"/>
      <c r="R19380"/>
      <c r="S19380"/>
    </row>
    <row r="19381" spans="17:19" x14ac:dyDescent="0.25">
      <c r="Q19381"/>
      <c r="R19381"/>
      <c r="S19381"/>
    </row>
    <row r="19382" spans="17:19" x14ac:dyDescent="0.25">
      <c r="Q19382"/>
      <c r="R19382"/>
      <c r="S19382"/>
    </row>
    <row r="19383" spans="17:19" x14ac:dyDescent="0.25">
      <c r="Q19383"/>
      <c r="R19383"/>
      <c r="S19383"/>
    </row>
    <row r="19384" spans="17:19" x14ac:dyDescent="0.25">
      <c r="Q19384"/>
      <c r="R19384"/>
      <c r="S19384"/>
    </row>
    <row r="19385" spans="17:19" x14ac:dyDescent="0.25">
      <c r="Q19385"/>
      <c r="R19385"/>
      <c r="S19385"/>
    </row>
    <row r="19386" spans="17:19" x14ac:dyDescent="0.25">
      <c r="Q19386"/>
      <c r="R19386"/>
      <c r="S19386"/>
    </row>
    <row r="19387" spans="17:19" x14ac:dyDescent="0.25">
      <c r="Q19387"/>
      <c r="R19387"/>
      <c r="S19387"/>
    </row>
    <row r="19388" spans="17:19" x14ac:dyDescent="0.25">
      <c r="Q19388"/>
      <c r="R19388"/>
      <c r="S19388"/>
    </row>
    <row r="19389" spans="17:19" x14ac:dyDescent="0.25">
      <c r="Q19389"/>
      <c r="R19389"/>
      <c r="S19389"/>
    </row>
    <row r="19390" spans="17:19" x14ac:dyDescent="0.25">
      <c r="Q19390"/>
      <c r="R19390"/>
      <c r="S19390"/>
    </row>
    <row r="19391" spans="17:19" x14ac:dyDescent="0.25">
      <c r="Q19391"/>
      <c r="R19391"/>
      <c r="S19391"/>
    </row>
    <row r="19392" spans="17:19" x14ac:dyDescent="0.25">
      <c r="Q19392"/>
      <c r="R19392"/>
      <c r="S19392"/>
    </row>
    <row r="19393" spans="17:19" x14ac:dyDescent="0.25">
      <c r="Q19393"/>
      <c r="R19393"/>
      <c r="S19393"/>
    </row>
    <row r="19394" spans="17:19" x14ac:dyDescent="0.25">
      <c r="Q19394"/>
      <c r="R19394"/>
      <c r="S19394"/>
    </row>
    <row r="19395" spans="17:19" x14ac:dyDescent="0.25">
      <c r="Q19395"/>
      <c r="R19395"/>
      <c r="S19395"/>
    </row>
    <row r="19396" spans="17:19" x14ac:dyDescent="0.25">
      <c r="Q19396"/>
      <c r="R19396"/>
      <c r="S19396"/>
    </row>
    <row r="19397" spans="17:19" x14ac:dyDescent="0.25">
      <c r="Q19397"/>
      <c r="R19397"/>
      <c r="S19397"/>
    </row>
    <row r="19398" spans="17:19" x14ac:dyDescent="0.25">
      <c r="Q19398"/>
      <c r="R19398"/>
      <c r="S19398"/>
    </row>
    <row r="19399" spans="17:19" x14ac:dyDescent="0.25">
      <c r="Q19399"/>
      <c r="R19399"/>
      <c r="S19399"/>
    </row>
    <row r="19400" spans="17:19" x14ac:dyDescent="0.25">
      <c r="Q19400"/>
      <c r="R19400"/>
      <c r="S19400"/>
    </row>
    <row r="19401" spans="17:19" x14ac:dyDescent="0.25">
      <c r="Q19401"/>
      <c r="R19401"/>
      <c r="S19401"/>
    </row>
    <row r="19402" spans="17:19" x14ac:dyDescent="0.25">
      <c r="Q19402"/>
      <c r="R19402"/>
      <c r="S19402"/>
    </row>
    <row r="19403" spans="17:19" x14ac:dyDescent="0.25">
      <c r="Q19403"/>
      <c r="R19403"/>
      <c r="S19403"/>
    </row>
    <row r="19404" spans="17:19" x14ac:dyDescent="0.25">
      <c r="Q19404"/>
      <c r="R19404"/>
      <c r="S19404"/>
    </row>
    <row r="19405" spans="17:19" x14ac:dyDescent="0.25">
      <c r="Q19405"/>
      <c r="R19405"/>
      <c r="S19405"/>
    </row>
    <row r="19406" spans="17:19" x14ac:dyDescent="0.25">
      <c r="Q19406"/>
      <c r="R19406"/>
      <c r="S19406"/>
    </row>
    <row r="19407" spans="17:19" x14ac:dyDescent="0.25">
      <c r="Q19407"/>
      <c r="R19407"/>
      <c r="S19407"/>
    </row>
    <row r="19408" spans="17:19" x14ac:dyDescent="0.25">
      <c r="Q19408"/>
      <c r="R19408"/>
      <c r="S19408"/>
    </row>
    <row r="19409" spans="17:19" x14ac:dyDescent="0.25">
      <c r="Q19409"/>
      <c r="R19409"/>
      <c r="S19409"/>
    </row>
    <row r="19410" spans="17:19" x14ac:dyDescent="0.25">
      <c r="Q19410"/>
      <c r="R19410"/>
      <c r="S19410"/>
    </row>
    <row r="19411" spans="17:19" x14ac:dyDescent="0.25">
      <c r="Q19411"/>
      <c r="R19411"/>
      <c r="S19411"/>
    </row>
    <row r="19412" spans="17:19" x14ac:dyDescent="0.25">
      <c r="Q19412"/>
      <c r="R19412"/>
      <c r="S19412"/>
    </row>
    <row r="19413" spans="17:19" x14ac:dyDescent="0.25">
      <c r="Q19413"/>
      <c r="R19413"/>
      <c r="S19413"/>
    </row>
    <row r="19414" spans="17:19" x14ac:dyDescent="0.25">
      <c r="Q19414"/>
      <c r="R19414"/>
      <c r="S19414"/>
    </row>
    <row r="19415" spans="17:19" x14ac:dyDescent="0.25">
      <c r="Q19415"/>
      <c r="R19415"/>
      <c r="S19415"/>
    </row>
    <row r="19416" spans="17:19" x14ac:dyDescent="0.25">
      <c r="Q19416"/>
      <c r="R19416"/>
      <c r="S19416"/>
    </row>
    <row r="19417" spans="17:19" x14ac:dyDescent="0.25">
      <c r="Q19417"/>
      <c r="R19417"/>
      <c r="S19417"/>
    </row>
    <row r="19418" spans="17:19" x14ac:dyDescent="0.25">
      <c r="Q19418"/>
      <c r="R19418"/>
      <c r="S19418"/>
    </row>
    <row r="19419" spans="17:19" x14ac:dyDescent="0.25">
      <c r="Q19419"/>
      <c r="R19419"/>
      <c r="S19419"/>
    </row>
    <row r="19420" spans="17:19" x14ac:dyDescent="0.25">
      <c r="Q19420"/>
      <c r="R19420"/>
      <c r="S19420"/>
    </row>
    <row r="19421" spans="17:19" x14ac:dyDescent="0.25">
      <c r="Q19421"/>
      <c r="R19421"/>
      <c r="S19421"/>
    </row>
    <row r="19422" spans="17:19" x14ac:dyDescent="0.25">
      <c r="Q19422"/>
      <c r="R19422"/>
      <c r="S19422"/>
    </row>
    <row r="19423" spans="17:19" x14ac:dyDescent="0.25">
      <c r="Q19423"/>
      <c r="R19423"/>
      <c r="S19423"/>
    </row>
    <row r="19424" spans="17:19" x14ac:dyDescent="0.25">
      <c r="Q19424"/>
      <c r="R19424"/>
      <c r="S19424"/>
    </row>
    <row r="19425" spans="17:19" x14ac:dyDescent="0.25">
      <c r="Q19425"/>
      <c r="R19425"/>
      <c r="S19425"/>
    </row>
    <row r="19426" spans="17:19" x14ac:dyDescent="0.25">
      <c r="Q19426"/>
      <c r="R19426"/>
      <c r="S19426"/>
    </row>
    <row r="19427" spans="17:19" x14ac:dyDescent="0.25">
      <c r="Q19427"/>
      <c r="R19427"/>
      <c r="S19427"/>
    </row>
    <row r="19428" spans="17:19" x14ac:dyDescent="0.25">
      <c r="Q19428"/>
      <c r="R19428"/>
      <c r="S19428"/>
    </row>
    <row r="19429" spans="17:19" x14ac:dyDescent="0.25">
      <c r="Q19429"/>
      <c r="R19429"/>
      <c r="S19429"/>
    </row>
    <row r="19430" spans="17:19" x14ac:dyDescent="0.25">
      <c r="Q19430"/>
      <c r="R19430"/>
      <c r="S19430"/>
    </row>
    <row r="19431" spans="17:19" x14ac:dyDescent="0.25">
      <c r="Q19431"/>
      <c r="R19431"/>
      <c r="S19431"/>
    </row>
    <row r="19432" spans="17:19" x14ac:dyDescent="0.25">
      <c r="Q19432"/>
      <c r="R19432"/>
      <c r="S19432"/>
    </row>
    <row r="19433" spans="17:19" x14ac:dyDescent="0.25">
      <c r="Q19433"/>
      <c r="R19433"/>
      <c r="S19433"/>
    </row>
    <row r="19434" spans="17:19" x14ac:dyDescent="0.25">
      <c r="Q19434"/>
      <c r="R19434"/>
      <c r="S19434"/>
    </row>
    <row r="19435" spans="17:19" x14ac:dyDescent="0.25">
      <c r="Q19435"/>
      <c r="R19435"/>
      <c r="S19435"/>
    </row>
    <row r="19436" spans="17:19" x14ac:dyDescent="0.25">
      <c r="Q19436"/>
      <c r="R19436"/>
      <c r="S19436"/>
    </row>
    <row r="19437" spans="17:19" x14ac:dyDescent="0.25">
      <c r="Q19437"/>
      <c r="R19437"/>
      <c r="S19437"/>
    </row>
    <row r="19438" spans="17:19" x14ac:dyDescent="0.25">
      <c r="Q19438"/>
      <c r="R19438"/>
      <c r="S19438"/>
    </row>
    <row r="19439" spans="17:19" x14ac:dyDescent="0.25">
      <c r="Q19439"/>
      <c r="R19439"/>
      <c r="S19439"/>
    </row>
    <row r="19440" spans="17:19" x14ac:dyDescent="0.25">
      <c r="Q19440"/>
      <c r="R19440"/>
      <c r="S19440"/>
    </row>
    <row r="19441" spans="17:19" x14ac:dyDescent="0.25">
      <c r="Q19441"/>
      <c r="R19441"/>
      <c r="S19441"/>
    </row>
    <row r="19442" spans="17:19" x14ac:dyDescent="0.25">
      <c r="Q19442"/>
      <c r="R19442"/>
      <c r="S19442"/>
    </row>
    <row r="19443" spans="17:19" x14ac:dyDescent="0.25">
      <c r="Q19443"/>
      <c r="R19443"/>
      <c r="S19443"/>
    </row>
    <row r="19444" spans="17:19" x14ac:dyDescent="0.25">
      <c r="Q19444"/>
      <c r="R19444"/>
      <c r="S19444"/>
    </row>
    <row r="19445" spans="17:19" x14ac:dyDescent="0.25">
      <c r="Q19445"/>
      <c r="R19445"/>
      <c r="S19445"/>
    </row>
    <row r="19446" spans="17:19" x14ac:dyDescent="0.25">
      <c r="Q19446"/>
      <c r="R19446"/>
      <c r="S19446"/>
    </row>
    <row r="19447" spans="17:19" x14ac:dyDescent="0.25">
      <c r="Q19447"/>
      <c r="R19447"/>
      <c r="S19447"/>
    </row>
    <row r="19448" spans="17:19" x14ac:dyDescent="0.25">
      <c r="Q19448"/>
      <c r="R19448"/>
      <c r="S19448"/>
    </row>
    <row r="19449" spans="17:19" x14ac:dyDescent="0.25">
      <c r="Q19449"/>
      <c r="R19449"/>
      <c r="S19449"/>
    </row>
    <row r="19450" spans="17:19" x14ac:dyDescent="0.25">
      <c r="Q19450"/>
      <c r="R19450"/>
      <c r="S19450"/>
    </row>
    <row r="19451" spans="17:19" x14ac:dyDescent="0.25">
      <c r="Q19451"/>
      <c r="R19451"/>
      <c r="S19451"/>
    </row>
    <row r="19452" spans="17:19" x14ac:dyDescent="0.25">
      <c r="Q19452"/>
      <c r="R19452"/>
      <c r="S19452"/>
    </row>
    <row r="19453" spans="17:19" x14ac:dyDescent="0.25">
      <c r="Q19453"/>
      <c r="R19453"/>
      <c r="S19453"/>
    </row>
    <row r="19454" spans="17:19" x14ac:dyDescent="0.25">
      <c r="Q19454"/>
      <c r="R19454"/>
      <c r="S19454"/>
    </row>
    <row r="19455" spans="17:19" x14ac:dyDescent="0.25">
      <c r="Q19455"/>
      <c r="R19455"/>
      <c r="S19455"/>
    </row>
    <row r="19456" spans="17:19" x14ac:dyDescent="0.25">
      <c r="Q19456"/>
      <c r="R19456"/>
      <c r="S19456"/>
    </row>
    <row r="19457" spans="17:19" x14ac:dyDescent="0.25">
      <c r="Q19457"/>
      <c r="R19457"/>
      <c r="S19457"/>
    </row>
    <row r="19458" spans="17:19" x14ac:dyDescent="0.25">
      <c r="Q19458"/>
      <c r="R19458"/>
      <c r="S19458"/>
    </row>
    <row r="19459" spans="17:19" x14ac:dyDescent="0.25">
      <c r="Q19459"/>
      <c r="R19459"/>
      <c r="S19459"/>
    </row>
    <row r="19460" spans="17:19" x14ac:dyDescent="0.25">
      <c r="Q19460"/>
      <c r="R19460"/>
      <c r="S19460"/>
    </row>
    <row r="19461" spans="17:19" x14ac:dyDescent="0.25">
      <c r="Q19461"/>
      <c r="R19461"/>
      <c r="S19461"/>
    </row>
    <row r="19462" spans="17:19" x14ac:dyDescent="0.25">
      <c r="Q19462"/>
      <c r="R19462"/>
      <c r="S19462"/>
    </row>
    <row r="19463" spans="17:19" x14ac:dyDescent="0.25">
      <c r="Q19463"/>
      <c r="R19463"/>
      <c r="S19463"/>
    </row>
    <row r="19464" spans="17:19" x14ac:dyDescent="0.25">
      <c r="Q19464"/>
      <c r="R19464"/>
      <c r="S19464"/>
    </row>
    <row r="19465" spans="17:19" x14ac:dyDescent="0.25">
      <c r="Q19465"/>
      <c r="R19465"/>
      <c r="S19465"/>
    </row>
    <row r="19466" spans="17:19" x14ac:dyDescent="0.25">
      <c r="Q19466"/>
      <c r="R19466"/>
      <c r="S19466"/>
    </row>
    <row r="19467" spans="17:19" x14ac:dyDescent="0.25">
      <c r="Q19467"/>
      <c r="R19467"/>
      <c r="S19467"/>
    </row>
    <row r="19468" spans="17:19" x14ac:dyDescent="0.25">
      <c r="Q19468"/>
      <c r="R19468"/>
      <c r="S19468"/>
    </row>
    <row r="19469" spans="17:19" x14ac:dyDescent="0.25">
      <c r="Q19469"/>
      <c r="R19469"/>
      <c r="S19469"/>
    </row>
    <row r="19470" spans="17:19" x14ac:dyDescent="0.25">
      <c r="Q19470"/>
      <c r="R19470"/>
      <c r="S19470"/>
    </row>
    <row r="19471" spans="17:19" x14ac:dyDescent="0.25">
      <c r="Q19471"/>
      <c r="R19471"/>
      <c r="S19471"/>
    </row>
    <row r="19472" spans="17:19" x14ac:dyDescent="0.25">
      <c r="Q19472"/>
      <c r="R19472"/>
      <c r="S19472"/>
    </row>
    <row r="19473" spans="17:19" x14ac:dyDescent="0.25">
      <c r="Q19473"/>
      <c r="R19473"/>
      <c r="S19473"/>
    </row>
    <row r="19474" spans="17:19" x14ac:dyDescent="0.25">
      <c r="Q19474"/>
      <c r="R19474"/>
      <c r="S19474"/>
    </row>
    <row r="19475" spans="17:19" x14ac:dyDescent="0.25">
      <c r="Q19475"/>
      <c r="R19475"/>
      <c r="S19475"/>
    </row>
    <row r="19476" spans="17:19" x14ac:dyDescent="0.25">
      <c r="Q19476"/>
      <c r="R19476"/>
      <c r="S19476"/>
    </row>
    <row r="19477" spans="17:19" x14ac:dyDescent="0.25">
      <c r="Q19477"/>
      <c r="R19477"/>
      <c r="S19477"/>
    </row>
    <row r="19478" spans="17:19" x14ac:dyDescent="0.25">
      <c r="Q19478"/>
      <c r="R19478"/>
      <c r="S19478"/>
    </row>
    <row r="19479" spans="17:19" x14ac:dyDescent="0.25">
      <c r="Q19479"/>
      <c r="R19479"/>
      <c r="S19479"/>
    </row>
    <row r="19480" spans="17:19" x14ac:dyDescent="0.25">
      <c r="Q19480"/>
      <c r="R19480"/>
      <c r="S19480"/>
    </row>
    <row r="19481" spans="17:19" x14ac:dyDescent="0.25">
      <c r="Q19481"/>
      <c r="R19481"/>
      <c r="S19481"/>
    </row>
    <row r="19482" spans="17:19" x14ac:dyDescent="0.25">
      <c r="Q19482"/>
      <c r="R19482"/>
      <c r="S19482"/>
    </row>
    <row r="19483" spans="17:19" x14ac:dyDescent="0.25">
      <c r="Q19483"/>
      <c r="R19483"/>
      <c r="S19483"/>
    </row>
    <row r="19484" spans="17:19" x14ac:dyDescent="0.25">
      <c r="Q19484"/>
      <c r="R19484"/>
      <c r="S19484"/>
    </row>
    <row r="19485" spans="17:19" x14ac:dyDescent="0.25">
      <c r="Q19485"/>
      <c r="R19485"/>
      <c r="S19485"/>
    </row>
    <row r="19486" spans="17:19" x14ac:dyDescent="0.25">
      <c r="Q19486"/>
      <c r="R19486"/>
      <c r="S19486"/>
    </row>
    <row r="19487" spans="17:19" x14ac:dyDescent="0.25">
      <c r="Q19487"/>
      <c r="R19487"/>
      <c r="S19487"/>
    </row>
    <row r="19488" spans="17:19" x14ac:dyDescent="0.25">
      <c r="Q19488"/>
      <c r="R19488"/>
      <c r="S19488"/>
    </row>
    <row r="19489" spans="17:19" x14ac:dyDescent="0.25">
      <c r="Q19489"/>
      <c r="R19489"/>
      <c r="S19489"/>
    </row>
    <row r="19490" spans="17:19" x14ac:dyDescent="0.25">
      <c r="Q19490"/>
      <c r="R19490"/>
      <c r="S19490"/>
    </row>
    <row r="19491" spans="17:19" x14ac:dyDescent="0.25">
      <c r="Q19491"/>
      <c r="R19491"/>
      <c r="S19491"/>
    </row>
    <row r="19492" spans="17:19" x14ac:dyDescent="0.25">
      <c r="Q19492"/>
      <c r="R19492"/>
      <c r="S19492"/>
    </row>
    <row r="19493" spans="17:19" x14ac:dyDescent="0.25">
      <c r="Q19493"/>
      <c r="R19493"/>
      <c r="S19493"/>
    </row>
    <row r="19494" spans="17:19" x14ac:dyDescent="0.25">
      <c r="Q19494"/>
      <c r="R19494"/>
      <c r="S19494"/>
    </row>
    <row r="19495" spans="17:19" x14ac:dyDescent="0.25">
      <c r="Q19495"/>
      <c r="R19495"/>
      <c r="S19495"/>
    </row>
    <row r="19496" spans="17:19" x14ac:dyDescent="0.25">
      <c r="Q19496"/>
      <c r="R19496"/>
      <c r="S19496"/>
    </row>
    <row r="19497" spans="17:19" x14ac:dyDescent="0.25">
      <c r="Q19497"/>
      <c r="R19497"/>
      <c r="S19497"/>
    </row>
    <row r="19498" spans="17:19" x14ac:dyDescent="0.25">
      <c r="Q19498"/>
      <c r="R19498"/>
      <c r="S19498"/>
    </row>
    <row r="19499" spans="17:19" x14ac:dyDescent="0.25">
      <c r="Q19499"/>
      <c r="R19499"/>
      <c r="S19499"/>
    </row>
    <row r="19500" spans="17:19" x14ac:dyDescent="0.25">
      <c r="Q19500"/>
      <c r="R19500"/>
      <c r="S19500"/>
    </row>
    <row r="19501" spans="17:19" x14ac:dyDescent="0.25">
      <c r="Q19501"/>
      <c r="R19501"/>
      <c r="S19501"/>
    </row>
    <row r="19502" spans="17:19" x14ac:dyDescent="0.25">
      <c r="Q19502"/>
      <c r="R19502"/>
      <c r="S19502"/>
    </row>
    <row r="19503" spans="17:19" x14ac:dyDescent="0.25">
      <c r="Q19503"/>
      <c r="R19503"/>
      <c r="S19503"/>
    </row>
    <row r="19504" spans="17:19" x14ac:dyDescent="0.25">
      <c r="Q19504"/>
      <c r="R19504"/>
      <c r="S19504"/>
    </row>
    <row r="19505" spans="17:19" x14ac:dyDescent="0.25">
      <c r="Q19505"/>
      <c r="R19505"/>
      <c r="S19505"/>
    </row>
    <row r="19506" spans="17:19" x14ac:dyDescent="0.25">
      <c r="Q19506"/>
      <c r="R19506"/>
      <c r="S19506"/>
    </row>
    <row r="19507" spans="17:19" x14ac:dyDescent="0.25">
      <c r="Q19507"/>
      <c r="R19507"/>
      <c r="S19507"/>
    </row>
    <row r="19508" spans="17:19" x14ac:dyDescent="0.25">
      <c r="Q19508"/>
      <c r="R19508"/>
      <c r="S19508"/>
    </row>
    <row r="19509" spans="17:19" x14ac:dyDescent="0.25">
      <c r="Q19509"/>
      <c r="R19509"/>
      <c r="S19509"/>
    </row>
    <row r="19510" spans="17:19" x14ac:dyDescent="0.25">
      <c r="Q19510"/>
      <c r="R19510"/>
      <c r="S19510"/>
    </row>
    <row r="19511" spans="17:19" x14ac:dyDescent="0.25">
      <c r="Q19511"/>
      <c r="R19511"/>
      <c r="S19511"/>
    </row>
    <row r="19512" spans="17:19" x14ac:dyDescent="0.25">
      <c r="Q19512"/>
      <c r="R19512"/>
      <c r="S19512"/>
    </row>
    <row r="19513" spans="17:19" x14ac:dyDescent="0.25">
      <c r="Q19513"/>
      <c r="R19513"/>
      <c r="S19513"/>
    </row>
    <row r="19514" spans="17:19" x14ac:dyDescent="0.25">
      <c r="Q19514"/>
      <c r="R19514"/>
      <c r="S19514"/>
    </row>
    <row r="19515" spans="17:19" x14ac:dyDescent="0.25">
      <c r="Q19515"/>
      <c r="R19515"/>
      <c r="S19515"/>
    </row>
    <row r="19516" spans="17:19" x14ac:dyDescent="0.25">
      <c r="Q19516"/>
      <c r="R19516"/>
      <c r="S19516"/>
    </row>
    <row r="19517" spans="17:19" x14ac:dyDescent="0.25">
      <c r="Q19517"/>
      <c r="R19517"/>
      <c r="S19517"/>
    </row>
    <row r="19518" spans="17:19" x14ac:dyDescent="0.25">
      <c r="Q19518"/>
      <c r="R19518"/>
      <c r="S19518"/>
    </row>
    <row r="19519" spans="17:19" x14ac:dyDescent="0.25">
      <c r="Q19519"/>
      <c r="R19519"/>
      <c r="S19519"/>
    </row>
    <row r="19520" spans="17:19" x14ac:dyDescent="0.25">
      <c r="Q19520"/>
      <c r="R19520"/>
      <c r="S19520"/>
    </row>
    <row r="19521" spans="17:19" x14ac:dyDescent="0.25">
      <c r="Q19521"/>
      <c r="R19521"/>
      <c r="S19521"/>
    </row>
    <row r="19522" spans="17:19" x14ac:dyDescent="0.25">
      <c r="Q19522"/>
      <c r="R19522"/>
      <c r="S19522"/>
    </row>
    <row r="19523" spans="17:19" x14ac:dyDescent="0.25">
      <c r="Q19523"/>
      <c r="R19523"/>
      <c r="S19523"/>
    </row>
    <row r="19524" spans="17:19" x14ac:dyDescent="0.25">
      <c r="Q19524"/>
      <c r="R19524"/>
      <c r="S19524"/>
    </row>
    <row r="19525" spans="17:19" x14ac:dyDescent="0.25">
      <c r="Q19525"/>
      <c r="R19525"/>
      <c r="S19525"/>
    </row>
    <row r="19526" spans="17:19" x14ac:dyDescent="0.25">
      <c r="Q19526"/>
      <c r="R19526"/>
      <c r="S19526"/>
    </row>
    <row r="19527" spans="17:19" x14ac:dyDescent="0.25">
      <c r="Q19527"/>
      <c r="R19527"/>
      <c r="S19527"/>
    </row>
    <row r="19528" spans="17:19" x14ac:dyDescent="0.25">
      <c r="Q19528"/>
      <c r="R19528"/>
      <c r="S19528"/>
    </row>
    <row r="19529" spans="17:19" x14ac:dyDescent="0.25">
      <c r="Q19529"/>
      <c r="R19529"/>
      <c r="S19529"/>
    </row>
    <row r="19530" spans="17:19" x14ac:dyDescent="0.25">
      <c r="Q19530"/>
      <c r="R19530"/>
      <c r="S19530"/>
    </row>
    <row r="19531" spans="17:19" x14ac:dyDescent="0.25">
      <c r="Q19531"/>
      <c r="R19531"/>
      <c r="S19531"/>
    </row>
    <row r="19532" spans="17:19" x14ac:dyDescent="0.25">
      <c r="Q19532"/>
      <c r="R19532"/>
      <c r="S19532"/>
    </row>
    <row r="19533" spans="17:19" x14ac:dyDescent="0.25">
      <c r="Q19533"/>
      <c r="R19533"/>
      <c r="S19533"/>
    </row>
    <row r="19534" spans="17:19" x14ac:dyDescent="0.25">
      <c r="Q19534"/>
      <c r="R19534"/>
      <c r="S19534"/>
    </row>
    <row r="19535" spans="17:19" x14ac:dyDescent="0.25">
      <c r="Q19535"/>
      <c r="R19535"/>
      <c r="S19535"/>
    </row>
    <row r="19536" spans="17:19" x14ac:dyDescent="0.25">
      <c r="Q19536"/>
      <c r="R19536"/>
      <c r="S19536"/>
    </row>
    <row r="19537" spans="17:19" x14ac:dyDescent="0.25">
      <c r="Q19537"/>
      <c r="R19537"/>
      <c r="S19537"/>
    </row>
    <row r="19538" spans="17:19" x14ac:dyDescent="0.25">
      <c r="Q19538"/>
      <c r="R19538"/>
      <c r="S19538"/>
    </row>
    <row r="19539" spans="17:19" x14ac:dyDescent="0.25">
      <c r="Q19539"/>
      <c r="R19539"/>
      <c r="S19539"/>
    </row>
    <row r="19540" spans="17:19" x14ac:dyDescent="0.25">
      <c r="Q19540"/>
      <c r="R19540"/>
      <c r="S19540"/>
    </row>
    <row r="19541" spans="17:19" x14ac:dyDescent="0.25">
      <c r="Q19541"/>
      <c r="R19541"/>
      <c r="S19541"/>
    </row>
    <row r="19542" spans="17:19" x14ac:dyDescent="0.25">
      <c r="Q19542"/>
      <c r="R19542"/>
      <c r="S19542"/>
    </row>
    <row r="19543" spans="17:19" x14ac:dyDescent="0.25">
      <c r="Q19543"/>
      <c r="R19543"/>
      <c r="S19543"/>
    </row>
    <row r="19544" spans="17:19" x14ac:dyDescent="0.25">
      <c r="Q19544"/>
      <c r="R19544"/>
      <c r="S19544"/>
    </row>
    <row r="19545" spans="17:19" x14ac:dyDescent="0.25">
      <c r="Q19545"/>
      <c r="R19545"/>
      <c r="S19545"/>
    </row>
    <row r="19546" spans="17:19" x14ac:dyDescent="0.25">
      <c r="Q19546"/>
      <c r="R19546"/>
      <c r="S19546"/>
    </row>
    <row r="19547" spans="17:19" x14ac:dyDescent="0.25">
      <c r="Q19547"/>
      <c r="R19547"/>
      <c r="S19547"/>
    </row>
    <row r="19548" spans="17:19" x14ac:dyDescent="0.25">
      <c r="Q19548"/>
      <c r="R19548"/>
      <c r="S19548"/>
    </row>
    <row r="19549" spans="17:19" x14ac:dyDescent="0.25">
      <c r="Q19549"/>
      <c r="R19549"/>
      <c r="S19549"/>
    </row>
    <row r="19550" spans="17:19" x14ac:dyDescent="0.25">
      <c r="Q19550"/>
      <c r="R19550"/>
      <c r="S19550"/>
    </row>
    <row r="19551" spans="17:19" x14ac:dyDescent="0.25">
      <c r="Q19551"/>
      <c r="R19551"/>
      <c r="S19551"/>
    </row>
    <row r="19552" spans="17:19" x14ac:dyDescent="0.25">
      <c r="Q19552"/>
      <c r="R19552"/>
      <c r="S19552"/>
    </row>
    <row r="19553" spans="17:19" x14ac:dyDescent="0.25">
      <c r="Q19553"/>
      <c r="R19553"/>
      <c r="S19553"/>
    </row>
    <row r="19554" spans="17:19" x14ac:dyDescent="0.25">
      <c r="Q19554"/>
      <c r="R19554"/>
      <c r="S19554"/>
    </row>
    <row r="19555" spans="17:19" x14ac:dyDescent="0.25">
      <c r="Q19555"/>
      <c r="R19555"/>
      <c r="S19555"/>
    </row>
    <row r="19556" spans="17:19" x14ac:dyDescent="0.25">
      <c r="Q19556"/>
      <c r="R19556"/>
      <c r="S19556"/>
    </row>
    <row r="19557" spans="17:19" x14ac:dyDescent="0.25">
      <c r="Q19557"/>
      <c r="R19557"/>
      <c r="S19557"/>
    </row>
    <row r="19558" spans="17:19" x14ac:dyDescent="0.25">
      <c r="Q19558"/>
      <c r="R19558"/>
      <c r="S19558"/>
    </row>
    <row r="19559" spans="17:19" x14ac:dyDescent="0.25">
      <c r="Q19559"/>
      <c r="R19559"/>
      <c r="S19559"/>
    </row>
    <row r="19560" spans="17:19" x14ac:dyDescent="0.25">
      <c r="Q19560"/>
      <c r="R19560"/>
      <c r="S19560"/>
    </row>
    <row r="19561" spans="17:19" x14ac:dyDescent="0.25">
      <c r="Q19561"/>
      <c r="R19561"/>
      <c r="S19561"/>
    </row>
    <row r="19562" spans="17:19" x14ac:dyDescent="0.25">
      <c r="Q19562"/>
      <c r="R19562"/>
      <c r="S19562"/>
    </row>
    <row r="19563" spans="17:19" x14ac:dyDescent="0.25">
      <c r="Q19563"/>
      <c r="R19563"/>
      <c r="S19563"/>
    </row>
    <row r="19564" spans="17:19" x14ac:dyDescent="0.25">
      <c r="Q19564"/>
      <c r="R19564"/>
      <c r="S19564"/>
    </row>
    <row r="19565" spans="17:19" x14ac:dyDescent="0.25">
      <c r="Q19565"/>
      <c r="R19565"/>
      <c r="S19565"/>
    </row>
    <row r="19566" spans="17:19" x14ac:dyDescent="0.25">
      <c r="Q19566"/>
      <c r="R19566"/>
      <c r="S19566"/>
    </row>
    <row r="19567" spans="17:19" x14ac:dyDescent="0.25">
      <c r="Q19567"/>
      <c r="R19567"/>
      <c r="S19567"/>
    </row>
    <row r="19568" spans="17:19" x14ac:dyDescent="0.25">
      <c r="Q19568"/>
      <c r="R19568"/>
      <c r="S19568"/>
    </row>
    <row r="19569" spans="17:19" x14ac:dyDescent="0.25">
      <c r="Q19569"/>
      <c r="R19569"/>
      <c r="S19569"/>
    </row>
    <row r="19570" spans="17:19" x14ac:dyDescent="0.25">
      <c r="Q19570"/>
      <c r="R19570"/>
      <c r="S19570"/>
    </row>
    <row r="19571" spans="17:19" x14ac:dyDescent="0.25">
      <c r="Q19571"/>
      <c r="R19571"/>
      <c r="S19571"/>
    </row>
    <row r="19572" spans="17:19" x14ac:dyDescent="0.25">
      <c r="Q19572"/>
      <c r="R19572"/>
      <c r="S19572"/>
    </row>
    <row r="19573" spans="17:19" x14ac:dyDescent="0.25">
      <c r="Q19573"/>
      <c r="R19573"/>
      <c r="S19573"/>
    </row>
    <row r="19574" spans="17:19" x14ac:dyDescent="0.25">
      <c r="Q19574"/>
      <c r="R19574"/>
      <c r="S19574"/>
    </row>
    <row r="19575" spans="17:19" x14ac:dyDescent="0.25">
      <c r="Q19575"/>
      <c r="R19575"/>
      <c r="S19575"/>
    </row>
    <row r="19576" spans="17:19" x14ac:dyDescent="0.25">
      <c r="Q19576"/>
      <c r="R19576"/>
      <c r="S19576"/>
    </row>
    <row r="19577" spans="17:19" x14ac:dyDescent="0.25">
      <c r="Q19577"/>
      <c r="R19577"/>
      <c r="S19577"/>
    </row>
    <row r="19578" spans="17:19" x14ac:dyDescent="0.25">
      <c r="Q19578"/>
      <c r="R19578"/>
      <c r="S19578"/>
    </row>
    <row r="19579" spans="17:19" x14ac:dyDescent="0.25">
      <c r="Q19579"/>
      <c r="R19579"/>
      <c r="S19579"/>
    </row>
    <row r="19580" spans="17:19" x14ac:dyDescent="0.25">
      <c r="Q19580"/>
      <c r="R19580"/>
      <c r="S19580"/>
    </row>
    <row r="19581" spans="17:19" x14ac:dyDescent="0.25">
      <c r="Q19581"/>
      <c r="R19581"/>
      <c r="S19581"/>
    </row>
    <row r="19582" spans="17:19" x14ac:dyDescent="0.25">
      <c r="Q19582"/>
      <c r="R19582"/>
      <c r="S19582"/>
    </row>
    <row r="19583" spans="17:19" x14ac:dyDescent="0.25">
      <c r="Q19583"/>
      <c r="R19583"/>
      <c r="S19583"/>
    </row>
    <row r="19584" spans="17:19" x14ac:dyDescent="0.25">
      <c r="Q19584"/>
      <c r="R19584"/>
      <c r="S19584"/>
    </row>
    <row r="19585" spans="17:19" x14ac:dyDescent="0.25">
      <c r="Q19585"/>
      <c r="R19585"/>
      <c r="S19585"/>
    </row>
    <row r="19586" spans="17:19" x14ac:dyDescent="0.25">
      <c r="Q19586"/>
      <c r="R19586"/>
      <c r="S19586"/>
    </row>
    <row r="19587" spans="17:19" x14ac:dyDescent="0.25">
      <c r="Q19587"/>
      <c r="R19587"/>
      <c r="S19587"/>
    </row>
    <row r="19588" spans="17:19" x14ac:dyDescent="0.25">
      <c r="Q19588"/>
      <c r="R19588"/>
      <c r="S19588"/>
    </row>
    <row r="19589" spans="17:19" x14ac:dyDescent="0.25">
      <c r="Q19589"/>
      <c r="R19589"/>
      <c r="S19589"/>
    </row>
    <row r="19590" spans="17:19" x14ac:dyDescent="0.25">
      <c r="Q19590"/>
      <c r="R19590"/>
      <c r="S19590"/>
    </row>
    <row r="19591" spans="17:19" x14ac:dyDescent="0.25">
      <c r="Q19591"/>
      <c r="R19591"/>
      <c r="S19591"/>
    </row>
    <row r="19592" spans="17:19" x14ac:dyDescent="0.25">
      <c r="Q19592"/>
      <c r="R19592"/>
      <c r="S19592"/>
    </row>
    <row r="19593" spans="17:19" x14ac:dyDescent="0.25">
      <c r="Q19593"/>
      <c r="R19593"/>
      <c r="S19593"/>
    </row>
    <row r="19594" spans="17:19" x14ac:dyDescent="0.25">
      <c r="Q19594"/>
      <c r="R19594"/>
      <c r="S19594"/>
    </row>
    <row r="19595" spans="17:19" x14ac:dyDescent="0.25">
      <c r="Q19595"/>
      <c r="R19595"/>
      <c r="S19595"/>
    </row>
    <row r="19596" spans="17:19" x14ac:dyDescent="0.25">
      <c r="Q19596"/>
      <c r="R19596"/>
      <c r="S19596"/>
    </row>
    <row r="19597" spans="17:19" x14ac:dyDescent="0.25">
      <c r="Q19597"/>
      <c r="R19597"/>
      <c r="S19597"/>
    </row>
    <row r="19598" spans="17:19" x14ac:dyDescent="0.25">
      <c r="Q19598"/>
      <c r="R19598"/>
      <c r="S19598"/>
    </row>
    <row r="19599" spans="17:19" x14ac:dyDescent="0.25">
      <c r="Q19599"/>
      <c r="R19599"/>
      <c r="S19599"/>
    </row>
    <row r="19600" spans="17:19" x14ac:dyDescent="0.25">
      <c r="Q19600"/>
      <c r="R19600"/>
      <c r="S19600"/>
    </row>
    <row r="19601" spans="17:19" x14ac:dyDescent="0.25">
      <c r="Q19601"/>
      <c r="R19601"/>
      <c r="S19601"/>
    </row>
    <row r="19602" spans="17:19" x14ac:dyDescent="0.25">
      <c r="Q19602"/>
      <c r="R19602"/>
      <c r="S19602"/>
    </row>
    <row r="19603" spans="17:19" x14ac:dyDescent="0.25">
      <c r="Q19603"/>
      <c r="R19603"/>
      <c r="S19603"/>
    </row>
    <row r="19604" spans="17:19" x14ac:dyDescent="0.25">
      <c r="Q19604"/>
      <c r="R19604"/>
      <c r="S19604"/>
    </row>
    <row r="19605" spans="17:19" x14ac:dyDescent="0.25">
      <c r="Q19605"/>
      <c r="R19605"/>
      <c r="S19605"/>
    </row>
    <row r="19606" spans="17:19" x14ac:dyDescent="0.25">
      <c r="Q19606"/>
      <c r="R19606"/>
      <c r="S19606"/>
    </row>
    <row r="19607" spans="17:19" x14ac:dyDescent="0.25">
      <c r="Q19607"/>
      <c r="R19607"/>
      <c r="S19607"/>
    </row>
    <row r="19608" spans="17:19" x14ac:dyDescent="0.25">
      <c r="Q19608"/>
      <c r="R19608"/>
      <c r="S19608"/>
    </row>
    <row r="19609" spans="17:19" x14ac:dyDescent="0.25">
      <c r="Q19609"/>
      <c r="R19609"/>
      <c r="S19609"/>
    </row>
    <row r="19610" spans="17:19" x14ac:dyDescent="0.25">
      <c r="Q19610"/>
      <c r="R19610"/>
      <c r="S19610"/>
    </row>
    <row r="19611" spans="17:19" x14ac:dyDescent="0.25">
      <c r="Q19611"/>
      <c r="R19611"/>
      <c r="S19611"/>
    </row>
    <row r="19612" spans="17:19" x14ac:dyDescent="0.25">
      <c r="Q19612"/>
      <c r="R19612"/>
      <c r="S19612"/>
    </row>
    <row r="19613" spans="17:19" x14ac:dyDescent="0.25">
      <c r="Q19613"/>
      <c r="R19613"/>
      <c r="S19613"/>
    </row>
    <row r="19614" spans="17:19" x14ac:dyDescent="0.25">
      <c r="Q19614"/>
      <c r="R19614"/>
      <c r="S19614"/>
    </row>
    <row r="19615" spans="17:19" x14ac:dyDescent="0.25">
      <c r="Q19615"/>
      <c r="R19615"/>
      <c r="S19615"/>
    </row>
    <row r="19616" spans="17:19" x14ac:dyDescent="0.25">
      <c r="Q19616"/>
      <c r="R19616"/>
      <c r="S19616"/>
    </row>
    <row r="19617" spans="17:19" x14ac:dyDescent="0.25">
      <c r="Q19617"/>
      <c r="R19617"/>
      <c r="S19617"/>
    </row>
    <row r="19618" spans="17:19" x14ac:dyDescent="0.25">
      <c r="Q19618"/>
      <c r="R19618"/>
      <c r="S19618"/>
    </row>
    <row r="19619" spans="17:19" x14ac:dyDescent="0.25">
      <c r="Q19619"/>
      <c r="R19619"/>
      <c r="S19619"/>
    </row>
    <row r="19620" spans="17:19" x14ac:dyDescent="0.25">
      <c r="Q19620"/>
      <c r="R19620"/>
      <c r="S19620"/>
    </row>
    <row r="19621" spans="17:19" x14ac:dyDescent="0.25">
      <c r="Q19621"/>
      <c r="R19621"/>
      <c r="S19621"/>
    </row>
    <row r="19622" spans="17:19" x14ac:dyDescent="0.25">
      <c r="Q19622"/>
      <c r="R19622"/>
      <c r="S19622"/>
    </row>
    <row r="19623" spans="17:19" x14ac:dyDescent="0.25">
      <c r="Q19623"/>
      <c r="R19623"/>
      <c r="S19623"/>
    </row>
    <row r="19624" spans="17:19" x14ac:dyDescent="0.25">
      <c r="Q19624"/>
      <c r="R19624"/>
      <c r="S19624"/>
    </row>
    <row r="19625" spans="17:19" x14ac:dyDescent="0.25">
      <c r="Q19625"/>
      <c r="R19625"/>
      <c r="S19625"/>
    </row>
    <row r="19626" spans="17:19" x14ac:dyDescent="0.25">
      <c r="Q19626"/>
      <c r="R19626"/>
      <c r="S19626"/>
    </row>
    <row r="19627" spans="17:19" x14ac:dyDescent="0.25">
      <c r="Q19627"/>
      <c r="R19627"/>
      <c r="S19627"/>
    </row>
    <row r="19628" spans="17:19" x14ac:dyDescent="0.25">
      <c r="Q19628"/>
      <c r="R19628"/>
      <c r="S19628"/>
    </row>
    <row r="19629" spans="17:19" x14ac:dyDescent="0.25">
      <c r="Q19629"/>
      <c r="R19629"/>
      <c r="S19629"/>
    </row>
    <row r="19630" spans="17:19" x14ac:dyDescent="0.25">
      <c r="Q19630"/>
      <c r="R19630"/>
      <c r="S19630"/>
    </row>
    <row r="19631" spans="17:19" x14ac:dyDescent="0.25">
      <c r="Q19631"/>
      <c r="R19631"/>
      <c r="S19631"/>
    </row>
    <row r="19632" spans="17:19" x14ac:dyDescent="0.25">
      <c r="Q19632"/>
      <c r="R19632"/>
      <c r="S19632"/>
    </row>
    <row r="19633" spans="17:19" x14ac:dyDescent="0.25">
      <c r="Q19633"/>
      <c r="R19633"/>
      <c r="S19633"/>
    </row>
    <row r="19634" spans="17:19" x14ac:dyDescent="0.25">
      <c r="Q19634"/>
      <c r="R19634"/>
      <c r="S19634"/>
    </row>
    <row r="19635" spans="17:19" x14ac:dyDescent="0.25">
      <c r="Q19635"/>
      <c r="R19635"/>
      <c r="S19635"/>
    </row>
    <row r="19636" spans="17:19" x14ac:dyDescent="0.25">
      <c r="Q19636"/>
      <c r="R19636"/>
      <c r="S19636"/>
    </row>
    <row r="19637" spans="17:19" x14ac:dyDescent="0.25">
      <c r="Q19637"/>
      <c r="R19637"/>
      <c r="S19637"/>
    </row>
    <row r="19638" spans="17:19" x14ac:dyDescent="0.25">
      <c r="Q19638"/>
      <c r="R19638"/>
      <c r="S19638"/>
    </row>
    <row r="19639" spans="17:19" x14ac:dyDescent="0.25">
      <c r="Q19639"/>
      <c r="R19639"/>
      <c r="S19639"/>
    </row>
    <row r="19640" spans="17:19" x14ac:dyDescent="0.25">
      <c r="Q19640"/>
      <c r="R19640"/>
      <c r="S19640"/>
    </row>
    <row r="19641" spans="17:19" x14ac:dyDescent="0.25">
      <c r="Q19641"/>
      <c r="R19641"/>
      <c r="S19641"/>
    </row>
    <row r="19642" spans="17:19" x14ac:dyDescent="0.25">
      <c r="Q19642"/>
      <c r="R19642"/>
      <c r="S19642"/>
    </row>
    <row r="19643" spans="17:19" x14ac:dyDescent="0.25">
      <c r="Q19643"/>
      <c r="R19643"/>
      <c r="S19643"/>
    </row>
    <row r="19644" spans="17:19" x14ac:dyDescent="0.25">
      <c r="Q19644"/>
      <c r="R19644"/>
      <c r="S19644"/>
    </row>
    <row r="19645" spans="17:19" x14ac:dyDescent="0.25">
      <c r="Q19645"/>
      <c r="R19645"/>
      <c r="S19645"/>
    </row>
    <row r="19646" spans="17:19" x14ac:dyDescent="0.25">
      <c r="Q19646"/>
      <c r="R19646"/>
      <c r="S19646"/>
    </row>
    <row r="19647" spans="17:19" x14ac:dyDescent="0.25">
      <c r="Q19647"/>
      <c r="R19647"/>
      <c r="S19647"/>
    </row>
    <row r="19648" spans="17:19" x14ac:dyDescent="0.25">
      <c r="Q19648"/>
      <c r="R19648"/>
      <c r="S19648"/>
    </row>
    <row r="19649" spans="17:19" x14ac:dyDescent="0.25">
      <c r="Q19649"/>
      <c r="R19649"/>
      <c r="S19649"/>
    </row>
    <row r="19650" spans="17:19" x14ac:dyDescent="0.25">
      <c r="Q19650"/>
      <c r="R19650"/>
      <c r="S19650"/>
    </row>
    <row r="19651" spans="17:19" x14ac:dyDescent="0.25">
      <c r="Q19651"/>
      <c r="R19651"/>
      <c r="S19651"/>
    </row>
    <row r="19652" spans="17:19" x14ac:dyDescent="0.25">
      <c r="Q19652"/>
      <c r="R19652"/>
      <c r="S19652"/>
    </row>
    <row r="19653" spans="17:19" x14ac:dyDescent="0.25">
      <c r="Q19653"/>
      <c r="R19653"/>
      <c r="S19653"/>
    </row>
    <row r="19654" spans="17:19" x14ac:dyDescent="0.25">
      <c r="Q19654"/>
      <c r="R19654"/>
      <c r="S19654"/>
    </row>
    <row r="19655" spans="17:19" x14ac:dyDescent="0.25">
      <c r="Q19655"/>
      <c r="R19655"/>
      <c r="S19655"/>
    </row>
    <row r="19656" spans="17:19" x14ac:dyDescent="0.25">
      <c r="Q19656"/>
      <c r="R19656"/>
      <c r="S19656"/>
    </row>
    <row r="19657" spans="17:19" x14ac:dyDescent="0.25">
      <c r="Q19657"/>
      <c r="R19657"/>
      <c r="S19657"/>
    </row>
    <row r="19658" spans="17:19" x14ac:dyDescent="0.25">
      <c r="Q19658"/>
      <c r="R19658"/>
      <c r="S19658"/>
    </row>
    <row r="19659" spans="17:19" x14ac:dyDescent="0.25">
      <c r="Q19659"/>
      <c r="R19659"/>
      <c r="S19659"/>
    </row>
    <row r="19660" spans="17:19" x14ac:dyDescent="0.25">
      <c r="Q19660"/>
      <c r="R19660"/>
      <c r="S19660"/>
    </row>
    <row r="19661" spans="17:19" x14ac:dyDescent="0.25">
      <c r="Q19661"/>
      <c r="R19661"/>
      <c r="S19661"/>
    </row>
    <row r="19662" spans="17:19" x14ac:dyDescent="0.25">
      <c r="Q19662"/>
      <c r="R19662"/>
      <c r="S19662"/>
    </row>
    <row r="19663" spans="17:19" x14ac:dyDescent="0.25">
      <c r="Q19663"/>
      <c r="R19663"/>
      <c r="S19663"/>
    </row>
    <row r="19664" spans="17:19" x14ac:dyDescent="0.25">
      <c r="Q19664"/>
      <c r="R19664"/>
      <c r="S19664"/>
    </row>
    <row r="19665" spans="17:19" x14ac:dyDescent="0.25">
      <c r="Q19665"/>
      <c r="R19665"/>
      <c r="S19665"/>
    </row>
    <row r="19666" spans="17:19" x14ac:dyDescent="0.25">
      <c r="Q19666"/>
      <c r="R19666"/>
      <c r="S19666"/>
    </row>
    <row r="19667" spans="17:19" x14ac:dyDescent="0.25">
      <c r="Q19667"/>
      <c r="R19667"/>
      <c r="S19667"/>
    </row>
    <row r="19668" spans="17:19" x14ac:dyDescent="0.25">
      <c r="Q19668"/>
      <c r="R19668"/>
      <c r="S19668"/>
    </row>
    <row r="19669" spans="17:19" x14ac:dyDescent="0.25">
      <c r="Q19669"/>
      <c r="R19669"/>
      <c r="S19669"/>
    </row>
    <row r="19670" spans="17:19" x14ac:dyDescent="0.25">
      <c r="Q19670"/>
      <c r="R19670"/>
      <c r="S19670"/>
    </row>
    <row r="19671" spans="17:19" x14ac:dyDescent="0.25">
      <c r="Q19671"/>
      <c r="R19671"/>
      <c r="S19671"/>
    </row>
    <row r="19672" spans="17:19" x14ac:dyDescent="0.25">
      <c r="Q19672"/>
      <c r="R19672"/>
      <c r="S19672"/>
    </row>
    <row r="19673" spans="17:19" x14ac:dyDescent="0.25">
      <c r="Q19673"/>
      <c r="R19673"/>
      <c r="S19673"/>
    </row>
    <row r="19674" spans="17:19" x14ac:dyDescent="0.25">
      <c r="Q19674"/>
      <c r="R19674"/>
      <c r="S19674"/>
    </row>
    <row r="19675" spans="17:19" x14ac:dyDescent="0.25">
      <c r="Q19675"/>
      <c r="R19675"/>
      <c r="S19675"/>
    </row>
    <row r="19676" spans="17:19" x14ac:dyDescent="0.25">
      <c r="Q19676"/>
      <c r="R19676"/>
      <c r="S19676"/>
    </row>
    <row r="19677" spans="17:19" x14ac:dyDescent="0.25">
      <c r="Q19677"/>
      <c r="R19677"/>
      <c r="S19677"/>
    </row>
    <row r="19678" spans="17:19" x14ac:dyDescent="0.25">
      <c r="Q19678"/>
      <c r="R19678"/>
      <c r="S19678"/>
    </row>
    <row r="19679" spans="17:19" x14ac:dyDescent="0.25">
      <c r="Q19679"/>
      <c r="R19679"/>
      <c r="S19679"/>
    </row>
    <row r="19680" spans="17:19" x14ac:dyDescent="0.25">
      <c r="Q19680"/>
      <c r="R19680"/>
      <c r="S19680"/>
    </row>
    <row r="19681" spans="17:19" x14ac:dyDescent="0.25">
      <c r="Q19681"/>
      <c r="R19681"/>
      <c r="S19681"/>
    </row>
    <row r="19682" spans="17:19" x14ac:dyDescent="0.25">
      <c r="Q19682"/>
      <c r="R19682"/>
      <c r="S19682"/>
    </row>
    <row r="19683" spans="17:19" x14ac:dyDescent="0.25">
      <c r="Q19683"/>
      <c r="R19683"/>
      <c r="S19683"/>
    </row>
    <row r="19684" spans="17:19" x14ac:dyDescent="0.25">
      <c r="Q19684"/>
      <c r="R19684"/>
      <c r="S19684"/>
    </row>
    <row r="19685" spans="17:19" x14ac:dyDescent="0.25">
      <c r="Q19685"/>
      <c r="R19685"/>
      <c r="S19685"/>
    </row>
    <row r="19686" spans="17:19" x14ac:dyDescent="0.25">
      <c r="Q19686"/>
      <c r="R19686"/>
      <c r="S19686"/>
    </row>
    <row r="19687" spans="17:19" x14ac:dyDescent="0.25">
      <c r="Q19687"/>
      <c r="R19687"/>
      <c r="S19687"/>
    </row>
    <row r="19688" spans="17:19" x14ac:dyDescent="0.25">
      <c r="Q19688"/>
      <c r="R19688"/>
      <c r="S19688"/>
    </row>
    <row r="19689" spans="17:19" x14ac:dyDescent="0.25">
      <c r="Q19689"/>
      <c r="R19689"/>
      <c r="S19689"/>
    </row>
    <row r="19690" spans="17:19" x14ac:dyDescent="0.25">
      <c r="Q19690"/>
      <c r="R19690"/>
      <c r="S19690"/>
    </row>
    <row r="19691" spans="17:19" x14ac:dyDescent="0.25">
      <c r="Q19691"/>
      <c r="R19691"/>
      <c r="S19691"/>
    </row>
    <row r="19692" spans="17:19" x14ac:dyDescent="0.25">
      <c r="Q19692"/>
      <c r="R19692"/>
      <c r="S19692"/>
    </row>
    <row r="19693" spans="17:19" x14ac:dyDescent="0.25">
      <c r="Q19693"/>
      <c r="R19693"/>
      <c r="S19693"/>
    </row>
    <row r="19694" spans="17:19" x14ac:dyDescent="0.25">
      <c r="Q19694"/>
      <c r="R19694"/>
      <c r="S19694"/>
    </row>
    <row r="19695" spans="17:19" x14ac:dyDescent="0.25">
      <c r="Q19695"/>
      <c r="R19695"/>
      <c r="S19695"/>
    </row>
    <row r="19696" spans="17:19" x14ac:dyDescent="0.25">
      <c r="Q19696"/>
      <c r="R19696"/>
      <c r="S19696"/>
    </row>
    <row r="19697" spans="17:19" x14ac:dyDescent="0.25">
      <c r="Q19697"/>
      <c r="R19697"/>
      <c r="S19697"/>
    </row>
    <row r="19698" spans="17:19" x14ac:dyDescent="0.25">
      <c r="Q19698"/>
      <c r="R19698"/>
      <c r="S19698"/>
    </row>
    <row r="19699" spans="17:19" x14ac:dyDescent="0.25">
      <c r="Q19699"/>
      <c r="R19699"/>
      <c r="S19699"/>
    </row>
    <row r="19700" spans="17:19" x14ac:dyDescent="0.25">
      <c r="Q19700"/>
      <c r="R19700"/>
      <c r="S19700"/>
    </row>
    <row r="19701" spans="17:19" x14ac:dyDescent="0.25">
      <c r="Q19701"/>
      <c r="R19701"/>
      <c r="S19701"/>
    </row>
    <row r="19702" spans="17:19" x14ac:dyDescent="0.25">
      <c r="Q19702"/>
      <c r="R19702"/>
      <c r="S19702"/>
    </row>
    <row r="19703" spans="17:19" x14ac:dyDescent="0.25">
      <c r="Q19703"/>
      <c r="R19703"/>
      <c r="S19703"/>
    </row>
    <row r="19704" spans="17:19" x14ac:dyDescent="0.25">
      <c r="Q19704"/>
      <c r="R19704"/>
      <c r="S19704"/>
    </row>
    <row r="19705" spans="17:19" x14ac:dyDescent="0.25">
      <c r="Q19705"/>
      <c r="R19705"/>
      <c r="S19705"/>
    </row>
    <row r="19706" spans="17:19" x14ac:dyDescent="0.25">
      <c r="Q19706"/>
      <c r="R19706"/>
      <c r="S19706"/>
    </row>
    <row r="19707" spans="17:19" x14ac:dyDescent="0.25">
      <c r="Q19707"/>
      <c r="R19707"/>
      <c r="S19707"/>
    </row>
    <row r="19708" spans="17:19" x14ac:dyDescent="0.25">
      <c r="Q19708"/>
      <c r="R19708"/>
      <c r="S19708"/>
    </row>
    <row r="19709" spans="17:19" x14ac:dyDescent="0.25">
      <c r="Q19709"/>
      <c r="R19709"/>
      <c r="S19709"/>
    </row>
    <row r="19710" spans="17:19" x14ac:dyDescent="0.25">
      <c r="Q19710"/>
      <c r="R19710"/>
      <c r="S19710"/>
    </row>
    <row r="19711" spans="17:19" x14ac:dyDescent="0.25">
      <c r="Q19711"/>
      <c r="R19711"/>
      <c r="S19711"/>
    </row>
    <row r="19712" spans="17:19" x14ac:dyDescent="0.25">
      <c r="Q19712"/>
      <c r="R19712"/>
      <c r="S19712"/>
    </row>
    <row r="19713" spans="17:19" x14ac:dyDescent="0.25">
      <c r="Q19713"/>
      <c r="R19713"/>
      <c r="S19713"/>
    </row>
    <row r="19714" spans="17:19" x14ac:dyDescent="0.25">
      <c r="Q19714"/>
      <c r="R19714"/>
      <c r="S19714"/>
    </row>
    <row r="19715" spans="17:19" x14ac:dyDescent="0.25">
      <c r="Q19715"/>
      <c r="R19715"/>
      <c r="S19715"/>
    </row>
    <row r="19716" spans="17:19" x14ac:dyDescent="0.25">
      <c r="Q19716"/>
      <c r="R19716"/>
      <c r="S19716"/>
    </row>
    <row r="19717" spans="17:19" x14ac:dyDescent="0.25">
      <c r="Q19717"/>
      <c r="R19717"/>
      <c r="S19717"/>
    </row>
    <row r="19718" spans="17:19" x14ac:dyDescent="0.25">
      <c r="Q19718"/>
      <c r="R19718"/>
      <c r="S19718"/>
    </row>
    <row r="19719" spans="17:19" x14ac:dyDescent="0.25">
      <c r="Q19719"/>
      <c r="R19719"/>
      <c r="S19719"/>
    </row>
    <row r="19720" spans="17:19" x14ac:dyDescent="0.25">
      <c r="Q19720"/>
      <c r="R19720"/>
      <c r="S19720"/>
    </row>
    <row r="19721" spans="17:19" x14ac:dyDescent="0.25">
      <c r="Q19721"/>
      <c r="R19721"/>
      <c r="S19721"/>
    </row>
    <row r="19722" spans="17:19" x14ac:dyDescent="0.25">
      <c r="Q19722"/>
      <c r="R19722"/>
      <c r="S19722"/>
    </row>
    <row r="19723" spans="17:19" x14ac:dyDescent="0.25">
      <c r="Q19723"/>
      <c r="R19723"/>
      <c r="S19723"/>
    </row>
    <row r="19724" spans="17:19" x14ac:dyDescent="0.25">
      <c r="Q19724"/>
      <c r="R19724"/>
      <c r="S19724"/>
    </row>
    <row r="19725" spans="17:19" x14ac:dyDescent="0.25">
      <c r="Q19725"/>
      <c r="R19725"/>
      <c r="S19725"/>
    </row>
    <row r="19726" spans="17:19" x14ac:dyDescent="0.25">
      <c r="Q19726"/>
      <c r="R19726"/>
      <c r="S19726"/>
    </row>
    <row r="19727" spans="17:19" x14ac:dyDescent="0.25">
      <c r="Q19727"/>
      <c r="R19727"/>
      <c r="S19727"/>
    </row>
    <row r="19728" spans="17:19" x14ac:dyDescent="0.25">
      <c r="Q19728"/>
      <c r="R19728"/>
      <c r="S19728"/>
    </row>
    <row r="19729" spans="17:19" x14ac:dyDescent="0.25">
      <c r="Q19729"/>
      <c r="R19729"/>
      <c r="S19729"/>
    </row>
    <row r="19730" spans="17:19" x14ac:dyDescent="0.25">
      <c r="Q19730"/>
      <c r="R19730"/>
      <c r="S19730"/>
    </row>
    <row r="19731" spans="17:19" x14ac:dyDescent="0.25">
      <c r="Q19731"/>
      <c r="R19731"/>
      <c r="S19731"/>
    </row>
    <row r="19732" spans="17:19" x14ac:dyDescent="0.25">
      <c r="Q19732"/>
      <c r="R19732"/>
      <c r="S19732"/>
    </row>
    <row r="19733" spans="17:19" x14ac:dyDescent="0.25">
      <c r="Q19733"/>
      <c r="R19733"/>
      <c r="S19733"/>
    </row>
    <row r="19734" spans="17:19" x14ac:dyDescent="0.25">
      <c r="Q19734"/>
      <c r="R19734"/>
      <c r="S19734"/>
    </row>
    <row r="19735" spans="17:19" x14ac:dyDescent="0.25">
      <c r="Q19735"/>
      <c r="R19735"/>
      <c r="S19735"/>
    </row>
    <row r="19736" spans="17:19" x14ac:dyDescent="0.25">
      <c r="Q19736"/>
      <c r="R19736"/>
      <c r="S19736"/>
    </row>
    <row r="19737" spans="17:19" x14ac:dyDescent="0.25">
      <c r="Q19737"/>
      <c r="R19737"/>
      <c r="S19737"/>
    </row>
    <row r="19738" spans="17:19" x14ac:dyDescent="0.25">
      <c r="Q19738"/>
      <c r="R19738"/>
      <c r="S19738"/>
    </row>
    <row r="19739" spans="17:19" x14ac:dyDescent="0.25">
      <c r="Q19739"/>
      <c r="R19739"/>
      <c r="S19739"/>
    </row>
    <row r="19740" spans="17:19" x14ac:dyDescent="0.25">
      <c r="Q19740"/>
      <c r="R19740"/>
      <c r="S19740"/>
    </row>
    <row r="19741" spans="17:19" x14ac:dyDescent="0.25">
      <c r="Q19741"/>
      <c r="R19741"/>
      <c r="S19741"/>
    </row>
    <row r="19742" spans="17:19" x14ac:dyDescent="0.25">
      <c r="Q19742"/>
      <c r="R19742"/>
      <c r="S19742"/>
    </row>
    <row r="19743" spans="17:19" x14ac:dyDescent="0.25">
      <c r="Q19743"/>
      <c r="R19743"/>
      <c r="S19743"/>
    </row>
    <row r="19744" spans="17:19" x14ac:dyDescent="0.25">
      <c r="Q19744"/>
      <c r="R19744"/>
      <c r="S19744"/>
    </row>
    <row r="19745" spans="17:19" x14ac:dyDescent="0.25">
      <c r="Q19745"/>
      <c r="R19745"/>
      <c r="S19745"/>
    </row>
    <row r="19746" spans="17:19" x14ac:dyDescent="0.25">
      <c r="Q19746"/>
      <c r="R19746"/>
      <c r="S19746"/>
    </row>
    <row r="19747" spans="17:19" x14ac:dyDescent="0.25">
      <c r="Q19747"/>
      <c r="R19747"/>
      <c r="S19747"/>
    </row>
    <row r="19748" spans="17:19" x14ac:dyDescent="0.25">
      <c r="Q19748"/>
      <c r="R19748"/>
      <c r="S19748"/>
    </row>
    <row r="19749" spans="17:19" x14ac:dyDescent="0.25">
      <c r="Q19749"/>
      <c r="R19749"/>
      <c r="S19749"/>
    </row>
    <row r="19750" spans="17:19" x14ac:dyDescent="0.25">
      <c r="Q19750"/>
      <c r="R19750"/>
      <c r="S19750"/>
    </row>
    <row r="19751" spans="17:19" x14ac:dyDescent="0.25">
      <c r="Q19751"/>
      <c r="R19751"/>
      <c r="S19751"/>
    </row>
    <row r="19752" spans="17:19" x14ac:dyDescent="0.25">
      <c r="Q19752"/>
      <c r="R19752"/>
      <c r="S19752"/>
    </row>
    <row r="19753" spans="17:19" x14ac:dyDescent="0.25">
      <c r="Q19753"/>
      <c r="R19753"/>
      <c r="S19753"/>
    </row>
    <row r="19754" spans="17:19" x14ac:dyDescent="0.25">
      <c r="Q19754"/>
      <c r="R19754"/>
      <c r="S19754"/>
    </row>
    <row r="19755" spans="17:19" x14ac:dyDescent="0.25">
      <c r="Q19755"/>
      <c r="R19755"/>
      <c r="S19755"/>
    </row>
    <row r="19756" spans="17:19" x14ac:dyDescent="0.25">
      <c r="Q19756"/>
      <c r="R19756"/>
      <c r="S19756"/>
    </row>
    <row r="19757" spans="17:19" x14ac:dyDescent="0.25">
      <c r="Q19757"/>
      <c r="R19757"/>
      <c r="S19757"/>
    </row>
    <row r="19758" spans="17:19" x14ac:dyDescent="0.25">
      <c r="Q19758"/>
      <c r="R19758"/>
      <c r="S19758"/>
    </row>
    <row r="19759" spans="17:19" x14ac:dyDescent="0.25">
      <c r="Q19759"/>
      <c r="R19759"/>
      <c r="S19759"/>
    </row>
    <row r="19760" spans="17:19" x14ac:dyDescent="0.25">
      <c r="Q19760"/>
      <c r="R19760"/>
      <c r="S19760"/>
    </row>
    <row r="19761" spans="17:19" x14ac:dyDescent="0.25">
      <c r="Q19761"/>
      <c r="R19761"/>
      <c r="S19761"/>
    </row>
    <row r="19762" spans="17:19" x14ac:dyDescent="0.25">
      <c r="Q19762"/>
      <c r="R19762"/>
      <c r="S19762"/>
    </row>
    <row r="19763" spans="17:19" x14ac:dyDescent="0.25">
      <c r="Q19763"/>
      <c r="R19763"/>
      <c r="S19763"/>
    </row>
    <row r="19764" spans="17:19" x14ac:dyDescent="0.25">
      <c r="Q19764"/>
      <c r="R19764"/>
      <c r="S19764"/>
    </row>
    <row r="19765" spans="17:19" x14ac:dyDescent="0.25">
      <c r="Q19765"/>
      <c r="R19765"/>
      <c r="S19765"/>
    </row>
    <row r="19766" spans="17:19" x14ac:dyDescent="0.25">
      <c r="Q19766"/>
      <c r="R19766"/>
      <c r="S19766"/>
    </row>
    <row r="19767" spans="17:19" x14ac:dyDescent="0.25">
      <c r="Q19767"/>
      <c r="R19767"/>
      <c r="S19767"/>
    </row>
    <row r="19768" spans="17:19" x14ac:dyDescent="0.25">
      <c r="Q19768"/>
      <c r="R19768"/>
      <c r="S19768"/>
    </row>
    <row r="19769" spans="17:19" x14ac:dyDescent="0.25">
      <c r="Q19769"/>
      <c r="R19769"/>
      <c r="S19769"/>
    </row>
    <row r="19770" spans="17:19" x14ac:dyDescent="0.25">
      <c r="Q19770"/>
      <c r="R19770"/>
      <c r="S19770"/>
    </row>
    <row r="19771" spans="17:19" x14ac:dyDescent="0.25">
      <c r="Q19771"/>
      <c r="R19771"/>
      <c r="S19771"/>
    </row>
    <row r="19772" spans="17:19" x14ac:dyDescent="0.25">
      <c r="Q19772"/>
      <c r="R19772"/>
      <c r="S19772"/>
    </row>
    <row r="19773" spans="17:19" x14ac:dyDescent="0.25">
      <c r="Q19773"/>
      <c r="R19773"/>
      <c r="S19773"/>
    </row>
    <row r="19774" spans="17:19" x14ac:dyDescent="0.25">
      <c r="Q19774"/>
      <c r="R19774"/>
      <c r="S19774"/>
    </row>
    <row r="19775" spans="17:19" x14ac:dyDescent="0.25">
      <c r="Q19775"/>
      <c r="R19775"/>
      <c r="S19775"/>
    </row>
    <row r="19776" spans="17:19" x14ac:dyDescent="0.25">
      <c r="Q19776"/>
      <c r="R19776"/>
      <c r="S19776"/>
    </row>
    <row r="19777" spans="17:19" x14ac:dyDescent="0.25">
      <c r="Q19777"/>
      <c r="R19777"/>
      <c r="S19777"/>
    </row>
    <row r="19778" spans="17:19" x14ac:dyDescent="0.25">
      <c r="Q19778"/>
      <c r="R19778"/>
      <c r="S19778"/>
    </row>
    <row r="19779" spans="17:19" x14ac:dyDescent="0.25">
      <c r="Q19779"/>
      <c r="R19779"/>
      <c r="S19779"/>
    </row>
    <row r="19780" spans="17:19" x14ac:dyDescent="0.25">
      <c r="Q19780"/>
      <c r="R19780"/>
      <c r="S19780"/>
    </row>
    <row r="19781" spans="17:19" x14ac:dyDescent="0.25">
      <c r="Q19781"/>
      <c r="R19781"/>
      <c r="S19781"/>
    </row>
    <row r="19782" spans="17:19" x14ac:dyDescent="0.25">
      <c r="Q19782"/>
      <c r="R19782"/>
      <c r="S19782"/>
    </row>
    <row r="19783" spans="17:19" x14ac:dyDescent="0.25">
      <c r="Q19783"/>
      <c r="R19783"/>
      <c r="S19783"/>
    </row>
    <row r="19784" spans="17:19" x14ac:dyDescent="0.25">
      <c r="Q19784"/>
      <c r="R19784"/>
      <c r="S19784"/>
    </row>
    <row r="19785" spans="17:19" x14ac:dyDescent="0.25">
      <c r="Q19785"/>
      <c r="R19785"/>
      <c r="S19785"/>
    </row>
    <row r="19786" spans="17:19" x14ac:dyDescent="0.25">
      <c r="Q19786"/>
      <c r="R19786"/>
      <c r="S19786"/>
    </row>
    <row r="19787" spans="17:19" x14ac:dyDescent="0.25">
      <c r="Q19787"/>
      <c r="R19787"/>
      <c r="S19787"/>
    </row>
    <row r="19788" spans="17:19" x14ac:dyDescent="0.25">
      <c r="Q19788"/>
      <c r="R19788"/>
      <c r="S19788"/>
    </row>
    <row r="19789" spans="17:19" x14ac:dyDescent="0.25">
      <c r="Q19789"/>
      <c r="R19789"/>
      <c r="S19789"/>
    </row>
    <row r="19790" spans="17:19" x14ac:dyDescent="0.25">
      <c r="Q19790"/>
      <c r="R19790"/>
      <c r="S19790"/>
    </row>
    <row r="19791" spans="17:19" x14ac:dyDescent="0.25">
      <c r="Q19791"/>
      <c r="R19791"/>
      <c r="S19791"/>
    </row>
    <row r="19792" spans="17:19" x14ac:dyDescent="0.25">
      <c r="Q19792"/>
      <c r="R19792"/>
      <c r="S19792"/>
    </row>
    <row r="19793" spans="17:19" x14ac:dyDescent="0.25">
      <c r="Q19793"/>
      <c r="R19793"/>
      <c r="S19793"/>
    </row>
    <row r="19794" spans="17:19" x14ac:dyDescent="0.25">
      <c r="Q19794"/>
      <c r="R19794"/>
      <c r="S19794"/>
    </row>
    <row r="19795" spans="17:19" x14ac:dyDescent="0.25">
      <c r="Q19795"/>
      <c r="R19795"/>
      <c r="S19795"/>
    </row>
    <row r="19796" spans="17:19" x14ac:dyDescent="0.25">
      <c r="Q19796"/>
      <c r="R19796"/>
      <c r="S19796"/>
    </row>
    <row r="19797" spans="17:19" x14ac:dyDescent="0.25">
      <c r="Q19797"/>
      <c r="R19797"/>
      <c r="S19797"/>
    </row>
    <row r="19798" spans="17:19" x14ac:dyDescent="0.25">
      <c r="Q19798"/>
      <c r="R19798"/>
      <c r="S19798"/>
    </row>
    <row r="19799" spans="17:19" x14ac:dyDescent="0.25">
      <c r="Q19799"/>
      <c r="R19799"/>
      <c r="S19799"/>
    </row>
    <row r="19800" spans="17:19" x14ac:dyDescent="0.25">
      <c r="Q19800"/>
      <c r="R19800"/>
      <c r="S19800"/>
    </row>
    <row r="19801" spans="17:19" x14ac:dyDescent="0.25">
      <c r="Q19801"/>
      <c r="R19801"/>
      <c r="S19801"/>
    </row>
    <row r="19802" spans="17:19" x14ac:dyDescent="0.25">
      <c r="Q19802"/>
      <c r="R19802"/>
      <c r="S19802"/>
    </row>
    <row r="19803" spans="17:19" x14ac:dyDescent="0.25">
      <c r="Q19803"/>
      <c r="R19803"/>
      <c r="S19803"/>
    </row>
    <row r="19804" spans="17:19" x14ac:dyDescent="0.25">
      <c r="Q19804"/>
      <c r="R19804"/>
      <c r="S19804"/>
    </row>
    <row r="19805" spans="17:19" x14ac:dyDescent="0.25">
      <c r="Q19805"/>
      <c r="R19805"/>
      <c r="S19805"/>
    </row>
    <row r="19806" spans="17:19" x14ac:dyDescent="0.25">
      <c r="Q19806"/>
      <c r="R19806"/>
      <c r="S19806"/>
    </row>
    <row r="19807" spans="17:19" x14ac:dyDescent="0.25">
      <c r="Q19807"/>
      <c r="R19807"/>
      <c r="S19807"/>
    </row>
    <row r="19808" spans="17:19" x14ac:dyDescent="0.25">
      <c r="Q19808"/>
      <c r="R19808"/>
      <c r="S19808"/>
    </row>
    <row r="19809" spans="17:19" x14ac:dyDescent="0.25">
      <c r="Q19809"/>
      <c r="R19809"/>
      <c r="S19809"/>
    </row>
    <row r="19810" spans="17:19" x14ac:dyDescent="0.25">
      <c r="Q19810"/>
      <c r="R19810"/>
      <c r="S19810"/>
    </row>
    <row r="19811" spans="17:19" x14ac:dyDescent="0.25">
      <c r="Q19811"/>
      <c r="R19811"/>
      <c r="S19811"/>
    </row>
    <row r="19812" spans="17:19" x14ac:dyDescent="0.25">
      <c r="Q19812"/>
      <c r="R19812"/>
      <c r="S19812"/>
    </row>
    <row r="19813" spans="17:19" x14ac:dyDescent="0.25">
      <c r="Q19813"/>
      <c r="R19813"/>
      <c r="S19813"/>
    </row>
    <row r="19814" spans="17:19" x14ac:dyDescent="0.25">
      <c r="Q19814"/>
      <c r="R19814"/>
      <c r="S19814"/>
    </row>
    <row r="19815" spans="17:19" x14ac:dyDescent="0.25">
      <c r="Q19815"/>
      <c r="R19815"/>
      <c r="S19815"/>
    </row>
    <row r="19816" spans="17:19" x14ac:dyDescent="0.25">
      <c r="Q19816"/>
      <c r="R19816"/>
      <c r="S19816"/>
    </row>
    <row r="19817" spans="17:19" x14ac:dyDescent="0.25">
      <c r="Q19817"/>
      <c r="R19817"/>
      <c r="S19817"/>
    </row>
    <row r="19818" spans="17:19" x14ac:dyDescent="0.25">
      <c r="Q19818"/>
      <c r="R19818"/>
      <c r="S19818"/>
    </row>
    <row r="19819" spans="17:19" x14ac:dyDescent="0.25">
      <c r="Q19819"/>
      <c r="R19819"/>
      <c r="S19819"/>
    </row>
    <row r="19820" spans="17:19" x14ac:dyDescent="0.25">
      <c r="Q19820"/>
      <c r="R19820"/>
      <c r="S19820"/>
    </row>
    <row r="19821" spans="17:19" x14ac:dyDescent="0.25">
      <c r="Q19821"/>
      <c r="R19821"/>
      <c r="S19821"/>
    </row>
    <row r="19822" spans="17:19" x14ac:dyDescent="0.25">
      <c r="Q19822"/>
      <c r="R19822"/>
      <c r="S19822"/>
    </row>
    <row r="19823" spans="17:19" x14ac:dyDescent="0.25">
      <c r="Q19823"/>
      <c r="R19823"/>
      <c r="S19823"/>
    </row>
    <row r="19824" spans="17:19" x14ac:dyDescent="0.25">
      <c r="Q19824"/>
      <c r="R19824"/>
      <c r="S19824"/>
    </row>
    <row r="19825" spans="17:19" x14ac:dyDescent="0.25">
      <c r="Q19825"/>
      <c r="R19825"/>
      <c r="S19825"/>
    </row>
    <row r="19826" spans="17:19" x14ac:dyDescent="0.25">
      <c r="Q19826"/>
      <c r="R19826"/>
      <c r="S19826"/>
    </row>
    <row r="19827" spans="17:19" x14ac:dyDescent="0.25">
      <c r="Q19827"/>
      <c r="R19827"/>
      <c r="S19827"/>
    </row>
    <row r="19828" spans="17:19" x14ac:dyDescent="0.25">
      <c r="Q19828"/>
      <c r="R19828"/>
      <c r="S19828"/>
    </row>
    <row r="19829" spans="17:19" x14ac:dyDescent="0.25">
      <c r="Q19829"/>
      <c r="R19829"/>
      <c r="S19829"/>
    </row>
    <row r="19830" spans="17:19" x14ac:dyDescent="0.25">
      <c r="Q19830"/>
      <c r="R19830"/>
      <c r="S19830"/>
    </row>
    <row r="19831" spans="17:19" x14ac:dyDescent="0.25">
      <c r="Q19831"/>
      <c r="R19831"/>
      <c r="S19831"/>
    </row>
    <row r="19832" spans="17:19" x14ac:dyDescent="0.25">
      <c r="Q19832"/>
      <c r="R19832"/>
      <c r="S19832"/>
    </row>
    <row r="19833" spans="17:19" x14ac:dyDescent="0.25">
      <c r="Q19833"/>
      <c r="R19833"/>
      <c r="S19833"/>
    </row>
    <row r="19834" spans="17:19" x14ac:dyDescent="0.25">
      <c r="Q19834"/>
      <c r="R19834"/>
      <c r="S19834"/>
    </row>
    <row r="19835" spans="17:19" x14ac:dyDescent="0.25">
      <c r="Q19835"/>
      <c r="R19835"/>
      <c r="S19835"/>
    </row>
    <row r="19836" spans="17:19" x14ac:dyDescent="0.25">
      <c r="Q19836"/>
      <c r="R19836"/>
      <c r="S19836"/>
    </row>
    <row r="19837" spans="17:19" x14ac:dyDescent="0.25">
      <c r="Q19837"/>
      <c r="R19837"/>
      <c r="S19837"/>
    </row>
    <row r="19838" spans="17:19" x14ac:dyDescent="0.25">
      <c r="Q19838"/>
      <c r="R19838"/>
      <c r="S19838"/>
    </row>
    <row r="19839" spans="17:19" x14ac:dyDescent="0.25">
      <c r="Q19839"/>
      <c r="R19839"/>
      <c r="S19839"/>
    </row>
    <row r="19840" spans="17:19" x14ac:dyDescent="0.25">
      <c r="Q19840"/>
      <c r="R19840"/>
      <c r="S19840"/>
    </row>
    <row r="19841" spans="17:19" x14ac:dyDescent="0.25">
      <c r="Q19841"/>
      <c r="R19841"/>
      <c r="S19841"/>
    </row>
    <row r="19842" spans="17:19" x14ac:dyDescent="0.25">
      <c r="Q19842"/>
      <c r="R19842"/>
      <c r="S19842"/>
    </row>
    <row r="19843" spans="17:19" x14ac:dyDescent="0.25">
      <c r="Q19843"/>
      <c r="R19843"/>
      <c r="S19843"/>
    </row>
    <row r="19844" spans="17:19" x14ac:dyDescent="0.25">
      <c r="Q19844"/>
      <c r="R19844"/>
      <c r="S19844"/>
    </row>
    <row r="19845" spans="17:19" x14ac:dyDescent="0.25">
      <c r="Q19845"/>
      <c r="R19845"/>
      <c r="S19845"/>
    </row>
    <row r="19846" spans="17:19" x14ac:dyDescent="0.25">
      <c r="Q19846"/>
      <c r="R19846"/>
      <c r="S19846"/>
    </row>
    <row r="19847" spans="17:19" x14ac:dyDescent="0.25">
      <c r="Q19847"/>
      <c r="R19847"/>
      <c r="S19847"/>
    </row>
    <row r="19848" spans="17:19" x14ac:dyDescent="0.25">
      <c r="Q19848"/>
      <c r="R19848"/>
      <c r="S19848"/>
    </row>
    <row r="19849" spans="17:19" x14ac:dyDescent="0.25">
      <c r="Q19849"/>
      <c r="R19849"/>
      <c r="S19849"/>
    </row>
    <row r="19850" spans="17:19" x14ac:dyDescent="0.25">
      <c r="Q19850"/>
      <c r="R19850"/>
      <c r="S19850"/>
    </row>
    <row r="19851" spans="17:19" x14ac:dyDescent="0.25">
      <c r="Q19851"/>
      <c r="R19851"/>
      <c r="S19851"/>
    </row>
    <row r="19852" spans="17:19" x14ac:dyDescent="0.25">
      <c r="Q19852"/>
      <c r="R19852"/>
      <c r="S19852"/>
    </row>
    <row r="19853" spans="17:19" x14ac:dyDescent="0.25">
      <c r="Q19853"/>
      <c r="R19853"/>
      <c r="S19853"/>
    </row>
    <row r="19854" spans="17:19" x14ac:dyDescent="0.25">
      <c r="Q19854"/>
      <c r="R19854"/>
      <c r="S19854"/>
    </row>
    <row r="19855" spans="17:19" x14ac:dyDescent="0.25">
      <c r="Q19855"/>
      <c r="R19855"/>
      <c r="S19855"/>
    </row>
    <row r="19856" spans="17:19" x14ac:dyDescent="0.25">
      <c r="Q19856"/>
      <c r="R19856"/>
      <c r="S19856"/>
    </row>
    <row r="19857" spans="17:19" x14ac:dyDescent="0.25">
      <c r="Q19857"/>
      <c r="R19857"/>
      <c r="S19857"/>
    </row>
    <row r="19858" spans="17:19" x14ac:dyDescent="0.25">
      <c r="Q19858"/>
      <c r="R19858"/>
      <c r="S19858"/>
    </row>
    <row r="19859" spans="17:19" x14ac:dyDescent="0.25">
      <c r="Q19859"/>
      <c r="R19859"/>
      <c r="S19859"/>
    </row>
    <row r="19860" spans="17:19" x14ac:dyDescent="0.25">
      <c r="Q19860"/>
      <c r="R19860"/>
      <c r="S19860"/>
    </row>
    <row r="19861" spans="17:19" x14ac:dyDescent="0.25">
      <c r="Q19861"/>
      <c r="R19861"/>
      <c r="S19861"/>
    </row>
    <row r="19862" spans="17:19" x14ac:dyDescent="0.25">
      <c r="Q19862"/>
      <c r="R19862"/>
      <c r="S19862"/>
    </row>
    <row r="19863" spans="17:19" x14ac:dyDescent="0.25">
      <c r="Q19863"/>
      <c r="R19863"/>
      <c r="S19863"/>
    </row>
    <row r="19864" spans="17:19" x14ac:dyDescent="0.25">
      <c r="Q19864"/>
      <c r="R19864"/>
      <c r="S19864"/>
    </row>
    <row r="19865" spans="17:19" x14ac:dyDescent="0.25">
      <c r="Q19865"/>
      <c r="R19865"/>
      <c r="S19865"/>
    </row>
    <row r="19866" spans="17:19" x14ac:dyDescent="0.25">
      <c r="Q19866"/>
      <c r="R19866"/>
      <c r="S19866"/>
    </row>
    <row r="19867" spans="17:19" x14ac:dyDescent="0.25">
      <c r="Q19867"/>
      <c r="R19867"/>
      <c r="S19867"/>
    </row>
    <row r="19868" spans="17:19" x14ac:dyDescent="0.25">
      <c r="Q19868"/>
      <c r="R19868"/>
      <c r="S19868"/>
    </row>
    <row r="19869" spans="17:19" x14ac:dyDescent="0.25">
      <c r="Q19869"/>
      <c r="R19869"/>
      <c r="S19869"/>
    </row>
    <row r="19870" spans="17:19" x14ac:dyDescent="0.25">
      <c r="Q19870"/>
      <c r="R19870"/>
      <c r="S19870"/>
    </row>
    <row r="19871" spans="17:19" x14ac:dyDescent="0.25">
      <c r="Q19871"/>
      <c r="R19871"/>
      <c r="S19871"/>
    </row>
    <row r="19872" spans="17:19" x14ac:dyDescent="0.25">
      <c r="Q19872"/>
      <c r="R19872"/>
      <c r="S19872"/>
    </row>
    <row r="19873" spans="17:19" x14ac:dyDescent="0.25">
      <c r="Q19873"/>
      <c r="R19873"/>
      <c r="S19873"/>
    </row>
    <row r="19874" spans="17:19" x14ac:dyDescent="0.25">
      <c r="Q19874"/>
      <c r="R19874"/>
      <c r="S19874"/>
    </row>
    <row r="19875" spans="17:19" x14ac:dyDescent="0.25">
      <c r="Q19875"/>
      <c r="R19875"/>
      <c r="S19875"/>
    </row>
    <row r="19876" spans="17:19" x14ac:dyDescent="0.25">
      <c r="Q19876"/>
      <c r="R19876"/>
      <c r="S19876"/>
    </row>
    <row r="19877" spans="17:19" x14ac:dyDescent="0.25">
      <c r="Q19877"/>
      <c r="R19877"/>
      <c r="S19877"/>
    </row>
    <row r="19878" spans="17:19" x14ac:dyDescent="0.25">
      <c r="Q19878"/>
      <c r="R19878"/>
      <c r="S19878"/>
    </row>
    <row r="19879" spans="17:19" x14ac:dyDescent="0.25">
      <c r="Q19879"/>
      <c r="R19879"/>
      <c r="S19879"/>
    </row>
    <row r="19880" spans="17:19" x14ac:dyDescent="0.25">
      <c r="Q19880"/>
      <c r="R19880"/>
      <c r="S19880"/>
    </row>
    <row r="19881" spans="17:19" x14ac:dyDescent="0.25">
      <c r="Q19881"/>
      <c r="R19881"/>
      <c r="S19881"/>
    </row>
    <row r="19882" spans="17:19" x14ac:dyDescent="0.25">
      <c r="Q19882"/>
      <c r="R19882"/>
      <c r="S19882"/>
    </row>
    <row r="19883" spans="17:19" x14ac:dyDescent="0.25">
      <c r="Q19883"/>
      <c r="R19883"/>
      <c r="S19883"/>
    </row>
    <row r="19884" spans="17:19" x14ac:dyDescent="0.25">
      <c r="Q19884"/>
      <c r="R19884"/>
      <c r="S19884"/>
    </row>
    <row r="19885" spans="17:19" x14ac:dyDescent="0.25">
      <c r="Q19885"/>
      <c r="R19885"/>
      <c r="S19885"/>
    </row>
    <row r="19886" spans="17:19" x14ac:dyDescent="0.25">
      <c r="Q19886"/>
      <c r="R19886"/>
      <c r="S19886"/>
    </row>
    <row r="19887" spans="17:19" x14ac:dyDescent="0.25">
      <c r="Q19887"/>
      <c r="R19887"/>
      <c r="S19887"/>
    </row>
    <row r="19888" spans="17:19" x14ac:dyDescent="0.25">
      <c r="Q19888"/>
      <c r="R19888"/>
      <c r="S19888"/>
    </row>
    <row r="19889" spans="17:19" x14ac:dyDescent="0.25">
      <c r="Q19889"/>
      <c r="R19889"/>
      <c r="S19889"/>
    </row>
    <row r="19890" spans="17:19" x14ac:dyDescent="0.25">
      <c r="Q19890"/>
      <c r="R19890"/>
      <c r="S19890"/>
    </row>
    <row r="19891" spans="17:19" x14ac:dyDescent="0.25">
      <c r="Q19891"/>
      <c r="R19891"/>
      <c r="S19891"/>
    </row>
    <row r="19892" spans="17:19" x14ac:dyDescent="0.25">
      <c r="Q19892"/>
      <c r="R19892"/>
      <c r="S19892"/>
    </row>
    <row r="19893" spans="17:19" x14ac:dyDescent="0.25">
      <c r="Q19893"/>
      <c r="R19893"/>
      <c r="S19893"/>
    </row>
    <row r="19894" spans="17:19" x14ac:dyDescent="0.25">
      <c r="Q19894"/>
      <c r="R19894"/>
      <c r="S19894"/>
    </row>
    <row r="19895" spans="17:19" x14ac:dyDescent="0.25">
      <c r="Q19895"/>
      <c r="R19895"/>
      <c r="S19895"/>
    </row>
    <row r="19896" spans="17:19" x14ac:dyDescent="0.25">
      <c r="Q19896"/>
      <c r="R19896"/>
      <c r="S19896"/>
    </row>
    <row r="19897" spans="17:19" x14ac:dyDescent="0.25">
      <c r="Q19897"/>
      <c r="R19897"/>
      <c r="S19897"/>
    </row>
    <row r="19898" spans="17:19" x14ac:dyDescent="0.25">
      <c r="Q19898"/>
      <c r="R19898"/>
      <c r="S19898"/>
    </row>
    <row r="19899" spans="17:19" x14ac:dyDescent="0.25">
      <c r="Q19899"/>
      <c r="R19899"/>
      <c r="S19899"/>
    </row>
    <row r="19900" spans="17:19" x14ac:dyDescent="0.25">
      <c r="Q19900"/>
      <c r="R19900"/>
      <c r="S19900"/>
    </row>
    <row r="19901" spans="17:19" x14ac:dyDescent="0.25">
      <c r="Q19901"/>
      <c r="R19901"/>
      <c r="S19901"/>
    </row>
    <row r="19902" spans="17:19" x14ac:dyDescent="0.25">
      <c r="Q19902"/>
      <c r="R19902"/>
      <c r="S19902"/>
    </row>
    <row r="19903" spans="17:19" x14ac:dyDescent="0.25">
      <c r="Q19903"/>
      <c r="R19903"/>
      <c r="S19903"/>
    </row>
    <row r="19904" spans="17:19" x14ac:dyDescent="0.25">
      <c r="Q19904"/>
      <c r="R19904"/>
      <c r="S19904"/>
    </row>
    <row r="19905" spans="17:19" x14ac:dyDescent="0.25">
      <c r="Q19905"/>
      <c r="R19905"/>
      <c r="S19905"/>
    </row>
    <row r="19906" spans="17:19" x14ac:dyDescent="0.25">
      <c r="Q19906"/>
      <c r="R19906"/>
      <c r="S19906"/>
    </row>
    <row r="19907" spans="17:19" x14ac:dyDescent="0.25">
      <c r="Q19907"/>
      <c r="R19907"/>
      <c r="S19907"/>
    </row>
    <row r="19908" spans="17:19" x14ac:dyDescent="0.25">
      <c r="Q19908"/>
      <c r="R19908"/>
      <c r="S19908"/>
    </row>
    <row r="19909" spans="17:19" x14ac:dyDescent="0.25">
      <c r="Q19909"/>
      <c r="R19909"/>
      <c r="S19909"/>
    </row>
    <row r="19910" spans="17:19" x14ac:dyDescent="0.25">
      <c r="Q19910"/>
      <c r="R19910"/>
      <c r="S19910"/>
    </row>
    <row r="19911" spans="17:19" x14ac:dyDescent="0.25">
      <c r="Q19911"/>
      <c r="R19911"/>
      <c r="S19911"/>
    </row>
    <row r="19912" spans="17:19" x14ac:dyDescent="0.25">
      <c r="Q19912"/>
      <c r="R19912"/>
      <c r="S19912"/>
    </row>
    <row r="19913" spans="17:19" x14ac:dyDescent="0.25">
      <c r="Q19913"/>
      <c r="R19913"/>
      <c r="S19913"/>
    </row>
    <row r="19914" spans="17:19" x14ac:dyDescent="0.25">
      <c r="Q19914"/>
      <c r="R19914"/>
      <c r="S19914"/>
    </row>
    <row r="19915" spans="17:19" x14ac:dyDescent="0.25">
      <c r="Q19915"/>
      <c r="R19915"/>
      <c r="S19915"/>
    </row>
    <row r="19916" spans="17:19" x14ac:dyDescent="0.25">
      <c r="Q19916"/>
      <c r="R19916"/>
      <c r="S19916"/>
    </row>
    <row r="19917" spans="17:19" x14ac:dyDescent="0.25">
      <c r="Q19917"/>
      <c r="R19917"/>
      <c r="S19917"/>
    </row>
    <row r="19918" spans="17:19" x14ac:dyDescent="0.25">
      <c r="Q19918"/>
      <c r="R19918"/>
      <c r="S19918"/>
    </row>
    <row r="19919" spans="17:19" x14ac:dyDescent="0.25">
      <c r="Q19919"/>
      <c r="R19919"/>
      <c r="S19919"/>
    </row>
    <row r="19920" spans="17:19" x14ac:dyDescent="0.25">
      <c r="Q19920"/>
      <c r="R19920"/>
      <c r="S19920"/>
    </row>
    <row r="19921" spans="17:19" x14ac:dyDescent="0.25">
      <c r="Q19921"/>
      <c r="R19921"/>
      <c r="S19921"/>
    </row>
    <row r="19922" spans="17:19" x14ac:dyDescent="0.25">
      <c r="Q19922"/>
      <c r="R19922"/>
      <c r="S19922"/>
    </row>
    <row r="19923" spans="17:19" x14ac:dyDescent="0.25">
      <c r="Q19923"/>
      <c r="R19923"/>
      <c r="S19923"/>
    </row>
    <row r="19924" spans="17:19" x14ac:dyDescent="0.25">
      <c r="Q19924"/>
      <c r="R19924"/>
      <c r="S19924"/>
    </row>
    <row r="19925" spans="17:19" x14ac:dyDescent="0.25">
      <c r="Q19925"/>
      <c r="R19925"/>
      <c r="S19925"/>
    </row>
    <row r="19926" spans="17:19" x14ac:dyDescent="0.25">
      <c r="Q19926"/>
      <c r="R19926"/>
      <c r="S19926"/>
    </row>
    <row r="19927" spans="17:19" x14ac:dyDescent="0.25">
      <c r="Q19927"/>
      <c r="R19927"/>
      <c r="S19927"/>
    </row>
    <row r="19928" spans="17:19" x14ac:dyDescent="0.25">
      <c r="Q19928"/>
      <c r="R19928"/>
      <c r="S19928"/>
    </row>
    <row r="19929" spans="17:19" x14ac:dyDescent="0.25">
      <c r="Q19929"/>
      <c r="R19929"/>
      <c r="S19929"/>
    </row>
    <row r="19930" spans="17:19" x14ac:dyDescent="0.25">
      <c r="Q19930"/>
      <c r="R19930"/>
      <c r="S19930"/>
    </row>
    <row r="19931" spans="17:19" x14ac:dyDescent="0.25">
      <c r="Q19931"/>
      <c r="R19931"/>
      <c r="S19931"/>
    </row>
    <row r="19932" spans="17:19" x14ac:dyDescent="0.25">
      <c r="Q19932"/>
      <c r="R19932"/>
      <c r="S19932"/>
    </row>
    <row r="19933" spans="17:19" x14ac:dyDescent="0.25">
      <c r="Q19933"/>
      <c r="R19933"/>
      <c r="S19933"/>
    </row>
    <row r="19934" spans="17:19" x14ac:dyDescent="0.25">
      <c r="Q19934"/>
      <c r="R19934"/>
      <c r="S19934"/>
    </row>
    <row r="19935" spans="17:19" x14ac:dyDescent="0.25">
      <c r="Q19935"/>
      <c r="R19935"/>
      <c r="S19935"/>
    </row>
    <row r="19936" spans="17:19" x14ac:dyDescent="0.25">
      <c r="Q19936"/>
      <c r="R19936"/>
      <c r="S19936"/>
    </row>
    <row r="19937" spans="17:19" x14ac:dyDescent="0.25">
      <c r="Q19937"/>
      <c r="R19937"/>
      <c r="S19937"/>
    </row>
    <row r="19938" spans="17:19" x14ac:dyDescent="0.25">
      <c r="Q19938"/>
      <c r="R19938"/>
      <c r="S19938"/>
    </row>
    <row r="19939" spans="17:19" x14ac:dyDescent="0.25">
      <c r="Q19939"/>
      <c r="R19939"/>
      <c r="S19939"/>
    </row>
    <row r="19940" spans="17:19" x14ac:dyDescent="0.25">
      <c r="Q19940"/>
      <c r="R19940"/>
      <c r="S19940"/>
    </row>
    <row r="19941" spans="17:19" x14ac:dyDescent="0.25">
      <c r="Q19941"/>
      <c r="R19941"/>
      <c r="S19941"/>
    </row>
    <row r="19942" spans="17:19" x14ac:dyDescent="0.25">
      <c r="Q19942"/>
      <c r="R19942"/>
      <c r="S19942"/>
    </row>
    <row r="19943" spans="17:19" x14ac:dyDescent="0.25">
      <c r="Q19943"/>
      <c r="R19943"/>
      <c r="S19943"/>
    </row>
    <row r="19944" spans="17:19" x14ac:dyDescent="0.25">
      <c r="Q19944"/>
      <c r="R19944"/>
      <c r="S19944"/>
    </row>
    <row r="19945" spans="17:19" x14ac:dyDescent="0.25">
      <c r="Q19945"/>
      <c r="R19945"/>
      <c r="S19945"/>
    </row>
    <row r="19946" spans="17:19" x14ac:dyDescent="0.25">
      <c r="Q19946"/>
      <c r="R19946"/>
      <c r="S19946"/>
    </row>
    <row r="19947" spans="17:19" x14ac:dyDescent="0.25">
      <c r="Q19947"/>
      <c r="R19947"/>
      <c r="S19947"/>
    </row>
    <row r="19948" spans="17:19" x14ac:dyDescent="0.25">
      <c r="Q19948"/>
      <c r="R19948"/>
      <c r="S19948"/>
    </row>
    <row r="19949" spans="17:19" x14ac:dyDescent="0.25">
      <c r="Q19949"/>
      <c r="R19949"/>
      <c r="S19949"/>
    </row>
    <row r="19950" spans="17:19" x14ac:dyDescent="0.25">
      <c r="Q19950"/>
      <c r="R19950"/>
      <c r="S19950"/>
    </row>
    <row r="19951" spans="17:19" x14ac:dyDescent="0.25">
      <c r="Q19951"/>
      <c r="R19951"/>
      <c r="S19951"/>
    </row>
    <row r="19952" spans="17:19" x14ac:dyDescent="0.25">
      <c r="Q19952"/>
      <c r="R19952"/>
      <c r="S19952"/>
    </row>
    <row r="19953" spans="17:19" x14ac:dyDescent="0.25">
      <c r="Q19953"/>
      <c r="R19953"/>
      <c r="S19953"/>
    </row>
    <row r="19954" spans="17:19" x14ac:dyDescent="0.25">
      <c r="Q19954"/>
      <c r="R19954"/>
      <c r="S19954"/>
    </row>
    <row r="19955" spans="17:19" x14ac:dyDescent="0.25">
      <c r="Q19955"/>
      <c r="R19955"/>
      <c r="S19955"/>
    </row>
    <row r="19956" spans="17:19" x14ac:dyDescent="0.25">
      <c r="Q19956"/>
      <c r="R19956"/>
      <c r="S19956"/>
    </row>
    <row r="19957" spans="17:19" x14ac:dyDescent="0.25">
      <c r="Q19957"/>
      <c r="R19957"/>
      <c r="S19957"/>
    </row>
    <row r="19958" spans="17:19" x14ac:dyDescent="0.25">
      <c r="Q19958"/>
      <c r="R19958"/>
      <c r="S19958"/>
    </row>
    <row r="19959" spans="17:19" x14ac:dyDescent="0.25">
      <c r="Q19959"/>
      <c r="R19959"/>
      <c r="S19959"/>
    </row>
    <row r="19960" spans="17:19" x14ac:dyDescent="0.25">
      <c r="Q19960"/>
      <c r="R19960"/>
      <c r="S19960"/>
    </row>
    <row r="19961" spans="17:19" x14ac:dyDescent="0.25">
      <c r="Q19961"/>
      <c r="R19961"/>
      <c r="S19961"/>
    </row>
    <row r="19962" spans="17:19" x14ac:dyDescent="0.25">
      <c r="Q19962"/>
      <c r="R19962"/>
      <c r="S19962"/>
    </row>
    <row r="19963" spans="17:19" x14ac:dyDescent="0.25">
      <c r="Q19963"/>
      <c r="R19963"/>
      <c r="S19963"/>
    </row>
    <row r="19964" spans="17:19" x14ac:dyDescent="0.25">
      <c r="Q19964"/>
      <c r="R19964"/>
      <c r="S19964"/>
    </row>
    <row r="19965" spans="17:19" x14ac:dyDescent="0.25">
      <c r="Q19965"/>
      <c r="R19965"/>
      <c r="S19965"/>
    </row>
    <row r="19966" spans="17:19" x14ac:dyDescent="0.25">
      <c r="Q19966"/>
      <c r="R19966"/>
      <c r="S19966"/>
    </row>
    <row r="19967" spans="17:19" x14ac:dyDescent="0.25">
      <c r="Q19967"/>
      <c r="R19967"/>
      <c r="S19967"/>
    </row>
    <row r="19968" spans="17:19" x14ac:dyDescent="0.25">
      <c r="Q19968"/>
      <c r="R19968"/>
      <c r="S19968"/>
    </row>
    <row r="19969" spans="17:19" x14ac:dyDescent="0.25">
      <c r="Q19969"/>
      <c r="R19969"/>
      <c r="S19969"/>
    </row>
    <row r="19970" spans="17:19" x14ac:dyDescent="0.25">
      <c r="Q19970"/>
      <c r="R19970"/>
      <c r="S19970"/>
    </row>
    <row r="19971" spans="17:19" x14ac:dyDescent="0.25">
      <c r="Q19971"/>
      <c r="R19971"/>
      <c r="S19971"/>
    </row>
    <row r="19972" spans="17:19" x14ac:dyDescent="0.25">
      <c r="Q19972"/>
      <c r="R19972"/>
      <c r="S19972"/>
    </row>
    <row r="19973" spans="17:19" x14ac:dyDescent="0.25">
      <c r="Q19973"/>
      <c r="R19973"/>
      <c r="S19973"/>
    </row>
    <row r="19974" spans="17:19" x14ac:dyDescent="0.25">
      <c r="Q19974"/>
      <c r="R19974"/>
      <c r="S19974"/>
    </row>
    <row r="19975" spans="17:19" x14ac:dyDescent="0.25">
      <c r="Q19975"/>
      <c r="R19975"/>
      <c r="S19975"/>
    </row>
    <row r="19976" spans="17:19" x14ac:dyDescent="0.25">
      <c r="Q19976"/>
      <c r="R19976"/>
      <c r="S19976"/>
    </row>
    <row r="19977" spans="17:19" x14ac:dyDescent="0.25">
      <c r="Q19977"/>
      <c r="R19977"/>
      <c r="S19977"/>
    </row>
    <row r="19978" spans="17:19" x14ac:dyDescent="0.25">
      <c r="Q19978"/>
      <c r="R19978"/>
      <c r="S19978"/>
    </row>
    <row r="19979" spans="17:19" x14ac:dyDescent="0.25">
      <c r="Q19979"/>
      <c r="R19979"/>
      <c r="S19979"/>
    </row>
    <row r="19980" spans="17:19" x14ac:dyDescent="0.25">
      <c r="Q19980"/>
      <c r="R19980"/>
      <c r="S19980"/>
    </row>
    <row r="19981" spans="17:19" x14ac:dyDescent="0.25">
      <c r="Q19981"/>
      <c r="R19981"/>
      <c r="S19981"/>
    </row>
    <row r="19982" spans="17:19" x14ac:dyDescent="0.25">
      <c r="Q19982"/>
      <c r="R19982"/>
      <c r="S19982"/>
    </row>
    <row r="19983" spans="17:19" x14ac:dyDescent="0.25">
      <c r="Q19983"/>
      <c r="R19983"/>
      <c r="S19983"/>
    </row>
    <row r="19984" spans="17:19" x14ac:dyDescent="0.25">
      <c r="Q19984"/>
      <c r="R19984"/>
      <c r="S19984"/>
    </row>
    <row r="19985" spans="17:19" x14ac:dyDescent="0.25">
      <c r="Q19985"/>
      <c r="R19985"/>
      <c r="S19985"/>
    </row>
    <row r="19986" spans="17:19" x14ac:dyDescent="0.25">
      <c r="Q19986"/>
      <c r="R19986"/>
      <c r="S19986"/>
    </row>
    <row r="19987" spans="17:19" x14ac:dyDescent="0.25">
      <c r="Q19987"/>
      <c r="R19987"/>
      <c r="S19987"/>
    </row>
    <row r="19988" spans="17:19" x14ac:dyDescent="0.25">
      <c r="Q19988"/>
      <c r="R19988"/>
      <c r="S19988"/>
    </row>
    <row r="19989" spans="17:19" x14ac:dyDescent="0.25">
      <c r="Q19989"/>
      <c r="R19989"/>
      <c r="S19989"/>
    </row>
    <row r="19990" spans="17:19" x14ac:dyDescent="0.25">
      <c r="Q19990"/>
      <c r="R19990"/>
      <c r="S19990"/>
    </row>
    <row r="19991" spans="17:19" x14ac:dyDescent="0.25">
      <c r="Q19991"/>
      <c r="R19991"/>
      <c r="S19991"/>
    </row>
    <row r="19992" spans="17:19" x14ac:dyDescent="0.25">
      <c r="Q19992"/>
      <c r="R19992"/>
      <c r="S19992"/>
    </row>
    <row r="19993" spans="17:19" x14ac:dyDescent="0.25">
      <c r="Q19993"/>
      <c r="R19993"/>
      <c r="S19993"/>
    </row>
    <row r="19994" spans="17:19" x14ac:dyDescent="0.25">
      <c r="Q19994"/>
      <c r="R19994"/>
      <c r="S19994"/>
    </row>
    <row r="19995" spans="17:19" x14ac:dyDescent="0.25">
      <c r="Q19995"/>
      <c r="R19995"/>
      <c r="S19995"/>
    </row>
    <row r="19996" spans="17:19" x14ac:dyDescent="0.25">
      <c r="Q19996"/>
      <c r="R19996"/>
      <c r="S19996"/>
    </row>
    <row r="19997" spans="17:19" x14ac:dyDescent="0.25">
      <c r="Q19997"/>
      <c r="R19997"/>
      <c r="S19997"/>
    </row>
    <row r="19998" spans="17:19" x14ac:dyDescent="0.25">
      <c r="Q19998"/>
      <c r="R19998"/>
      <c r="S19998"/>
    </row>
    <row r="19999" spans="17:19" x14ac:dyDescent="0.25">
      <c r="Q19999"/>
      <c r="R19999"/>
      <c r="S19999"/>
    </row>
    <row r="20000" spans="17:19" x14ac:dyDescent="0.25">
      <c r="Q20000"/>
      <c r="R20000"/>
      <c r="S20000"/>
    </row>
    <row r="20001" spans="17:19" x14ac:dyDescent="0.25">
      <c r="Q20001"/>
      <c r="R20001"/>
      <c r="S20001"/>
    </row>
    <row r="20002" spans="17:19" x14ac:dyDescent="0.25">
      <c r="Q20002"/>
      <c r="R20002"/>
      <c r="S20002"/>
    </row>
    <row r="20003" spans="17:19" x14ac:dyDescent="0.25">
      <c r="Q20003"/>
      <c r="R20003"/>
      <c r="S20003"/>
    </row>
    <row r="20004" spans="17:19" x14ac:dyDescent="0.25">
      <c r="Q20004"/>
      <c r="R20004"/>
      <c r="S20004"/>
    </row>
    <row r="20005" spans="17:19" x14ac:dyDescent="0.25">
      <c r="Q20005"/>
      <c r="R20005"/>
      <c r="S20005"/>
    </row>
    <row r="20006" spans="17:19" x14ac:dyDescent="0.25">
      <c r="Q20006"/>
      <c r="R20006"/>
      <c r="S20006"/>
    </row>
    <row r="20007" spans="17:19" x14ac:dyDescent="0.25">
      <c r="Q20007"/>
      <c r="R20007"/>
      <c r="S20007"/>
    </row>
    <row r="20008" spans="17:19" x14ac:dyDescent="0.25">
      <c r="Q20008"/>
      <c r="R20008"/>
      <c r="S20008"/>
    </row>
    <row r="20009" spans="17:19" x14ac:dyDescent="0.25">
      <c r="Q20009"/>
      <c r="R20009"/>
      <c r="S20009"/>
    </row>
    <row r="20010" spans="17:19" x14ac:dyDescent="0.25">
      <c r="Q20010"/>
      <c r="R20010"/>
      <c r="S20010"/>
    </row>
    <row r="20011" spans="17:19" x14ac:dyDescent="0.25">
      <c r="Q20011"/>
      <c r="R20011"/>
      <c r="S20011"/>
    </row>
    <row r="20012" spans="17:19" x14ac:dyDescent="0.25">
      <c r="Q20012"/>
      <c r="R20012"/>
      <c r="S20012"/>
    </row>
    <row r="20013" spans="17:19" x14ac:dyDescent="0.25">
      <c r="Q20013"/>
      <c r="R20013"/>
      <c r="S20013"/>
    </row>
    <row r="20014" spans="17:19" x14ac:dyDescent="0.25">
      <c r="Q20014"/>
      <c r="R20014"/>
      <c r="S20014"/>
    </row>
    <row r="20015" spans="17:19" x14ac:dyDescent="0.25">
      <c r="Q20015"/>
      <c r="R20015"/>
      <c r="S20015"/>
    </row>
    <row r="20016" spans="17:19" x14ac:dyDescent="0.25">
      <c r="Q20016"/>
      <c r="R20016"/>
      <c r="S20016"/>
    </row>
    <row r="20017" spans="17:19" x14ac:dyDescent="0.25">
      <c r="Q20017"/>
      <c r="R20017"/>
      <c r="S20017"/>
    </row>
    <row r="20018" spans="17:19" x14ac:dyDescent="0.25">
      <c r="Q20018"/>
      <c r="R20018"/>
      <c r="S20018"/>
    </row>
    <row r="20019" spans="17:19" x14ac:dyDescent="0.25">
      <c r="Q20019"/>
      <c r="R20019"/>
      <c r="S20019"/>
    </row>
    <row r="20020" spans="17:19" x14ac:dyDescent="0.25">
      <c r="Q20020"/>
      <c r="R20020"/>
      <c r="S20020"/>
    </row>
    <row r="20021" spans="17:19" x14ac:dyDescent="0.25">
      <c r="Q20021"/>
      <c r="R20021"/>
      <c r="S20021"/>
    </row>
    <row r="20022" spans="17:19" x14ac:dyDescent="0.25">
      <c r="Q20022"/>
      <c r="R20022"/>
      <c r="S20022"/>
    </row>
    <row r="20023" spans="17:19" x14ac:dyDescent="0.25">
      <c r="Q20023"/>
      <c r="R20023"/>
      <c r="S20023"/>
    </row>
    <row r="20024" spans="17:19" x14ac:dyDescent="0.25">
      <c r="Q20024"/>
      <c r="R20024"/>
      <c r="S20024"/>
    </row>
    <row r="20025" spans="17:19" x14ac:dyDescent="0.25">
      <c r="Q20025"/>
      <c r="R20025"/>
      <c r="S20025"/>
    </row>
    <row r="20026" spans="17:19" x14ac:dyDescent="0.25">
      <c r="Q20026"/>
      <c r="R20026"/>
      <c r="S20026"/>
    </row>
    <row r="20027" spans="17:19" x14ac:dyDescent="0.25">
      <c r="Q20027"/>
      <c r="R20027"/>
      <c r="S20027"/>
    </row>
    <row r="20028" spans="17:19" x14ac:dyDescent="0.25">
      <c r="Q20028"/>
      <c r="R20028"/>
      <c r="S20028"/>
    </row>
    <row r="20029" spans="17:19" x14ac:dyDescent="0.25">
      <c r="Q20029"/>
      <c r="R20029"/>
      <c r="S20029"/>
    </row>
    <row r="20030" spans="17:19" x14ac:dyDescent="0.25">
      <c r="Q20030"/>
      <c r="R20030"/>
      <c r="S20030"/>
    </row>
    <row r="20031" spans="17:19" x14ac:dyDescent="0.25">
      <c r="Q20031"/>
      <c r="R20031"/>
      <c r="S20031"/>
    </row>
    <row r="20032" spans="17:19" x14ac:dyDescent="0.25">
      <c r="Q20032"/>
      <c r="R20032"/>
      <c r="S20032"/>
    </row>
    <row r="20033" spans="17:19" x14ac:dyDescent="0.25">
      <c r="Q20033"/>
      <c r="R20033"/>
      <c r="S20033"/>
    </row>
    <row r="20034" spans="17:19" x14ac:dyDescent="0.25">
      <c r="Q20034"/>
      <c r="R20034"/>
      <c r="S20034"/>
    </row>
    <row r="20035" spans="17:19" x14ac:dyDescent="0.25">
      <c r="Q20035"/>
      <c r="R20035"/>
      <c r="S20035"/>
    </row>
    <row r="20036" spans="17:19" x14ac:dyDescent="0.25">
      <c r="Q20036"/>
      <c r="R20036"/>
      <c r="S20036"/>
    </row>
    <row r="20037" spans="17:19" x14ac:dyDescent="0.25">
      <c r="Q20037"/>
      <c r="R20037"/>
      <c r="S20037"/>
    </row>
    <row r="20038" spans="17:19" x14ac:dyDescent="0.25">
      <c r="Q20038"/>
      <c r="R20038"/>
      <c r="S20038"/>
    </row>
    <row r="20039" spans="17:19" x14ac:dyDescent="0.25">
      <c r="Q20039"/>
      <c r="R20039"/>
      <c r="S20039"/>
    </row>
    <row r="20040" spans="17:19" x14ac:dyDescent="0.25">
      <c r="Q20040"/>
      <c r="R20040"/>
      <c r="S20040"/>
    </row>
    <row r="20041" spans="17:19" x14ac:dyDescent="0.25">
      <c r="Q20041"/>
      <c r="R20041"/>
      <c r="S20041"/>
    </row>
    <row r="20042" spans="17:19" x14ac:dyDescent="0.25">
      <c r="Q20042"/>
      <c r="R20042"/>
      <c r="S20042"/>
    </row>
    <row r="20043" spans="17:19" x14ac:dyDescent="0.25">
      <c r="Q20043"/>
      <c r="R20043"/>
      <c r="S20043"/>
    </row>
    <row r="20044" spans="17:19" x14ac:dyDescent="0.25">
      <c r="Q20044"/>
      <c r="R20044"/>
      <c r="S20044"/>
    </row>
    <row r="20045" spans="17:19" x14ac:dyDescent="0.25">
      <c r="Q20045"/>
      <c r="R20045"/>
      <c r="S20045"/>
    </row>
    <row r="20046" spans="17:19" x14ac:dyDescent="0.25">
      <c r="Q20046"/>
      <c r="R20046"/>
      <c r="S20046"/>
    </row>
    <row r="20047" spans="17:19" x14ac:dyDescent="0.25">
      <c r="Q20047"/>
      <c r="R20047"/>
      <c r="S20047"/>
    </row>
    <row r="20048" spans="17:19" x14ac:dyDescent="0.25">
      <c r="Q20048"/>
      <c r="R20048"/>
      <c r="S20048"/>
    </row>
    <row r="20049" spans="17:19" x14ac:dyDescent="0.25">
      <c r="Q20049"/>
      <c r="R20049"/>
      <c r="S20049"/>
    </row>
    <row r="20050" spans="17:19" x14ac:dyDescent="0.25">
      <c r="Q20050"/>
      <c r="R20050"/>
      <c r="S20050"/>
    </row>
    <row r="20051" spans="17:19" x14ac:dyDescent="0.25">
      <c r="Q20051"/>
      <c r="R20051"/>
      <c r="S20051"/>
    </row>
    <row r="20052" spans="17:19" x14ac:dyDescent="0.25">
      <c r="Q20052"/>
      <c r="R20052"/>
      <c r="S20052"/>
    </row>
    <row r="20053" spans="17:19" x14ac:dyDescent="0.25">
      <c r="Q20053"/>
      <c r="R20053"/>
      <c r="S20053"/>
    </row>
    <row r="20054" spans="17:19" x14ac:dyDescent="0.25">
      <c r="Q20054"/>
      <c r="R20054"/>
      <c r="S20054"/>
    </row>
    <row r="20055" spans="17:19" x14ac:dyDescent="0.25">
      <c r="Q20055"/>
      <c r="R20055"/>
      <c r="S20055"/>
    </row>
    <row r="20056" spans="17:19" x14ac:dyDescent="0.25">
      <c r="Q20056"/>
      <c r="R20056"/>
      <c r="S20056"/>
    </row>
    <row r="20057" spans="17:19" x14ac:dyDescent="0.25">
      <c r="Q20057"/>
      <c r="R20057"/>
      <c r="S20057"/>
    </row>
    <row r="20058" spans="17:19" x14ac:dyDescent="0.25">
      <c r="Q20058"/>
      <c r="R20058"/>
      <c r="S20058"/>
    </row>
    <row r="20059" spans="17:19" x14ac:dyDescent="0.25">
      <c r="Q20059"/>
      <c r="R20059"/>
      <c r="S20059"/>
    </row>
    <row r="20060" spans="17:19" x14ac:dyDescent="0.25">
      <c r="Q20060"/>
      <c r="R20060"/>
      <c r="S20060"/>
    </row>
    <row r="20061" spans="17:19" x14ac:dyDescent="0.25">
      <c r="Q20061"/>
      <c r="R20061"/>
      <c r="S20061"/>
    </row>
    <row r="20062" spans="17:19" x14ac:dyDescent="0.25">
      <c r="Q20062"/>
      <c r="R20062"/>
      <c r="S20062"/>
    </row>
    <row r="20063" spans="17:19" x14ac:dyDescent="0.25">
      <c r="Q20063"/>
      <c r="R20063"/>
      <c r="S20063"/>
    </row>
    <row r="20064" spans="17:19" x14ac:dyDescent="0.25">
      <c r="Q20064"/>
      <c r="R20064"/>
      <c r="S20064"/>
    </row>
    <row r="20065" spans="17:19" x14ac:dyDescent="0.25">
      <c r="Q20065"/>
      <c r="R20065"/>
      <c r="S20065"/>
    </row>
    <row r="20066" spans="17:19" x14ac:dyDescent="0.25">
      <c r="Q20066"/>
      <c r="R20066"/>
      <c r="S20066"/>
    </row>
    <row r="20067" spans="17:19" x14ac:dyDescent="0.25">
      <c r="Q20067"/>
      <c r="R20067"/>
      <c r="S20067"/>
    </row>
    <row r="20068" spans="17:19" x14ac:dyDescent="0.25">
      <c r="Q20068"/>
      <c r="R20068"/>
      <c r="S20068"/>
    </row>
    <row r="20069" spans="17:19" x14ac:dyDescent="0.25">
      <c r="Q20069"/>
      <c r="R20069"/>
      <c r="S20069"/>
    </row>
    <row r="20070" spans="17:19" x14ac:dyDescent="0.25">
      <c r="Q20070"/>
      <c r="R20070"/>
      <c r="S20070"/>
    </row>
    <row r="20071" spans="17:19" x14ac:dyDescent="0.25">
      <c r="Q20071"/>
      <c r="R20071"/>
      <c r="S20071"/>
    </row>
    <row r="20072" spans="17:19" x14ac:dyDescent="0.25">
      <c r="Q20072"/>
      <c r="R20072"/>
      <c r="S20072"/>
    </row>
    <row r="20073" spans="17:19" x14ac:dyDescent="0.25">
      <c r="Q20073"/>
      <c r="R20073"/>
      <c r="S20073"/>
    </row>
    <row r="20074" spans="17:19" x14ac:dyDescent="0.25">
      <c r="Q20074"/>
      <c r="R20074"/>
      <c r="S20074"/>
    </row>
    <row r="20075" spans="17:19" x14ac:dyDescent="0.25">
      <c r="Q20075"/>
      <c r="R20075"/>
      <c r="S20075"/>
    </row>
    <row r="20076" spans="17:19" x14ac:dyDescent="0.25">
      <c r="Q20076"/>
      <c r="R20076"/>
      <c r="S20076"/>
    </row>
    <row r="20077" spans="17:19" x14ac:dyDescent="0.25">
      <c r="Q20077"/>
      <c r="R20077"/>
      <c r="S20077"/>
    </row>
    <row r="20078" spans="17:19" x14ac:dyDescent="0.25">
      <c r="Q20078"/>
      <c r="R20078"/>
      <c r="S20078"/>
    </row>
    <row r="20079" spans="17:19" x14ac:dyDescent="0.25">
      <c r="Q20079"/>
      <c r="R20079"/>
      <c r="S20079"/>
    </row>
    <row r="20080" spans="17:19" x14ac:dyDescent="0.25">
      <c r="Q20080"/>
      <c r="R20080"/>
      <c r="S20080"/>
    </row>
    <row r="20081" spans="17:19" x14ac:dyDescent="0.25">
      <c r="Q20081"/>
      <c r="R20081"/>
      <c r="S20081"/>
    </row>
    <row r="20082" spans="17:19" x14ac:dyDescent="0.25">
      <c r="Q20082"/>
      <c r="R20082"/>
      <c r="S20082"/>
    </row>
    <row r="20083" spans="17:19" x14ac:dyDescent="0.25">
      <c r="Q20083"/>
      <c r="R20083"/>
      <c r="S20083"/>
    </row>
    <row r="20084" spans="17:19" x14ac:dyDescent="0.25">
      <c r="Q20084"/>
      <c r="R20084"/>
      <c r="S20084"/>
    </row>
    <row r="20085" spans="17:19" x14ac:dyDescent="0.25">
      <c r="Q20085"/>
      <c r="R20085"/>
      <c r="S20085"/>
    </row>
    <row r="20086" spans="17:19" x14ac:dyDescent="0.25">
      <c r="Q20086"/>
      <c r="R20086"/>
      <c r="S20086"/>
    </row>
    <row r="20087" spans="17:19" x14ac:dyDescent="0.25">
      <c r="Q20087"/>
      <c r="R20087"/>
      <c r="S20087"/>
    </row>
    <row r="20088" spans="17:19" x14ac:dyDescent="0.25">
      <c r="Q20088"/>
      <c r="R20088"/>
      <c r="S20088"/>
    </row>
    <row r="20089" spans="17:19" x14ac:dyDescent="0.25">
      <c r="Q20089"/>
      <c r="R20089"/>
      <c r="S20089"/>
    </row>
    <row r="20090" spans="17:19" x14ac:dyDescent="0.25">
      <c r="Q20090"/>
      <c r="R20090"/>
      <c r="S20090"/>
    </row>
    <row r="20091" spans="17:19" x14ac:dyDescent="0.25">
      <c r="Q20091"/>
      <c r="R20091"/>
      <c r="S20091"/>
    </row>
    <row r="20092" spans="17:19" x14ac:dyDescent="0.25">
      <c r="Q20092"/>
      <c r="R20092"/>
      <c r="S20092"/>
    </row>
    <row r="20093" spans="17:19" x14ac:dyDescent="0.25">
      <c r="Q20093"/>
      <c r="R20093"/>
      <c r="S20093"/>
    </row>
    <row r="20094" spans="17:19" x14ac:dyDescent="0.25">
      <c r="Q20094"/>
      <c r="R20094"/>
      <c r="S20094"/>
    </row>
    <row r="20095" spans="17:19" x14ac:dyDescent="0.25">
      <c r="Q20095"/>
      <c r="R20095"/>
      <c r="S20095"/>
    </row>
    <row r="20096" spans="17:19" x14ac:dyDescent="0.25">
      <c r="Q20096"/>
      <c r="R20096"/>
      <c r="S20096"/>
    </row>
    <row r="20097" spans="17:19" x14ac:dyDescent="0.25">
      <c r="Q20097"/>
      <c r="R20097"/>
      <c r="S20097"/>
    </row>
    <row r="20098" spans="17:19" x14ac:dyDescent="0.25">
      <c r="Q20098"/>
      <c r="R20098"/>
      <c r="S20098"/>
    </row>
    <row r="20099" spans="17:19" x14ac:dyDescent="0.25">
      <c r="Q20099"/>
      <c r="R20099"/>
      <c r="S20099"/>
    </row>
    <row r="20100" spans="17:19" x14ac:dyDescent="0.25">
      <c r="Q20100"/>
      <c r="R20100"/>
      <c r="S20100"/>
    </row>
    <row r="20101" spans="17:19" x14ac:dyDescent="0.25">
      <c r="Q20101"/>
      <c r="R20101"/>
      <c r="S20101"/>
    </row>
    <row r="20102" spans="17:19" x14ac:dyDescent="0.25">
      <c r="Q20102"/>
      <c r="R20102"/>
      <c r="S20102"/>
    </row>
    <row r="20103" spans="17:19" x14ac:dyDescent="0.25">
      <c r="Q20103"/>
      <c r="R20103"/>
      <c r="S20103"/>
    </row>
    <row r="20104" spans="17:19" x14ac:dyDescent="0.25">
      <c r="Q20104"/>
      <c r="R20104"/>
      <c r="S20104"/>
    </row>
    <row r="20105" spans="17:19" x14ac:dyDescent="0.25">
      <c r="Q20105"/>
      <c r="R20105"/>
      <c r="S20105"/>
    </row>
    <row r="20106" spans="17:19" x14ac:dyDescent="0.25">
      <c r="Q20106"/>
      <c r="R20106"/>
      <c r="S20106"/>
    </row>
    <row r="20107" spans="17:19" x14ac:dyDescent="0.25">
      <c r="Q20107"/>
      <c r="R20107"/>
      <c r="S20107"/>
    </row>
    <row r="20108" spans="17:19" x14ac:dyDescent="0.25">
      <c r="Q20108"/>
      <c r="R20108"/>
      <c r="S20108"/>
    </row>
    <row r="20109" spans="17:19" x14ac:dyDescent="0.25">
      <c r="Q20109"/>
      <c r="R20109"/>
      <c r="S20109"/>
    </row>
    <row r="20110" spans="17:19" x14ac:dyDescent="0.25">
      <c r="Q20110"/>
      <c r="R20110"/>
      <c r="S20110"/>
    </row>
    <row r="20111" spans="17:19" x14ac:dyDescent="0.25">
      <c r="Q20111"/>
      <c r="R20111"/>
      <c r="S20111"/>
    </row>
    <row r="20112" spans="17:19" x14ac:dyDescent="0.25">
      <c r="Q20112"/>
      <c r="R20112"/>
      <c r="S20112"/>
    </row>
    <row r="20113" spans="17:19" x14ac:dyDescent="0.25">
      <c r="Q20113"/>
      <c r="R20113"/>
      <c r="S20113"/>
    </row>
    <row r="20114" spans="17:19" x14ac:dyDescent="0.25">
      <c r="Q20114"/>
      <c r="R20114"/>
      <c r="S20114"/>
    </row>
    <row r="20115" spans="17:19" x14ac:dyDescent="0.25">
      <c r="Q20115"/>
      <c r="R20115"/>
      <c r="S20115"/>
    </row>
    <row r="20116" spans="17:19" x14ac:dyDescent="0.25">
      <c r="Q20116"/>
      <c r="R20116"/>
      <c r="S20116"/>
    </row>
    <row r="20117" spans="17:19" x14ac:dyDescent="0.25">
      <c r="Q20117"/>
      <c r="R20117"/>
      <c r="S20117"/>
    </row>
    <row r="20118" spans="17:19" x14ac:dyDescent="0.25">
      <c r="Q20118"/>
      <c r="R20118"/>
      <c r="S20118"/>
    </row>
    <row r="20119" spans="17:19" x14ac:dyDescent="0.25">
      <c r="Q20119"/>
      <c r="R20119"/>
      <c r="S20119"/>
    </row>
    <row r="20120" spans="17:19" x14ac:dyDescent="0.25">
      <c r="Q20120"/>
      <c r="R20120"/>
      <c r="S20120"/>
    </row>
    <row r="20121" spans="17:19" x14ac:dyDescent="0.25">
      <c r="Q20121"/>
      <c r="R20121"/>
      <c r="S20121"/>
    </row>
    <row r="20122" spans="17:19" x14ac:dyDescent="0.25">
      <c r="Q20122"/>
      <c r="R20122"/>
      <c r="S20122"/>
    </row>
    <row r="20123" spans="17:19" x14ac:dyDescent="0.25">
      <c r="Q20123"/>
      <c r="R20123"/>
      <c r="S20123"/>
    </row>
    <row r="20124" spans="17:19" x14ac:dyDescent="0.25">
      <c r="Q20124"/>
      <c r="R20124"/>
      <c r="S20124"/>
    </row>
    <row r="20125" spans="17:19" x14ac:dyDescent="0.25">
      <c r="Q20125"/>
      <c r="R20125"/>
      <c r="S20125"/>
    </row>
    <row r="20126" spans="17:19" x14ac:dyDescent="0.25">
      <c r="Q20126"/>
      <c r="R20126"/>
      <c r="S20126"/>
    </row>
    <row r="20127" spans="17:19" x14ac:dyDescent="0.25">
      <c r="Q20127"/>
      <c r="R20127"/>
      <c r="S20127"/>
    </row>
    <row r="20128" spans="17:19" x14ac:dyDescent="0.25">
      <c r="Q20128"/>
      <c r="R20128"/>
      <c r="S20128"/>
    </row>
    <row r="20129" spans="17:19" x14ac:dyDescent="0.25">
      <c r="Q20129"/>
      <c r="R20129"/>
      <c r="S20129"/>
    </row>
    <row r="20130" spans="17:19" x14ac:dyDescent="0.25">
      <c r="Q20130"/>
      <c r="R20130"/>
      <c r="S20130"/>
    </row>
    <row r="20131" spans="17:19" x14ac:dyDescent="0.25">
      <c r="Q20131"/>
      <c r="R20131"/>
      <c r="S20131"/>
    </row>
    <row r="20132" spans="17:19" x14ac:dyDescent="0.25">
      <c r="Q20132"/>
      <c r="R20132"/>
      <c r="S20132"/>
    </row>
    <row r="20133" spans="17:19" x14ac:dyDescent="0.25">
      <c r="Q20133"/>
      <c r="R20133"/>
      <c r="S20133"/>
    </row>
    <row r="20134" spans="17:19" x14ac:dyDescent="0.25">
      <c r="Q20134"/>
      <c r="R20134"/>
      <c r="S20134"/>
    </row>
    <row r="20135" spans="17:19" x14ac:dyDescent="0.25">
      <c r="Q20135"/>
      <c r="R20135"/>
      <c r="S20135"/>
    </row>
    <row r="20136" spans="17:19" x14ac:dyDescent="0.25">
      <c r="Q20136"/>
      <c r="R20136"/>
      <c r="S20136"/>
    </row>
    <row r="20137" spans="17:19" x14ac:dyDescent="0.25">
      <c r="Q20137"/>
      <c r="R20137"/>
      <c r="S20137"/>
    </row>
    <row r="20138" spans="17:19" x14ac:dyDescent="0.25">
      <c r="Q20138"/>
      <c r="R20138"/>
      <c r="S20138"/>
    </row>
    <row r="20139" spans="17:19" x14ac:dyDescent="0.25">
      <c r="Q20139"/>
      <c r="R20139"/>
      <c r="S20139"/>
    </row>
    <row r="20140" spans="17:19" x14ac:dyDescent="0.25">
      <c r="Q20140"/>
      <c r="R20140"/>
      <c r="S20140"/>
    </row>
    <row r="20141" spans="17:19" x14ac:dyDescent="0.25">
      <c r="Q20141"/>
      <c r="R20141"/>
      <c r="S20141"/>
    </row>
    <row r="20142" spans="17:19" x14ac:dyDescent="0.25">
      <c r="Q20142"/>
      <c r="R20142"/>
      <c r="S20142"/>
    </row>
    <row r="20143" spans="17:19" x14ac:dyDescent="0.25">
      <c r="Q20143"/>
      <c r="R20143"/>
      <c r="S20143"/>
    </row>
    <row r="20144" spans="17:19" x14ac:dyDescent="0.25">
      <c r="Q20144"/>
      <c r="R20144"/>
      <c r="S20144"/>
    </row>
    <row r="20145" spans="17:19" x14ac:dyDescent="0.25">
      <c r="Q20145"/>
      <c r="R20145"/>
      <c r="S20145"/>
    </row>
    <row r="20146" spans="17:19" x14ac:dyDescent="0.25">
      <c r="Q20146"/>
      <c r="R20146"/>
      <c r="S20146"/>
    </row>
    <row r="20147" spans="17:19" x14ac:dyDescent="0.25">
      <c r="Q20147"/>
      <c r="R20147"/>
      <c r="S20147"/>
    </row>
    <row r="20148" spans="17:19" x14ac:dyDescent="0.25">
      <c r="Q20148"/>
      <c r="R20148"/>
      <c r="S20148"/>
    </row>
    <row r="20149" spans="17:19" x14ac:dyDescent="0.25">
      <c r="Q20149"/>
      <c r="R20149"/>
      <c r="S20149"/>
    </row>
    <row r="20150" spans="17:19" x14ac:dyDescent="0.25">
      <c r="Q20150"/>
      <c r="R20150"/>
      <c r="S20150"/>
    </row>
    <row r="20151" spans="17:19" x14ac:dyDescent="0.25">
      <c r="Q20151"/>
      <c r="R20151"/>
      <c r="S20151"/>
    </row>
    <row r="20152" spans="17:19" x14ac:dyDescent="0.25">
      <c r="Q20152"/>
      <c r="R20152"/>
      <c r="S20152"/>
    </row>
    <row r="20153" spans="17:19" x14ac:dyDescent="0.25">
      <c r="Q20153"/>
      <c r="R20153"/>
      <c r="S20153"/>
    </row>
    <row r="20154" spans="17:19" x14ac:dyDescent="0.25">
      <c r="Q20154"/>
      <c r="R20154"/>
      <c r="S20154"/>
    </row>
    <row r="20155" spans="17:19" x14ac:dyDescent="0.25">
      <c r="Q20155"/>
      <c r="R20155"/>
      <c r="S20155"/>
    </row>
    <row r="20156" spans="17:19" x14ac:dyDescent="0.25">
      <c r="Q20156"/>
      <c r="R20156"/>
      <c r="S20156"/>
    </row>
    <row r="20157" spans="17:19" x14ac:dyDescent="0.25">
      <c r="Q20157"/>
      <c r="R20157"/>
      <c r="S20157"/>
    </row>
    <row r="20158" spans="17:19" x14ac:dyDescent="0.25">
      <c r="Q20158"/>
      <c r="R20158"/>
      <c r="S20158"/>
    </row>
    <row r="20159" spans="17:19" x14ac:dyDescent="0.25">
      <c r="Q20159"/>
      <c r="R20159"/>
      <c r="S20159"/>
    </row>
    <row r="20160" spans="17:19" x14ac:dyDescent="0.25">
      <c r="Q20160"/>
      <c r="R20160"/>
      <c r="S20160"/>
    </row>
    <row r="20161" spans="17:19" x14ac:dyDescent="0.25">
      <c r="Q20161"/>
      <c r="R20161"/>
      <c r="S20161"/>
    </row>
    <row r="20162" spans="17:19" x14ac:dyDescent="0.25">
      <c r="Q20162"/>
      <c r="R20162"/>
      <c r="S20162"/>
    </row>
    <row r="20163" spans="17:19" x14ac:dyDescent="0.25">
      <c r="Q20163"/>
      <c r="R20163"/>
      <c r="S20163"/>
    </row>
    <row r="20164" spans="17:19" x14ac:dyDescent="0.25">
      <c r="Q20164"/>
      <c r="R20164"/>
      <c r="S20164"/>
    </row>
    <row r="20165" spans="17:19" x14ac:dyDescent="0.25">
      <c r="Q20165"/>
      <c r="R20165"/>
      <c r="S20165"/>
    </row>
    <row r="20166" spans="17:19" x14ac:dyDescent="0.25">
      <c r="Q20166"/>
      <c r="R20166"/>
      <c r="S20166"/>
    </row>
    <row r="20167" spans="17:19" x14ac:dyDescent="0.25">
      <c r="Q20167"/>
      <c r="R20167"/>
      <c r="S20167"/>
    </row>
    <row r="20168" spans="17:19" x14ac:dyDescent="0.25">
      <c r="Q20168"/>
      <c r="R20168"/>
      <c r="S20168"/>
    </row>
    <row r="20169" spans="17:19" x14ac:dyDescent="0.25">
      <c r="Q20169"/>
      <c r="R20169"/>
      <c r="S20169"/>
    </row>
    <row r="20170" spans="17:19" x14ac:dyDescent="0.25">
      <c r="Q20170"/>
      <c r="R20170"/>
      <c r="S20170"/>
    </row>
    <row r="20171" spans="17:19" x14ac:dyDescent="0.25">
      <c r="Q20171"/>
      <c r="R20171"/>
      <c r="S20171"/>
    </row>
    <row r="20172" spans="17:19" x14ac:dyDescent="0.25">
      <c r="Q20172"/>
      <c r="R20172"/>
      <c r="S20172"/>
    </row>
    <row r="20173" spans="17:19" x14ac:dyDescent="0.25">
      <c r="Q20173"/>
      <c r="R20173"/>
      <c r="S20173"/>
    </row>
    <row r="20174" spans="17:19" x14ac:dyDescent="0.25">
      <c r="Q20174"/>
      <c r="R20174"/>
      <c r="S20174"/>
    </row>
    <row r="20175" spans="17:19" x14ac:dyDescent="0.25">
      <c r="Q20175"/>
      <c r="R20175"/>
      <c r="S20175"/>
    </row>
    <row r="20176" spans="17:19" x14ac:dyDescent="0.25">
      <c r="Q20176"/>
      <c r="R20176"/>
      <c r="S20176"/>
    </row>
    <row r="20177" spans="17:19" x14ac:dyDescent="0.25">
      <c r="Q20177"/>
      <c r="R20177"/>
      <c r="S20177"/>
    </row>
    <row r="20178" spans="17:19" x14ac:dyDescent="0.25">
      <c r="Q20178"/>
      <c r="R20178"/>
      <c r="S20178"/>
    </row>
    <row r="20179" spans="17:19" x14ac:dyDescent="0.25">
      <c r="Q20179"/>
      <c r="R20179"/>
      <c r="S20179"/>
    </row>
    <row r="20180" spans="17:19" x14ac:dyDescent="0.25">
      <c r="Q20180"/>
      <c r="R20180"/>
      <c r="S20180"/>
    </row>
    <row r="20181" spans="17:19" x14ac:dyDescent="0.25">
      <c r="Q20181"/>
      <c r="R20181"/>
      <c r="S20181"/>
    </row>
    <row r="20182" spans="17:19" x14ac:dyDescent="0.25">
      <c r="Q20182"/>
      <c r="R20182"/>
      <c r="S20182"/>
    </row>
    <row r="20183" spans="17:19" x14ac:dyDescent="0.25">
      <c r="Q20183"/>
      <c r="R20183"/>
      <c r="S20183"/>
    </row>
    <row r="20184" spans="17:19" x14ac:dyDescent="0.25">
      <c r="Q20184"/>
      <c r="R20184"/>
      <c r="S20184"/>
    </row>
    <row r="20185" spans="17:19" x14ac:dyDescent="0.25">
      <c r="Q20185"/>
      <c r="R20185"/>
      <c r="S20185"/>
    </row>
    <row r="20186" spans="17:19" x14ac:dyDescent="0.25">
      <c r="Q20186"/>
      <c r="R20186"/>
      <c r="S20186"/>
    </row>
    <row r="20187" spans="17:19" x14ac:dyDescent="0.25">
      <c r="Q20187"/>
      <c r="R20187"/>
      <c r="S20187"/>
    </row>
    <row r="20188" spans="17:19" x14ac:dyDescent="0.25">
      <c r="Q20188"/>
      <c r="R20188"/>
      <c r="S20188"/>
    </row>
    <row r="20189" spans="17:19" x14ac:dyDescent="0.25">
      <c r="Q20189"/>
      <c r="R20189"/>
      <c r="S20189"/>
    </row>
    <row r="20190" spans="17:19" x14ac:dyDescent="0.25">
      <c r="Q20190"/>
      <c r="R20190"/>
      <c r="S20190"/>
    </row>
    <row r="20191" spans="17:19" x14ac:dyDescent="0.25">
      <c r="Q20191"/>
      <c r="R20191"/>
      <c r="S20191"/>
    </row>
    <row r="20192" spans="17:19" x14ac:dyDescent="0.25">
      <c r="Q20192"/>
      <c r="R20192"/>
      <c r="S20192"/>
    </row>
    <row r="20193" spans="17:19" x14ac:dyDescent="0.25">
      <c r="Q20193"/>
      <c r="R20193"/>
      <c r="S20193"/>
    </row>
    <row r="20194" spans="17:19" x14ac:dyDescent="0.25">
      <c r="Q20194"/>
      <c r="R20194"/>
      <c r="S20194"/>
    </row>
    <row r="20195" spans="17:19" x14ac:dyDescent="0.25">
      <c r="Q20195"/>
      <c r="R20195"/>
      <c r="S20195"/>
    </row>
    <row r="20196" spans="17:19" x14ac:dyDescent="0.25">
      <c r="Q20196"/>
      <c r="R20196"/>
      <c r="S20196"/>
    </row>
    <row r="20197" spans="17:19" x14ac:dyDescent="0.25">
      <c r="Q20197"/>
      <c r="R20197"/>
      <c r="S20197"/>
    </row>
    <row r="20198" spans="17:19" x14ac:dyDescent="0.25">
      <c r="Q20198"/>
      <c r="R20198"/>
      <c r="S20198"/>
    </row>
    <row r="20199" spans="17:19" x14ac:dyDescent="0.25">
      <c r="Q20199"/>
      <c r="R20199"/>
      <c r="S20199"/>
    </row>
    <row r="20200" spans="17:19" x14ac:dyDescent="0.25">
      <c r="Q20200"/>
      <c r="R20200"/>
      <c r="S20200"/>
    </row>
    <row r="20201" spans="17:19" x14ac:dyDescent="0.25">
      <c r="Q20201"/>
      <c r="R20201"/>
      <c r="S20201"/>
    </row>
    <row r="20202" spans="17:19" x14ac:dyDescent="0.25">
      <c r="Q20202"/>
      <c r="R20202"/>
      <c r="S20202"/>
    </row>
    <row r="20203" spans="17:19" x14ac:dyDescent="0.25">
      <c r="Q20203"/>
      <c r="R20203"/>
      <c r="S20203"/>
    </row>
    <row r="20204" spans="17:19" x14ac:dyDescent="0.25">
      <c r="Q20204"/>
      <c r="R20204"/>
      <c r="S20204"/>
    </row>
    <row r="20205" spans="17:19" x14ac:dyDescent="0.25">
      <c r="Q20205"/>
      <c r="R20205"/>
      <c r="S20205"/>
    </row>
    <row r="20206" spans="17:19" x14ac:dyDescent="0.25">
      <c r="Q20206"/>
      <c r="R20206"/>
      <c r="S20206"/>
    </row>
    <row r="20207" spans="17:19" x14ac:dyDescent="0.25">
      <c r="Q20207"/>
      <c r="R20207"/>
      <c r="S20207"/>
    </row>
    <row r="20208" spans="17:19" x14ac:dyDescent="0.25">
      <c r="Q20208"/>
      <c r="R20208"/>
      <c r="S20208"/>
    </row>
    <row r="20209" spans="17:19" x14ac:dyDescent="0.25">
      <c r="Q20209"/>
      <c r="R20209"/>
      <c r="S20209"/>
    </row>
    <row r="20210" spans="17:19" x14ac:dyDescent="0.25">
      <c r="Q20210"/>
      <c r="R20210"/>
      <c r="S20210"/>
    </row>
    <row r="20211" spans="17:19" x14ac:dyDescent="0.25">
      <c r="Q20211"/>
      <c r="R20211"/>
      <c r="S20211"/>
    </row>
    <row r="20212" spans="17:19" x14ac:dyDescent="0.25">
      <c r="Q20212"/>
      <c r="R20212"/>
      <c r="S20212"/>
    </row>
    <row r="20213" spans="17:19" x14ac:dyDescent="0.25">
      <c r="Q20213"/>
      <c r="R20213"/>
      <c r="S20213"/>
    </row>
    <row r="20214" spans="17:19" x14ac:dyDescent="0.25">
      <c r="Q20214"/>
      <c r="R20214"/>
      <c r="S20214"/>
    </row>
    <row r="20215" spans="17:19" x14ac:dyDescent="0.25">
      <c r="Q20215"/>
      <c r="R20215"/>
      <c r="S20215"/>
    </row>
    <row r="20216" spans="17:19" x14ac:dyDescent="0.25">
      <c r="Q20216"/>
      <c r="R20216"/>
      <c r="S20216"/>
    </row>
    <row r="20217" spans="17:19" x14ac:dyDescent="0.25">
      <c r="Q20217"/>
      <c r="R20217"/>
      <c r="S20217"/>
    </row>
    <row r="20218" spans="17:19" x14ac:dyDescent="0.25">
      <c r="Q20218"/>
      <c r="R20218"/>
      <c r="S20218"/>
    </row>
    <row r="20219" spans="17:19" x14ac:dyDescent="0.25">
      <c r="Q20219"/>
      <c r="R20219"/>
      <c r="S20219"/>
    </row>
    <row r="20220" spans="17:19" x14ac:dyDescent="0.25">
      <c r="Q20220"/>
      <c r="R20220"/>
      <c r="S20220"/>
    </row>
    <row r="20221" spans="17:19" x14ac:dyDescent="0.25">
      <c r="Q20221"/>
      <c r="R20221"/>
      <c r="S20221"/>
    </row>
    <row r="20222" spans="17:19" x14ac:dyDescent="0.25">
      <c r="Q20222"/>
      <c r="R20222"/>
      <c r="S20222"/>
    </row>
    <row r="20223" spans="17:19" x14ac:dyDescent="0.25">
      <c r="Q20223"/>
      <c r="R20223"/>
      <c r="S20223"/>
    </row>
    <row r="20224" spans="17:19" x14ac:dyDescent="0.25">
      <c r="Q20224"/>
      <c r="R20224"/>
      <c r="S20224"/>
    </row>
    <row r="20225" spans="17:19" x14ac:dyDescent="0.25">
      <c r="Q20225"/>
      <c r="R20225"/>
      <c r="S20225"/>
    </row>
    <row r="20226" spans="17:19" x14ac:dyDescent="0.25">
      <c r="Q20226"/>
      <c r="R20226"/>
      <c r="S20226"/>
    </row>
    <row r="20227" spans="17:19" x14ac:dyDescent="0.25">
      <c r="Q20227"/>
      <c r="R20227"/>
      <c r="S20227"/>
    </row>
    <row r="20228" spans="17:19" x14ac:dyDescent="0.25">
      <c r="Q20228"/>
      <c r="R20228"/>
      <c r="S20228"/>
    </row>
    <row r="20229" spans="17:19" x14ac:dyDescent="0.25">
      <c r="Q20229"/>
      <c r="R20229"/>
      <c r="S20229"/>
    </row>
    <row r="20230" spans="17:19" x14ac:dyDescent="0.25">
      <c r="Q20230"/>
      <c r="R20230"/>
      <c r="S20230"/>
    </row>
    <row r="20231" spans="17:19" x14ac:dyDescent="0.25">
      <c r="Q20231"/>
      <c r="R20231"/>
      <c r="S20231"/>
    </row>
    <row r="20232" spans="17:19" x14ac:dyDescent="0.25">
      <c r="Q20232"/>
      <c r="R20232"/>
      <c r="S20232"/>
    </row>
    <row r="20233" spans="17:19" x14ac:dyDescent="0.25">
      <c r="Q20233"/>
      <c r="R20233"/>
      <c r="S20233"/>
    </row>
    <row r="20234" spans="17:19" x14ac:dyDescent="0.25">
      <c r="Q20234"/>
      <c r="R20234"/>
      <c r="S20234"/>
    </row>
    <row r="20235" spans="17:19" x14ac:dyDescent="0.25">
      <c r="Q20235"/>
      <c r="R20235"/>
      <c r="S20235"/>
    </row>
    <row r="20236" spans="17:19" x14ac:dyDescent="0.25">
      <c r="Q20236"/>
      <c r="R20236"/>
      <c r="S20236"/>
    </row>
    <row r="20237" spans="17:19" x14ac:dyDescent="0.25">
      <c r="Q20237"/>
      <c r="R20237"/>
      <c r="S20237"/>
    </row>
    <row r="20238" spans="17:19" x14ac:dyDescent="0.25">
      <c r="Q20238"/>
      <c r="R20238"/>
      <c r="S20238"/>
    </row>
    <row r="20239" spans="17:19" x14ac:dyDescent="0.25">
      <c r="Q20239"/>
      <c r="R20239"/>
      <c r="S20239"/>
    </row>
    <row r="20240" spans="17:19" x14ac:dyDescent="0.25">
      <c r="Q20240"/>
      <c r="R20240"/>
      <c r="S20240"/>
    </row>
    <row r="20241" spans="17:19" x14ac:dyDescent="0.25">
      <c r="Q20241"/>
      <c r="R20241"/>
      <c r="S20241"/>
    </row>
    <row r="20242" spans="17:19" x14ac:dyDescent="0.25">
      <c r="Q20242"/>
      <c r="R20242"/>
      <c r="S20242"/>
    </row>
    <row r="20243" spans="17:19" x14ac:dyDescent="0.25">
      <c r="Q20243"/>
      <c r="R20243"/>
      <c r="S20243"/>
    </row>
    <row r="20244" spans="17:19" x14ac:dyDescent="0.25">
      <c r="Q20244"/>
      <c r="R20244"/>
      <c r="S20244"/>
    </row>
    <row r="20245" spans="17:19" x14ac:dyDescent="0.25">
      <c r="Q20245"/>
      <c r="R20245"/>
      <c r="S20245"/>
    </row>
    <row r="20246" spans="17:19" x14ac:dyDescent="0.25">
      <c r="Q20246"/>
      <c r="R20246"/>
      <c r="S20246"/>
    </row>
    <row r="20247" spans="17:19" x14ac:dyDescent="0.25">
      <c r="Q20247"/>
      <c r="R20247"/>
      <c r="S20247"/>
    </row>
    <row r="20248" spans="17:19" x14ac:dyDescent="0.25">
      <c r="Q20248"/>
      <c r="R20248"/>
      <c r="S20248"/>
    </row>
    <row r="20249" spans="17:19" x14ac:dyDescent="0.25">
      <c r="Q20249"/>
      <c r="R20249"/>
      <c r="S20249"/>
    </row>
    <row r="20250" spans="17:19" x14ac:dyDescent="0.25">
      <c r="Q20250"/>
      <c r="R20250"/>
      <c r="S20250"/>
    </row>
    <row r="20251" spans="17:19" x14ac:dyDescent="0.25">
      <c r="Q20251"/>
      <c r="R20251"/>
      <c r="S20251"/>
    </row>
    <row r="20252" spans="17:19" x14ac:dyDescent="0.25">
      <c r="Q20252"/>
      <c r="R20252"/>
      <c r="S20252"/>
    </row>
    <row r="20253" spans="17:19" x14ac:dyDescent="0.25">
      <c r="Q20253"/>
      <c r="R20253"/>
      <c r="S20253"/>
    </row>
    <row r="20254" spans="17:19" x14ac:dyDescent="0.25">
      <c r="Q20254"/>
      <c r="R20254"/>
      <c r="S20254"/>
    </row>
    <row r="20255" spans="17:19" x14ac:dyDescent="0.25">
      <c r="Q20255"/>
      <c r="R20255"/>
      <c r="S20255"/>
    </row>
    <row r="20256" spans="17:19" x14ac:dyDescent="0.25">
      <c r="Q20256"/>
      <c r="R20256"/>
      <c r="S20256"/>
    </row>
    <row r="20257" spans="17:19" x14ac:dyDescent="0.25">
      <c r="Q20257"/>
      <c r="R20257"/>
      <c r="S20257"/>
    </row>
    <row r="20258" spans="17:19" x14ac:dyDescent="0.25">
      <c r="Q20258"/>
      <c r="R20258"/>
      <c r="S20258"/>
    </row>
    <row r="20259" spans="17:19" x14ac:dyDescent="0.25">
      <c r="Q20259"/>
      <c r="R20259"/>
      <c r="S20259"/>
    </row>
    <row r="20260" spans="17:19" x14ac:dyDescent="0.25">
      <c r="Q20260"/>
      <c r="R20260"/>
      <c r="S20260"/>
    </row>
    <row r="20261" spans="17:19" x14ac:dyDescent="0.25">
      <c r="Q20261"/>
      <c r="R20261"/>
      <c r="S20261"/>
    </row>
    <row r="20262" spans="17:19" x14ac:dyDescent="0.25">
      <c r="Q20262"/>
      <c r="R20262"/>
      <c r="S20262"/>
    </row>
    <row r="20263" spans="17:19" x14ac:dyDescent="0.25">
      <c r="Q20263"/>
      <c r="R20263"/>
      <c r="S20263"/>
    </row>
    <row r="20264" spans="17:19" x14ac:dyDescent="0.25">
      <c r="Q20264"/>
      <c r="R20264"/>
      <c r="S20264"/>
    </row>
    <row r="20265" spans="17:19" x14ac:dyDescent="0.25">
      <c r="Q20265"/>
      <c r="R20265"/>
      <c r="S20265"/>
    </row>
    <row r="20266" spans="17:19" x14ac:dyDescent="0.25">
      <c r="Q20266"/>
      <c r="R20266"/>
      <c r="S20266"/>
    </row>
    <row r="20267" spans="17:19" x14ac:dyDescent="0.25">
      <c r="Q20267"/>
      <c r="R20267"/>
      <c r="S20267"/>
    </row>
    <row r="20268" spans="17:19" x14ac:dyDescent="0.25">
      <c r="Q20268"/>
      <c r="R20268"/>
      <c r="S20268"/>
    </row>
    <row r="20269" spans="17:19" x14ac:dyDescent="0.25">
      <c r="Q20269"/>
      <c r="R20269"/>
      <c r="S20269"/>
    </row>
    <row r="20270" spans="17:19" x14ac:dyDescent="0.25">
      <c r="Q20270"/>
      <c r="R20270"/>
      <c r="S20270"/>
    </row>
    <row r="20271" spans="17:19" x14ac:dyDescent="0.25">
      <c r="Q20271"/>
      <c r="R20271"/>
      <c r="S20271"/>
    </row>
    <row r="20272" spans="17:19" x14ac:dyDescent="0.25">
      <c r="Q20272"/>
      <c r="R20272"/>
      <c r="S20272"/>
    </row>
    <row r="20273" spans="17:19" x14ac:dyDescent="0.25">
      <c r="Q20273"/>
      <c r="R20273"/>
      <c r="S20273"/>
    </row>
    <row r="20274" spans="17:19" x14ac:dyDescent="0.25">
      <c r="Q20274"/>
      <c r="R20274"/>
      <c r="S20274"/>
    </row>
    <row r="20275" spans="17:19" x14ac:dyDescent="0.25">
      <c r="Q20275"/>
      <c r="R20275"/>
      <c r="S20275"/>
    </row>
    <row r="20276" spans="17:19" x14ac:dyDescent="0.25">
      <c r="Q20276"/>
      <c r="R20276"/>
      <c r="S20276"/>
    </row>
    <row r="20277" spans="17:19" x14ac:dyDescent="0.25">
      <c r="Q20277"/>
      <c r="R20277"/>
      <c r="S20277"/>
    </row>
    <row r="20278" spans="17:19" x14ac:dyDescent="0.25">
      <c r="Q20278"/>
      <c r="R20278"/>
      <c r="S20278"/>
    </row>
    <row r="20279" spans="17:19" x14ac:dyDescent="0.25">
      <c r="Q20279"/>
      <c r="R20279"/>
      <c r="S20279"/>
    </row>
    <row r="20280" spans="17:19" x14ac:dyDescent="0.25">
      <c r="Q20280"/>
      <c r="R20280"/>
      <c r="S20280"/>
    </row>
    <row r="20281" spans="17:19" x14ac:dyDescent="0.25">
      <c r="Q20281"/>
      <c r="R20281"/>
      <c r="S20281"/>
    </row>
    <row r="20282" spans="17:19" x14ac:dyDescent="0.25">
      <c r="Q20282"/>
      <c r="R20282"/>
      <c r="S20282"/>
    </row>
    <row r="20283" spans="17:19" x14ac:dyDescent="0.25">
      <c r="Q20283"/>
      <c r="R20283"/>
      <c r="S20283"/>
    </row>
    <row r="20284" spans="17:19" x14ac:dyDescent="0.25">
      <c r="Q20284"/>
      <c r="R20284"/>
      <c r="S20284"/>
    </row>
    <row r="20285" spans="17:19" x14ac:dyDescent="0.25">
      <c r="Q20285"/>
      <c r="R20285"/>
      <c r="S20285"/>
    </row>
    <row r="20286" spans="17:19" x14ac:dyDescent="0.25">
      <c r="Q20286"/>
      <c r="R20286"/>
      <c r="S20286"/>
    </row>
    <row r="20287" spans="17:19" x14ac:dyDescent="0.25">
      <c r="Q20287"/>
      <c r="R20287"/>
      <c r="S20287"/>
    </row>
    <row r="20288" spans="17:19" x14ac:dyDescent="0.25">
      <c r="Q20288"/>
      <c r="R20288"/>
      <c r="S20288"/>
    </row>
    <row r="20289" spans="17:19" x14ac:dyDescent="0.25">
      <c r="Q20289"/>
      <c r="R20289"/>
      <c r="S20289"/>
    </row>
    <row r="20290" spans="17:19" x14ac:dyDescent="0.25">
      <c r="Q20290"/>
      <c r="R20290"/>
      <c r="S20290"/>
    </row>
    <row r="20291" spans="17:19" x14ac:dyDescent="0.25">
      <c r="Q20291"/>
      <c r="R20291"/>
      <c r="S20291"/>
    </row>
    <row r="20292" spans="17:19" x14ac:dyDescent="0.25">
      <c r="Q20292"/>
      <c r="R20292"/>
      <c r="S20292"/>
    </row>
    <row r="20293" spans="17:19" x14ac:dyDescent="0.25">
      <c r="Q20293"/>
      <c r="R20293"/>
      <c r="S20293"/>
    </row>
    <row r="20294" spans="17:19" x14ac:dyDescent="0.25">
      <c r="Q20294"/>
      <c r="R20294"/>
      <c r="S20294"/>
    </row>
    <row r="20295" spans="17:19" x14ac:dyDescent="0.25">
      <c r="Q20295"/>
      <c r="R20295"/>
      <c r="S20295"/>
    </row>
    <row r="20296" spans="17:19" x14ac:dyDescent="0.25">
      <c r="Q20296"/>
      <c r="R20296"/>
      <c r="S20296"/>
    </row>
    <row r="20297" spans="17:19" x14ac:dyDescent="0.25">
      <c r="Q20297"/>
      <c r="R20297"/>
      <c r="S20297"/>
    </row>
    <row r="20298" spans="17:19" x14ac:dyDescent="0.25">
      <c r="Q20298"/>
      <c r="R20298"/>
      <c r="S20298"/>
    </row>
    <row r="20299" spans="17:19" x14ac:dyDescent="0.25">
      <c r="Q20299"/>
      <c r="R20299"/>
      <c r="S20299"/>
    </row>
    <row r="20300" spans="17:19" x14ac:dyDescent="0.25">
      <c r="Q20300"/>
      <c r="R20300"/>
      <c r="S20300"/>
    </row>
    <row r="20301" spans="17:19" x14ac:dyDescent="0.25">
      <c r="Q20301"/>
      <c r="R20301"/>
      <c r="S20301"/>
    </row>
    <row r="20302" spans="17:19" x14ac:dyDescent="0.25">
      <c r="Q20302"/>
      <c r="R20302"/>
      <c r="S20302"/>
    </row>
    <row r="20303" spans="17:19" x14ac:dyDescent="0.25">
      <c r="Q20303"/>
      <c r="R20303"/>
      <c r="S20303"/>
    </row>
    <row r="20304" spans="17:19" x14ac:dyDescent="0.25">
      <c r="Q20304"/>
      <c r="R20304"/>
      <c r="S20304"/>
    </row>
    <row r="20305" spans="17:19" x14ac:dyDescent="0.25">
      <c r="Q20305"/>
      <c r="R20305"/>
      <c r="S20305"/>
    </row>
    <row r="20306" spans="17:19" x14ac:dyDescent="0.25">
      <c r="Q20306"/>
      <c r="R20306"/>
      <c r="S20306"/>
    </row>
    <row r="20307" spans="17:19" x14ac:dyDescent="0.25">
      <c r="Q20307"/>
      <c r="R20307"/>
      <c r="S20307"/>
    </row>
    <row r="20308" spans="17:19" x14ac:dyDescent="0.25">
      <c r="Q20308"/>
      <c r="R20308"/>
      <c r="S20308"/>
    </row>
    <row r="20309" spans="17:19" x14ac:dyDescent="0.25">
      <c r="Q20309"/>
      <c r="R20309"/>
      <c r="S20309"/>
    </row>
    <row r="20310" spans="17:19" x14ac:dyDescent="0.25">
      <c r="Q20310"/>
      <c r="R20310"/>
      <c r="S20310"/>
    </row>
    <row r="20311" spans="17:19" x14ac:dyDescent="0.25">
      <c r="Q20311"/>
      <c r="R20311"/>
      <c r="S20311"/>
    </row>
    <row r="20312" spans="17:19" x14ac:dyDescent="0.25">
      <c r="Q20312"/>
      <c r="R20312"/>
      <c r="S20312"/>
    </row>
    <row r="20313" spans="17:19" x14ac:dyDescent="0.25">
      <c r="Q20313"/>
      <c r="R20313"/>
      <c r="S20313"/>
    </row>
    <row r="20314" spans="17:19" x14ac:dyDescent="0.25">
      <c r="Q20314"/>
      <c r="R20314"/>
      <c r="S20314"/>
    </row>
    <row r="20315" spans="17:19" x14ac:dyDescent="0.25">
      <c r="Q20315"/>
      <c r="R20315"/>
      <c r="S20315"/>
    </row>
    <row r="20316" spans="17:19" x14ac:dyDescent="0.25">
      <c r="Q20316"/>
      <c r="R20316"/>
      <c r="S20316"/>
    </row>
    <row r="20317" spans="17:19" x14ac:dyDescent="0.25">
      <c r="Q20317"/>
      <c r="R20317"/>
      <c r="S20317"/>
    </row>
    <row r="20318" spans="17:19" x14ac:dyDescent="0.25">
      <c r="Q20318"/>
      <c r="R20318"/>
      <c r="S20318"/>
    </row>
    <row r="20319" spans="17:19" x14ac:dyDescent="0.25">
      <c r="Q20319"/>
      <c r="R20319"/>
      <c r="S20319"/>
    </row>
    <row r="20320" spans="17:19" x14ac:dyDescent="0.25">
      <c r="Q20320"/>
      <c r="R20320"/>
      <c r="S20320"/>
    </row>
    <row r="20321" spans="17:19" x14ac:dyDescent="0.25">
      <c r="Q20321"/>
      <c r="R20321"/>
      <c r="S20321"/>
    </row>
    <row r="20322" spans="17:19" x14ac:dyDescent="0.25">
      <c r="Q20322"/>
      <c r="R20322"/>
      <c r="S20322"/>
    </row>
    <row r="20323" spans="17:19" x14ac:dyDescent="0.25">
      <c r="Q20323"/>
      <c r="R20323"/>
      <c r="S20323"/>
    </row>
    <row r="20324" spans="17:19" x14ac:dyDescent="0.25">
      <c r="Q20324"/>
      <c r="R20324"/>
      <c r="S20324"/>
    </row>
    <row r="20325" spans="17:19" x14ac:dyDescent="0.25">
      <c r="Q20325"/>
      <c r="R20325"/>
      <c r="S20325"/>
    </row>
    <row r="20326" spans="17:19" x14ac:dyDescent="0.25">
      <c r="Q20326"/>
      <c r="R20326"/>
      <c r="S20326"/>
    </row>
    <row r="20327" spans="17:19" x14ac:dyDescent="0.25">
      <c r="Q20327"/>
      <c r="R20327"/>
      <c r="S20327"/>
    </row>
    <row r="20328" spans="17:19" x14ac:dyDescent="0.25">
      <c r="Q20328"/>
      <c r="R20328"/>
      <c r="S20328"/>
    </row>
    <row r="20329" spans="17:19" x14ac:dyDescent="0.25">
      <c r="Q20329"/>
      <c r="R20329"/>
      <c r="S20329"/>
    </row>
    <row r="20330" spans="17:19" x14ac:dyDescent="0.25">
      <c r="Q20330"/>
      <c r="R20330"/>
      <c r="S20330"/>
    </row>
    <row r="20331" spans="17:19" x14ac:dyDescent="0.25">
      <c r="Q20331"/>
      <c r="R20331"/>
      <c r="S20331"/>
    </row>
    <row r="20332" spans="17:19" x14ac:dyDescent="0.25">
      <c r="Q20332"/>
      <c r="R20332"/>
      <c r="S20332"/>
    </row>
    <row r="20333" spans="17:19" x14ac:dyDescent="0.25">
      <c r="Q20333"/>
      <c r="R20333"/>
      <c r="S20333"/>
    </row>
    <row r="20334" spans="17:19" x14ac:dyDescent="0.25">
      <c r="Q20334"/>
      <c r="R20334"/>
      <c r="S20334"/>
    </row>
    <row r="20335" spans="17:19" x14ac:dyDescent="0.25">
      <c r="Q20335"/>
      <c r="R20335"/>
      <c r="S20335"/>
    </row>
    <row r="20336" spans="17:19" x14ac:dyDescent="0.25">
      <c r="Q20336"/>
      <c r="R20336"/>
      <c r="S20336"/>
    </row>
    <row r="20337" spans="17:19" x14ac:dyDescent="0.25">
      <c r="Q20337"/>
      <c r="R20337"/>
      <c r="S20337"/>
    </row>
    <row r="20338" spans="17:19" x14ac:dyDescent="0.25">
      <c r="Q20338"/>
      <c r="R20338"/>
      <c r="S20338"/>
    </row>
    <row r="20339" spans="17:19" x14ac:dyDescent="0.25">
      <c r="Q20339"/>
      <c r="R20339"/>
      <c r="S20339"/>
    </row>
    <row r="20340" spans="17:19" x14ac:dyDescent="0.25">
      <c r="Q20340"/>
      <c r="R20340"/>
      <c r="S20340"/>
    </row>
    <row r="20341" spans="17:19" x14ac:dyDescent="0.25">
      <c r="Q20341"/>
      <c r="R20341"/>
      <c r="S20341"/>
    </row>
    <row r="20342" spans="17:19" x14ac:dyDescent="0.25">
      <c r="Q20342"/>
      <c r="R20342"/>
      <c r="S20342"/>
    </row>
    <row r="20343" spans="17:19" x14ac:dyDescent="0.25">
      <c r="Q20343"/>
      <c r="R20343"/>
      <c r="S20343"/>
    </row>
    <row r="20344" spans="17:19" x14ac:dyDescent="0.25">
      <c r="Q20344"/>
      <c r="R20344"/>
      <c r="S20344"/>
    </row>
    <row r="20345" spans="17:19" x14ac:dyDescent="0.25">
      <c r="Q20345"/>
      <c r="R20345"/>
      <c r="S20345"/>
    </row>
    <row r="20346" spans="17:19" x14ac:dyDescent="0.25">
      <c r="Q20346"/>
      <c r="R20346"/>
      <c r="S20346"/>
    </row>
    <row r="20347" spans="17:19" x14ac:dyDescent="0.25">
      <c r="Q20347"/>
      <c r="R20347"/>
      <c r="S20347"/>
    </row>
    <row r="20348" spans="17:19" x14ac:dyDescent="0.25">
      <c r="Q20348"/>
      <c r="R20348"/>
      <c r="S20348"/>
    </row>
    <row r="20349" spans="17:19" x14ac:dyDescent="0.25">
      <c r="Q20349"/>
      <c r="R20349"/>
      <c r="S20349"/>
    </row>
    <row r="20350" spans="17:19" x14ac:dyDescent="0.25">
      <c r="Q20350"/>
      <c r="R20350"/>
      <c r="S20350"/>
    </row>
    <row r="20351" spans="17:19" x14ac:dyDescent="0.25">
      <c r="Q20351"/>
      <c r="R20351"/>
      <c r="S20351"/>
    </row>
    <row r="20352" spans="17:19" x14ac:dyDescent="0.25">
      <c r="Q20352"/>
      <c r="R20352"/>
      <c r="S20352"/>
    </row>
    <row r="20353" spans="17:19" x14ac:dyDescent="0.25">
      <c r="Q20353"/>
      <c r="R20353"/>
      <c r="S20353"/>
    </row>
    <row r="20354" spans="17:19" x14ac:dyDescent="0.25">
      <c r="Q20354"/>
      <c r="R20354"/>
      <c r="S20354"/>
    </row>
    <row r="20355" spans="17:19" x14ac:dyDescent="0.25">
      <c r="Q20355"/>
      <c r="R20355"/>
      <c r="S20355"/>
    </row>
    <row r="20356" spans="17:19" x14ac:dyDescent="0.25">
      <c r="Q20356"/>
      <c r="R20356"/>
      <c r="S20356"/>
    </row>
    <row r="20357" spans="17:19" x14ac:dyDescent="0.25">
      <c r="Q20357"/>
      <c r="R20357"/>
      <c r="S20357"/>
    </row>
    <row r="20358" spans="17:19" x14ac:dyDescent="0.25">
      <c r="Q20358"/>
      <c r="R20358"/>
      <c r="S20358"/>
    </row>
    <row r="20359" spans="17:19" x14ac:dyDescent="0.25">
      <c r="Q20359"/>
      <c r="R20359"/>
      <c r="S20359"/>
    </row>
    <row r="20360" spans="17:19" x14ac:dyDescent="0.25">
      <c r="Q20360"/>
      <c r="R20360"/>
      <c r="S20360"/>
    </row>
    <row r="20361" spans="17:19" x14ac:dyDescent="0.25">
      <c r="Q20361"/>
      <c r="R20361"/>
      <c r="S20361"/>
    </row>
    <row r="20362" spans="17:19" x14ac:dyDescent="0.25">
      <c r="Q20362"/>
      <c r="R20362"/>
      <c r="S20362"/>
    </row>
    <row r="20363" spans="17:19" x14ac:dyDescent="0.25">
      <c r="Q20363"/>
      <c r="R20363"/>
      <c r="S20363"/>
    </row>
    <row r="20364" spans="17:19" x14ac:dyDescent="0.25">
      <c r="Q20364"/>
      <c r="R20364"/>
      <c r="S20364"/>
    </row>
    <row r="20365" spans="17:19" x14ac:dyDescent="0.25">
      <c r="Q20365"/>
      <c r="R20365"/>
      <c r="S20365"/>
    </row>
    <row r="20366" spans="17:19" x14ac:dyDescent="0.25">
      <c r="Q20366"/>
      <c r="R20366"/>
      <c r="S20366"/>
    </row>
    <row r="20367" spans="17:19" x14ac:dyDescent="0.25">
      <c r="Q20367"/>
      <c r="R20367"/>
      <c r="S20367"/>
    </row>
    <row r="20368" spans="17:19" x14ac:dyDescent="0.25">
      <c r="Q20368"/>
      <c r="R20368"/>
      <c r="S20368"/>
    </row>
    <row r="20369" spans="17:19" x14ac:dyDescent="0.25">
      <c r="Q20369"/>
      <c r="R20369"/>
      <c r="S20369"/>
    </row>
    <row r="20370" spans="17:19" x14ac:dyDescent="0.25">
      <c r="Q20370"/>
      <c r="R20370"/>
      <c r="S20370"/>
    </row>
    <row r="20371" spans="17:19" x14ac:dyDescent="0.25">
      <c r="Q20371"/>
      <c r="R20371"/>
      <c r="S20371"/>
    </row>
    <row r="20372" spans="17:19" x14ac:dyDescent="0.25">
      <c r="Q20372"/>
      <c r="R20372"/>
      <c r="S20372"/>
    </row>
    <row r="20373" spans="17:19" x14ac:dyDescent="0.25">
      <c r="Q20373"/>
      <c r="R20373"/>
      <c r="S20373"/>
    </row>
    <row r="20374" spans="17:19" x14ac:dyDescent="0.25">
      <c r="Q20374"/>
      <c r="R20374"/>
      <c r="S20374"/>
    </row>
    <row r="20375" spans="17:19" x14ac:dyDescent="0.25">
      <c r="Q20375"/>
      <c r="R20375"/>
      <c r="S20375"/>
    </row>
    <row r="20376" spans="17:19" x14ac:dyDescent="0.25">
      <c r="Q20376"/>
      <c r="R20376"/>
      <c r="S20376"/>
    </row>
    <row r="20377" spans="17:19" x14ac:dyDescent="0.25">
      <c r="Q20377"/>
      <c r="R20377"/>
      <c r="S20377"/>
    </row>
    <row r="20378" spans="17:19" x14ac:dyDescent="0.25">
      <c r="Q20378"/>
      <c r="R20378"/>
      <c r="S20378"/>
    </row>
    <row r="20379" spans="17:19" x14ac:dyDescent="0.25">
      <c r="Q20379"/>
      <c r="R20379"/>
      <c r="S20379"/>
    </row>
    <row r="20380" spans="17:19" x14ac:dyDescent="0.25">
      <c r="Q20380"/>
      <c r="R20380"/>
      <c r="S20380"/>
    </row>
    <row r="20381" spans="17:19" x14ac:dyDescent="0.25">
      <c r="Q20381"/>
      <c r="R20381"/>
      <c r="S20381"/>
    </row>
    <row r="20382" spans="17:19" x14ac:dyDescent="0.25">
      <c r="Q20382"/>
      <c r="R20382"/>
      <c r="S20382"/>
    </row>
    <row r="20383" spans="17:19" x14ac:dyDescent="0.25">
      <c r="Q20383"/>
      <c r="R20383"/>
      <c r="S20383"/>
    </row>
    <row r="20384" spans="17:19" x14ac:dyDescent="0.25">
      <c r="Q20384"/>
      <c r="R20384"/>
      <c r="S20384"/>
    </row>
    <row r="20385" spans="17:19" x14ac:dyDescent="0.25">
      <c r="Q20385"/>
      <c r="R20385"/>
      <c r="S20385"/>
    </row>
    <row r="20386" spans="17:19" x14ac:dyDescent="0.25">
      <c r="Q20386"/>
      <c r="R20386"/>
      <c r="S20386"/>
    </row>
    <row r="20387" spans="17:19" x14ac:dyDescent="0.25">
      <c r="Q20387"/>
      <c r="R20387"/>
      <c r="S20387"/>
    </row>
    <row r="20388" spans="17:19" x14ac:dyDescent="0.25">
      <c r="Q20388"/>
      <c r="R20388"/>
      <c r="S20388"/>
    </row>
    <row r="20389" spans="17:19" x14ac:dyDescent="0.25">
      <c r="Q20389"/>
      <c r="R20389"/>
      <c r="S20389"/>
    </row>
    <row r="20390" spans="17:19" x14ac:dyDescent="0.25">
      <c r="Q20390"/>
      <c r="R20390"/>
      <c r="S20390"/>
    </row>
    <row r="20391" spans="17:19" x14ac:dyDescent="0.25">
      <c r="Q20391"/>
      <c r="R20391"/>
      <c r="S20391"/>
    </row>
    <row r="20392" spans="17:19" x14ac:dyDescent="0.25">
      <c r="Q20392"/>
      <c r="R20392"/>
      <c r="S20392"/>
    </row>
    <row r="20393" spans="17:19" x14ac:dyDescent="0.25">
      <c r="Q20393"/>
      <c r="R20393"/>
      <c r="S20393"/>
    </row>
    <row r="20394" spans="17:19" x14ac:dyDescent="0.25">
      <c r="Q20394"/>
      <c r="R20394"/>
      <c r="S20394"/>
    </row>
    <row r="20395" spans="17:19" x14ac:dyDescent="0.25">
      <c r="Q20395"/>
      <c r="R20395"/>
      <c r="S20395"/>
    </row>
    <row r="20396" spans="17:19" x14ac:dyDescent="0.25">
      <c r="Q20396"/>
      <c r="R20396"/>
      <c r="S20396"/>
    </row>
    <row r="20397" spans="17:19" x14ac:dyDescent="0.25">
      <c r="Q20397"/>
      <c r="R20397"/>
      <c r="S20397"/>
    </row>
    <row r="20398" spans="17:19" x14ac:dyDescent="0.25">
      <c r="Q20398"/>
      <c r="R20398"/>
      <c r="S20398"/>
    </row>
    <row r="20399" spans="17:19" x14ac:dyDescent="0.25">
      <c r="Q20399"/>
      <c r="R20399"/>
      <c r="S20399"/>
    </row>
    <row r="20400" spans="17:19" x14ac:dyDescent="0.25">
      <c r="Q20400"/>
      <c r="R20400"/>
      <c r="S20400"/>
    </row>
    <row r="20401" spans="17:19" x14ac:dyDescent="0.25">
      <c r="Q20401"/>
      <c r="R20401"/>
      <c r="S20401"/>
    </row>
    <row r="20402" spans="17:19" x14ac:dyDescent="0.25">
      <c r="Q20402"/>
      <c r="R20402"/>
      <c r="S20402"/>
    </row>
    <row r="20403" spans="17:19" x14ac:dyDescent="0.25">
      <c r="Q20403"/>
      <c r="R20403"/>
      <c r="S20403"/>
    </row>
    <row r="20404" spans="17:19" x14ac:dyDescent="0.25">
      <c r="Q20404"/>
      <c r="R20404"/>
      <c r="S20404"/>
    </row>
    <row r="20405" spans="17:19" x14ac:dyDescent="0.25">
      <c r="Q20405"/>
      <c r="R20405"/>
      <c r="S20405"/>
    </row>
    <row r="20406" spans="17:19" x14ac:dyDescent="0.25">
      <c r="Q20406"/>
      <c r="R20406"/>
      <c r="S20406"/>
    </row>
    <row r="20407" spans="17:19" x14ac:dyDescent="0.25">
      <c r="Q20407"/>
      <c r="R20407"/>
      <c r="S20407"/>
    </row>
    <row r="20408" spans="17:19" x14ac:dyDescent="0.25">
      <c r="Q20408"/>
      <c r="R20408"/>
      <c r="S20408"/>
    </row>
    <row r="20409" spans="17:19" x14ac:dyDescent="0.25">
      <c r="Q20409"/>
      <c r="R20409"/>
      <c r="S20409"/>
    </row>
    <row r="20410" spans="17:19" x14ac:dyDescent="0.25">
      <c r="Q20410"/>
      <c r="R20410"/>
      <c r="S20410"/>
    </row>
    <row r="20411" spans="17:19" x14ac:dyDescent="0.25">
      <c r="Q20411"/>
      <c r="R20411"/>
      <c r="S20411"/>
    </row>
    <row r="20412" spans="17:19" x14ac:dyDescent="0.25">
      <c r="Q20412"/>
      <c r="R20412"/>
      <c r="S20412"/>
    </row>
    <row r="20413" spans="17:19" x14ac:dyDescent="0.25">
      <c r="Q20413"/>
      <c r="R20413"/>
      <c r="S20413"/>
    </row>
    <row r="20414" spans="17:19" x14ac:dyDescent="0.25">
      <c r="Q20414"/>
      <c r="R20414"/>
      <c r="S20414"/>
    </row>
    <row r="20415" spans="17:19" x14ac:dyDescent="0.25">
      <c r="Q20415"/>
      <c r="R20415"/>
      <c r="S20415"/>
    </row>
    <row r="20416" spans="17:19" x14ac:dyDescent="0.25">
      <c r="Q20416"/>
      <c r="R20416"/>
      <c r="S20416"/>
    </row>
    <row r="20417" spans="17:19" x14ac:dyDescent="0.25">
      <c r="Q20417"/>
      <c r="R20417"/>
      <c r="S20417"/>
    </row>
    <row r="20418" spans="17:19" x14ac:dyDescent="0.25">
      <c r="Q20418"/>
      <c r="R20418"/>
      <c r="S20418"/>
    </row>
    <row r="20419" spans="17:19" x14ac:dyDescent="0.25">
      <c r="Q20419"/>
      <c r="R20419"/>
      <c r="S20419"/>
    </row>
    <row r="20420" spans="17:19" x14ac:dyDescent="0.25">
      <c r="Q20420"/>
      <c r="R20420"/>
      <c r="S20420"/>
    </row>
    <row r="20421" spans="17:19" x14ac:dyDescent="0.25">
      <c r="Q20421"/>
      <c r="R20421"/>
      <c r="S20421"/>
    </row>
    <row r="20422" spans="17:19" x14ac:dyDescent="0.25">
      <c r="Q20422"/>
      <c r="R20422"/>
      <c r="S20422"/>
    </row>
    <row r="20423" spans="17:19" x14ac:dyDescent="0.25">
      <c r="Q20423"/>
      <c r="R20423"/>
      <c r="S20423"/>
    </row>
    <row r="20424" spans="17:19" x14ac:dyDescent="0.25">
      <c r="Q20424"/>
      <c r="R20424"/>
      <c r="S20424"/>
    </row>
    <row r="20425" spans="17:19" x14ac:dyDescent="0.25">
      <c r="Q20425"/>
      <c r="R20425"/>
      <c r="S20425"/>
    </row>
    <row r="20426" spans="17:19" x14ac:dyDescent="0.25">
      <c r="Q20426"/>
      <c r="R20426"/>
      <c r="S20426"/>
    </row>
    <row r="20427" spans="17:19" x14ac:dyDescent="0.25">
      <c r="Q20427"/>
      <c r="R20427"/>
      <c r="S20427"/>
    </row>
    <row r="20428" spans="17:19" x14ac:dyDescent="0.25">
      <c r="Q20428"/>
      <c r="R20428"/>
      <c r="S20428"/>
    </row>
    <row r="20429" spans="17:19" x14ac:dyDescent="0.25">
      <c r="Q20429"/>
      <c r="R20429"/>
      <c r="S20429"/>
    </row>
    <row r="20430" spans="17:19" x14ac:dyDescent="0.25">
      <c r="Q20430"/>
      <c r="R20430"/>
      <c r="S20430"/>
    </row>
    <row r="20431" spans="17:19" x14ac:dyDescent="0.25">
      <c r="Q20431"/>
      <c r="R20431"/>
      <c r="S20431"/>
    </row>
    <row r="20432" spans="17:19" x14ac:dyDescent="0.25">
      <c r="Q20432"/>
      <c r="R20432"/>
      <c r="S20432"/>
    </row>
    <row r="20433" spans="17:19" x14ac:dyDescent="0.25">
      <c r="Q20433"/>
      <c r="R20433"/>
      <c r="S20433"/>
    </row>
    <row r="20434" spans="17:19" x14ac:dyDescent="0.25">
      <c r="Q20434"/>
      <c r="R20434"/>
      <c r="S20434"/>
    </row>
    <row r="20435" spans="17:19" x14ac:dyDescent="0.25">
      <c r="Q20435"/>
      <c r="R20435"/>
      <c r="S20435"/>
    </row>
    <row r="20436" spans="17:19" x14ac:dyDescent="0.25">
      <c r="Q20436"/>
      <c r="R20436"/>
      <c r="S20436"/>
    </row>
    <row r="20437" spans="17:19" x14ac:dyDescent="0.25">
      <c r="Q20437"/>
      <c r="R20437"/>
      <c r="S20437"/>
    </row>
    <row r="20438" spans="17:19" x14ac:dyDescent="0.25">
      <c r="Q20438"/>
      <c r="R20438"/>
      <c r="S20438"/>
    </row>
    <row r="20439" spans="17:19" x14ac:dyDescent="0.25">
      <c r="Q20439"/>
      <c r="R20439"/>
      <c r="S20439"/>
    </row>
    <row r="20440" spans="17:19" x14ac:dyDescent="0.25">
      <c r="Q20440"/>
      <c r="R20440"/>
      <c r="S20440"/>
    </row>
    <row r="20441" spans="17:19" x14ac:dyDescent="0.25">
      <c r="Q20441"/>
      <c r="R20441"/>
      <c r="S20441"/>
    </row>
    <row r="20442" spans="17:19" x14ac:dyDescent="0.25">
      <c r="Q20442"/>
      <c r="R20442"/>
      <c r="S20442"/>
    </row>
    <row r="20443" spans="17:19" x14ac:dyDescent="0.25">
      <c r="Q20443"/>
      <c r="R20443"/>
      <c r="S20443"/>
    </row>
    <row r="20444" spans="17:19" x14ac:dyDescent="0.25">
      <c r="Q20444"/>
      <c r="R20444"/>
      <c r="S20444"/>
    </row>
    <row r="20445" spans="17:19" x14ac:dyDescent="0.25">
      <c r="Q20445"/>
      <c r="R20445"/>
      <c r="S20445"/>
    </row>
    <row r="20446" spans="17:19" x14ac:dyDescent="0.25">
      <c r="Q20446"/>
      <c r="R20446"/>
      <c r="S20446"/>
    </row>
    <row r="20447" spans="17:19" x14ac:dyDescent="0.25">
      <c r="Q20447"/>
      <c r="R20447"/>
      <c r="S20447"/>
    </row>
    <row r="20448" spans="17:19" x14ac:dyDescent="0.25">
      <c r="Q20448"/>
      <c r="R20448"/>
      <c r="S20448"/>
    </row>
    <row r="20449" spans="17:19" x14ac:dyDescent="0.25">
      <c r="Q20449"/>
      <c r="R20449"/>
      <c r="S20449"/>
    </row>
    <row r="20450" spans="17:19" x14ac:dyDescent="0.25">
      <c r="Q20450"/>
      <c r="R20450"/>
      <c r="S20450"/>
    </row>
    <row r="20451" spans="17:19" x14ac:dyDescent="0.25">
      <c r="Q20451"/>
      <c r="R20451"/>
      <c r="S20451"/>
    </row>
    <row r="20452" spans="17:19" x14ac:dyDescent="0.25">
      <c r="Q20452"/>
      <c r="R20452"/>
      <c r="S20452"/>
    </row>
    <row r="20453" spans="17:19" x14ac:dyDescent="0.25">
      <c r="Q20453"/>
      <c r="R20453"/>
      <c r="S20453"/>
    </row>
    <row r="20454" spans="17:19" x14ac:dyDescent="0.25">
      <c r="Q20454"/>
      <c r="R20454"/>
      <c r="S20454"/>
    </row>
    <row r="20455" spans="17:19" x14ac:dyDescent="0.25">
      <c r="Q20455"/>
      <c r="R20455"/>
      <c r="S20455"/>
    </row>
    <row r="20456" spans="17:19" x14ac:dyDescent="0.25">
      <c r="Q20456"/>
      <c r="R20456"/>
      <c r="S20456"/>
    </row>
    <row r="20457" spans="17:19" x14ac:dyDescent="0.25">
      <c r="Q20457"/>
      <c r="R20457"/>
      <c r="S20457"/>
    </row>
    <row r="20458" spans="17:19" x14ac:dyDescent="0.25">
      <c r="Q20458"/>
      <c r="R20458"/>
      <c r="S20458"/>
    </row>
    <row r="20459" spans="17:19" x14ac:dyDescent="0.25">
      <c r="Q20459"/>
      <c r="R20459"/>
      <c r="S20459"/>
    </row>
    <row r="20460" spans="17:19" x14ac:dyDescent="0.25">
      <c r="Q20460"/>
      <c r="R20460"/>
      <c r="S20460"/>
    </row>
    <row r="20461" spans="17:19" x14ac:dyDescent="0.25">
      <c r="Q20461"/>
      <c r="R20461"/>
      <c r="S20461"/>
    </row>
    <row r="20462" spans="17:19" x14ac:dyDescent="0.25">
      <c r="Q20462"/>
      <c r="R20462"/>
      <c r="S20462"/>
    </row>
    <row r="20463" spans="17:19" x14ac:dyDescent="0.25">
      <c r="Q20463"/>
      <c r="R20463"/>
      <c r="S20463"/>
    </row>
    <row r="20464" spans="17:19" x14ac:dyDescent="0.25">
      <c r="Q20464"/>
      <c r="R20464"/>
      <c r="S20464"/>
    </row>
    <row r="20465" spans="17:19" x14ac:dyDescent="0.25">
      <c r="Q20465"/>
      <c r="R20465"/>
      <c r="S20465"/>
    </row>
    <row r="20466" spans="17:19" x14ac:dyDescent="0.25">
      <c r="Q20466"/>
      <c r="R20466"/>
      <c r="S20466"/>
    </row>
    <row r="20467" spans="17:19" x14ac:dyDescent="0.25">
      <c r="Q20467"/>
      <c r="R20467"/>
      <c r="S20467"/>
    </row>
    <row r="20468" spans="17:19" x14ac:dyDescent="0.25">
      <c r="Q20468"/>
      <c r="R20468"/>
      <c r="S20468"/>
    </row>
    <row r="20469" spans="17:19" x14ac:dyDescent="0.25">
      <c r="Q20469"/>
      <c r="R20469"/>
      <c r="S20469"/>
    </row>
    <row r="20470" spans="17:19" x14ac:dyDescent="0.25">
      <c r="Q20470"/>
      <c r="R20470"/>
      <c r="S20470"/>
    </row>
    <row r="20471" spans="17:19" x14ac:dyDescent="0.25">
      <c r="Q20471"/>
      <c r="R20471"/>
      <c r="S20471"/>
    </row>
    <row r="20472" spans="17:19" x14ac:dyDescent="0.25">
      <c r="Q20472"/>
      <c r="R20472"/>
      <c r="S20472"/>
    </row>
    <row r="20473" spans="17:19" x14ac:dyDescent="0.25">
      <c r="Q20473"/>
      <c r="R20473"/>
      <c r="S20473"/>
    </row>
    <row r="20474" spans="17:19" x14ac:dyDescent="0.25">
      <c r="Q20474"/>
      <c r="R20474"/>
      <c r="S20474"/>
    </row>
    <row r="20475" spans="17:19" x14ac:dyDescent="0.25">
      <c r="Q20475"/>
      <c r="R20475"/>
      <c r="S20475"/>
    </row>
    <row r="20476" spans="17:19" x14ac:dyDescent="0.25">
      <c r="Q20476"/>
      <c r="R20476"/>
      <c r="S20476"/>
    </row>
    <row r="20477" spans="17:19" x14ac:dyDescent="0.25">
      <c r="Q20477"/>
      <c r="R20477"/>
      <c r="S20477"/>
    </row>
    <row r="20478" spans="17:19" x14ac:dyDescent="0.25">
      <c r="Q20478"/>
      <c r="R20478"/>
      <c r="S20478"/>
    </row>
    <row r="20479" spans="17:19" x14ac:dyDescent="0.25">
      <c r="Q20479"/>
      <c r="R20479"/>
      <c r="S20479"/>
    </row>
    <row r="20480" spans="17:19" x14ac:dyDescent="0.25">
      <c r="Q20480"/>
      <c r="R20480"/>
      <c r="S20480"/>
    </row>
    <row r="20481" spans="17:19" x14ac:dyDescent="0.25">
      <c r="Q20481"/>
      <c r="R20481"/>
      <c r="S20481"/>
    </row>
    <row r="20482" spans="17:19" x14ac:dyDescent="0.25">
      <c r="Q20482"/>
      <c r="R20482"/>
      <c r="S20482"/>
    </row>
    <row r="20483" spans="17:19" x14ac:dyDescent="0.25">
      <c r="Q20483"/>
      <c r="R20483"/>
      <c r="S20483"/>
    </row>
    <row r="20484" spans="17:19" x14ac:dyDescent="0.25">
      <c r="Q20484"/>
      <c r="R20484"/>
      <c r="S20484"/>
    </row>
    <row r="20485" spans="17:19" x14ac:dyDescent="0.25">
      <c r="Q20485"/>
      <c r="R20485"/>
      <c r="S20485"/>
    </row>
    <row r="20486" spans="17:19" x14ac:dyDescent="0.25">
      <c r="Q20486"/>
      <c r="R20486"/>
      <c r="S20486"/>
    </row>
    <row r="20487" spans="17:19" x14ac:dyDescent="0.25">
      <c r="Q20487"/>
      <c r="R20487"/>
      <c r="S20487"/>
    </row>
    <row r="20488" spans="17:19" x14ac:dyDescent="0.25">
      <c r="Q20488"/>
      <c r="R20488"/>
      <c r="S20488"/>
    </row>
    <row r="20489" spans="17:19" x14ac:dyDescent="0.25">
      <c r="Q20489"/>
      <c r="R20489"/>
      <c r="S20489"/>
    </row>
    <row r="20490" spans="17:19" x14ac:dyDescent="0.25">
      <c r="Q20490"/>
      <c r="R20490"/>
      <c r="S20490"/>
    </row>
    <row r="20491" spans="17:19" x14ac:dyDescent="0.25">
      <c r="Q20491"/>
      <c r="R20491"/>
      <c r="S20491"/>
    </row>
    <row r="20492" spans="17:19" x14ac:dyDescent="0.25">
      <c r="Q20492"/>
      <c r="R20492"/>
      <c r="S20492"/>
    </row>
    <row r="20493" spans="17:19" x14ac:dyDescent="0.25">
      <c r="Q20493"/>
      <c r="R20493"/>
      <c r="S20493"/>
    </row>
    <row r="20494" spans="17:19" x14ac:dyDescent="0.25">
      <c r="Q20494"/>
      <c r="R20494"/>
      <c r="S20494"/>
    </row>
    <row r="20495" spans="17:19" x14ac:dyDescent="0.25">
      <c r="Q20495"/>
      <c r="R20495"/>
      <c r="S20495"/>
    </row>
    <row r="20496" spans="17:19" x14ac:dyDescent="0.25">
      <c r="Q20496"/>
      <c r="R20496"/>
      <c r="S20496"/>
    </row>
    <row r="20497" spans="17:19" x14ac:dyDescent="0.25">
      <c r="Q20497"/>
      <c r="R20497"/>
      <c r="S20497"/>
    </row>
    <row r="20498" spans="17:19" x14ac:dyDescent="0.25">
      <c r="Q20498"/>
      <c r="R20498"/>
      <c r="S20498"/>
    </row>
    <row r="20499" spans="17:19" x14ac:dyDescent="0.25">
      <c r="Q20499"/>
      <c r="R20499"/>
      <c r="S20499"/>
    </row>
    <row r="20500" spans="17:19" x14ac:dyDescent="0.25">
      <c r="Q20500"/>
      <c r="R20500"/>
      <c r="S20500"/>
    </row>
    <row r="20501" spans="17:19" x14ac:dyDescent="0.25">
      <c r="Q20501"/>
      <c r="R20501"/>
      <c r="S20501"/>
    </row>
    <row r="20502" spans="17:19" x14ac:dyDescent="0.25">
      <c r="Q20502"/>
      <c r="R20502"/>
      <c r="S20502"/>
    </row>
    <row r="20503" spans="17:19" x14ac:dyDescent="0.25">
      <c r="Q20503"/>
      <c r="R20503"/>
      <c r="S20503"/>
    </row>
    <row r="20504" spans="17:19" x14ac:dyDescent="0.25">
      <c r="Q20504"/>
      <c r="R20504"/>
      <c r="S20504"/>
    </row>
    <row r="20505" spans="17:19" x14ac:dyDescent="0.25">
      <c r="Q20505"/>
      <c r="R20505"/>
      <c r="S20505"/>
    </row>
    <row r="20506" spans="17:19" x14ac:dyDescent="0.25">
      <c r="Q20506"/>
      <c r="R20506"/>
      <c r="S20506"/>
    </row>
    <row r="20507" spans="17:19" x14ac:dyDescent="0.25">
      <c r="Q20507"/>
      <c r="R20507"/>
      <c r="S20507"/>
    </row>
    <row r="20508" spans="17:19" x14ac:dyDescent="0.25">
      <c r="Q20508"/>
      <c r="R20508"/>
      <c r="S20508"/>
    </row>
    <row r="20509" spans="17:19" x14ac:dyDescent="0.25">
      <c r="Q20509"/>
      <c r="R20509"/>
      <c r="S20509"/>
    </row>
    <row r="20510" spans="17:19" x14ac:dyDescent="0.25">
      <c r="Q20510"/>
      <c r="R20510"/>
      <c r="S20510"/>
    </row>
    <row r="20511" spans="17:19" x14ac:dyDescent="0.25">
      <c r="Q20511"/>
      <c r="R20511"/>
      <c r="S20511"/>
    </row>
    <row r="20512" spans="17:19" x14ac:dyDescent="0.25">
      <c r="Q20512"/>
      <c r="R20512"/>
      <c r="S20512"/>
    </row>
    <row r="20513" spans="17:19" x14ac:dyDescent="0.25">
      <c r="Q20513"/>
      <c r="R20513"/>
      <c r="S20513"/>
    </row>
    <row r="20514" spans="17:19" x14ac:dyDescent="0.25">
      <c r="Q20514"/>
      <c r="R20514"/>
      <c r="S20514"/>
    </row>
    <row r="20515" spans="17:19" x14ac:dyDescent="0.25">
      <c r="Q20515"/>
      <c r="R20515"/>
      <c r="S20515"/>
    </row>
    <row r="20516" spans="17:19" x14ac:dyDescent="0.25">
      <c r="Q20516"/>
      <c r="R20516"/>
      <c r="S20516"/>
    </row>
    <row r="20517" spans="17:19" x14ac:dyDescent="0.25">
      <c r="Q20517"/>
      <c r="R20517"/>
      <c r="S20517"/>
    </row>
    <row r="20518" spans="17:19" x14ac:dyDescent="0.25">
      <c r="Q20518"/>
      <c r="R20518"/>
      <c r="S20518"/>
    </row>
    <row r="20519" spans="17:19" x14ac:dyDescent="0.25">
      <c r="Q20519"/>
      <c r="R20519"/>
      <c r="S20519"/>
    </row>
    <row r="20520" spans="17:19" x14ac:dyDescent="0.25">
      <c r="Q20520"/>
      <c r="R20520"/>
      <c r="S20520"/>
    </row>
    <row r="20521" spans="17:19" x14ac:dyDescent="0.25">
      <c r="Q20521"/>
      <c r="R20521"/>
      <c r="S20521"/>
    </row>
    <row r="20522" spans="17:19" x14ac:dyDescent="0.25">
      <c r="Q20522"/>
      <c r="R20522"/>
      <c r="S20522"/>
    </row>
    <row r="20523" spans="17:19" x14ac:dyDescent="0.25">
      <c r="Q20523"/>
      <c r="R20523"/>
      <c r="S20523"/>
    </row>
    <row r="20524" spans="17:19" x14ac:dyDescent="0.25">
      <c r="Q20524"/>
      <c r="R20524"/>
      <c r="S20524"/>
    </row>
    <row r="20525" spans="17:19" x14ac:dyDescent="0.25">
      <c r="Q20525"/>
      <c r="R20525"/>
      <c r="S20525"/>
    </row>
    <row r="20526" spans="17:19" x14ac:dyDescent="0.25">
      <c r="Q20526"/>
      <c r="R20526"/>
      <c r="S20526"/>
    </row>
    <row r="20527" spans="17:19" x14ac:dyDescent="0.25">
      <c r="Q20527"/>
      <c r="R20527"/>
      <c r="S20527"/>
    </row>
    <row r="20528" spans="17:19" x14ac:dyDescent="0.25">
      <c r="Q20528"/>
      <c r="R20528"/>
      <c r="S20528"/>
    </row>
    <row r="20529" spans="17:19" x14ac:dyDescent="0.25">
      <c r="Q20529"/>
      <c r="R20529"/>
      <c r="S20529"/>
    </row>
    <row r="20530" spans="17:19" x14ac:dyDescent="0.25">
      <c r="Q20530"/>
      <c r="R20530"/>
      <c r="S20530"/>
    </row>
    <row r="20531" spans="17:19" x14ac:dyDescent="0.25">
      <c r="Q20531"/>
      <c r="R20531"/>
      <c r="S20531"/>
    </row>
    <row r="20532" spans="17:19" x14ac:dyDescent="0.25">
      <c r="Q20532"/>
      <c r="R20532"/>
      <c r="S20532"/>
    </row>
    <row r="20533" spans="17:19" x14ac:dyDescent="0.25">
      <c r="Q20533"/>
      <c r="R20533"/>
      <c r="S20533"/>
    </row>
    <row r="20534" spans="17:19" x14ac:dyDescent="0.25">
      <c r="Q20534"/>
      <c r="R20534"/>
      <c r="S20534"/>
    </row>
    <row r="20535" spans="17:19" x14ac:dyDescent="0.25">
      <c r="Q20535"/>
      <c r="R20535"/>
      <c r="S20535"/>
    </row>
    <row r="20536" spans="17:19" x14ac:dyDescent="0.25">
      <c r="Q20536"/>
      <c r="R20536"/>
      <c r="S20536"/>
    </row>
    <row r="20537" spans="17:19" x14ac:dyDescent="0.25">
      <c r="Q20537"/>
      <c r="R20537"/>
      <c r="S20537"/>
    </row>
    <row r="20538" spans="17:19" x14ac:dyDescent="0.25">
      <c r="Q20538"/>
      <c r="R20538"/>
      <c r="S20538"/>
    </row>
    <row r="20539" spans="17:19" x14ac:dyDescent="0.25">
      <c r="Q20539"/>
      <c r="R20539"/>
      <c r="S20539"/>
    </row>
    <row r="20540" spans="17:19" x14ac:dyDescent="0.25">
      <c r="Q20540"/>
      <c r="R20540"/>
      <c r="S20540"/>
    </row>
    <row r="20541" spans="17:19" x14ac:dyDescent="0.25">
      <c r="Q20541"/>
      <c r="R20541"/>
      <c r="S20541"/>
    </row>
    <row r="20542" spans="17:19" x14ac:dyDescent="0.25">
      <c r="Q20542"/>
      <c r="R20542"/>
      <c r="S20542"/>
    </row>
    <row r="20543" spans="17:19" x14ac:dyDescent="0.25">
      <c r="Q20543"/>
      <c r="R20543"/>
      <c r="S20543"/>
    </row>
    <row r="20544" spans="17:19" x14ac:dyDescent="0.25">
      <c r="Q20544"/>
      <c r="R20544"/>
      <c r="S20544"/>
    </row>
    <row r="20545" spans="17:19" x14ac:dyDescent="0.25">
      <c r="Q20545"/>
      <c r="R20545"/>
      <c r="S20545"/>
    </row>
    <row r="20546" spans="17:19" x14ac:dyDescent="0.25">
      <c r="Q20546"/>
      <c r="R20546"/>
      <c r="S20546"/>
    </row>
    <row r="20547" spans="17:19" x14ac:dyDescent="0.25">
      <c r="Q20547"/>
      <c r="R20547"/>
      <c r="S20547"/>
    </row>
    <row r="20548" spans="17:19" x14ac:dyDescent="0.25">
      <c r="Q20548"/>
      <c r="R20548"/>
      <c r="S20548"/>
    </row>
    <row r="20549" spans="17:19" x14ac:dyDescent="0.25">
      <c r="Q20549"/>
      <c r="R20549"/>
      <c r="S20549"/>
    </row>
    <row r="20550" spans="17:19" x14ac:dyDescent="0.25">
      <c r="Q20550"/>
      <c r="R20550"/>
      <c r="S20550"/>
    </row>
    <row r="20551" spans="17:19" x14ac:dyDescent="0.25">
      <c r="Q20551"/>
      <c r="R20551"/>
      <c r="S20551"/>
    </row>
    <row r="20552" spans="17:19" x14ac:dyDescent="0.25">
      <c r="Q20552"/>
      <c r="R20552"/>
      <c r="S20552"/>
    </row>
    <row r="20553" spans="17:19" x14ac:dyDescent="0.25">
      <c r="Q20553"/>
      <c r="R20553"/>
      <c r="S20553"/>
    </row>
    <row r="20554" spans="17:19" x14ac:dyDescent="0.25">
      <c r="Q20554"/>
      <c r="R20554"/>
      <c r="S20554"/>
    </row>
    <row r="20555" spans="17:19" x14ac:dyDescent="0.25">
      <c r="Q20555"/>
      <c r="R20555"/>
      <c r="S20555"/>
    </row>
    <row r="20556" spans="17:19" x14ac:dyDescent="0.25">
      <c r="Q20556"/>
      <c r="R20556"/>
      <c r="S20556"/>
    </row>
    <row r="20557" spans="17:19" x14ac:dyDescent="0.25">
      <c r="Q20557"/>
      <c r="R20557"/>
      <c r="S20557"/>
    </row>
    <row r="20558" spans="17:19" x14ac:dyDescent="0.25">
      <c r="Q20558"/>
      <c r="R20558"/>
      <c r="S20558"/>
    </row>
    <row r="20559" spans="17:19" x14ac:dyDescent="0.25">
      <c r="Q20559"/>
      <c r="R20559"/>
      <c r="S20559"/>
    </row>
    <row r="20560" spans="17:19" x14ac:dyDescent="0.25">
      <c r="Q20560"/>
      <c r="R20560"/>
      <c r="S20560"/>
    </row>
    <row r="20561" spans="17:19" x14ac:dyDescent="0.25">
      <c r="Q20561"/>
      <c r="R20561"/>
      <c r="S20561"/>
    </row>
    <row r="20562" spans="17:19" x14ac:dyDescent="0.25">
      <c r="Q20562"/>
      <c r="R20562"/>
      <c r="S20562"/>
    </row>
    <row r="20563" spans="17:19" x14ac:dyDescent="0.25">
      <c r="Q20563"/>
      <c r="R20563"/>
      <c r="S20563"/>
    </row>
    <row r="20564" spans="17:19" x14ac:dyDescent="0.25">
      <c r="Q20564"/>
      <c r="R20564"/>
      <c r="S20564"/>
    </row>
    <row r="20565" spans="17:19" x14ac:dyDescent="0.25">
      <c r="Q20565"/>
      <c r="R20565"/>
      <c r="S20565"/>
    </row>
    <row r="20566" spans="17:19" x14ac:dyDescent="0.25">
      <c r="Q20566"/>
      <c r="R20566"/>
      <c r="S20566"/>
    </row>
    <row r="20567" spans="17:19" x14ac:dyDescent="0.25">
      <c r="Q20567"/>
      <c r="R20567"/>
      <c r="S20567"/>
    </row>
    <row r="20568" spans="17:19" x14ac:dyDescent="0.25">
      <c r="Q20568"/>
      <c r="R20568"/>
      <c r="S20568"/>
    </row>
    <row r="20569" spans="17:19" x14ac:dyDescent="0.25">
      <c r="Q20569"/>
      <c r="R20569"/>
      <c r="S20569"/>
    </row>
    <row r="20570" spans="17:19" x14ac:dyDescent="0.25">
      <c r="Q20570"/>
      <c r="R20570"/>
      <c r="S20570"/>
    </row>
    <row r="20571" spans="17:19" x14ac:dyDescent="0.25">
      <c r="Q20571"/>
      <c r="R20571"/>
      <c r="S20571"/>
    </row>
    <row r="20572" spans="17:19" x14ac:dyDescent="0.25">
      <c r="Q20572"/>
      <c r="R20572"/>
      <c r="S20572"/>
    </row>
    <row r="20573" spans="17:19" x14ac:dyDescent="0.25">
      <c r="Q20573"/>
      <c r="R20573"/>
      <c r="S20573"/>
    </row>
    <row r="20574" spans="17:19" x14ac:dyDescent="0.25">
      <c r="Q20574"/>
      <c r="R20574"/>
      <c r="S20574"/>
    </row>
    <row r="20575" spans="17:19" x14ac:dyDescent="0.25">
      <c r="Q20575"/>
      <c r="R20575"/>
      <c r="S20575"/>
    </row>
    <row r="20576" spans="17:19" x14ac:dyDescent="0.25">
      <c r="Q20576"/>
      <c r="R20576"/>
      <c r="S20576"/>
    </row>
    <row r="20577" spans="17:19" x14ac:dyDescent="0.25">
      <c r="Q20577"/>
      <c r="R20577"/>
      <c r="S20577"/>
    </row>
    <row r="20578" spans="17:19" x14ac:dyDescent="0.25">
      <c r="Q20578"/>
      <c r="R20578"/>
      <c r="S20578"/>
    </row>
    <row r="20579" spans="17:19" x14ac:dyDescent="0.25">
      <c r="Q20579"/>
      <c r="R20579"/>
      <c r="S20579"/>
    </row>
    <row r="20580" spans="17:19" x14ac:dyDescent="0.25">
      <c r="Q20580"/>
      <c r="R20580"/>
      <c r="S20580"/>
    </row>
    <row r="20581" spans="17:19" x14ac:dyDescent="0.25">
      <c r="Q20581"/>
      <c r="R20581"/>
      <c r="S20581"/>
    </row>
    <row r="20582" spans="17:19" x14ac:dyDescent="0.25">
      <c r="Q20582"/>
      <c r="R20582"/>
      <c r="S20582"/>
    </row>
    <row r="20583" spans="17:19" x14ac:dyDescent="0.25">
      <c r="Q20583"/>
      <c r="R20583"/>
      <c r="S20583"/>
    </row>
    <row r="20584" spans="17:19" x14ac:dyDescent="0.25">
      <c r="Q20584"/>
      <c r="R20584"/>
      <c r="S20584"/>
    </row>
    <row r="20585" spans="17:19" x14ac:dyDescent="0.25">
      <c r="Q20585"/>
      <c r="R20585"/>
      <c r="S20585"/>
    </row>
    <row r="20586" spans="17:19" x14ac:dyDescent="0.25">
      <c r="Q20586"/>
      <c r="R20586"/>
      <c r="S20586"/>
    </row>
    <row r="20587" spans="17:19" x14ac:dyDescent="0.25">
      <c r="Q20587"/>
      <c r="R20587"/>
      <c r="S20587"/>
    </row>
    <row r="20588" spans="17:19" x14ac:dyDescent="0.25">
      <c r="Q20588"/>
      <c r="R20588"/>
      <c r="S20588"/>
    </row>
    <row r="20589" spans="17:19" x14ac:dyDescent="0.25">
      <c r="Q20589"/>
      <c r="R20589"/>
      <c r="S20589"/>
    </row>
    <row r="20590" spans="17:19" x14ac:dyDescent="0.25">
      <c r="Q20590"/>
      <c r="R20590"/>
      <c r="S20590"/>
    </row>
    <row r="20591" spans="17:19" x14ac:dyDescent="0.25">
      <c r="Q20591"/>
      <c r="R20591"/>
      <c r="S20591"/>
    </row>
    <row r="20592" spans="17:19" x14ac:dyDescent="0.25">
      <c r="Q20592"/>
      <c r="R20592"/>
      <c r="S20592"/>
    </row>
    <row r="20593" spans="17:19" x14ac:dyDescent="0.25">
      <c r="Q20593"/>
      <c r="R20593"/>
      <c r="S20593"/>
    </row>
    <row r="20594" spans="17:19" x14ac:dyDescent="0.25">
      <c r="Q20594"/>
      <c r="R20594"/>
      <c r="S20594"/>
    </row>
    <row r="20595" spans="17:19" x14ac:dyDescent="0.25">
      <c r="Q20595"/>
      <c r="R20595"/>
      <c r="S20595"/>
    </row>
    <row r="20596" spans="17:19" x14ac:dyDescent="0.25">
      <c r="Q20596"/>
      <c r="R20596"/>
      <c r="S20596"/>
    </row>
    <row r="20597" spans="17:19" x14ac:dyDescent="0.25">
      <c r="Q20597"/>
      <c r="R20597"/>
      <c r="S20597"/>
    </row>
    <row r="20598" spans="17:19" x14ac:dyDescent="0.25">
      <c r="Q20598"/>
      <c r="R20598"/>
      <c r="S20598"/>
    </row>
    <row r="20599" spans="17:19" x14ac:dyDescent="0.25">
      <c r="Q20599"/>
      <c r="R20599"/>
      <c r="S20599"/>
    </row>
    <row r="20600" spans="17:19" x14ac:dyDescent="0.25">
      <c r="Q20600"/>
      <c r="R20600"/>
      <c r="S20600"/>
    </row>
    <row r="20601" spans="17:19" x14ac:dyDescent="0.25">
      <c r="Q20601"/>
      <c r="R20601"/>
      <c r="S20601"/>
    </row>
    <row r="20602" spans="17:19" x14ac:dyDescent="0.25">
      <c r="Q20602"/>
      <c r="R20602"/>
      <c r="S20602"/>
    </row>
    <row r="20603" spans="17:19" x14ac:dyDescent="0.25">
      <c r="Q20603"/>
      <c r="R20603"/>
      <c r="S20603"/>
    </row>
    <row r="20604" spans="17:19" x14ac:dyDescent="0.25">
      <c r="Q20604"/>
      <c r="R20604"/>
      <c r="S20604"/>
    </row>
    <row r="20605" spans="17:19" x14ac:dyDescent="0.25">
      <c r="Q20605"/>
      <c r="R20605"/>
      <c r="S20605"/>
    </row>
    <row r="20606" spans="17:19" x14ac:dyDescent="0.25">
      <c r="Q20606"/>
      <c r="R20606"/>
      <c r="S20606"/>
    </row>
    <row r="20607" spans="17:19" x14ac:dyDescent="0.25">
      <c r="Q20607"/>
      <c r="R20607"/>
      <c r="S20607"/>
    </row>
    <row r="20608" spans="17:19" x14ac:dyDescent="0.25">
      <c r="Q20608"/>
      <c r="R20608"/>
      <c r="S20608"/>
    </row>
    <row r="20609" spans="17:19" x14ac:dyDescent="0.25">
      <c r="Q20609"/>
      <c r="R20609"/>
      <c r="S20609"/>
    </row>
    <row r="20610" spans="17:19" x14ac:dyDescent="0.25">
      <c r="Q20610"/>
      <c r="R20610"/>
      <c r="S20610"/>
    </row>
    <row r="20611" spans="17:19" x14ac:dyDescent="0.25">
      <c r="Q20611"/>
      <c r="R20611"/>
      <c r="S20611"/>
    </row>
    <row r="20612" spans="17:19" x14ac:dyDescent="0.25">
      <c r="Q20612"/>
      <c r="R20612"/>
      <c r="S20612"/>
    </row>
    <row r="20613" spans="17:19" x14ac:dyDescent="0.25">
      <c r="Q20613"/>
      <c r="R20613"/>
      <c r="S20613"/>
    </row>
    <row r="20614" spans="17:19" x14ac:dyDescent="0.25">
      <c r="Q20614"/>
      <c r="R20614"/>
      <c r="S20614"/>
    </row>
    <row r="20615" spans="17:19" x14ac:dyDescent="0.25">
      <c r="Q20615"/>
      <c r="R20615"/>
      <c r="S20615"/>
    </row>
    <row r="20616" spans="17:19" x14ac:dyDescent="0.25">
      <c r="Q20616"/>
      <c r="R20616"/>
      <c r="S20616"/>
    </row>
    <row r="20617" spans="17:19" x14ac:dyDescent="0.25">
      <c r="Q20617"/>
      <c r="R20617"/>
      <c r="S20617"/>
    </row>
    <row r="20618" spans="17:19" x14ac:dyDescent="0.25">
      <c r="Q20618"/>
      <c r="R20618"/>
      <c r="S20618"/>
    </row>
    <row r="20619" spans="17:19" x14ac:dyDescent="0.25">
      <c r="Q20619"/>
      <c r="R20619"/>
      <c r="S20619"/>
    </row>
    <row r="20620" spans="17:19" x14ac:dyDescent="0.25">
      <c r="Q20620"/>
      <c r="R20620"/>
      <c r="S20620"/>
    </row>
    <row r="20621" spans="17:19" x14ac:dyDescent="0.25">
      <c r="Q20621"/>
      <c r="R20621"/>
      <c r="S20621"/>
    </row>
    <row r="20622" spans="17:19" x14ac:dyDescent="0.25">
      <c r="Q20622"/>
      <c r="R20622"/>
      <c r="S20622"/>
    </row>
    <row r="20623" spans="17:19" x14ac:dyDescent="0.25">
      <c r="Q20623"/>
      <c r="R20623"/>
      <c r="S20623"/>
    </row>
    <row r="20624" spans="17:19" x14ac:dyDescent="0.25">
      <c r="Q20624"/>
      <c r="R20624"/>
      <c r="S20624"/>
    </row>
    <row r="20625" spans="17:19" x14ac:dyDescent="0.25">
      <c r="Q20625"/>
      <c r="R20625"/>
      <c r="S20625"/>
    </row>
    <row r="20626" spans="17:19" x14ac:dyDescent="0.25">
      <c r="Q20626"/>
      <c r="R20626"/>
      <c r="S20626"/>
    </row>
    <row r="20627" spans="17:19" x14ac:dyDescent="0.25">
      <c r="Q20627"/>
      <c r="R20627"/>
      <c r="S20627"/>
    </row>
    <row r="20628" spans="17:19" x14ac:dyDescent="0.25">
      <c r="Q20628"/>
      <c r="R20628"/>
      <c r="S20628"/>
    </row>
    <row r="20629" spans="17:19" x14ac:dyDescent="0.25">
      <c r="Q20629"/>
      <c r="R20629"/>
      <c r="S20629"/>
    </row>
    <row r="20630" spans="17:19" x14ac:dyDescent="0.25">
      <c r="Q20630"/>
      <c r="R20630"/>
      <c r="S20630"/>
    </row>
    <row r="20631" spans="17:19" x14ac:dyDescent="0.25">
      <c r="Q20631"/>
      <c r="R20631"/>
      <c r="S20631"/>
    </row>
    <row r="20632" spans="17:19" x14ac:dyDescent="0.25">
      <c r="Q20632"/>
      <c r="R20632"/>
      <c r="S20632"/>
    </row>
    <row r="20633" spans="17:19" x14ac:dyDescent="0.25">
      <c r="Q20633"/>
      <c r="R20633"/>
      <c r="S20633"/>
    </row>
    <row r="20634" spans="17:19" x14ac:dyDescent="0.25">
      <c r="Q20634"/>
      <c r="R20634"/>
      <c r="S20634"/>
    </row>
    <row r="20635" spans="17:19" x14ac:dyDescent="0.25">
      <c r="Q20635"/>
      <c r="R20635"/>
      <c r="S20635"/>
    </row>
    <row r="20636" spans="17:19" x14ac:dyDescent="0.25">
      <c r="Q20636"/>
      <c r="R20636"/>
      <c r="S20636"/>
    </row>
    <row r="20637" spans="17:19" x14ac:dyDescent="0.25">
      <c r="Q20637"/>
      <c r="R20637"/>
      <c r="S20637"/>
    </row>
    <row r="20638" spans="17:19" x14ac:dyDescent="0.25">
      <c r="Q20638"/>
      <c r="R20638"/>
      <c r="S20638"/>
    </row>
    <row r="20639" spans="17:19" x14ac:dyDescent="0.25">
      <c r="Q20639"/>
      <c r="R20639"/>
      <c r="S20639"/>
    </row>
    <row r="20640" spans="17:19" x14ac:dyDescent="0.25">
      <c r="Q20640"/>
      <c r="R20640"/>
      <c r="S20640"/>
    </row>
    <row r="20641" spans="17:19" x14ac:dyDescent="0.25">
      <c r="Q20641"/>
      <c r="R20641"/>
      <c r="S20641"/>
    </row>
    <row r="20642" spans="17:19" x14ac:dyDescent="0.25">
      <c r="Q20642"/>
      <c r="R20642"/>
      <c r="S20642"/>
    </row>
    <row r="20643" spans="17:19" x14ac:dyDescent="0.25">
      <c r="Q20643"/>
      <c r="R20643"/>
      <c r="S20643"/>
    </row>
    <row r="20644" spans="17:19" x14ac:dyDescent="0.25">
      <c r="Q20644"/>
      <c r="R20644"/>
      <c r="S20644"/>
    </row>
    <row r="20645" spans="17:19" x14ac:dyDescent="0.25">
      <c r="Q20645"/>
      <c r="R20645"/>
      <c r="S20645"/>
    </row>
    <row r="20646" spans="17:19" x14ac:dyDescent="0.25">
      <c r="Q20646"/>
      <c r="R20646"/>
      <c r="S20646"/>
    </row>
    <row r="20647" spans="17:19" x14ac:dyDescent="0.25">
      <c r="Q20647"/>
      <c r="R20647"/>
      <c r="S20647"/>
    </row>
    <row r="20648" spans="17:19" x14ac:dyDescent="0.25">
      <c r="Q20648"/>
      <c r="R20648"/>
      <c r="S20648"/>
    </row>
    <row r="20649" spans="17:19" x14ac:dyDescent="0.25">
      <c r="Q20649"/>
      <c r="R20649"/>
      <c r="S20649"/>
    </row>
    <row r="20650" spans="17:19" x14ac:dyDescent="0.25">
      <c r="Q20650"/>
      <c r="R20650"/>
      <c r="S20650"/>
    </row>
    <row r="20651" spans="17:19" x14ac:dyDescent="0.25">
      <c r="Q20651"/>
      <c r="R20651"/>
      <c r="S20651"/>
    </row>
    <row r="20652" spans="17:19" x14ac:dyDescent="0.25">
      <c r="Q20652"/>
      <c r="R20652"/>
      <c r="S20652"/>
    </row>
    <row r="20653" spans="17:19" x14ac:dyDescent="0.25">
      <c r="Q20653"/>
      <c r="R20653"/>
      <c r="S20653"/>
    </row>
    <row r="20654" spans="17:19" x14ac:dyDescent="0.25">
      <c r="Q20654"/>
      <c r="R20654"/>
      <c r="S20654"/>
    </row>
    <row r="20655" spans="17:19" x14ac:dyDescent="0.25">
      <c r="Q20655"/>
      <c r="R20655"/>
      <c r="S20655"/>
    </row>
    <row r="20656" spans="17:19" x14ac:dyDescent="0.25">
      <c r="Q20656"/>
      <c r="R20656"/>
      <c r="S20656"/>
    </row>
    <row r="20657" spans="17:19" x14ac:dyDescent="0.25">
      <c r="Q20657"/>
      <c r="R20657"/>
      <c r="S20657"/>
    </row>
    <row r="20658" spans="17:19" x14ac:dyDescent="0.25">
      <c r="Q20658"/>
      <c r="R20658"/>
      <c r="S20658"/>
    </row>
    <row r="20659" spans="17:19" x14ac:dyDescent="0.25">
      <c r="Q20659"/>
      <c r="R20659"/>
      <c r="S20659"/>
    </row>
    <row r="20660" spans="17:19" x14ac:dyDescent="0.25">
      <c r="Q20660"/>
      <c r="R20660"/>
      <c r="S20660"/>
    </row>
    <row r="20661" spans="17:19" x14ac:dyDescent="0.25">
      <c r="Q20661"/>
      <c r="R20661"/>
      <c r="S20661"/>
    </row>
    <row r="20662" spans="17:19" x14ac:dyDescent="0.25">
      <c r="Q20662"/>
      <c r="R20662"/>
      <c r="S20662"/>
    </row>
    <row r="20663" spans="17:19" x14ac:dyDescent="0.25">
      <c r="Q20663"/>
      <c r="R20663"/>
      <c r="S20663"/>
    </row>
    <row r="20664" spans="17:19" x14ac:dyDescent="0.25">
      <c r="Q20664"/>
      <c r="R20664"/>
      <c r="S20664"/>
    </row>
    <row r="20665" spans="17:19" x14ac:dyDescent="0.25">
      <c r="Q20665"/>
      <c r="R20665"/>
      <c r="S20665"/>
    </row>
    <row r="20666" spans="17:19" x14ac:dyDescent="0.25">
      <c r="Q20666"/>
      <c r="R20666"/>
      <c r="S20666"/>
    </row>
    <row r="20667" spans="17:19" x14ac:dyDescent="0.25">
      <c r="Q20667"/>
      <c r="R20667"/>
      <c r="S20667"/>
    </row>
    <row r="20668" spans="17:19" x14ac:dyDescent="0.25">
      <c r="Q20668"/>
      <c r="R20668"/>
      <c r="S20668"/>
    </row>
    <row r="20669" spans="17:19" x14ac:dyDescent="0.25">
      <c r="Q20669"/>
      <c r="R20669"/>
      <c r="S20669"/>
    </row>
    <row r="20670" spans="17:19" x14ac:dyDescent="0.25">
      <c r="Q20670"/>
      <c r="R20670"/>
      <c r="S20670"/>
    </row>
    <row r="20671" spans="17:19" x14ac:dyDescent="0.25">
      <c r="Q20671"/>
      <c r="R20671"/>
      <c r="S20671"/>
    </row>
    <row r="20672" spans="17:19" x14ac:dyDescent="0.25">
      <c r="Q20672"/>
      <c r="R20672"/>
      <c r="S20672"/>
    </row>
    <row r="20673" spans="17:19" x14ac:dyDescent="0.25">
      <c r="Q20673"/>
      <c r="R20673"/>
      <c r="S20673"/>
    </row>
    <row r="20674" spans="17:19" x14ac:dyDescent="0.25">
      <c r="Q20674"/>
      <c r="R20674"/>
      <c r="S20674"/>
    </row>
    <row r="20675" spans="17:19" x14ac:dyDescent="0.25">
      <c r="Q20675"/>
      <c r="R20675"/>
      <c r="S20675"/>
    </row>
    <row r="20676" spans="17:19" x14ac:dyDescent="0.25">
      <c r="Q20676"/>
      <c r="R20676"/>
      <c r="S20676"/>
    </row>
    <row r="20677" spans="17:19" x14ac:dyDescent="0.25">
      <c r="Q20677"/>
      <c r="R20677"/>
      <c r="S20677"/>
    </row>
    <row r="20678" spans="17:19" x14ac:dyDescent="0.25">
      <c r="Q20678"/>
      <c r="R20678"/>
      <c r="S20678"/>
    </row>
    <row r="20679" spans="17:19" x14ac:dyDescent="0.25">
      <c r="Q20679"/>
      <c r="R20679"/>
      <c r="S20679"/>
    </row>
    <row r="20680" spans="17:19" x14ac:dyDescent="0.25">
      <c r="Q20680"/>
      <c r="R20680"/>
      <c r="S20680"/>
    </row>
    <row r="20681" spans="17:19" x14ac:dyDescent="0.25">
      <c r="Q20681"/>
      <c r="R20681"/>
      <c r="S20681"/>
    </row>
    <row r="20682" spans="17:19" x14ac:dyDescent="0.25">
      <c r="Q20682"/>
      <c r="R20682"/>
      <c r="S20682"/>
    </row>
    <row r="20683" spans="17:19" x14ac:dyDescent="0.25">
      <c r="Q20683"/>
      <c r="R20683"/>
      <c r="S20683"/>
    </row>
    <row r="20684" spans="17:19" x14ac:dyDescent="0.25">
      <c r="Q20684"/>
      <c r="R20684"/>
      <c r="S20684"/>
    </row>
    <row r="20685" spans="17:19" x14ac:dyDescent="0.25">
      <c r="Q20685"/>
      <c r="R20685"/>
      <c r="S20685"/>
    </row>
    <row r="20686" spans="17:19" x14ac:dyDescent="0.25">
      <c r="Q20686"/>
      <c r="R20686"/>
      <c r="S20686"/>
    </row>
    <row r="20687" spans="17:19" x14ac:dyDescent="0.25">
      <c r="Q20687"/>
      <c r="R20687"/>
      <c r="S20687"/>
    </row>
    <row r="20688" spans="17:19" x14ac:dyDescent="0.25">
      <c r="Q20688"/>
      <c r="R20688"/>
      <c r="S20688"/>
    </row>
    <row r="20689" spans="17:19" x14ac:dyDescent="0.25">
      <c r="Q20689"/>
      <c r="R20689"/>
      <c r="S20689"/>
    </row>
    <row r="20690" spans="17:19" x14ac:dyDescent="0.25">
      <c r="Q20690"/>
      <c r="R20690"/>
      <c r="S20690"/>
    </row>
    <row r="20691" spans="17:19" x14ac:dyDescent="0.25">
      <c r="Q20691"/>
      <c r="R20691"/>
      <c r="S20691"/>
    </row>
    <row r="20692" spans="17:19" x14ac:dyDescent="0.25">
      <c r="Q20692"/>
      <c r="R20692"/>
      <c r="S20692"/>
    </row>
    <row r="20693" spans="17:19" x14ac:dyDescent="0.25">
      <c r="Q20693"/>
      <c r="R20693"/>
      <c r="S20693"/>
    </row>
    <row r="20694" spans="17:19" x14ac:dyDescent="0.25">
      <c r="Q20694"/>
      <c r="R20694"/>
      <c r="S20694"/>
    </row>
    <row r="20695" spans="17:19" x14ac:dyDescent="0.25">
      <c r="Q20695"/>
      <c r="R20695"/>
      <c r="S20695"/>
    </row>
    <row r="20696" spans="17:19" x14ac:dyDescent="0.25">
      <c r="Q20696"/>
      <c r="R20696"/>
      <c r="S20696"/>
    </row>
    <row r="20697" spans="17:19" x14ac:dyDescent="0.25">
      <c r="Q20697"/>
      <c r="R20697"/>
      <c r="S20697"/>
    </row>
    <row r="20698" spans="17:19" x14ac:dyDescent="0.25">
      <c r="Q20698"/>
      <c r="R20698"/>
      <c r="S20698"/>
    </row>
    <row r="20699" spans="17:19" x14ac:dyDescent="0.25">
      <c r="Q20699"/>
      <c r="R20699"/>
      <c r="S20699"/>
    </row>
    <row r="20700" spans="17:19" x14ac:dyDescent="0.25">
      <c r="Q20700"/>
      <c r="R20700"/>
      <c r="S20700"/>
    </row>
    <row r="20701" spans="17:19" x14ac:dyDescent="0.25">
      <c r="Q20701"/>
      <c r="R20701"/>
      <c r="S20701"/>
    </row>
    <row r="20702" spans="17:19" x14ac:dyDescent="0.25">
      <c r="Q20702"/>
      <c r="R20702"/>
      <c r="S20702"/>
    </row>
    <row r="20703" spans="17:19" x14ac:dyDescent="0.25">
      <c r="Q20703"/>
      <c r="R20703"/>
      <c r="S20703"/>
    </row>
    <row r="20704" spans="17:19" x14ac:dyDescent="0.25">
      <c r="Q20704"/>
      <c r="R20704"/>
      <c r="S20704"/>
    </row>
    <row r="20705" spans="17:19" x14ac:dyDescent="0.25">
      <c r="Q20705"/>
      <c r="R20705"/>
      <c r="S20705"/>
    </row>
    <row r="20706" spans="17:19" x14ac:dyDescent="0.25">
      <c r="Q20706"/>
      <c r="R20706"/>
      <c r="S20706"/>
    </row>
    <row r="20707" spans="17:19" x14ac:dyDescent="0.25">
      <c r="Q20707"/>
      <c r="R20707"/>
      <c r="S20707"/>
    </row>
    <row r="20708" spans="17:19" x14ac:dyDescent="0.25">
      <c r="Q20708"/>
      <c r="R20708"/>
      <c r="S20708"/>
    </row>
    <row r="20709" spans="17:19" x14ac:dyDescent="0.25">
      <c r="Q20709"/>
      <c r="R20709"/>
      <c r="S20709"/>
    </row>
    <row r="20710" spans="17:19" x14ac:dyDescent="0.25">
      <c r="Q20710"/>
      <c r="R20710"/>
      <c r="S20710"/>
    </row>
    <row r="20711" spans="17:19" x14ac:dyDescent="0.25">
      <c r="Q20711"/>
      <c r="R20711"/>
      <c r="S20711"/>
    </row>
    <row r="20712" spans="17:19" x14ac:dyDescent="0.25">
      <c r="Q20712"/>
      <c r="R20712"/>
      <c r="S20712"/>
    </row>
    <row r="20713" spans="17:19" x14ac:dyDescent="0.25">
      <c r="Q20713"/>
      <c r="R20713"/>
      <c r="S20713"/>
    </row>
    <row r="20714" spans="17:19" x14ac:dyDescent="0.25">
      <c r="Q20714"/>
      <c r="R20714"/>
      <c r="S20714"/>
    </row>
    <row r="20715" spans="17:19" x14ac:dyDescent="0.25">
      <c r="Q20715"/>
      <c r="R20715"/>
      <c r="S20715"/>
    </row>
    <row r="20716" spans="17:19" x14ac:dyDescent="0.25">
      <c r="Q20716"/>
      <c r="R20716"/>
      <c r="S20716"/>
    </row>
    <row r="20717" spans="17:19" x14ac:dyDescent="0.25">
      <c r="Q20717"/>
      <c r="R20717"/>
      <c r="S20717"/>
    </row>
    <row r="20718" spans="17:19" x14ac:dyDescent="0.25">
      <c r="Q20718"/>
      <c r="R20718"/>
      <c r="S20718"/>
    </row>
    <row r="20719" spans="17:19" x14ac:dyDescent="0.25">
      <c r="Q20719"/>
      <c r="R20719"/>
      <c r="S20719"/>
    </row>
    <row r="20720" spans="17:19" x14ac:dyDescent="0.25">
      <c r="Q20720"/>
      <c r="R20720"/>
      <c r="S20720"/>
    </row>
    <row r="20721" spans="17:19" x14ac:dyDescent="0.25">
      <c r="Q20721"/>
      <c r="R20721"/>
      <c r="S20721"/>
    </row>
    <row r="20722" spans="17:19" x14ac:dyDescent="0.25">
      <c r="Q20722"/>
      <c r="R20722"/>
      <c r="S20722"/>
    </row>
    <row r="20723" spans="17:19" x14ac:dyDescent="0.25">
      <c r="Q20723"/>
      <c r="R20723"/>
      <c r="S20723"/>
    </row>
    <row r="20724" spans="17:19" x14ac:dyDescent="0.25">
      <c r="Q20724"/>
      <c r="R20724"/>
      <c r="S20724"/>
    </row>
    <row r="20725" spans="17:19" x14ac:dyDescent="0.25">
      <c r="Q20725"/>
      <c r="R20725"/>
      <c r="S20725"/>
    </row>
    <row r="20726" spans="17:19" x14ac:dyDescent="0.25">
      <c r="Q20726"/>
      <c r="R20726"/>
      <c r="S20726"/>
    </row>
    <row r="20727" spans="17:19" x14ac:dyDescent="0.25">
      <c r="Q20727"/>
      <c r="R20727"/>
      <c r="S20727"/>
    </row>
    <row r="20728" spans="17:19" x14ac:dyDescent="0.25">
      <c r="Q20728"/>
      <c r="R20728"/>
      <c r="S20728"/>
    </row>
    <row r="20729" spans="17:19" x14ac:dyDescent="0.25">
      <c r="Q20729"/>
      <c r="R20729"/>
      <c r="S20729"/>
    </row>
    <row r="20730" spans="17:19" x14ac:dyDescent="0.25">
      <c r="Q20730"/>
      <c r="R20730"/>
      <c r="S20730"/>
    </row>
    <row r="20731" spans="17:19" x14ac:dyDescent="0.25">
      <c r="Q20731"/>
      <c r="R20731"/>
      <c r="S20731"/>
    </row>
    <row r="20732" spans="17:19" x14ac:dyDescent="0.25">
      <c r="Q20732"/>
      <c r="R20732"/>
      <c r="S20732"/>
    </row>
    <row r="20733" spans="17:19" x14ac:dyDescent="0.25">
      <c r="Q20733"/>
      <c r="R20733"/>
      <c r="S20733"/>
    </row>
    <row r="20734" spans="17:19" x14ac:dyDescent="0.25">
      <c r="Q20734"/>
      <c r="R20734"/>
      <c r="S20734"/>
    </row>
    <row r="20735" spans="17:19" x14ac:dyDescent="0.25">
      <c r="Q20735"/>
      <c r="R20735"/>
      <c r="S20735"/>
    </row>
    <row r="20736" spans="17:19" x14ac:dyDescent="0.25">
      <c r="Q20736"/>
      <c r="R20736"/>
      <c r="S20736"/>
    </row>
    <row r="20737" spans="17:19" x14ac:dyDescent="0.25">
      <c r="Q20737"/>
      <c r="R20737"/>
      <c r="S20737"/>
    </row>
    <row r="20738" spans="17:19" x14ac:dyDescent="0.25">
      <c r="Q20738"/>
      <c r="R20738"/>
      <c r="S20738"/>
    </row>
    <row r="20739" spans="17:19" x14ac:dyDescent="0.25">
      <c r="Q20739"/>
      <c r="R20739"/>
      <c r="S20739"/>
    </row>
    <row r="20740" spans="17:19" x14ac:dyDescent="0.25">
      <c r="Q20740"/>
      <c r="R20740"/>
      <c r="S20740"/>
    </row>
    <row r="20741" spans="17:19" x14ac:dyDescent="0.25">
      <c r="Q20741"/>
      <c r="R20741"/>
      <c r="S20741"/>
    </row>
    <row r="20742" spans="17:19" x14ac:dyDescent="0.25">
      <c r="Q20742"/>
      <c r="R20742"/>
      <c r="S20742"/>
    </row>
    <row r="20743" spans="17:19" x14ac:dyDescent="0.25">
      <c r="Q20743"/>
      <c r="R20743"/>
      <c r="S20743"/>
    </row>
    <row r="20744" spans="17:19" x14ac:dyDescent="0.25">
      <c r="Q20744"/>
      <c r="R20744"/>
      <c r="S20744"/>
    </row>
    <row r="20745" spans="17:19" x14ac:dyDescent="0.25">
      <c r="Q20745"/>
      <c r="R20745"/>
      <c r="S20745"/>
    </row>
    <row r="20746" spans="17:19" x14ac:dyDescent="0.25">
      <c r="Q20746"/>
      <c r="R20746"/>
      <c r="S20746"/>
    </row>
    <row r="20747" spans="17:19" x14ac:dyDescent="0.25">
      <c r="Q20747"/>
      <c r="R20747"/>
      <c r="S20747"/>
    </row>
    <row r="20748" spans="17:19" x14ac:dyDescent="0.25">
      <c r="Q20748"/>
      <c r="R20748"/>
      <c r="S20748"/>
    </row>
    <row r="20749" spans="17:19" x14ac:dyDescent="0.25">
      <c r="Q20749"/>
      <c r="R20749"/>
      <c r="S20749"/>
    </row>
    <row r="20750" spans="17:19" x14ac:dyDescent="0.25">
      <c r="Q20750"/>
      <c r="R20750"/>
      <c r="S20750"/>
    </row>
    <row r="20751" spans="17:19" x14ac:dyDescent="0.25">
      <c r="Q20751"/>
      <c r="R20751"/>
      <c r="S20751"/>
    </row>
    <row r="20752" spans="17:19" x14ac:dyDescent="0.25">
      <c r="Q20752"/>
      <c r="R20752"/>
      <c r="S20752"/>
    </row>
    <row r="20753" spans="17:19" x14ac:dyDescent="0.25">
      <c r="Q20753"/>
      <c r="R20753"/>
      <c r="S20753"/>
    </row>
    <row r="20754" spans="17:19" x14ac:dyDescent="0.25">
      <c r="Q20754"/>
      <c r="R20754"/>
      <c r="S20754"/>
    </row>
    <row r="20755" spans="17:19" x14ac:dyDescent="0.25">
      <c r="Q20755"/>
      <c r="R20755"/>
      <c r="S20755"/>
    </row>
    <row r="20756" spans="17:19" x14ac:dyDescent="0.25">
      <c r="Q20756"/>
      <c r="R20756"/>
      <c r="S20756"/>
    </row>
    <row r="20757" spans="17:19" x14ac:dyDescent="0.25">
      <c r="Q20757"/>
      <c r="R20757"/>
      <c r="S20757"/>
    </row>
    <row r="20758" spans="17:19" x14ac:dyDescent="0.25">
      <c r="Q20758"/>
      <c r="R20758"/>
      <c r="S20758"/>
    </row>
    <row r="20759" spans="17:19" x14ac:dyDescent="0.25">
      <c r="Q20759"/>
      <c r="R20759"/>
      <c r="S20759"/>
    </row>
    <row r="20760" spans="17:19" x14ac:dyDescent="0.25">
      <c r="Q20760"/>
      <c r="R20760"/>
      <c r="S20760"/>
    </row>
    <row r="20761" spans="17:19" x14ac:dyDescent="0.25">
      <c r="Q20761"/>
      <c r="R20761"/>
      <c r="S20761"/>
    </row>
    <row r="20762" spans="17:19" x14ac:dyDescent="0.25">
      <c r="Q20762"/>
      <c r="R20762"/>
      <c r="S20762"/>
    </row>
    <row r="20763" spans="17:19" x14ac:dyDescent="0.25">
      <c r="Q20763"/>
      <c r="R20763"/>
      <c r="S20763"/>
    </row>
    <row r="20764" spans="17:19" x14ac:dyDescent="0.25">
      <c r="Q20764"/>
      <c r="R20764"/>
      <c r="S20764"/>
    </row>
    <row r="20765" spans="17:19" x14ac:dyDescent="0.25">
      <c r="Q20765"/>
      <c r="R20765"/>
      <c r="S20765"/>
    </row>
    <row r="20766" spans="17:19" x14ac:dyDescent="0.25">
      <c r="Q20766"/>
      <c r="R20766"/>
      <c r="S20766"/>
    </row>
    <row r="20767" spans="17:19" x14ac:dyDescent="0.25">
      <c r="Q20767"/>
      <c r="R20767"/>
      <c r="S20767"/>
    </row>
    <row r="20768" spans="17:19" x14ac:dyDescent="0.25">
      <c r="Q20768"/>
      <c r="R20768"/>
      <c r="S20768"/>
    </row>
    <row r="20769" spans="17:19" x14ac:dyDescent="0.25">
      <c r="Q20769"/>
      <c r="R20769"/>
      <c r="S20769"/>
    </row>
    <row r="20770" spans="17:19" x14ac:dyDescent="0.25">
      <c r="Q20770"/>
      <c r="R20770"/>
      <c r="S20770"/>
    </row>
    <row r="20771" spans="17:19" x14ac:dyDescent="0.25">
      <c r="Q20771"/>
      <c r="R20771"/>
      <c r="S20771"/>
    </row>
    <row r="20772" spans="17:19" x14ac:dyDescent="0.25">
      <c r="Q20772"/>
      <c r="R20772"/>
      <c r="S20772"/>
    </row>
    <row r="20773" spans="17:19" x14ac:dyDescent="0.25">
      <c r="Q20773"/>
      <c r="R20773"/>
      <c r="S20773"/>
    </row>
    <row r="20774" spans="17:19" x14ac:dyDescent="0.25">
      <c r="Q20774"/>
      <c r="R20774"/>
      <c r="S20774"/>
    </row>
    <row r="20775" spans="17:19" x14ac:dyDescent="0.25">
      <c r="Q20775"/>
      <c r="R20775"/>
      <c r="S20775"/>
    </row>
    <row r="20776" spans="17:19" x14ac:dyDescent="0.25">
      <c r="Q20776"/>
      <c r="R20776"/>
      <c r="S20776"/>
    </row>
    <row r="20777" spans="17:19" x14ac:dyDescent="0.25">
      <c r="Q20777"/>
      <c r="R20777"/>
      <c r="S20777"/>
    </row>
    <row r="20778" spans="17:19" x14ac:dyDescent="0.25">
      <c r="Q20778"/>
      <c r="R20778"/>
      <c r="S20778"/>
    </row>
    <row r="20779" spans="17:19" x14ac:dyDescent="0.25">
      <c r="Q20779"/>
      <c r="R20779"/>
      <c r="S20779"/>
    </row>
    <row r="20780" spans="17:19" x14ac:dyDescent="0.25">
      <c r="Q20780"/>
      <c r="R20780"/>
      <c r="S20780"/>
    </row>
    <row r="20781" spans="17:19" x14ac:dyDescent="0.25">
      <c r="Q20781"/>
      <c r="R20781"/>
      <c r="S20781"/>
    </row>
    <row r="20782" spans="17:19" x14ac:dyDescent="0.25">
      <c r="Q20782"/>
      <c r="R20782"/>
      <c r="S20782"/>
    </row>
    <row r="20783" spans="17:19" x14ac:dyDescent="0.25">
      <c r="Q20783"/>
      <c r="R20783"/>
      <c r="S20783"/>
    </row>
    <row r="20784" spans="17:19" x14ac:dyDescent="0.25">
      <c r="Q20784"/>
      <c r="R20784"/>
      <c r="S20784"/>
    </row>
    <row r="20785" spans="17:19" x14ac:dyDescent="0.25">
      <c r="Q20785"/>
      <c r="R20785"/>
      <c r="S20785"/>
    </row>
    <row r="20786" spans="17:19" x14ac:dyDescent="0.25">
      <c r="Q20786"/>
      <c r="R20786"/>
      <c r="S20786"/>
    </row>
    <row r="20787" spans="17:19" x14ac:dyDescent="0.25">
      <c r="Q20787"/>
      <c r="R20787"/>
      <c r="S20787"/>
    </row>
    <row r="20788" spans="17:19" x14ac:dyDescent="0.25">
      <c r="Q20788"/>
      <c r="R20788"/>
      <c r="S20788"/>
    </row>
    <row r="20789" spans="17:19" x14ac:dyDescent="0.25">
      <c r="Q20789"/>
      <c r="R20789"/>
      <c r="S20789"/>
    </row>
    <row r="20790" spans="17:19" x14ac:dyDescent="0.25">
      <c r="Q20790"/>
      <c r="R20790"/>
      <c r="S20790"/>
    </row>
    <row r="20791" spans="17:19" x14ac:dyDescent="0.25">
      <c r="Q20791"/>
      <c r="R20791"/>
      <c r="S20791"/>
    </row>
    <row r="20792" spans="17:19" x14ac:dyDescent="0.25">
      <c r="Q20792"/>
      <c r="R20792"/>
      <c r="S20792"/>
    </row>
    <row r="20793" spans="17:19" x14ac:dyDescent="0.25">
      <c r="Q20793"/>
      <c r="R20793"/>
      <c r="S20793"/>
    </row>
    <row r="20794" spans="17:19" x14ac:dyDescent="0.25">
      <c r="Q20794"/>
      <c r="R20794"/>
      <c r="S20794"/>
    </row>
    <row r="20795" spans="17:19" x14ac:dyDescent="0.25">
      <c r="Q20795"/>
      <c r="R20795"/>
      <c r="S20795"/>
    </row>
    <row r="20796" spans="17:19" x14ac:dyDescent="0.25">
      <c r="Q20796"/>
      <c r="R20796"/>
      <c r="S20796"/>
    </row>
    <row r="20797" spans="17:19" x14ac:dyDescent="0.25">
      <c r="Q20797"/>
      <c r="R20797"/>
      <c r="S20797"/>
    </row>
    <row r="20798" spans="17:19" x14ac:dyDescent="0.25">
      <c r="Q20798"/>
      <c r="R20798"/>
      <c r="S20798"/>
    </row>
    <row r="20799" spans="17:19" x14ac:dyDescent="0.25">
      <c r="Q20799"/>
      <c r="R20799"/>
      <c r="S20799"/>
    </row>
    <row r="20800" spans="17:19" x14ac:dyDescent="0.25">
      <c r="Q20800"/>
      <c r="R20800"/>
      <c r="S20800"/>
    </row>
    <row r="20801" spans="17:19" x14ac:dyDescent="0.25">
      <c r="Q20801"/>
      <c r="R20801"/>
      <c r="S20801"/>
    </row>
    <row r="20802" spans="17:19" x14ac:dyDescent="0.25">
      <c r="Q20802"/>
      <c r="R20802"/>
      <c r="S20802"/>
    </row>
    <row r="20803" spans="17:19" x14ac:dyDescent="0.25">
      <c r="Q20803"/>
      <c r="R20803"/>
      <c r="S20803"/>
    </row>
    <row r="20804" spans="17:19" x14ac:dyDescent="0.25">
      <c r="Q20804"/>
      <c r="R20804"/>
      <c r="S20804"/>
    </row>
    <row r="20805" spans="17:19" x14ac:dyDescent="0.25">
      <c r="Q20805"/>
      <c r="R20805"/>
      <c r="S20805"/>
    </row>
    <row r="20806" spans="17:19" x14ac:dyDescent="0.25">
      <c r="Q20806"/>
      <c r="R20806"/>
      <c r="S20806"/>
    </row>
    <row r="20807" spans="17:19" x14ac:dyDescent="0.25">
      <c r="Q20807"/>
      <c r="R20807"/>
      <c r="S20807"/>
    </row>
    <row r="20808" spans="17:19" x14ac:dyDescent="0.25">
      <c r="Q20808"/>
      <c r="R20808"/>
      <c r="S20808"/>
    </row>
    <row r="20809" spans="17:19" x14ac:dyDescent="0.25">
      <c r="Q20809"/>
      <c r="R20809"/>
      <c r="S20809"/>
    </row>
    <row r="20810" spans="17:19" x14ac:dyDescent="0.25">
      <c r="Q20810"/>
      <c r="R20810"/>
      <c r="S20810"/>
    </row>
    <row r="20811" spans="17:19" x14ac:dyDescent="0.25">
      <c r="Q20811"/>
      <c r="R20811"/>
      <c r="S20811"/>
    </row>
    <row r="20812" spans="17:19" x14ac:dyDescent="0.25">
      <c r="Q20812"/>
      <c r="R20812"/>
      <c r="S20812"/>
    </row>
    <row r="20813" spans="17:19" x14ac:dyDescent="0.25">
      <c r="Q20813"/>
      <c r="R20813"/>
      <c r="S20813"/>
    </row>
    <row r="20814" spans="17:19" x14ac:dyDescent="0.25">
      <c r="Q20814"/>
      <c r="R20814"/>
      <c r="S20814"/>
    </row>
    <row r="20815" spans="17:19" x14ac:dyDescent="0.25">
      <c r="Q20815"/>
      <c r="R20815"/>
      <c r="S20815"/>
    </row>
    <row r="20816" spans="17:19" x14ac:dyDescent="0.25">
      <c r="Q20816"/>
      <c r="R20816"/>
      <c r="S20816"/>
    </row>
    <row r="20817" spans="17:19" x14ac:dyDescent="0.25">
      <c r="Q20817"/>
      <c r="R20817"/>
      <c r="S20817"/>
    </row>
    <row r="20818" spans="17:19" x14ac:dyDescent="0.25">
      <c r="Q20818"/>
      <c r="R20818"/>
      <c r="S20818"/>
    </row>
    <row r="20819" spans="17:19" x14ac:dyDescent="0.25">
      <c r="Q20819"/>
      <c r="R20819"/>
      <c r="S20819"/>
    </row>
    <row r="20820" spans="17:19" x14ac:dyDescent="0.25">
      <c r="Q20820"/>
      <c r="R20820"/>
      <c r="S20820"/>
    </row>
    <row r="20821" spans="17:19" x14ac:dyDescent="0.25">
      <c r="Q20821"/>
      <c r="R20821"/>
      <c r="S20821"/>
    </row>
    <row r="20822" spans="17:19" x14ac:dyDescent="0.25">
      <c r="Q20822"/>
      <c r="R20822"/>
      <c r="S20822"/>
    </row>
    <row r="20823" spans="17:19" x14ac:dyDescent="0.25">
      <c r="Q20823"/>
      <c r="R20823"/>
      <c r="S20823"/>
    </row>
    <row r="20824" spans="17:19" x14ac:dyDescent="0.25">
      <c r="Q20824"/>
      <c r="R20824"/>
      <c r="S20824"/>
    </row>
    <row r="20825" spans="17:19" x14ac:dyDescent="0.25">
      <c r="Q20825"/>
      <c r="R20825"/>
      <c r="S20825"/>
    </row>
    <row r="20826" spans="17:19" x14ac:dyDescent="0.25">
      <c r="Q20826"/>
      <c r="R20826"/>
      <c r="S20826"/>
    </row>
    <row r="20827" spans="17:19" x14ac:dyDescent="0.25">
      <c r="Q20827"/>
      <c r="R20827"/>
      <c r="S20827"/>
    </row>
    <row r="20828" spans="17:19" x14ac:dyDescent="0.25">
      <c r="Q20828"/>
      <c r="R20828"/>
      <c r="S20828"/>
    </row>
    <row r="20829" spans="17:19" x14ac:dyDescent="0.25">
      <c r="Q20829"/>
      <c r="R20829"/>
      <c r="S20829"/>
    </row>
    <row r="20830" spans="17:19" x14ac:dyDescent="0.25">
      <c r="Q20830"/>
      <c r="R20830"/>
      <c r="S20830"/>
    </row>
    <row r="20831" spans="17:19" x14ac:dyDescent="0.25">
      <c r="Q20831"/>
      <c r="R20831"/>
      <c r="S20831"/>
    </row>
    <row r="20832" spans="17:19" x14ac:dyDescent="0.25">
      <c r="Q20832"/>
      <c r="R20832"/>
      <c r="S20832"/>
    </row>
    <row r="20833" spans="17:19" x14ac:dyDescent="0.25">
      <c r="Q20833"/>
      <c r="R20833"/>
      <c r="S20833"/>
    </row>
    <row r="20834" spans="17:19" x14ac:dyDescent="0.25">
      <c r="Q20834"/>
      <c r="R20834"/>
      <c r="S20834"/>
    </row>
    <row r="20835" spans="17:19" x14ac:dyDescent="0.25">
      <c r="Q20835"/>
      <c r="R20835"/>
      <c r="S20835"/>
    </row>
    <row r="20836" spans="17:19" x14ac:dyDescent="0.25">
      <c r="Q20836"/>
      <c r="R20836"/>
      <c r="S20836"/>
    </row>
    <row r="20837" spans="17:19" x14ac:dyDescent="0.25">
      <c r="Q20837"/>
      <c r="R20837"/>
      <c r="S20837"/>
    </row>
    <row r="20838" spans="17:19" x14ac:dyDescent="0.25">
      <c r="Q20838"/>
      <c r="R20838"/>
      <c r="S20838"/>
    </row>
    <row r="20839" spans="17:19" x14ac:dyDescent="0.25">
      <c r="Q20839"/>
      <c r="R20839"/>
      <c r="S20839"/>
    </row>
    <row r="20840" spans="17:19" x14ac:dyDescent="0.25">
      <c r="Q20840"/>
      <c r="R20840"/>
      <c r="S20840"/>
    </row>
    <row r="20841" spans="17:19" x14ac:dyDescent="0.25">
      <c r="Q20841"/>
      <c r="R20841"/>
      <c r="S20841"/>
    </row>
    <row r="20842" spans="17:19" x14ac:dyDescent="0.25">
      <c r="Q20842"/>
      <c r="R20842"/>
      <c r="S20842"/>
    </row>
    <row r="20843" spans="17:19" x14ac:dyDescent="0.25">
      <c r="Q20843"/>
      <c r="R20843"/>
      <c r="S20843"/>
    </row>
    <row r="20844" spans="17:19" x14ac:dyDescent="0.25">
      <c r="Q20844"/>
      <c r="R20844"/>
      <c r="S20844"/>
    </row>
    <row r="20845" spans="17:19" x14ac:dyDescent="0.25">
      <c r="Q20845"/>
      <c r="R20845"/>
      <c r="S20845"/>
    </row>
    <row r="20846" spans="17:19" x14ac:dyDescent="0.25">
      <c r="Q20846"/>
      <c r="R20846"/>
      <c r="S20846"/>
    </row>
    <row r="20847" spans="17:19" x14ac:dyDescent="0.25">
      <c r="Q20847"/>
      <c r="R20847"/>
      <c r="S20847"/>
    </row>
    <row r="20848" spans="17:19" x14ac:dyDescent="0.25">
      <c r="Q20848"/>
      <c r="R20848"/>
      <c r="S20848"/>
    </row>
    <row r="20849" spans="17:19" x14ac:dyDescent="0.25">
      <c r="Q20849"/>
      <c r="R20849"/>
      <c r="S20849"/>
    </row>
    <row r="20850" spans="17:19" x14ac:dyDescent="0.25">
      <c r="Q20850"/>
      <c r="R20850"/>
      <c r="S20850"/>
    </row>
    <row r="20851" spans="17:19" x14ac:dyDescent="0.25">
      <c r="Q20851"/>
      <c r="R20851"/>
      <c r="S20851"/>
    </row>
    <row r="20852" spans="17:19" x14ac:dyDescent="0.25">
      <c r="Q20852"/>
      <c r="R20852"/>
      <c r="S20852"/>
    </row>
    <row r="20853" spans="17:19" x14ac:dyDescent="0.25">
      <c r="Q20853"/>
      <c r="R20853"/>
      <c r="S20853"/>
    </row>
    <row r="20854" spans="17:19" x14ac:dyDescent="0.25">
      <c r="Q20854"/>
      <c r="R20854"/>
      <c r="S20854"/>
    </row>
    <row r="20855" spans="17:19" x14ac:dyDescent="0.25">
      <c r="Q20855"/>
      <c r="R20855"/>
      <c r="S20855"/>
    </row>
    <row r="20856" spans="17:19" x14ac:dyDescent="0.25">
      <c r="Q20856"/>
      <c r="R20856"/>
      <c r="S20856"/>
    </row>
    <row r="20857" spans="17:19" x14ac:dyDescent="0.25">
      <c r="Q20857"/>
      <c r="R20857"/>
      <c r="S20857"/>
    </row>
    <row r="20858" spans="17:19" x14ac:dyDescent="0.25">
      <c r="Q20858"/>
      <c r="R20858"/>
      <c r="S20858"/>
    </row>
    <row r="20859" spans="17:19" x14ac:dyDescent="0.25">
      <c r="Q20859"/>
      <c r="R20859"/>
      <c r="S20859"/>
    </row>
    <row r="20860" spans="17:19" x14ac:dyDescent="0.25">
      <c r="Q20860"/>
      <c r="R20860"/>
      <c r="S20860"/>
    </row>
    <row r="20861" spans="17:19" x14ac:dyDescent="0.25">
      <c r="Q20861"/>
      <c r="R20861"/>
      <c r="S20861"/>
    </row>
    <row r="20862" spans="17:19" x14ac:dyDescent="0.25">
      <c r="Q20862"/>
      <c r="R20862"/>
      <c r="S20862"/>
    </row>
    <row r="20863" spans="17:19" x14ac:dyDescent="0.25">
      <c r="Q20863"/>
      <c r="R20863"/>
      <c r="S20863"/>
    </row>
    <row r="20864" spans="17:19" x14ac:dyDescent="0.25">
      <c r="Q20864"/>
      <c r="R20864"/>
      <c r="S20864"/>
    </row>
    <row r="20865" spans="17:19" x14ac:dyDescent="0.25">
      <c r="Q20865"/>
      <c r="R20865"/>
      <c r="S20865"/>
    </row>
    <row r="20866" spans="17:19" x14ac:dyDescent="0.25">
      <c r="Q20866"/>
      <c r="R20866"/>
      <c r="S20866"/>
    </row>
    <row r="20867" spans="17:19" x14ac:dyDescent="0.25">
      <c r="Q20867"/>
      <c r="R20867"/>
      <c r="S20867"/>
    </row>
    <row r="20868" spans="17:19" x14ac:dyDescent="0.25">
      <c r="Q20868"/>
      <c r="R20868"/>
      <c r="S20868"/>
    </row>
    <row r="20869" spans="17:19" x14ac:dyDescent="0.25">
      <c r="Q20869"/>
      <c r="R20869"/>
      <c r="S20869"/>
    </row>
    <row r="20870" spans="17:19" x14ac:dyDescent="0.25">
      <c r="Q20870"/>
      <c r="R20870"/>
      <c r="S20870"/>
    </row>
    <row r="20871" spans="17:19" x14ac:dyDescent="0.25">
      <c r="Q20871"/>
      <c r="R20871"/>
      <c r="S20871"/>
    </row>
    <row r="20872" spans="17:19" x14ac:dyDescent="0.25">
      <c r="Q20872"/>
      <c r="R20872"/>
      <c r="S20872"/>
    </row>
    <row r="20873" spans="17:19" x14ac:dyDescent="0.25">
      <c r="Q20873"/>
      <c r="R20873"/>
      <c r="S20873"/>
    </row>
    <row r="20874" spans="17:19" x14ac:dyDescent="0.25">
      <c r="Q20874"/>
      <c r="R20874"/>
      <c r="S20874"/>
    </row>
    <row r="20875" spans="17:19" x14ac:dyDescent="0.25">
      <c r="Q20875"/>
      <c r="R20875"/>
      <c r="S20875"/>
    </row>
    <row r="20876" spans="17:19" x14ac:dyDescent="0.25">
      <c r="Q20876"/>
      <c r="R20876"/>
      <c r="S20876"/>
    </row>
    <row r="20877" spans="17:19" x14ac:dyDescent="0.25">
      <c r="Q20877"/>
      <c r="R20877"/>
      <c r="S20877"/>
    </row>
    <row r="20878" spans="17:19" x14ac:dyDescent="0.25">
      <c r="Q20878"/>
      <c r="R20878"/>
      <c r="S20878"/>
    </row>
    <row r="20879" spans="17:19" x14ac:dyDescent="0.25">
      <c r="Q20879"/>
      <c r="R20879"/>
      <c r="S20879"/>
    </row>
    <row r="20880" spans="17:19" x14ac:dyDescent="0.25">
      <c r="Q20880"/>
      <c r="R20880"/>
      <c r="S20880"/>
    </row>
    <row r="20881" spans="17:19" x14ac:dyDescent="0.25">
      <c r="Q20881"/>
      <c r="R20881"/>
      <c r="S20881"/>
    </row>
    <row r="20882" spans="17:19" x14ac:dyDescent="0.25">
      <c r="Q20882"/>
      <c r="R20882"/>
      <c r="S20882"/>
    </row>
    <row r="20883" spans="17:19" x14ac:dyDescent="0.25">
      <c r="Q20883"/>
      <c r="R20883"/>
      <c r="S20883"/>
    </row>
    <row r="20884" spans="17:19" x14ac:dyDescent="0.25">
      <c r="Q20884"/>
      <c r="R20884"/>
      <c r="S20884"/>
    </row>
    <row r="20885" spans="17:19" x14ac:dyDescent="0.25">
      <c r="Q20885"/>
      <c r="R20885"/>
      <c r="S20885"/>
    </row>
    <row r="20886" spans="17:19" x14ac:dyDescent="0.25">
      <c r="Q20886"/>
      <c r="R20886"/>
      <c r="S20886"/>
    </row>
    <row r="20887" spans="17:19" x14ac:dyDescent="0.25">
      <c r="Q20887"/>
      <c r="R20887"/>
      <c r="S20887"/>
    </row>
    <row r="20888" spans="17:19" x14ac:dyDescent="0.25">
      <c r="Q20888"/>
      <c r="R20888"/>
      <c r="S20888"/>
    </row>
    <row r="20889" spans="17:19" x14ac:dyDescent="0.25">
      <c r="Q20889"/>
      <c r="R20889"/>
      <c r="S20889"/>
    </row>
    <row r="20890" spans="17:19" x14ac:dyDescent="0.25">
      <c r="Q20890"/>
      <c r="R20890"/>
      <c r="S20890"/>
    </row>
    <row r="20891" spans="17:19" x14ac:dyDescent="0.25">
      <c r="Q20891"/>
      <c r="R20891"/>
      <c r="S20891"/>
    </row>
    <row r="20892" spans="17:19" x14ac:dyDescent="0.25">
      <c r="Q20892"/>
      <c r="R20892"/>
      <c r="S20892"/>
    </row>
    <row r="20893" spans="17:19" x14ac:dyDescent="0.25">
      <c r="Q20893"/>
      <c r="R20893"/>
      <c r="S20893"/>
    </row>
    <row r="20894" spans="17:19" x14ac:dyDescent="0.25">
      <c r="Q20894"/>
      <c r="R20894"/>
      <c r="S20894"/>
    </row>
    <row r="20895" spans="17:19" x14ac:dyDescent="0.25">
      <c r="Q20895"/>
      <c r="R20895"/>
      <c r="S20895"/>
    </row>
    <row r="20896" spans="17:19" x14ac:dyDescent="0.25">
      <c r="Q20896"/>
      <c r="R20896"/>
      <c r="S20896"/>
    </row>
    <row r="20897" spans="17:19" x14ac:dyDescent="0.25">
      <c r="Q20897"/>
      <c r="R20897"/>
      <c r="S20897"/>
    </row>
    <row r="20898" spans="17:19" x14ac:dyDescent="0.25">
      <c r="Q20898"/>
      <c r="R20898"/>
      <c r="S20898"/>
    </row>
    <row r="20899" spans="17:19" x14ac:dyDescent="0.25">
      <c r="Q20899"/>
      <c r="R20899"/>
      <c r="S20899"/>
    </row>
    <row r="20900" spans="17:19" x14ac:dyDescent="0.25">
      <c r="Q20900"/>
      <c r="R20900"/>
      <c r="S20900"/>
    </row>
    <row r="20901" spans="17:19" x14ac:dyDescent="0.25">
      <c r="Q20901"/>
      <c r="R20901"/>
      <c r="S20901"/>
    </row>
    <row r="20902" spans="17:19" x14ac:dyDescent="0.25">
      <c r="Q20902"/>
      <c r="R20902"/>
      <c r="S20902"/>
    </row>
    <row r="20903" spans="17:19" x14ac:dyDescent="0.25">
      <c r="Q20903"/>
      <c r="R20903"/>
      <c r="S20903"/>
    </row>
    <row r="20904" spans="17:19" x14ac:dyDescent="0.25">
      <c r="Q20904"/>
      <c r="R20904"/>
      <c r="S20904"/>
    </row>
    <row r="20905" spans="17:19" x14ac:dyDescent="0.25">
      <c r="Q20905"/>
      <c r="R20905"/>
      <c r="S20905"/>
    </row>
    <row r="20906" spans="17:19" x14ac:dyDescent="0.25">
      <c r="Q20906"/>
      <c r="R20906"/>
      <c r="S20906"/>
    </row>
    <row r="20907" spans="17:19" x14ac:dyDescent="0.25">
      <c r="Q20907"/>
      <c r="R20907"/>
      <c r="S20907"/>
    </row>
    <row r="20908" spans="17:19" x14ac:dyDescent="0.25">
      <c r="Q20908"/>
      <c r="R20908"/>
      <c r="S20908"/>
    </row>
    <row r="20909" spans="17:19" x14ac:dyDescent="0.25">
      <c r="Q20909"/>
      <c r="R20909"/>
      <c r="S20909"/>
    </row>
    <row r="20910" spans="17:19" x14ac:dyDescent="0.25">
      <c r="Q20910"/>
      <c r="R20910"/>
      <c r="S20910"/>
    </row>
    <row r="20911" spans="17:19" x14ac:dyDescent="0.25">
      <c r="Q20911"/>
      <c r="R20911"/>
      <c r="S20911"/>
    </row>
    <row r="20912" spans="17:19" x14ac:dyDescent="0.25">
      <c r="Q20912"/>
      <c r="R20912"/>
      <c r="S20912"/>
    </row>
    <row r="20913" spans="17:19" x14ac:dyDescent="0.25">
      <c r="Q20913"/>
      <c r="R20913"/>
      <c r="S20913"/>
    </row>
    <row r="20914" spans="17:19" x14ac:dyDescent="0.25">
      <c r="Q20914"/>
      <c r="R20914"/>
      <c r="S20914"/>
    </row>
    <row r="20915" spans="17:19" x14ac:dyDescent="0.25">
      <c r="Q20915"/>
      <c r="R20915"/>
      <c r="S20915"/>
    </row>
    <row r="20916" spans="17:19" x14ac:dyDescent="0.25">
      <c r="Q20916"/>
      <c r="R20916"/>
      <c r="S20916"/>
    </row>
    <row r="20917" spans="17:19" x14ac:dyDescent="0.25">
      <c r="Q20917"/>
      <c r="R20917"/>
      <c r="S20917"/>
    </row>
    <row r="20918" spans="17:19" x14ac:dyDescent="0.25">
      <c r="Q20918"/>
      <c r="R20918"/>
      <c r="S20918"/>
    </row>
    <row r="20919" spans="17:19" x14ac:dyDescent="0.25">
      <c r="Q20919"/>
      <c r="R20919"/>
      <c r="S20919"/>
    </row>
    <row r="20920" spans="17:19" x14ac:dyDescent="0.25">
      <c r="Q20920"/>
      <c r="R20920"/>
      <c r="S20920"/>
    </row>
    <row r="20921" spans="17:19" x14ac:dyDescent="0.25">
      <c r="Q20921"/>
      <c r="R20921"/>
      <c r="S20921"/>
    </row>
    <row r="20922" spans="17:19" x14ac:dyDescent="0.25">
      <c r="Q20922"/>
      <c r="R20922"/>
      <c r="S20922"/>
    </row>
    <row r="20923" spans="17:19" x14ac:dyDescent="0.25">
      <c r="Q20923"/>
      <c r="R20923"/>
      <c r="S20923"/>
    </row>
    <row r="20924" spans="17:19" x14ac:dyDescent="0.25">
      <c r="Q20924"/>
      <c r="R20924"/>
      <c r="S20924"/>
    </row>
    <row r="20925" spans="17:19" x14ac:dyDescent="0.25">
      <c r="Q20925"/>
      <c r="R20925"/>
      <c r="S20925"/>
    </row>
    <row r="20926" spans="17:19" x14ac:dyDescent="0.25">
      <c r="Q20926"/>
      <c r="R20926"/>
      <c r="S20926"/>
    </row>
    <row r="20927" spans="17:19" x14ac:dyDescent="0.25">
      <c r="Q20927"/>
      <c r="R20927"/>
      <c r="S20927"/>
    </row>
    <row r="20928" spans="17:19" x14ac:dyDescent="0.25">
      <c r="Q20928"/>
      <c r="R20928"/>
      <c r="S20928"/>
    </row>
    <row r="20929" spans="17:19" x14ac:dyDescent="0.25">
      <c r="Q20929"/>
      <c r="R20929"/>
      <c r="S20929"/>
    </row>
    <row r="20930" spans="17:19" x14ac:dyDescent="0.25">
      <c r="Q20930"/>
      <c r="R20930"/>
      <c r="S20930"/>
    </row>
    <row r="20931" spans="17:19" x14ac:dyDescent="0.25">
      <c r="Q20931"/>
      <c r="R20931"/>
      <c r="S20931"/>
    </row>
    <row r="20932" spans="17:19" x14ac:dyDescent="0.25">
      <c r="Q20932"/>
      <c r="R20932"/>
      <c r="S20932"/>
    </row>
    <row r="20933" spans="17:19" x14ac:dyDescent="0.25">
      <c r="Q20933"/>
      <c r="R20933"/>
      <c r="S20933"/>
    </row>
    <row r="20934" spans="17:19" x14ac:dyDescent="0.25">
      <c r="Q20934"/>
      <c r="R20934"/>
      <c r="S20934"/>
    </row>
    <row r="20935" spans="17:19" x14ac:dyDescent="0.25">
      <c r="Q20935"/>
      <c r="R20935"/>
      <c r="S20935"/>
    </row>
    <row r="20936" spans="17:19" x14ac:dyDescent="0.25">
      <c r="Q20936"/>
      <c r="R20936"/>
      <c r="S20936"/>
    </row>
    <row r="20937" spans="17:19" x14ac:dyDescent="0.25">
      <c r="Q20937"/>
      <c r="R20937"/>
      <c r="S20937"/>
    </row>
    <row r="20938" spans="17:19" x14ac:dyDescent="0.25">
      <c r="Q20938"/>
      <c r="R20938"/>
      <c r="S20938"/>
    </row>
    <row r="20939" spans="17:19" x14ac:dyDescent="0.25">
      <c r="Q20939"/>
      <c r="R20939"/>
      <c r="S20939"/>
    </row>
    <row r="20940" spans="17:19" x14ac:dyDescent="0.25">
      <c r="Q20940"/>
      <c r="R20940"/>
      <c r="S20940"/>
    </row>
    <row r="20941" spans="17:19" x14ac:dyDescent="0.25">
      <c r="Q20941"/>
      <c r="R20941"/>
      <c r="S20941"/>
    </row>
    <row r="20942" spans="17:19" x14ac:dyDescent="0.25">
      <c r="Q20942"/>
      <c r="R20942"/>
      <c r="S20942"/>
    </row>
    <row r="20943" spans="17:19" x14ac:dyDescent="0.25">
      <c r="Q20943"/>
      <c r="R20943"/>
      <c r="S20943"/>
    </row>
    <row r="20944" spans="17:19" x14ac:dyDescent="0.25">
      <c r="Q20944"/>
      <c r="R20944"/>
      <c r="S20944"/>
    </row>
    <row r="20945" spans="17:19" x14ac:dyDescent="0.25">
      <c r="Q20945"/>
      <c r="R20945"/>
      <c r="S20945"/>
    </row>
    <row r="20946" spans="17:19" x14ac:dyDescent="0.25">
      <c r="Q20946"/>
      <c r="R20946"/>
      <c r="S20946"/>
    </row>
    <row r="20947" spans="17:19" x14ac:dyDescent="0.25">
      <c r="Q20947"/>
      <c r="R20947"/>
      <c r="S20947"/>
    </row>
    <row r="20948" spans="17:19" x14ac:dyDescent="0.25">
      <c r="Q20948"/>
      <c r="R20948"/>
      <c r="S20948"/>
    </row>
    <row r="20949" spans="17:19" x14ac:dyDescent="0.25">
      <c r="Q20949"/>
      <c r="R20949"/>
      <c r="S20949"/>
    </row>
    <row r="20950" spans="17:19" x14ac:dyDescent="0.25">
      <c r="Q20950"/>
      <c r="R20950"/>
      <c r="S20950"/>
    </row>
    <row r="20951" spans="17:19" x14ac:dyDescent="0.25">
      <c r="Q20951"/>
      <c r="R20951"/>
      <c r="S20951"/>
    </row>
    <row r="20952" spans="17:19" x14ac:dyDescent="0.25">
      <c r="Q20952"/>
      <c r="R20952"/>
      <c r="S20952"/>
    </row>
    <row r="20953" spans="17:19" x14ac:dyDescent="0.25">
      <c r="Q20953"/>
      <c r="R20953"/>
      <c r="S20953"/>
    </row>
    <row r="20954" spans="17:19" x14ac:dyDescent="0.25">
      <c r="Q20954"/>
      <c r="R20954"/>
      <c r="S20954"/>
    </row>
    <row r="20955" spans="17:19" x14ac:dyDescent="0.25">
      <c r="Q20955"/>
      <c r="R20955"/>
      <c r="S20955"/>
    </row>
    <row r="20956" spans="17:19" x14ac:dyDescent="0.25">
      <c r="Q20956"/>
      <c r="R20956"/>
      <c r="S20956"/>
    </row>
    <row r="20957" spans="17:19" x14ac:dyDescent="0.25">
      <c r="Q20957"/>
      <c r="R20957"/>
      <c r="S20957"/>
    </row>
    <row r="20958" spans="17:19" x14ac:dyDescent="0.25">
      <c r="Q20958"/>
      <c r="R20958"/>
      <c r="S20958"/>
    </row>
    <row r="20959" spans="17:19" x14ac:dyDescent="0.25">
      <c r="Q20959"/>
      <c r="R20959"/>
      <c r="S20959"/>
    </row>
    <row r="20960" spans="17:19" x14ac:dyDescent="0.25">
      <c r="Q20960"/>
      <c r="R20960"/>
      <c r="S20960"/>
    </row>
    <row r="20961" spans="17:19" x14ac:dyDescent="0.25">
      <c r="Q20961"/>
      <c r="R20961"/>
      <c r="S20961"/>
    </row>
    <row r="20962" spans="17:19" x14ac:dyDescent="0.25">
      <c r="Q20962"/>
      <c r="R20962"/>
      <c r="S20962"/>
    </row>
    <row r="20963" spans="17:19" x14ac:dyDescent="0.25">
      <c r="Q20963"/>
      <c r="R20963"/>
      <c r="S20963"/>
    </row>
    <row r="20964" spans="17:19" x14ac:dyDescent="0.25">
      <c r="Q20964"/>
      <c r="R20964"/>
      <c r="S20964"/>
    </row>
    <row r="20965" spans="17:19" x14ac:dyDescent="0.25">
      <c r="Q20965"/>
      <c r="R20965"/>
      <c r="S20965"/>
    </row>
    <row r="20966" spans="17:19" x14ac:dyDescent="0.25">
      <c r="Q20966"/>
      <c r="R20966"/>
      <c r="S20966"/>
    </row>
    <row r="20967" spans="17:19" x14ac:dyDescent="0.25">
      <c r="Q20967"/>
      <c r="R20967"/>
      <c r="S20967"/>
    </row>
    <row r="20968" spans="17:19" x14ac:dyDescent="0.25">
      <c r="Q20968"/>
      <c r="R20968"/>
      <c r="S20968"/>
    </row>
    <row r="20969" spans="17:19" x14ac:dyDescent="0.25">
      <c r="Q20969"/>
      <c r="R20969"/>
      <c r="S20969"/>
    </row>
    <row r="20970" spans="17:19" x14ac:dyDescent="0.25">
      <c r="Q20970"/>
      <c r="R20970"/>
      <c r="S20970"/>
    </row>
    <row r="20971" spans="17:19" x14ac:dyDescent="0.25">
      <c r="Q20971"/>
      <c r="R20971"/>
      <c r="S20971"/>
    </row>
    <row r="20972" spans="17:19" x14ac:dyDescent="0.25">
      <c r="Q20972"/>
      <c r="R20972"/>
      <c r="S20972"/>
    </row>
    <row r="20973" spans="17:19" x14ac:dyDescent="0.25">
      <c r="Q20973"/>
      <c r="R20973"/>
      <c r="S20973"/>
    </row>
    <row r="20974" spans="17:19" x14ac:dyDescent="0.25">
      <c r="Q20974"/>
      <c r="R20974"/>
      <c r="S20974"/>
    </row>
    <row r="20975" spans="17:19" x14ac:dyDescent="0.25">
      <c r="Q20975"/>
      <c r="R20975"/>
      <c r="S20975"/>
    </row>
    <row r="20976" spans="17:19" x14ac:dyDescent="0.25">
      <c r="Q20976"/>
      <c r="R20976"/>
      <c r="S20976"/>
    </row>
    <row r="20977" spans="17:19" x14ac:dyDescent="0.25">
      <c r="Q20977"/>
      <c r="R20977"/>
      <c r="S20977"/>
    </row>
    <row r="20978" spans="17:19" x14ac:dyDescent="0.25">
      <c r="Q20978"/>
      <c r="R20978"/>
      <c r="S20978"/>
    </row>
    <row r="20979" spans="17:19" x14ac:dyDescent="0.25">
      <c r="Q20979"/>
      <c r="R20979"/>
      <c r="S20979"/>
    </row>
    <row r="20980" spans="17:19" x14ac:dyDescent="0.25">
      <c r="Q20980"/>
      <c r="R20980"/>
      <c r="S20980"/>
    </row>
    <row r="20981" spans="17:19" x14ac:dyDescent="0.25">
      <c r="Q20981"/>
      <c r="R20981"/>
      <c r="S20981"/>
    </row>
    <row r="20982" spans="17:19" x14ac:dyDescent="0.25">
      <c r="Q20982"/>
      <c r="R20982"/>
      <c r="S20982"/>
    </row>
    <row r="20983" spans="17:19" x14ac:dyDescent="0.25">
      <c r="Q20983"/>
      <c r="R20983"/>
      <c r="S20983"/>
    </row>
    <row r="20984" spans="17:19" x14ac:dyDescent="0.25">
      <c r="Q20984"/>
      <c r="R20984"/>
      <c r="S20984"/>
    </row>
    <row r="20985" spans="17:19" x14ac:dyDescent="0.25">
      <c r="Q20985"/>
      <c r="R20985"/>
      <c r="S20985"/>
    </row>
    <row r="20986" spans="17:19" x14ac:dyDescent="0.25">
      <c r="Q20986"/>
      <c r="R20986"/>
      <c r="S20986"/>
    </row>
    <row r="20987" spans="17:19" x14ac:dyDescent="0.25">
      <c r="Q20987"/>
      <c r="R20987"/>
      <c r="S20987"/>
    </row>
    <row r="20988" spans="17:19" x14ac:dyDescent="0.25">
      <c r="Q20988"/>
      <c r="R20988"/>
      <c r="S20988"/>
    </row>
    <row r="20989" spans="17:19" x14ac:dyDescent="0.25">
      <c r="Q20989"/>
      <c r="R20989"/>
      <c r="S20989"/>
    </row>
    <row r="20990" spans="17:19" x14ac:dyDescent="0.25">
      <c r="Q20990"/>
      <c r="R20990"/>
      <c r="S20990"/>
    </row>
    <row r="20991" spans="17:19" x14ac:dyDescent="0.25">
      <c r="Q20991"/>
      <c r="R20991"/>
      <c r="S20991"/>
    </row>
    <row r="20992" spans="17:19" x14ac:dyDescent="0.25">
      <c r="Q20992"/>
      <c r="R20992"/>
      <c r="S20992"/>
    </row>
    <row r="20993" spans="17:19" x14ac:dyDescent="0.25">
      <c r="Q20993"/>
      <c r="R20993"/>
      <c r="S20993"/>
    </row>
    <row r="20994" spans="17:19" x14ac:dyDescent="0.25">
      <c r="Q20994"/>
      <c r="R20994"/>
      <c r="S20994"/>
    </row>
    <row r="20995" spans="17:19" x14ac:dyDescent="0.25">
      <c r="Q20995"/>
      <c r="R20995"/>
      <c r="S20995"/>
    </row>
    <row r="20996" spans="17:19" x14ac:dyDescent="0.25">
      <c r="Q20996"/>
      <c r="R20996"/>
      <c r="S20996"/>
    </row>
    <row r="20997" spans="17:19" x14ac:dyDescent="0.25">
      <c r="Q20997"/>
      <c r="R20997"/>
      <c r="S20997"/>
    </row>
    <row r="20998" spans="17:19" x14ac:dyDescent="0.25">
      <c r="Q20998"/>
      <c r="R20998"/>
      <c r="S20998"/>
    </row>
    <row r="20999" spans="17:19" x14ac:dyDescent="0.25">
      <c r="Q20999"/>
      <c r="R20999"/>
      <c r="S20999"/>
    </row>
    <row r="21000" spans="17:19" x14ac:dyDescent="0.25">
      <c r="Q21000"/>
      <c r="R21000"/>
      <c r="S21000"/>
    </row>
    <row r="21001" spans="17:19" x14ac:dyDescent="0.25">
      <c r="Q21001"/>
      <c r="R21001"/>
      <c r="S21001"/>
    </row>
    <row r="21002" spans="17:19" x14ac:dyDescent="0.25">
      <c r="Q21002"/>
      <c r="R21002"/>
      <c r="S21002"/>
    </row>
    <row r="21003" spans="17:19" x14ac:dyDescent="0.25">
      <c r="Q21003"/>
      <c r="R21003"/>
      <c r="S21003"/>
    </row>
    <row r="21004" spans="17:19" x14ac:dyDescent="0.25">
      <c r="Q21004"/>
      <c r="R21004"/>
      <c r="S21004"/>
    </row>
    <row r="21005" spans="17:19" x14ac:dyDescent="0.25">
      <c r="Q21005"/>
      <c r="R21005"/>
      <c r="S21005"/>
    </row>
    <row r="21006" spans="17:19" x14ac:dyDescent="0.25">
      <c r="Q21006"/>
      <c r="R21006"/>
      <c r="S21006"/>
    </row>
    <row r="21007" spans="17:19" x14ac:dyDescent="0.25">
      <c r="Q21007"/>
      <c r="R21007"/>
      <c r="S21007"/>
    </row>
    <row r="21008" spans="17:19" x14ac:dyDescent="0.25">
      <c r="Q21008"/>
      <c r="R21008"/>
      <c r="S21008"/>
    </row>
    <row r="21009" spans="17:19" x14ac:dyDescent="0.25">
      <c r="Q21009"/>
      <c r="R21009"/>
      <c r="S21009"/>
    </row>
    <row r="21010" spans="17:19" x14ac:dyDescent="0.25">
      <c r="Q21010"/>
      <c r="R21010"/>
      <c r="S21010"/>
    </row>
    <row r="21011" spans="17:19" x14ac:dyDescent="0.25">
      <c r="Q21011"/>
      <c r="R21011"/>
      <c r="S21011"/>
    </row>
    <row r="21012" spans="17:19" x14ac:dyDescent="0.25">
      <c r="Q21012"/>
      <c r="R21012"/>
      <c r="S21012"/>
    </row>
    <row r="21013" spans="17:19" x14ac:dyDescent="0.25">
      <c r="Q21013"/>
      <c r="R21013"/>
      <c r="S21013"/>
    </row>
    <row r="21014" spans="17:19" x14ac:dyDescent="0.25">
      <c r="Q21014"/>
      <c r="R21014"/>
      <c r="S21014"/>
    </row>
    <row r="21015" spans="17:19" x14ac:dyDescent="0.25">
      <c r="Q21015"/>
      <c r="R21015"/>
      <c r="S21015"/>
    </row>
    <row r="21016" spans="17:19" x14ac:dyDescent="0.25">
      <c r="Q21016"/>
      <c r="R21016"/>
      <c r="S21016"/>
    </row>
    <row r="21017" spans="17:19" x14ac:dyDescent="0.25">
      <c r="Q21017"/>
      <c r="R21017"/>
      <c r="S21017"/>
    </row>
    <row r="21018" spans="17:19" x14ac:dyDescent="0.25">
      <c r="Q21018"/>
      <c r="R21018"/>
      <c r="S21018"/>
    </row>
    <row r="21019" spans="17:19" x14ac:dyDescent="0.25">
      <c r="Q21019"/>
      <c r="R21019"/>
      <c r="S21019"/>
    </row>
    <row r="21020" spans="17:19" x14ac:dyDescent="0.25">
      <c r="Q21020"/>
      <c r="R21020"/>
      <c r="S21020"/>
    </row>
    <row r="21021" spans="17:19" x14ac:dyDescent="0.25">
      <c r="Q21021"/>
      <c r="R21021"/>
      <c r="S21021"/>
    </row>
    <row r="21022" spans="17:19" x14ac:dyDescent="0.25">
      <c r="Q21022"/>
      <c r="R21022"/>
      <c r="S21022"/>
    </row>
    <row r="21023" spans="17:19" x14ac:dyDescent="0.25">
      <c r="Q21023"/>
      <c r="R21023"/>
      <c r="S21023"/>
    </row>
    <row r="21024" spans="17:19" x14ac:dyDescent="0.25">
      <c r="Q21024"/>
      <c r="R21024"/>
      <c r="S21024"/>
    </row>
    <row r="21025" spans="17:19" x14ac:dyDescent="0.25">
      <c r="Q21025"/>
      <c r="R21025"/>
      <c r="S21025"/>
    </row>
    <row r="21026" spans="17:19" x14ac:dyDescent="0.25">
      <c r="Q21026"/>
      <c r="R21026"/>
      <c r="S21026"/>
    </row>
    <row r="21027" spans="17:19" x14ac:dyDescent="0.25">
      <c r="Q21027"/>
      <c r="R21027"/>
      <c r="S21027"/>
    </row>
    <row r="21028" spans="17:19" x14ac:dyDescent="0.25">
      <c r="Q21028"/>
      <c r="R21028"/>
      <c r="S21028"/>
    </row>
    <row r="21029" spans="17:19" x14ac:dyDescent="0.25">
      <c r="Q21029"/>
      <c r="R21029"/>
      <c r="S21029"/>
    </row>
    <row r="21030" spans="17:19" x14ac:dyDescent="0.25">
      <c r="Q21030"/>
      <c r="R21030"/>
      <c r="S21030"/>
    </row>
    <row r="21031" spans="17:19" x14ac:dyDescent="0.25">
      <c r="Q21031"/>
      <c r="R21031"/>
      <c r="S21031"/>
    </row>
    <row r="21032" spans="17:19" x14ac:dyDescent="0.25">
      <c r="Q21032"/>
      <c r="R21032"/>
      <c r="S21032"/>
    </row>
    <row r="21033" spans="17:19" x14ac:dyDescent="0.25">
      <c r="Q21033"/>
      <c r="R21033"/>
      <c r="S21033"/>
    </row>
    <row r="21034" spans="17:19" x14ac:dyDescent="0.25">
      <c r="Q21034"/>
      <c r="R21034"/>
      <c r="S21034"/>
    </row>
    <row r="21035" spans="17:19" x14ac:dyDescent="0.25">
      <c r="Q21035"/>
      <c r="R21035"/>
      <c r="S21035"/>
    </row>
    <row r="21036" spans="17:19" x14ac:dyDescent="0.25">
      <c r="Q21036"/>
      <c r="R21036"/>
      <c r="S21036"/>
    </row>
    <row r="21037" spans="17:19" x14ac:dyDescent="0.25">
      <c r="Q21037"/>
      <c r="R21037"/>
      <c r="S21037"/>
    </row>
    <row r="21038" spans="17:19" x14ac:dyDescent="0.25">
      <c r="Q21038"/>
      <c r="R21038"/>
      <c r="S21038"/>
    </row>
    <row r="21039" spans="17:19" x14ac:dyDescent="0.25">
      <c r="Q21039"/>
      <c r="R21039"/>
      <c r="S21039"/>
    </row>
    <row r="21040" spans="17:19" x14ac:dyDescent="0.25">
      <c r="Q21040"/>
      <c r="R21040"/>
      <c r="S21040"/>
    </row>
    <row r="21041" spans="17:19" x14ac:dyDescent="0.25">
      <c r="Q21041"/>
      <c r="R21041"/>
      <c r="S21041"/>
    </row>
    <row r="21042" spans="17:19" x14ac:dyDescent="0.25">
      <c r="Q21042"/>
      <c r="R21042"/>
      <c r="S21042"/>
    </row>
    <row r="21043" spans="17:19" x14ac:dyDescent="0.25">
      <c r="Q21043"/>
      <c r="R21043"/>
      <c r="S21043"/>
    </row>
    <row r="21044" spans="17:19" x14ac:dyDescent="0.25">
      <c r="Q21044"/>
      <c r="R21044"/>
      <c r="S21044"/>
    </row>
    <row r="21045" spans="17:19" x14ac:dyDescent="0.25">
      <c r="Q21045"/>
      <c r="R21045"/>
      <c r="S21045"/>
    </row>
    <row r="21046" spans="17:19" x14ac:dyDescent="0.25">
      <c r="Q21046"/>
      <c r="R21046"/>
      <c r="S21046"/>
    </row>
    <row r="21047" spans="17:19" x14ac:dyDescent="0.25">
      <c r="Q21047"/>
      <c r="R21047"/>
      <c r="S21047"/>
    </row>
    <row r="21048" spans="17:19" x14ac:dyDescent="0.25">
      <c r="Q21048"/>
      <c r="R21048"/>
      <c r="S21048"/>
    </row>
    <row r="21049" spans="17:19" x14ac:dyDescent="0.25">
      <c r="Q21049"/>
      <c r="R21049"/>
      <c r="S21049"/>
    </row>
    <row r="21050" spans="17:19" x14ac:dyDescent="0.25">
      <c r="Q21050"/>
      <c r="R21050"/>
      <c r="S21050"/>
    </row>
    <row r="21051" spans="17:19" x14ac:dyDescent="0.25">
      <c r="Q21051"/>
      <c r="R21051"/>
      <c r="S21051"/>
    </row>
    <row r="21052" spans="17:19" x14ac:dyDescent="0.25">
      <c r="Q21052"/>
      <c r="R21052"/>
      <c r="S21052"/>
    </row>
    <row r="21053" spans="17:19" x14ac:dyDescent="0.25">
      <c r="Q21053"/>
      <c r="R21053"/>
      <c r="S21053"/>
    </row>
    <row r="21054" spans="17:19" x14ac:dyDescent="0.25">
      <c r="Q21054"/>
      <c r="R21054"/>
      <c r="S21054"/>
    </row>
    <row r="21055" spans="17:19" x14ac:dyDescent="0.25">
      <c r="Q21055"/>
      <c r="R21055"/>
      <c r="S21055"/>
    </row>
    <row r="21056" spans="17:19" x14ac:dyDescent="0.25">
      <c r="Q21056"/>
      <c r="R21056"/>
      <c r="S21056"/>
    </row>
    <row r="21057" spans="17:19" x14ac:dyDescent="0.25">
      <c r="Q21057"/>
      <c r="R21057"/>
      <c r="S21057"/>
    </row>
    <row r="21058" spans="17:19" x14ac:dyDescent="0.25">
      <c r="Q21058"/>
      <c r="R21058"/>
      <c r="S21058"/>
    </row>
    <row r="21059" spans="17:19" x14ac:dyDescent="0.25">
      <c r="Q21059"/>
      <c r="R21059"/>
      <c r="S21059"/>
    </row>
    <row r="21060" spans="17:19" x14ac:dyDescent="0.25">
      <c r="Q21060"/>
      <c r="R21060"/>
      <c r="S21060"/>
    </row>
    <row r="21061" spans="17:19" x14ac:dyDescent="0.25">
      <c r="Q21061"/>
      <c r="R21061"/>
      <c r="S21061"/>
    </row>
    <row r="21062" spans="17:19" x14ac:dyDescent="0.25">
      <c r="Q21062"/>
      <c r="R21062"/>
      <c r="S21062"/>
    </row>
    <row r="21063" spans="17:19" x14ac:dyDescent="0.25">
      <c r="Q21063"/>
      <c r="R21063"/>
      <c r="S21063"/>
    </row>
    <row r="21064" spans="17:19" x14ac:dyDescent="0.25">
      <c r="Q21064"/>
      <c r="R21064"/>
      <c r="S21064"/>
    </row>
    <row r="21065" spans="17:19" x14ac:dyDescent="0.25">
      <c r="Q21065"/>
      <c r="R21065"/>
      <c r="S21065"/>
    </row>
    <row r="21066" spans="17:19" x14ac:dyDescent="0.25">
      <c r="Q21066"/>
      <c r="R21066"/>
      <c r="S21066"/>
    </row>
    <row r="21067" spans="17:19" x14ac:dyDescent="0.25">
      <c r="Q21067"/>
      <c r="R21067"/>
      <c r="S21067"/>
    </row>
    <row r="21068" spans="17:19" x14ac:dyDescent="0.25">
      <c r="Q21068"/>
      <c r="R21068"/>
      <c r="S21068"/>
    </row>
    <row r="21069" spans="17:19" x14ac:dyDescent="0.25">
      <c r="Q21069"/>
      <c r="R21069"/>
      <c r="S21069"/>
    </row>
    <row r="21070" spans="17:19" x14ac:dyDescent="0.25">
      <c r="Q21070"/>
      <c r="R21070"/>
      <c r="S21070"/>
    </row>
    <row r="21071" spans="17:19" x14ac:dyDescent="0.25">
      <c r="Q21071"/>
      <c r="R21071"/>
      <c r="S21071"/>
    </row>
    <row r="21072" spans="17:19" x14ac:dyDescent="0.25">
      <c r="Q21072"/>
      <c r="R21072"/>
      <c r="S21072"/>
    </row>
    <row r="21073" spans="17:19" x14ac:dyDescent="0.25">
      <c r="Q21073"/>
      <c r="R21073"/>
      <c r="S21073"/>
    </row>
    <row r="21074" spans="17:19" x14ac:dyDescent="0.25">
      <c r="Q21074"/>
      <c r="R21074"/>
      <c r="S21074"/>
    </row>
    <row r="21075" spans="17:19" x14ac:dyDescent="0.25">
      <c r="Q21075"/>
      <c r="R21075"/>
      <c r="S21075"/>
    </row>
    <row r="21076" spans="17:19" x14ac:dyDescent="0.25">
      <c r="Q21076"/>
      <c r="R21076"/>
      <c r="S21076"/>
    </row>
    <row r="21077" spans="17:19" x14ac:dyDescent="0.25">
      <c r="Q21077"/>
      <c r="R21077"/>
      <c r="S21077"/>
    </row>
    <row r="21078" spans="17:19" x14ac:dyDescent="0.25">
      <c r="Q21078"/>
      <c r="R21078"/>
      <c r="S21078"/>
    </row>
    <row r="21079" spans="17:19" x14ac:dyDescent="0.25">
      <c r="Q21079"/>
      <c r="R21079"/>
      <c r="S21079"/>
    </row>
    <row r="21080" spans="17:19" x14ac:dyDescent="0.25">
      <c r="Q21080"/>
      <c r="R21080"/>
      <c r="S21080"/>
    </row>
    <row r="21081" spans="17:19" x14ac:dyDescent="0.25">
      <c r="Q21081"/>
      <c r="R21081"/>
      <c r="S21081"/>
    </row>
    <row r="21082" spans="17:19" x14ac:dyDescent="0.25">
      <c r="Q21082"/>
      <c r="R21082"/>
      <c r="S21082"/>
    </row>
    <row r="21083" spans="17:19" x14ac:dyDescent="0.25">
      <c r="Q21083"/>
      <c r="R21083"/>
      <c r="S21083"/>
    </row>
    <row r="21084" spans="17:19" x14ac:dyDescent="0.25">
      <c r="Q21084"/>
      <c r="R21084"/>
      <c r="S21084"/>
    </row>
    <row r="21085" spans="17:19" x14ac:dyDescent="0.25">
      <c r="Q21085"/>
      <c r="R21085"/>
      <c r="S21085"/>
    </row>
    <row r="21086" spans="17:19" x14ac:dyDescent="0.25">
      <c r="Q21086"/>
      <c r="R21086"/>
      <c r="S21086"/>
    </row>
    <row r="21087" spans="17:19" x14ac:dyDescent="0.25">
      <c r="Q21087"/>
      <c r="R21087"/>
      <c r="S21087"/>
    </row>
    <row r="21088" spans="17:19" x14ac:dyDescent="0.25">
      <c r="Q21088"/>
      <c r="R21088"/>
      <c r="S21088"/>
    </row>
    <row r="21089" spans="17:19" x14ac:dyDescent="0.25">
      <c r="Q21089"/>
      <c r="R21089"/>
      <c r="S21089"/>
    </row>
    <row r="21090" spans="17:19" x14ac:dyDescent="0.25">
      <c r="Q21090"/>
      <c r="R21090"/>
      <c r="S21090"/>
    </row>
    <row r="21091" spans="17:19" x14ac:dyDescent="0.25">
      <c r="Q21091"/>
      <c r="R21091"/>
      <c r="S21091"/>
    </row>
    <row r="21092" spans="17:19" x14ac:dyDescent="0.25">
      <c r="Q21092"/>
      <c r="R21092"/>
      <c r="S21092"/>
    </row>
    <row r="21093" spans="17:19" x14ac:dyDescent="0.25">
      <c r="Q21093"/>
      <c r="R21093"/>
      <c r="S21093"/>
    </row>
    <row r="21094" spans="17:19" x14ac:dyDescent="0.25">
      <c r="Q21094"/>
      <c r="R21094"/>
      <c r="S21094"/>
    </row>
    <row r="21095" spans="17:19" x14ac:dyDescent="0.25">
      <c r="Q21095"/>
      <c r="R21095"/>
      <c r="S21095"/>
    </row>
    <row r="21096" spans="17:19" x14ac:dyDescent="0.25">
      <c r="Q21096"/>
      <c r="R21096"/>
      <c r="S21096"/>
    </row>
    <row r="21097" spans="17:19" x14ac:dyDescent="0.25">
      <c r="Q21097"/>
      <c r="R21097"/>
      <c r="S21097"/>
    </row>
    <row r="21098" spans="17:19" x14ac:dyDescent="0.25">
      <c r="Q21098"/>
      <c r="R21098"/>
      <c r="S21098"/>
    </row>
    <row r="21099" spans="17:19" x14ac:dyDescent="0.25">
      <c r="Q21099"/>
      <c r="R21099"/>
      <c r="S21099"/>
    </row>
    <row r="21100" spans="17:19" x14ac:dyDescent="0.25">
      <c r="Q21100"/>
      <c r="R21100"/>
      <c r="S21100"/>
    </row>
    <row r="21101" spans="17:19" x14ac:dyDescent="0.25">
      <c r="Q21101"/>
      <c r="R21101"/>
      <c r="S21101"/>
    </row>
    <row r="21102" spans="17:19" x14ac:dyDescent="0.25">
      <c r="Q21102"/>
      <c r="R21102"/>
      <c r="S21102"/>
    </row>
    <row r="21103" spans="17:19" x14ac:dyDescent="0.25">
      <c r="Q21103"/>
      <c r="R21103"/>
      <c r="S21103"/>
    </row>
    <row r="21104" spans="17:19" x14ac:dyDescent="0.25">
      <c r="Q21104"/>
      <c r="R21104"/>
      <c r="S21104"/>
    </row>
    <row r="21105" spans="17:19" x14ac:dyDescent="0.25">
      <c r="Q21105"/>
      <c r="R21105"/>
      <c r="S21105"/>
    </row>
    <row r="21106" spans="17:19" x14ac:dyDescent="0.25">
      <c r="Q21106"/>
      <c r="R21106"/>
      <c r="S21106"/>
    </row>
    <row r="21107" spans="17:19" x14ac:dyDescent="0.25">
      <c r="Q21107"/>
      <c r="R21107"/>
      <c r="S21107"/>
    </row>
    <row r="21108" spans="17:19" x14ac:dyDescent="0.25">
      <c r="Q21108"/>
      <c r="R21108"/>
      <c r="S21108"/>
    </row>
    <row r="21109" spans="17:19" x14ac:dyDescent="0.25">
      <c r="Q21109"/>
      <c r="R21109"/>
      <c r="S21109"/>
    </row>
    <row r="21110" spans="17:19" x14ac:dyDescent="0.25">
      <c r="Q21110"/>
      <c r="R21110"/>
      <c r="S21110"/>
    </row>
    <row r="21111" spans="17:19" x14ac:dyDescent="0.25">
      <c r="Q21111"/>
      <c r="R21111"/>
      <c r="S21111"/>
    </row>
    <row r="21112" spans="17:19" x14ac:dyDescent="0.25">
      <c r="Q21112"/>
      <c r="R21112"/>
      <c r="S21112"/>
    </row>
    <row r="21113" spans="17:19" x14ac:dyDescent="0.25">
      <c r="Q21113"/>
      <c r="R21113"/>
      <c r="S21113"/>
    </row>
    <row r="21114" spans="17:19" x14ac:dyDescent="0.25">
      <c r="Q21114"/>
      <c r="R21114"/>
      <c r="S21114"/>
    </row>
    <row r="21115" spans="17:19" x14ac:dyDescent="0.25">
      <c r="Q21115"/>
      <c r="R21115"/>
      <c r="S21115"/>
    </row>
    <row r="21116" spans="17:19" x14ac:dyDescent="0.25">
      <c r="Q21116"/>
      <c r="R21116"/>
      <c r="S21116"/>
    </row>
    <row r="21117" spans="17:19" x14ac:dyDescent="0.25">
      <c r="Q21117"/>
      <c r="R21117"/>
      <c r="S21117"/>
    </row>
    <row r="21118" spans="17:19" x14ac:dyDescent="0.25">
      <c r="Q21118"/>
      <c r="R21118"/>
      <c r="S21118"/>
    </row>
    <row r="21119" spans="17:19" x14ac:dyDescent="0.25">
      <c r="Q21119"/>
      <c r="R21119"/>
      <c r="S21119"/>
    </row>
    <row r="21120" spans="17:19" x14ac:dyDescent="0.25">
      <c r="Q21120"/>
      <c r="R21120"/>
      <c r="S21120"/>
    </row>
    <row r="21121" spans="17:19" x14ac:dyDescent="0.25">
      <c r="Q21121"/>
      <c r="R21121"/>
      <c r="S21121"/>
    </row>
    <row r="21122" spans="17:19" x14ac:dyDescent="0.25">
      <c r="Q21122"/>
      <c r="R21122"/>
      <c r="S21122"/>
    </row>
    <row r="21123" spans="17:19" x14ac:dyDescent="0.25">
      <c r="Q21123"/>
      <c r="R21123"/>
      <c r="S21123"/>
    </row>
    <row r="21124" spans="17:19" x14ac:dyDescent="0.25">
      <c r="Q21124"/>
      <c r="R21124"/>
      <c r="S21124"/>
    </row>
    <row r="21125" spans="17:19" x14ac:dyDescent="0.25">
      <c r="Q21125"/>
      <c r="R21125"/>
      <c r="S21125"/>
    </row>
    <row r="21126" spans="17:19" x14ac:dyDescent="0.25">
      <c r="Q21126"/>
      <c r="R21126"/>
      <c r="S21126"/>
    </row>
    <row r="21127" spans="17:19" x14ac:dyDescent="0.25">
      <c r="Q21127"/>
      <c r="R21127"/>
      <c r="S21127"/>
    </row>
    <row r="21128" spans="17:19" x14ac:dyDescent="0.25">
      <c r="Q21128"/>
      <c r="R21128"/>
      <c r="S21128"/>
    </row>
    <row r="21129" spans="17:19" x14ac:dyDescent="0.25">
      <c r="Q21129"/>
      <c r="R21129"/>
      <c r="S21129"/>
    </row>
    <row r="21130" spans="17:19" x14ac:dyDescent="0.25">
      <c r="Q21130"/>
      <c r="R21130"/>
      <c r="S21130"/>
    </row>
    <row r="21131" spans="17:19" x14ac:dyDescent="0.25">
      <c r="Q21131"/>
      <c r="R21131"/>
      <c r="S21131"/>
    </row>
    <row r="21132" spans="17:19" x14ac:dyDescent="0.25">
      <c r="Q21132"/>
      <c r="R21132"/>
      <c r="S21132"/>
    </row>
    <row r="21133" spans="17:19" x14ac:dyDescent="0.25">
      <c r="Q21133"/>
      <c r="R21133"/>
      <c r="S21133"/>
    </row>
    <row r="21134" spans="17:19" x14ac:dyDescent="0.25">
      <c r="Q21134"/>
      <c r="R21134"/>
      <c r="S21134"/>
    </row>
    <row r="21135" spans="17:19" x14ac:dyDescent="0.25">
      <c r="Q21135"/>
      <c r="R21135"/>
      <c r="S21135"/>
    </row>
    <row r="21136" spans="17:19" x14ac:dyDescent="0.25">
      <c r="Q21136"/>
      <c r="R21136"/>
      <c r="S21136"/>
    </row>
    <row r="21137" spans="17:19" x14ac:dyDescent="0.25">
      <c r="Q21137"/>
      <c r="R21137"/>
      <c r="S21137"/>
    </row>
    <row r="21138" spans="17:19" x14ac:dyDescent="0.25">
      <c r="Q21138"/>
      <c r="R21138"/>
      <c r="S21138"/>
    </row>
    <row r="21139" spans="17:19" x14ac:dyDescent="0.25">
      <c r="Q21139"/>
      <c r="R21139"/>
      <c r="S21139"/>
    </row>
    <row r="21140" spans="17:19" x14ac:dyDescent="0.25">
      <c r="Q21140"/>
      <c r="R21140"/>
      <c r="S21140"/>
    </row>
    <row r="21141" spans="17:19" x14ac:dyDescent="0.25">
      <c r="Q21141"/>
      <c r="R21141"/>
      <c r="S21141"/>
    </row>
    <row r="21142" spans="17:19" x14ac:dyDescent="0.25">
      <c r="Q21142"/>
      <c r="R21142"/>
      <c r="S21142"/>
    </row>
    <row r="21143" spans="17:19" x14ac:dyDescent="0.25">
      <c r="Q21143"/>
      <c r="R21143"/>
      <c r="S21143"/>
    </row>
    <row r="21144" spans="17:19" x14ac:dyDescent="0.25">
      <c r="Q21144"/>
      <c r="R21144"/>
      <c r="S21144"/>
    </row>
    <row r="21145" spans="17:19" x14ac:dyDescent="0.25">
      <c r="Q21145"/>
      <c r="R21145"/>
      <c r="S21145"/>
    </row>
    <row r="21146" spans="17:19" x14ac:dyDescent="0.25">
      <c r="Q21146"/>
      <c r="R21146"/>
      <c r="S21146"/>
    </row>
    <row r="21147" spans="17:19" x14ac:dyDescent="0.25">
      <c r="Q21147"/>
      <c r="R21147"/>
      <c r="S21147"/>
    </row>
    <row r="21148" spans="17:19" x14ac:dyDescent="0.25">
      <c r="Q21148"/>
      <c r="R21148"/>
      <c r="S21148"/>
    </row>
    <row r="21149" spans="17:19" x14ac:dyDescent="0.25">
      <c r="Q21149"/>
      <c r="R21149"/>
      <c r="S21149"/>
    </row>
    <row r="21150" spans="17:19" x14ac:dyDescent="0.25">
      <c r="Q21150"/>
      <c r="R21150"/>
      <c r="S21150"/>
    </row>
    <row r="21151" spans="17:19" x14ac:dyDescent="0.25">
      <c r="Q21151"/>
      <c r="R21151"/>
      <c r="S21151"/>
    </row>
    <row r="21152" spans="17:19" x14ac:dyDescent="0.25">
      <c r="Q21152"/>
      <c r="R21152"/>
      <c r="S21152"/>
    </row>
    <row r="21153" spans="17:19" x14ac:dyDescent="0.25">
      <c r="Q21153"/>
      <c r="R21153"/>
      <c r="S21153"/>
    </row>
    <row r="21154" spans="17:19" x14ac:dyDescent="0.25">
      <c r="Q21154"/>
      <c r="R21154"/>
      <c r="S21154"/>
    </row>
    <row r="21155" spans="17:19" x14ac:dyDescent="0.25">
      <c r="Q21155"/>
      <c r="R21155"/>
      <c r="S21155"/>
    </row>
    <row r="21156" spans="17:19" x14ac:dyDescent="0.25">
      <c r="Q21156"/>
      <c r="R21156"/>
      <c r="S21156"/>
    </row>
    <row r="21157" spans="17:19" x14ac:dyDescent="0.25">
      <c r="Q21157"/>
      <c r="R21157"/>
      <c r="S21157"/>
    </row>
    <row r="21158" spans="17:19" x14ac:dyDescent="0.25">
      <c r="Q21158"/>
      <c r="R21158"/>
      <c r="S21158"/>
    </row>
    <row r="21159" spans="17:19" x14ac:dyDescent="0.25">
      <c r="Q21159"/>
      <c r="R21159"/>
      <c r="S21159"/>
    </row>
    <row r="21160" spans="17:19" x14ac:dyDescent="0.25">
      <c r="Q21160"/>
      <c r="R21160"/>
      <c r="S21160"/>
    </row>
    <row r="21161" spans="17:19" x14ac:dyDescent="0.25">
      <c r="Q21161"/>
      <c r="R21161"/>
      <c r="S21161"/>
    </row>
    <row r="21162" spans="17:19" x14ac:dyDescent="0.25">
      <c r="Q21162"/>
      <c r="R21162"/>
      <c r="S21162"/>
    </row>
    <row r="21163" spans="17:19" x14ac:dyDescent="0.25">
      <c r="Q21163"/>
      <c r="R21163"/>
      <c r="S21163"/>
    </row>
    <row r="21164" spans="17:19" x14ac:dyDescent="0.25">
      <c r="Q21164"/>
      <c r="R21164"/>
      <c r="S21164"/>
    </row>
    <row r="21165" spans="17:19" x14ac:dyDescent="0.25">
      <c r="Q21165"/>
      <c r="R21165"/>
      <c r="S21165"/>
    </row>
    <row r="21166" spans="17:19" x14ac:dyDescent="0.25">
      <c r="Q21166"/>
      <c r="R21166"/>
      <c r="S21166"/>
    </row>
    <row r="21167" spans="17:19" x14ac:dyDescent="0.25">
      <c r="Q21167"/>
      <c r="R21167"/>
      <c r="S21167"/>
    </row>
    <row r="21168" spans="17:19" x14ac:dyDescent="0.25">
      <c r="Q21168"/>
      <c r="R21168"/>
      <c r="S21168"/>
    </row>
    <row r="21169" spans="17:19" x14ac:dyDescent="0.25">
      <c r="Q21169"/>
      <c r="R21169"/>
      <c r="S21169"/>
    </row>
    <row r="21170" spans="17:19" x14ac:dyDescent="0.25">
      <c r="Q21170"/>
      <c r="R21170"/>
      <c r="S21170"/>
    </row>
    <row r="21171" spans="17:19" x14ac:dyDescent="0.25">
      <c r="Q21171"/>
      <c r="R21171"/>
      <c r="S21171"/>
    </row>
    <row r="21172" spans="17:19" x14ac:dyDescent="0.25">
      <c r="Q21172"/>
      <c r="R21172"/>
      <c r="S21172"/>
    </row>
    <row r="21173" spans="17:19" x14ac:dyDescent="0.25">
      <c r="Q21173"/>
      <c r="R21173"/>
      <c r="S21173"/>
    </row>
    <row r="21174" spans="17:19" x14ac:dyDescent="0.25">
      <c r="Q21174"/>
      <c r="R21174"/>
      <c r="S21174"/>
    </row>
    <row r="21175" spans="17:19" x14ac:dyDescent="0.25">
      <c r="Q21175"/>
      <c r="R21175"/>
      <c r="S21175"/>
    </row>
    <row r="21176" spans="17:19" x14ac:dyDescent="0.25">
      <c r="Q21176"/>
      <c r="R21176"/>
      <c r="S21176"/>
    </row>
    <row r="21177" spans="17:19" x14ac:dyDescent="0.25">
      <c r="Q21177"/>
      <c r="R21177"/>
      <c r="S21177"/>
    </row>
    <row r="21178" spans="17:19" x14ac:dyDescent="0.25">
      <c r="Q21178"/>
      <c r="R21178"/>
      <c r="S21178"/>
    </row>
    <row r="21179" spans="17:19" x14ac:dyDescent="0.25">
      <c r="Q21179"/>
      <c r="R21179"/>
      <c r="S21179"/>
    </row>
    <row r="21180" spans="17:19" x14ac:dyDescent="0.25">
      <c r="Q21180"/>
      <c r="R21180"/>
      <c r="S21180"/>
    </row>
    <row r="21181" spans="17:19" x14ac:dyDescent="0.25">
      <c r="Q21181"/>
      <c r="R21181"/>
      <c r="S21181"/>
    </row>
    <row r="21182" spans="17:19" x14ac:dyDescent="0.25">
      <c r="Q21182"/>
      <c r="R21182"/>
      <c r="S21182"/>
    </row>
    <row r="21183" spans="17:19" x14ac:dyDescent="0.25">
      <c r="Q21183"/>
      <c r="R21183"/>
      <c r="S21183"/>
    </row>
    <row r="21184" spans="17:19" x14ac:dyDescent="0.25">
      <c r="Q21184"/>
      <c r="R21184"/>
      <c r="S21184"/>
    </row>
    <row r="21185" spans="17:19" x14ac:dyDescent="0.25">
      <c r="Q21185"/>
      <c r="R21185"/>
      <c r="S21185"/>
    </row>
    <row r="21186" spans="17:19" x14ac:dyDescent="0.25">
      <c r="Q21186"/>
      <c r="R21186"/>
      <c r="S21186"/>
    </row>
    <row r="21187" spans="17:19" x14ac:dyDescent="0.25">
      <c r="Q21187"/>
      <c r="R21187"/>
      <c r="S21187"/>
    </row>
    <row r="21188" spans="17:19" x14ac:dyDescent="0.25">
      <c r="Q21188"/>
      <c r="R21188"/>
      <c r="S21188"/>
    </row>
    <row r="21189" spans="17:19" x14ac:dyDescent="0.25">
      <c r="Q21189"/>
      <c r="R21189"/>
      <c r="S21189"/>
    </row>
    <row r="21190" spans="17:19" x14ac:dyDescent="0.25">
      <c r="Q21190"/>
      <c r="R21190"/>
      <c r="S21190"/>
    </row>
    <row r="21191" spans="17:19" x14ac:dyDescent="0.25">
      <c r="Q21191"/>
      <c r="R21191"/>
      <c r="S21191"/>
    </row>
    <row r="21192" spans="17:19" x14ac:dyDescent="0.25">
      <c r="Q21192"/>
      <c r="R21192"/>
      <c r="S21192"/>
    </row>
    <row r="21193" spans="17:19" x14ac:dyDescent="0.25">
      <c r="Q21193"/>
      <c r="R21193"/>
      <c r="S21193"/>
    </row>
    <row r="21194" spans="17:19" x14ac:dyDescent="0.25">
      <c r="Q21194"/>
      <c r="R21194"/>
      <c r="S21194"/>
    </row>
    <row r="21195" spans="17:19" x14ac:dyDescent="0.25">
      <c r="Q21195"/>
      <c r="R21195"/>
      <c r="S21195"/>
    </row>
    <row r="21196" spans="17:19" x14ac:dyDescent="0.25">
      <c r="Q21196"/>
      <c r="R21196"/>
      <c r="S21196"/>
    </row>
    <row r="21197" spans="17:19" x14ac:dyDescent="0.25">
      <c r="Q21197"/>
      <c r="R21197"/>
      <c r="S21197"/>
    </row>
    <row r="21198" spans="17:19" x14ac:dyDescent="0.25">
      <c r="Q21198"/>
      <c r="R21198"/>
      <c r="S21198"/>
    </row>
    <row r="21199" spans="17:19" x14ac:dyDescent="0.25">
      <c r="Q21199"/>
      <c r="R21199"/>
      <c r="S21199"/>
    </row>
    <row r="21200" spans="17:19" x14ac:dyDescent="0.25">
      <c r="Q21200"/>
      <c r="R21200"/>
      <c r="S21200"/>
    </row>
    <row r="21201" spans="17:19" x14ac:dyDescent="0.25">
      <c r="Q21201"/>
      <c r="R21201"/>
      <c r="S21201"/>
    </row>
    <row r="21202" spans="17:19" x14ac:dyDescent="0.25">
      <c r="Q21202"/>
      <c r="R21202"/>
      <c r="S21202"/>
    </row>
    <row r="21203" spans="17:19" x14ac:dyDescent="0.25">
      <c r="Q21203"/>
      <c r="R21203"/>
      <c r="S21203"/>
    </row>
    <row r="21204" spans="17:19" x14ac:dyDescent="0.25">
      <c r="Q21204"/>
      <c r="R21204"/>
      <c r="S21204"/>
    </row>
    <row r="21205" spans="17:19" x14ac:dyDescent="0.25">
      <c r="Q21205"/>
      <c r="R21205"/>
      <c r="S21205"/>
    </row>
    <row r="21206" spans="17:19" x14ac:dyDescent="0.25">
      <c r="Q21206"/>
      <c r="R21206"/>
      <c r="S21206"/>
    </row>
    <row r="21207" spans="17:19" x14ac:dyDescent="0.25">
      <c r="Q21207"/>
      <c r="R21207"/>
      <c r="S21207"/>
    </row>
    <row r="21208" spans="17:19" x14ac:dyDescent="0.25">
      <c r="Q21208"/>
      <c r="R21208"/>
      <c r="S21208"/>
    </row>
    <row r="21209" spans="17:19" x14ac:dyDescent="0.25">
      <c r="Q21209"/>
      <c r="R21209"/>
      <c r="S21209"/>
    </row>
    <row r="21210" spans="17:19" x14ac:dyDescent="0.25">
      <c r="Q21210"/>
      <c r="R21210"/>
      <c r="S21210"/>
    </row>
    <row r="21211" spans="17:19" x14ac:dyDescent="0.25">
      <c r="Q21211"/>
      <c r="R21211"/>
      <c r="S21211"/>
    </row>
    <row r="21212" spans="17:19" x14ac:dyDescent="0.25">
      <c r="Q21212"/>
      <c r="R21212"/>
      <c r="S21212"/>
    </row>
    <row r="21213" spans="17:19" x14ac:dyDescent="0.25">
      <c r="Q21213"/>
      <c r="R21213"/>
      <c r="S21213"/>
    </row>
    <row r="21214" spans="17:19" x14ac:dyDescent="0.25">
      <c r="Q21214"/>
      <c r="R21214"/>
      <c r="S21214"/>
    </row>
    <row r="21215" spans="17:19" x14ac:dyDescent="0.25">
      <c r="Q21215"/>
      <c r="R21215"/>
      <c r="S21215"/>
    </row>
    <row r="21216" spans="17:19" x14ac:dyDescent="0.25">
      <c r="Q21216"/>
      <c r="R21216"/>
      <c r="S21216"/>
    </row>
    <row r="21217" spans="17:19" x14ac:dyDescent="0.25">
      <c r="Q21217"/>
      <c r="R21217"/>
      <c r="S21217"/>
    </row>
    <row r="21218" spans="17:19" x14ac:dyDescent="0.25">
      <c r="Q21218"/>
      <c r="R21218"/>
      <c r="S21218"/>
    </row>
    <row r="21219" spans="17:19" x14ac:dyDescent="0.25">
      <c r="Q21219"/>
      <c r="R21219"/>
      <c r="S21219"/>
    </row>
    <row r="21220" spans="17:19" x14ac:dyDescent="0.25">
      <c r="Q21220"/>
      <c r="R21220"/>
      <c r="S21220"/>
    </row>
    <row r="21221" spans="17:19" x14ac:dyDescent="0.25">
      <c r="Q21221"/>
      <c r="R21221"/>
      <c r="S21221"/>
    </row>
    <row r="21222" spans="17:19" x14ac:dyDescent="0.25">
      <c r="Q21222"/>
      <c r="R21222"/>
      <c r="S21222"/>
    </row>
    <row r="21223" spans="17:19" x14ac:dyDescent="0.25">
      <c r="Q21223"/>
      <c r="R21223"/>
      <c r="S21223"/>
    </row>
    <row r="21224" spans="17:19" x14ac:dyDescent="0.25">
      <c r="Q21224"/>
      <c r="R21224"/>
      <c r="S21224"/>
    </row>
    <row r="21225" spans="17:19" x14ac:dyDescent="0.25">
      <c r="Q21225"/>
      <c r="R21225"/>
      <c r="S21225"/>
    </row>
    <row r="21226" spans="17:19" x14ac:dyDescent="0.25">
      <c r="Q21226"/>
      <c r="R21226"/>
      <c r="S21226"/>
    </row>
    <row r="21227" spans="17:19" x14ac:dyDescent="0.25">
      <c r="Q21227"/>
      <c r="R21227"/>
      <c r="S21227"/>
    </row>
    <row r="21228" spans="17:19" x14ac:dyDescent="0.25">
      <c r="Q21228"/>
      <c r="R21228"/>
      <c r="S21228"/>
    </row>
    <row r="21229" spans="17:19" x14ac:dyDescent="0.25">
      <c r="Q21229"/>
      <c r="R21229"/>
      <c r="S21229"/>
    </row>
    <row r="21230" spans="17:19" x14ac:dyDescent="0.25">
      <c r="Q21230"/>
      <c r="R21230"/>
      <c r="S21230"/>
    </row>
    <row r="21231" spans="17:19" x14ac:dyDescent="0.25">
      <c r="Q21231"/>
      <c r="R21231"/>
      <c r="S21231"/>
    </row>
    <row r="21232" spans="17:19" x14ac:dyDescent="0.25">
      <c r="Q21232"/>
      <c r="R21232"/>
      <c r="S21232"/>
    </row>
    <row r="21233" spans="17:19" x14ac:dyDescent="0.25">
      <c r="Q21233"/>
      <c r="R21233"/>
      <c r="S21233"/>
    </row>
    <row r="21234" spans="17:19" x14ac:dyDescent="0.25">
      <c r="Q21234"/>
      <c r="R21234"/>
      <c r="S21234"/>
    </row>
    <row r="21235" spans="17:19" x14ac:dyDescent="0.25">
      <c r="Q21235"/>
      <c r="R21235"/>
      <c r="S21235"/>
    </row>
    <row r="21236" spans="17:19" x14ac:dyDescent="0.25">
      <c r="Q21236"/>
      <c r="R21236"/>
      <c r="S21236"/>
    </row>
    <row r="21237" spans="17:19" x14ac:dyDescent="0.25">
      <c r="Q21237"/>
      <c r="R21237"/>
      <c r="S21237"/>
    </row>
    <row r="21238" spans="17:19" x14ac:dyDescent="0.25">
      <c r="Q21238"/>
      <c r="R21238"/>
      <c r="S21238"/>
    </row>
    <row r="21239" spans="17:19" x14ac:dyDescent="0.25">
      <c r="Q21239"/>
      <c r="R21239"/>
      <c r="S21239"/>
    </row>
    <row r="21240" spans="17:19" x14ac:dyDescent="0.25">
      <c r="Q21240"/>
      <c r="R21240"/>
      <c r="S21240"/>
    </row>
    <row r="21241" spans="17:19" x14ac:dyDescent="0.25">
      <c r="Q21241"/>
      <c r="R21241"/>
      <c r="S21241"/>
    </row>
    <row r="21242" spans="17:19" x14ac:dyDescent="0.25">
      <c r="Q21242"/>
      <c r="R21242"/>
      <c r="S21242"/>
    </row>
    <row r="21243" spans="17:19" x14ac:dyDescent="0.25">
      <c r="Q21243"/>
      <c r="R21243"/>
      <c r="S21243"/>
    </row>
    <row r="21244" spans="17:19" x14ac:dyDescent="0.25">
      <c r="Q21244"/>
      <c r="R21244"/>
      <c r="S21244"/>
    </row>
    <row r="21245" spans="17:19" x14ac:dyDescent="0.25">
      <c r="Q21245"/>
      <c r="R21245"/>
      <c r="S21245"/>
    </row>
    <row r="21246" spans="17:19" x14ac:dyDescent="0.25">
      <c r="Q21246"/>
      <c r="R21246"/>
      <c r="S21246"/>
    </row>
    <row r="21247" spans="17:19" x14ac:dyDescent="0.25">
      <c r="Q21247"/>
      <c r="R21247"/>
      <c r="S21247"/>
    </row>
    <row r="21248" spans="17:19" x14ac:dyDescent="0.25">
      <c r="Q21248"/>
      <c r="R21248"/>
      <c r="S21248"/>
    </row>
    <row r="21249" spans="17:19" x14ac:dyDescent="0.25">
      <c r="Q21249"/>
      <c r="R21249"/>
      <c r="S21249"/>
    </row>
    <row r="21250" spans="17:19" x14ac:dyDescent="0.25">
      <c r="Q21250"/>
      <c r="R21250"/>
      <c r="S21250"/>
    </row>
    <row r="21251" spans="17:19" x14ac:dyDescent="0.25">
      <c r="Q21251"/>
      <c r="R21251"/>
      <c r="S21251"/>
    </row>
    <row r="21252" spans="17:19" x14ac:dyDescent="0.25">
      <c r="Q21252"/>
      <c r="R21252"/>
      <c r="S21252"/>
    </row>
    <row r="21253" spans="17:19" x14ac:dyDescent="0.25">
      <c r="Q21253"/>
      <c r="R21253"/>
      <c r="S21253"/>
    </row>
    <row r="21254" spans="17:19" x14ac:dyDescent="0.25">
      <c r="Q21254"/>
      <c r="R21254"/>
      <c r="S21254"/>
    </row>
    <row r="21255" spans="17:19" x14ac:dyDescent="0.25">
      <c r="Q21255"/>
      <c r="R21255"/>
      <c r="S21255"/>
    </row>
    <row r="21256" spans="17:19" x14ac:dyDescent="0.25">
      <c r="Q21256"/>
      <c r="R21256"/>
      <c r="S21256"/>
    </row>
    <row r="21257" spans="17:19" x14ac:dyDescent="0.25">
      <c r="Q21257"/>
      <c r="R21257"/>
      <c r="S21257"/>
    </row>
    <row r="21258" spans="17:19" x14ac:dyDescent="0.25">
      <c r="Q21258"/>
      <c r="R21258"/>
      <c r="S21258"/>
    </row>
    <row r="21259" spans="17:19" x14ac:dyDescent="0.25">
      <c r="Q21259"/>
      <c r="R21259"/>
      <c r="S21259"/>
    </row>
    <row r="21260" spans="17:19" x14ac:dyDescent="0.25">
      <c r="Q21260"/>
      <c r="R21260"/>
      <c r="S21260"/>
    </row>
    <row r="21261" spans="17:19" x14ac:dyDescent="0.25">
      <c r="Q21261"/>
      <c r="R21261"/>
      <c r="S21261"/>
    </row>
    <row r="21262" spans="17:19" x14ac:dyDescent="0.25">
      <c r="Q21262"/>
      <c r="R21262"/>
      <c r="S21262"/>
    </row>
    <row r="21263" spans="17:19" x14ac:dyDescent="0.25">
      <c r="Q21263"/>
      <c r="R21263"/>
      <c r="S21263"/>
    </row>
    <row r="21264" spans="17:19" x14ac:dyDescent="0.25">
      <c r="Q21264"/>
      <c r="R21264"/>
      <c r="S21264"/>
    </row>
    <row r="21265" spans="17:19" x14ac:dyDescent="0.25">
      <c r="Q21265"/>
      <c r="R21265"/>
      <c r="S21265"/>
    </row>
    <row r="21266" spans="17:19" x14ac:dyDescent="0.25">
      <c r="Q21266"/>
      <c r="R21266"/>
      <c r="S21266"/>
    </row>
    <row r="21267" spans="17:19" x14ac:dyDescent="0.25">
      <c r="Q21267"/>
      <c r="R21267"/>
      <c r="S21267"/>
    </row>
    <row r="21268" spans="17:19" x14ac:dyDescent="0.25">
      <c r="Q21268"/>
      <c r="R21268"/>
      <c r="S21268"/>
    </row>
    <row r="21269" spans="17:19" x14ac:dyDescent="0.25">
      <c r="Q21269"/>
      <c r="R21269"/>
      <c r="S21269"/>
    </row>
    <row r="21270" spans="17:19" x14ac:dyDescent="0.25">
      <c r="Q21270"/>
      <c r="R21270"/>
      <c r="S21270"/>
    </row>
    <row r="21271" spans="17:19" x14ac:dyDescent="0.25">
      <c r="Q21271"/>
      <c r="R21271"/>
      <c r="S21271"/>
    </row>
    <row r="21272" spans="17:19" x14ac:dyDescent="0.25">
      <c r="Q21272"/>
      <c r="R21272"/>
      <c r="S21272"/>
    </row>
    <row r="21273" spans="17:19" x14ac:dyDescent="0.25">
      <c r="Q21273"/>
      <c r="R21273"/>
      <c r="S21273"/>
    </row>
    <row r="21274" spans="17:19" x14ac:dyDescent="0.25">
      <c r="Q21274"/>
      <c r="R21274"/>
      <c r="S21274"/>
    </row>
    <row r="21275" spans="17:19" x14ac:dyDescent="0.25">
      <c r="Q21275"/>
      <c r="R21275"/>
      <c r="S21275"/>
    </row>
    <row r="21276" spans="17:19" x14ac:dyDescent="0.25">
      <c r="Q21276"/>
      <c r="R21276"/>
      <c r="S21276"/>
    </row>
    <row r="21277" spans="17:19" x14ac:dyDescent="0.25">
      <c r="Q21277"/>
      <c r="R21277"/>
      <c r="S21277"/>
    </row>
    <row r="21278" spans="17:19" x14ac:dyDescent="0.25">
      <c r="Q21278"/>
      <c r="R21278"/>
      <c r="S21278"/>
    </row>
    <row r="21279" spans="17:19" x14ac:dyDescent="0.25">
      <c r="Q21279"/>
      <c r="R21279"/>
      <c r="S21279"/>
    </row>
    <row r="21280" spans="17:19" x14ac:dyDescent="0.25">
      <c r="Q21280"/>
      <c r="R21280"/>
      <c r="S21280"/>
    </row>
    <row r="21281" spans="17:19" x14ac:dyDescent="0.25">
      <c r="Q21281"/>
      <c r="R21281"/>
      <c r="S21281"/>
    </row>
    <row r="21282" spans="17:19" x14ac:dyDescent="0.25">
      <c r="Q21282"/>
      <c r="R21282"/>
      <c r="S21282"/>
    </row>
    <row r="21283" spans="17:19" x14ac:dyDescent="0.25">
      <c r="Q21283"/>
      <c r="R21283"/>
      <c r="S21283"/>
    </row>
    <row r="21284" spans="17:19" x14ac:dyDescent="0.25">
      <c r="Q21284"/>
      <c r="R21284"/>
      <c r="S21284"/>
    </row>
    <row r="21285" spans="17:19" x14ac:dyDescent="0.25">
      <c r="Q21285"/>
      <c r="R21285"/>
      <c r="S21285"/>
    </row>
    <row r="21286" spans="17:19" x14ac:dyDescent="0.25">
      <c r="Q21286"/>
      <c r="R21286"/>
      <c r="S21286"/>
    </row>
    <row r="21287" spans="17:19" x14ac:dyDescent="0.25">
      <c r="Q21287"/>
      <c r="R21287"/>
      <c r="S21287"/>
    </row>
    <row r="21288" spans="17:19" x14ac:dyDescent="0.25">
      <c r="Q21288"/>
      <c r="R21288"/>
      <c r="S21288"/>
    </row>
    <row r="21289" spans="17:19" x14ac:dyDescent="0.25">
      <c r="Q21289"/>
      <c r="R21289"/>
      <c r="S21289"/>
    </row>
    <row r="21290" spans="17:19" x14ac:dyDescent="0.25">
      <c r="Q21290"/>
      <c r="R21290"/>
      <c r="S21290"/>
    </row>
    <row r="21291" spans="17:19" x14ac:dyDescent="0.25">
      <c r="Q21291"/>
      <c r="R21291"/>
      <c r="S21291"/>
    </row>
    <row r="21292" spans="17:19" x14ac:dyDescent="0.25">
      <c r="Q21292"/>
      <c r="R21292"/>
      <c r="S21292"/>
    </row>
    <row r="21293" spans="17:19" x14ac:dyDescent="0.25">
      <c r="Q21293"/>
      <c r="R21293"/>
      <c r="S21293"/>
    </row>
    <row r="21294" spans="17:19" x14ac:dyDescent="0.25">
      <c r="Q21294"/>
      <c r="R21294"/>
      <c r="S21294"/>
    </row>
    <row r="21295" spans="17:19" x14ac:dyDescent="0.25">
      <c r="Q21295"/>
      <c r="R21295"/>
      <c r="S21295"/>
    </row>
    <row r="21296" spans="17:19" x14ac:dyDescent="0.25">
      <c r="Q21296"/>
      <c r="R21296"/>
      <c r="S21296"/>
    </row>
    <row r="21297" spans="17:19" x14ac:dyDescent="0.25">
      <c r="Q21297"/>
      <c r="R21297"/>
      <c r="S21297"/>
    </row>
    <row r="21298" spans="17:19" x14ac:dyDescent="0.25">
      <c r="Q21298"/>
      <c r="R21298"/>
      <c r="S21298"/>
    </row>
    <row r="21299" spans="17:19" x14ac:dyDescent="0.25">
      <c r="Q21299"/>
      <c r="R21299"/>
      <c r="S21299"/>
    </row>
    <row r="21300" spans="17:19" x14ac:dyDescent="0.25">
      <c r="Q21300"/>
      <c r="R21300"/>
      <c r="S21300"/>
    </row>
    <row r="21301" spans="17:19" x14ac:dyDescent="0.25">
      <c r="Q21301"/>
      <c r="R21301"/>
      <c r="S21301"/>
    </row>
    <row r="21302" spans="17:19" x14ac:dyDescent="0.25">
      <c r="Q21302"/>
      <c r="R21302"/>
      <c r="S21302"/>
    </row>
    <row r="21303" spans="17:19" x14ac:dyDescent="0.25">
      <c r="Q21303"/>
      <c r="R21303"/>
      <c r="S21303"/>
    </row>
    <row r="21304" spans="17:19" x14ac:dyDescent="0.25">
      <c r="Q21304"/>
      <c r="R21304"/>
      <c r="S21304"/>
    </row>
    <row r="21305" spans="17:19" x14ac:dyDescent="0.25">
      <c r="Q21305"/>
      <c r="R21305"/>
      <c r="S21305"/>
    </row>
    <row r="21306" spans="17:19" x14ac:dyDescent="0.25">
      <c r="Q21306"/>
      <c r="R21306"/>
      <c r="S21306"/>
    </row>
    <row r="21307" spans="17:19" x14ac:dyDescent="0.25">
      <c r="Q21307"/>
      <c r="R21307"/>
      <c r="S21307"/>
    </row>
    <row r="21308" spans="17:19" x14ac:dyDescent="0.25">
      <c r="Q21308"/>
      <c r="R21308"/>
      <c r="S21308"/>
    </row>
    <row r="21309" spans="17:19" x14ac:dyDescent="0.25">
      <c r="Q21309"/>
      <c r="R21309"/>
      <c r="S21309"/>
    </row>
    <row r="21310" spans="17:19" x14ac:dyDescent="0.25">
      <c r="Q21310"/>
      <c r="R21310"/>
      <c r="S21310"/>
    </row>
    <row r="21311" spans="17:19" x14ac:dyDescent="0.25">
      <c r="Q21311"/>
      <c r="R21311"/>
      <c r="S21311"/>
    </row>
    <row r="21312" spans="17:19" x14ac:dyDescent="0.25">
      <c r="Q21312"/>
      <c r="R21312"/>
      <c r="S21312"/>
    </row>
    <row r="21313" spans="17:19" x14ac:dyDescent="0.25">
      <c r="Q21313"/>
      <c r="R21313"/>
      <c r="S21313"/>
    </row>
    <row r="21314" spans="17:19" x14ac:dyDescent="0.25">
      <c r="Q21314"/>
      <c r="R21314"/>
      <c r="S21314"/>
    </row>
    <row r="21315" spans="17:19" x14ac:dyDescent="0.25">
      <c r="Q21315"/>
      <c r="R21315"/>
      <c r="S21315"/>
    </row>
    <row r="21316" spans="17:19" x14ac:dyDescent="0.25">
      <c r="Q21316"/>
      <c r="R21316"/>
      <c r="S21316"/>
    </row>
    <row r="21317" spans="17:19" x14ac:dyDescent="0.25">
      <c r="Q21317"/>
      <c r="R21317"/>
      <c r="S21317"/>
    </row>
    <row r="21318" spans="17:19" x14ac:dyDescent="0.25">
      <c r="Q21318"/>
      <c r="R21318"/>
      <c r="S21318"/>
    </row>
    <row r="21319" spans="17:19" x14ac:dyDescent="0.25">
      <c r="Q21319"/>
      <c r="R21319"/>
      <c r="S21319"/>
    </row>
    <row r="21320" spans="17:19" x14ac:dyDescent="0.25">
      <c r="Q21320"/>
      <c r="R21320"/>
      <c r="S21320"/>
    </row>
    <row r="21321" spans="17:19" x14ac:dyDescent="0.25">
      <c r="Q21321"/>
      <c r="R21321"/>
      <c r="S21321"/>
    </row>
    <row r="21322" spans="17:19" x14ac:dyDescent="0.25">
      <c r="Q21322"/>
      <c r="R21322"/>
      <c r="S21322"/>
    </row>
    <row r="21323" spans="17:19" x14ac:dyDescent="0.25">
      <c r="Q21323"/>
      <c r="R21323"/>
      <c r="S21323"/>
    </row>
    <row r="21324" spans="17:19" x14ac:dyDescent="0.25">
      <c r="Q21324"/>
      <c r="R21324"/>
      <c r="S21324"/>
    </row>
    <row r="21325" spans="17:19" x14ac:dyDescent="0.25">
      <c r="Q21325"/>
      <c r="R21325"/>
      <c r="S21325"/>
    </row>
    <row r="21326" spans="17:19" x14ac:dyDescent="0.25">
      <c r="Q21326"/>
      <c r="R21326"/>
      <c r="S21326"/>
    </row>
    <row r="21327" spans="17:19" x14ac:dyDescent="0.25">
      <c r="Q21327"/>
      <c r="R21327"/>
      <c r="S21327"/>
    </row>
    <row r="21328" spans="17:19" x14ac:dyDescent="0.25">
      <c r="Q21328"/>
      <c r="R21328"/>
      <c r="S21328"/>
    </row>
    <row r="21329" spans="17:19" x14ac:dyDescent="0.25">
      <c r="Q21329"/>
      <c r="R21329"/>
      <c r="S21329"/>
    </row>
    <row r="21330" spans="17:19" x14ac:dyDescent="0.25">
      <c r="Q21330"/>
      <c r="R21330"/>
      <c r="S21330"/>
    </row>
    <row r="21331" spans="17:19" x14ac:dyDescent="0.25">
      <c r="Q21331"/>
      <c r="R21331"/>
      <c r="S21331"/>
    </row>
    <row r="21332" spans="17:19" x14ac:dyDescent="0.25">
      <c r="Q21332"/>
      <c r="R21332"/>
      <c r="S21332"/>
    </row>
    <row r="21333" spans="17:19" x14ac:dyDescent="0.25">
      <c r="Q21333"/>
      <c r="R21333"/>
      <c r="S21333"/>
    </row>
    <row r="21334" spans="17:19" x14ac:dyDescent="0.25">
      <c r="Q21334"/>
      <c r="R21334"/>
      <c r="S21334"/>
    </row>
    <row r="21335" spans="17:19" x14ac:dyDescent="0.25">
      <c r="Q21335"/>
      <c r="R21335"/>
      <c r="S21335"/>
    </row>
    <row r="21336" spans="17:19" x14ac:dyDescent="0.25">
      <c r="Q21336"/>
      <c r="R21336"/>
      <c r="S21336"/>
    </row>
    <row r="21337" spans="17:19" x14ac:dyDescent="0.25">
      <c r="Q21337"/>
      <c r="R21337"/>
      <c r="S21337"/>
    </row>
    <row r="21338" spans="17:19" x14ac:dyDescent="0.25">
      <c r="Q21338"/>
      <c r="R21338"/>
      <c r="S21338"/>
    </row>
    <row r="21339" spans="17:19" x14ac:dyDescent="0.25">
      <c r="Q21339"/>
      <c r="R21339"/>
      <c r="S21339"/>
    </row>
    <row r="21340" spans="17:19" x14ac:dyDescent="0.25">
      <c r="Q21340"/>
      <c r="R21340"/>
      <c r="S21340"/>
    </row>
    <row r="21341" spans="17:19" x14ac:dyDescent="0.25">
      <c r="Q21341"/>
      <c r="R21341"/>
      <c r="S21341"/>
    </row>
    <row r="21342" spans="17:19" x14ac:dyDescent="0.25">
      <c r="Q21342"/>
      <c r="R21342"/>
      <c r="S21342"/>
    </row>
    <row r="21343" spans="17:19" x14ac:dyDescent="0.25">
      <c r="Q21343"/>
      <c r="R21343"/>
      <c r="S21343"/>
    </row>
    <row r="21344" spans="17:19" x14ac:dyDescent="0.25">
      <c r="Q21344"/>
      <c r="R21344"/>
      <c r="S21344"/>
    </row>
    <row r="21345" spans="17:19" x14ac:dyDescent="0.25">
      <c r="Q21345"/>
      <c r="R21345"/>
      <c r="S21345"/>
    </row>
    <row r="21346" spans="17:19" x14ac:dyDescent="0.25">
      <c r="Q21346"/>
      <c r="R21346"/>
      <c r="S21346"/>
    </row>
    <row r="21347" spans="17:19" x14ac:dyDescent="0.25">
      <c r="Q21347"/>
      <c r="R21347"/>
      <c r="S21347"/>
    </row>
    <row r="21348" spans="17:19" x14ac:dyDescent="0.25">
      <c r="Q21348"/>
      <c r="R21348"/>
      <c r="S21348"/>
    </row>
    <row r="21349" spans="17:19" x14ac:dyDescent="0.25">
      <c r="Q21349"/>
      <c r="R21349"/>
      <c r="S21349"/>
    </row>
    <row r="21350" spans="17:19" x14ac:dyDescent="0.25">
      <c r="Q21350"/>
      <c r="R21350"/>
      <c r="S21350"/>
    </row>
    <row r="21351" spans="17:19" x14ac:dyDescent="0.25">
      <c r="Q21351"/>
      <c r="R21351"/>
      <c r="S21351"/>
    </row>
    <row r="21352" spans="17:19" x14ac:dyDescent="0.25">
      <c r="Q21352"/>
      <c r="R21352"/>
      <c r="S21352"/>
    </row>
    <row r="21353" spans="17:19" x14ac:dyDescent="0.25">
      <c r="Q21353"/>
      <c r="R21353"/>
      <c r="S21353"/>
    </row>
    <row r="21354" spans="17:19" x14ac:dyDescent="0.25">
      <c r="Q21354"/>
      <c r="R21354"/>
      <c r="S21354"/>
    </row>
    <row r="21355" spans="17:19" x14ac:dyDescent="0.25">
      <c r="Q21355"/>
      <c r="R21355"/>
      <c r="S21355"/>
    </row>
    <row r="21356" spans="17:19" x14ac:dyDescent="0.25">
      <c r="Q21356"/>
      <c r="R21356"/>
      <c r="S21356"/>
    </row>
    <row r="21357" spans="17:19" x14ac:dyDescent="0.25">
      <c r="Q21357"/>
      <c r="R21357"/>
      <c r="S21357"/>
    </row>
    <row r="21358" spans="17:19" x14ac:dyDescent="0.25">
      <c r="Q21358"/>
      <c r="R21358"/>
      <c r="S21358"/>
    </row>
    <row r="21359" spans="17:19" x14ac:dyDescent="0.25">
      <c r="Q21359"/>
      <c r="R21359"/>
      <c r="S21359"/>
    </row>
    <row r="21360" spans="17:19" x14ac:dyDescent="0.25">
      <c r="Q21360"/>
      <c r="R21360"/>
      <c r="S21360"/>
    </row>
    <row r="21361" spans="17:19" x14ac:dyDescent="0.25">
      <c r="Q21361"/>
      <c r="R21361"/>
      <c r="S21361"/>
    </row>
    <row r="21362" spans="17:19" x14ac:dyDescent="0.25">
      <c r="Q21362"/>
      <c r="R21362"/>
      <c r="S21362"/>
    </row>
    <row r="21363" spans="17:19" x14ac:dyDescent="0.25">
      <c r="Q21363"/>
      <c r="R21363"/>
      <c r="S21363"/>
    </row>
    <row r="21364" spans="17:19" x14ac:dyDescent="0.25">
      <c r="Q21364"/>
      <c r="R21364"/>
      <c r="S21364"/>
    </row>
    <row r="21365" spans="17:19" x14ac:dyDescent="0.25">
      <c r="Q21365"/>
      <c r="R21365"/>
      <c r="S21365"/>
    </row>
    <row r="21366" spans="17:19" x14ac:dyDescent="0.25">
      <c r="Q21366"/>
      <c r="R21366"/>
      <c r="S21366"/>
    </row>
    <row r="21367" spans="17:19" x14ac:dyDescent="0.25">
      <c r="Q21367"/>
      <c r="R21367"/>
      <c r="S21367"/>
    </row>
    <row r="21368" spans="17:19" x14ac:dyDescent="0.25">
      <c r="Q21368"/>
      <c r="R21368"/>
      <c r="S21368"/>
    </row>
    <row r="21369" spans="17:19" x14ac:dyDescent="0.25">
      <c r="Q21369"/>
      <c r="R21369"/>
      <c r="S21369"/>
    </row>
    <row r="21370" spans="17:19" x14ac:dyDescent="0.25">
      <c r="Q21370"/>
      <c r="R21370"/>
      <c r="S21370"/>
    </row>
    <row r="21371" spans="17:19" x14ac:dyDescent="0.25">
      <c r="Q21371"/>
      <c r="R21371"/>
      <c r="S21371"/>
    </row>
    <row r="21372" spans="17:19" x14ac:dyDescent="0.25">
      <c r="Q21372"/>
      <c r="R21372"/>
      <c r="S21372"/>
    </row>
    <row r="21373" spans="17:19" x14ac:dyDescent="0.25">
      <c r="Q21373"/>
      <c r="R21373"/>
      <c r="S21373"/>
    </row>
    <row r="21374" spans="17:19" x14ac:dyDescent="0.25">
      <c r="Q21374"/>
      <c r="R21374"/>
      <c r="S21374"/>
    </row>
    <row r="21375" spans="17:19" x14ac:dyDescent="0.25">
      <c r="Q21375"/>
      <c r="R21375"/>
      <c r="S21375"/>
    </row>
    <row r="21376" spans="17:19" x14ac:dyDescent="0.25">
      <c r="Q21376"/>
      <c r="R21376"/>
      <c r="S21376"/>
    </row>
    <row r="21377" spans="17:19" x14ac:dyDescent="0.25">
      <c r="Q21377"/>
      <c r="R21377"/>
      <c r="S21377"/>
    </row>
    <row r="21378" spans="17:19" x14ac:dyDescent="0.25">
      <c r="Q21378"/>
      <c r="R21378"/>
      <c r="S21378"/>
    </row>
    <row r="21379" spans="17:19" x14ac:dyDescent="0.25">
      <c r="Q21379"/>
      <c r="R21379"/>
      <c r="S21379"/>
    </row>
    <row r="21380" spans="17:19" x14ac:dyDescent="0.25">
      <c r="Q21380"/>
      <c r="R21380"/>
      <c r="S21380"/>
    </row>
    <row r="21381" spans="17:19" x14ac:dyDescent="0.25">
      <c r="Q21381"/>
      <c r="R21381"/>
      <c r="S21381"/>
    </row>
    <row r="21382" spans="17:19" x14ac:dyDescent="0.25">
      <c r="Q21382"/>
      <c r="R21382"/>
      <c r="S21382"/>
    </row>
    <row r="21383" spans="17:19" x14ac:dyDescent="0.25">
      <c r="Q21383"/>
      <c r="R21383"/>
      <c r="S21383"/>
    </row>
    <row r="21384" spans="17:19" x14ac:dyDescent="0.25">
      <c r="Q21384"/>
      <c r="R21384"/>
      <c r="S21384"/>
    </row>
    <row r="21385" spans="17:19" x14ac:dyDescent="0.25">
      <c r="Q21385"/>
      <c r="R21385"/>
      <c r="S21385"/>
    </row>
    <row r="21386" spans="17:19" x14ac:dyDescent="0.25">
      <c r="Q21386"/>
      <c r="R21386"/>
      <c r="S21386"/>
    </row>
    <row r="21387" spans="17:19" x14ac:dyDescent="0.25">
      <c r="Q21387"/>
      <c r="R21387"/>
      <c r="S21387"/>
    </row>
    <row r="21388" spans="17:19" x14ac:dyDescent="0.25">
      <c r="Q21388"/>
      <c r="R21388"/>
      <c r="S21388"/>
    </row>
    <row r="21389" spans="17:19" x14ac:dyDescent="0.25">
      <c r="Q21389"/>
      <c r="R21389"/>
      <c r="S21389"/>
    </row>
    <row r="21390" spans="17:19" x14ac:dyDescent="0.25">
      <c r="Q21390"/>
      <c r="R21390"/>
      <c r="S21390"/>
    </row>
    <row r="21391" spans="17:19" x14ac:dyDescent="0.25">
      <c r="Q21391"/>
      <c r="R21391"/>
      <c r="S21391"/>
    </row>
    <row r="21392" spans="17:19" x14ac:dyDescent="0.25">
      <c r="Q21392"/>
      <c r="R21392"/>
      <c r="S21392"/>
    </row>
    <row r="21393" spans="17:19" x14ac:dyDescent="0.25">
      <c r="Q21393"/>
      <c r="R21393"/>
      <c r="S21393"/>
    </row>
    <row r="21394" spans="17:19" x14ac:dyDescent="0.25">
      <c r="Q21394"/>
      <c r="R21394"/>
      <c r="S21394"/>
    </row>
    <row r="21395" spans="17:19" x14ac:dyDescent="0.25">
      <c r="Q21395"/>
      <c r="R21395"/>
      <c r="S21395"/>
    </row>
    <row r="21396" spans="17:19" x14ac:dyDescent="0.25">
      <c r="Q21396"/>
      <c r="R21396"/>
      <c r="S21396"/>
    </row>
    <row r="21397" spans="17:19" x14ac:dyDescent="0.25">
      <c r="Q21397"/>
      <c r="R21397"/>
      <c r="S21397"/>
    </row>
    <row r="21398" spans="17:19" x14ac:dyDescent="0.25">
      <c r="Q21398"/>
      <c r="R21398"/>
      <c r="S21398"/>
    </row>
    <row r="21399" spans="17:19" x14ac:dyDescent="0.25">
      <c r="Q21399"/>
      <c r="R21399"/>
      <c r="S21399"/>
    </row>
    <row r="21400" spans="17:19" x14ac:dyDescent="0.25">
      <c r="Q21400"/>
      <c r="R21400"/>
      <c r="S21400"/>
    </row>
    <row r="21401" spans="17:19" x14ac:dyDescent="0.25">
      <c r="Q21401"/>
      <c r="R21401"/>
      <c r="S21401"/>
    </row>
    <row r="21402" spans="17:19" x14ac:dyDescent="0.25">
      <c r="Q21402"/>
      <c r="R21402"/>
      <c r="S21402"/>
    </row>
    <row r="21403" spans="17:19" x14ac:dyDescent="0.25">
      <c r="Q21403"/>
      <c r="R21403"/>
      <c r="S21403"/>
    </row>
    <row r="21404" spans="17:19" x14ac:dyDescent="0.25">
      <c r="Q21404"/>
      <c r="R21404"/>
      <c r="S21404"/>
    </row>
    <row r="21405" spans="17:19" x14ac:dyDescent="0.25">
      <c r="Q21405"/>
      <c r="R21405"/>
      <c r="S21405"/>
    </row>
    <row r="21406" spans="17:19" x14ac:dyDescent="0.25">
      <c r="Q21406"/>
      <c r="R21406"/>
      <c r="S21406"/>
    </row>
    <row r="21407" spans="17:19" x14ac:dyDescent="0.25">
      <c r="Q21407"/>
      <c r="R21407"/>
      <c r="S21407"/>
    </row>
    <row r="21408" spans="17:19" x14ac:dyDescent="0.25">
      <c r="Q21408"/>
      <c r="R21408"/>
      <c r="S21408"/>
    </row>
    <row r="21409" spans="17:19" x14ac:dyDescent="0.25">
      <c r="Q21409"/>
      <c r="R21409"/>
      <c r="S21409"/>
    </row>
    <row r="21410" spans="17:19" x14ac:dyDescent="0.25">
      <c r="Q21410"/>
      <c r="R21410"/>
      <c r="S21410"/>
    </row>
    <row r="21411" spans="17:19" x14ac:dyDescent="0.25">
      <c r="Q21411"/>
      <c r="R21411"/>
      <c r="S21411"/>
    </row>
    <row r="21412" spans="17:19" x14ac:dyDescent="0.25">
      <c r="Q21412"/>
      <c r="R21412"/>
      <c r="S21412"/>
    </row>
    <row r="21413" spans="17:19" x14ac:dyDescent="0.25">
      <c r="Q21413"/>
      <c r="R21413"/>
      <c r="S21413"/>
    </row>
    <row r="21414" spans="17:19" x14ac:dyDescent="0.25">
      <c r="Q21414"/>
      <c r="R21414"/>
      <c r="S21414"/>
    </row>
    <row r="21415" spans="17:19" x14ac:dyDescent="0.25">
      <c r="Q21415"/>
      <c r="R21415"/>
      <c r="S21415"/>
    </row>
    <row r="21416" spans="17:19" x14ac:dyDescent="0.25">
      <c r="Q21416"/>
      <c r="R21416"/>
      <c r="S21416"/>
    </row>
    <row r="21417" spans="17:19" x14ac:dyDescent="0.25">
      <c r="Q21417"/>
      <c r="R21417"/>
      <c r="S21417"/>
    </row>
    <row r="21418" spans="17:19" x14ac:dyDescent="0.25">
      <c r="Q21418"/>
      <c r="R21418"/>
      <c r="S21418"/>
    </row>
    <row r="21419" spans="17:19" x14ac:dyDescent="0.25">
      <c r="Q21419"/>
      <c r="R21419"/>
      <c r="S21419"/>
    </row>
    <row r="21420" spans="17:19" x14ac:dyDescent="0.25">
      <c r="Q21420"/>
      <c r="R21420"/>
      <c r="S21420"/>
    </row>
    <row r="21421" spans="17:19" x14ac:dyDescent="0.25">
      <c r="Q21421"/>
      <c r="R21421"/>
      <c r="S21421"/>
    </row>
    <row r="21422" spans="17:19" x14ac:dyDescent="0.25">
      <c r="Q21422"/>
      <c r="R21422"/>
      <c r="S21422"/>
    </row>
    <row r="21423" spans="17:19" x14ac:dyDescent="0.25">
      <c r="Q21423"/>
      <c r="R21423"/>
      <c r="S21423"/>
    </row>
    <row r="21424" spans="17:19" x14ac:dyDescent="0.25">
      <c r="Q21424"/>
      <c r="R21424"/>
      <c r="S21424"/>
    </row>
    <row r="21425" spans="17:19" x14ac:dyDescent="0.25">
      <c r="Q21425"/>
      <c r="R21425"/>
      <c r="S21425"/>
    </row>
    <row r="21426" spans="17:19" x14ac:dyDescent="0.25">
      <c r="Q21426"/>
      <c r="R21426"/>
      <c r="S21426"/>
    </row>
    <row r="21427" spans="17:19" x14ac:dyDescent="0.25">
      <c r="Q21427"/>
      <c r="R21427"/>
      <c r="S21427"/>
    </row>
    <row r="21428" spans="17:19" x14ac:dyDescent="0.25">
      <c r="Q21428"/>
      <c r="R21428"/>
      <c r="S21428"/>
    </row>
    <row r="21429" spans="17:19" x14ac:dyDescent="0.25">
      <c r="Q21429"/>
      <c r="R21429"/>
      <c r="S21429"/>
    </row>
    <row r="21430" spans="17:19" x14ac:dyDescent="0.25">
      <c r="Q21430"/>
      <c r="R21430"/>
      <c r="S21430"/>
    </row>
    <row r="21431" spans="17:19" x14ac:dyDescent="0.25">
      <c r="Q21431"/>
      <c r="R21431"/>
      <c r="S21431"/>
    </row>
    <row r="21432" spans="17:19" x14ac:dyDescent="0.25">
      <c r="Q21432"/>
      <c r="R21432"/>
      <c r="S21432"/>
    </row>
    <row r="21433" spans="17:19" x14ac:dyDescent="0.25">
      <c r="Q21433"/>
      <c r="R21433"/>
      <c r="S21433"/>
    </row>
    <row r="21434" spans="17:19" x14ac:dyDescent="0.25">
      <c r="Q21434"/>
      <c r="R21434"/>
      <c r="S21434"/>
    </row>
    <row r="21435" spans="17:19" x14ac:dyDescent="0.25">
      <c r="Q21435"/>
      <c r="R21435"/>
      <c r="S21435"/>
    </row>
    <row r="21436" spans="17:19" x14ac:dyDescent="0.25">
      <c r="Q21436"/>
      <c r="R21436"/>
      <c r="S21436"/>
    </row>
    <row r="21437" spans="17:19" x14ac:dyDescent="0.25">
      <c r="Q21437"/>
      <c r="R21437"/>
      <c r="S21437"/>
    </row>
    <row r="21438" spans="17:19" x14ac:dyDescent="0.25">
      <c r="Q21438"/>
      <c r="R21438"/>
      <c r="S21438"/>
    </row>
    <row r="21439" spans="17:19" x14ac:dyDescent="0.25">
      <c r="Q21439"/>
      <c r="R21439"/>
      <c r="S21439"/>
    </row>
    <row r="21440" spans="17:19" x14ac:dyDescent="0.25">
      <c r="Q21440"/>
      <c r="R21440"/>
      <c r="S21440"/>
    </row>
    <row r="21441" spans="17:19" x14ac:dyDescent="0.25">
      <c r="Q21441"/>
      <c r="R21441"/>
      <c r="S21441"/>
    </row>
    <row r="21442" spans="17:19" x14ac:dyDescent="0.25">
      <c r="Q21442"/>
      <c r="R21442"/>
      <c r="S21442"/>
    </row>
    <row r="21443" spans="17:19" x14ac:dyDescent="0.25">
      <c r="Q21443"/>
      <c r="R21443"/>
      <c r="S21443"/>
    </row>
    <row r="21444" spans="17:19" x14ac:dyDescent="0.25">
      <c r="Q21444"/>
      <c r="R21444"/>
      <c r="S21444"/>
    </row>
    <row r="21445" spans="17:19" x14ac:dyDescent="0.25">
      <c r="Q21445"/>
      <c r="R21445"/>
      <c r="S21445"/>
    </row>
    <row r="21446" spans="17:19" x14ac:dyDescent="0.25">
      <c r="Q21446"/>
      <c r="R21446"/>
      <c r="S21446"/>
    </row>
    <row r="21447" spans="17:19" x14ac:dyDescent="0.25">
      <c r="Q21447"/>
      <c r="R21447"/>
      <c r="S21447"/>
    </row>
    <row r="21448" spans="17:19" x14ac:dyDescent="0.25">
      <c r="Q21448"/>
      <c r="R21448"/>
      <c r="S21448"/>
    </row>
    <row r="21449" spans="17:19" x14ac:dyDescent="0.25">
      <c r="Q21449"/>
      <c r="R21449"/>
      <c r="S21449"/>
    </row>
    <row r="21450" spans="17:19" x14ac:dyDescent="0.25">
      <c r="Q21450"/>
      <c r="R21450"/>
      <c r="S21450"/>
    </row>
    <row r="21451" spans="17:19" x14ac:dyDescent="0.25">
      <c r="Q21451"/>
      <c r="R21451"/>
      <c r="S21451"/>
    </row>
    <row r="21452" spans="17:19" x14ac:dyDescent="0.25">
      <c r="Q21452"/>
      <c r="R21452"/>
      <c r="S21452"/>
    </row>
    <row r="21453" spans="17:19" x14ac:dyDescent="0.25">
      <c r="Q21453"/>
      <c r="R21453"/>
      <c r="S21453"/>
    </row>
    <row r="21454" spans="17:19" x14ac:dyDescent="0.25">
      <c r="Q21454"/>
      <c r="R21454"/>
      <c r="S21454"/>
    </row>
    <row r="21455" spans="17:19" x14ac:dyDescent="0.25">
      <c r="Q21455"/>
      <c r="R21455"/>
      <c r="S21455"/>
    </row>
    <row r="21456" spans="17:19" x14ac:dyDescent="0.25">
      <c r="Q21456"/>
      <c r="R21456"/>
      <c r="S21456"/>
    </row>
    <row r="21457" spans="17:19" x14ac:dyDescent="0.25">
      <c r="Q21457"/>
      <c r="R21457"/>
      <c r="S21457"/>
    </row>
    <row r="21458" spans="17:19" x14ac:dyDescent="0.25">
      <c r="Q21458"/>
      <c r="R21458"/>
      <c r="S21458"/>
    </row>
    <row r="21459" spans="17:19" x14ac:dyDescent="0.25">
      <c r="Q21459"/>
      <c r="R21459"/>
      <c r="S21459"/>
    </row>
    <row r="21460" spans="17:19" x14ac:dyDescent="0.25">
      <c r="Q21460"/>
      <c r="R21460"/>
      <c r="S21460"/>
    </row>
    <row r="21461" spans="17:19" x14ac:dyDescent="0.25">
      <c r="Q21461"/>
      <c r="R21461"/>
      <c r="S21461"/>
    </row>
    <row r="21462" spans="17:19" x14ac:dyDescent="0.25">
      <c r="Q21462"/>
      <c r="R21462"/>
      <c r="S21462"/>
    </row>
    <row r="21463" spans="17:19" x14ac:dyDescent="0.25">
      <c r="Q21463"/>
      <c r="R21463"/>
      <c r="S21463"/>
    </row>
    <row r="21464" spans="17:19" x14ac:dyDescent="0.25">
      <c r="Q21464"/>
      <c r="R21464"/>
      <c r="S21464"/>
    </row>
    <row r="21465" spans="17:19" x14ac:dyDescent="0.25">
      <c r="Q21465"/>
      <c r="R21465"/>
      <c r="S21465"/>
    </row>
    <row r="21466" spans="17:19" x14ac:dyDescent="0.25">
      <c r="Q21466"/>
      <c r="R21466"/>
      <c r="S21466"/>
    </row>
    <row r="21467" spans="17:19" x14ac:dyDescent="0.25">
      <c r="Q21467"/>
      <c r="R21467"/>
      <c r="S21467"/>
    </row>
    <row r="21468" spans="17:19" x14ac:dyDescent="0.25">
      <c r="Q21468"/>
      <c r="R21468"/>
      <c r="S21468"/>
    </row>
    <row r="21469" spans="17:19" x14ac:dyDescent="0.25">
      <c r="Q21469"/>
      <c r="R21469"/>
      <c r="S21469"/>
    </row>
    <row r="21470" spans="17:19" x14ac:dyDescent="0.25">
      <c r="Q21470"/>
      <c r="R21470"/>
      <c r="S21470"/>
    </row>
    <row r="21471" spans="17:19" x14ac:dyDescent="0.25">
      <c r="Q21471"/>
      <c r="R21471"/>
      <c r="S21471"/>
    </row>
    <row r="21472" spans="17:19" x14ac:dyDescent="0.25">
      <c r="Q21472"/>
      <c r="R21472"/>
      <c r="S21472"/>
    </row>
    <row r="21473" spans="17:19" x14ac:dyDescent="0.25">
      <c r="Q21473"/>
      <c r="R21473"/>
      <c r="S21473"/>
    </row>
    <row r="21474" spans="17:19" x14ac:dyDescent="0.25">
      <c r="Q21474"/>
      <c r="R21474"/>
      <c r="S21474"/>
    </row>
    <row r="21475" spans="17:19" x14ac:dyDescent="0.25">
      <c r="Q21475"/>
      <c r="R21475"/>
      <c r="S21475"/>
    </row>
    <row r="21476" spans="17:19" x14ac:dyDescent="0.25">
      <c r="Q21476"/>
      <c r="R21476"/>
      <c r="S21476"/>
    </row>
    <row r="21477" spans="17:19" x14ac:dyDescent="0.25">
      <c r="Q21477"/>
      <c r="R21477"/>
      <c r="S21477"/>
    </row>
    <row r="21478" spans="17:19" x14ac:dyDescent="0.25">
      <c r="Q21478"/>
      <c r="R21478"/>
      <c r="S21478"/>
    </row>
    <row r="21479" spans="17:19" x14ac:dyDescent="0.25">
      <c r="Q21479"/>
      <c r="R21479"/>
      <c r="S21479"/>
    </row>
    <row r="21480" spans="17:19" x14ac:dyDescent="0.25">
      <c r="Q21480"/>
      <c r="R21480"/>
      <c r="S21480"/>
    </row>
    <row r="21481" spans="17:19" x14ac:dyDescent="0.25">
      <c r="Q21481"/>
      <c r="R21481"/>
      <c r="S21481"/>
    </row>
    <row r="21482" spans="17:19" x14ac:dyDescent="0.25">
      <c r="Q21482"/>
      <c r="R21482"/>
      <c r="S21482"/>
    </row>
    <row r="21483" spans="17:19" x14ac:dyDescent="0.25">
      <c r="Q21483"/>
      <c r="R21483"/>
      <c r="S21483"/>
    </row>
    <row r="21484" spans="17:19" x14ac:dyDescent="0.25">
      <c r="Q21484"/>
      <c r="R21484"/>
      <c r="S21484"/>
    </row>
    <row r="21485" spans="17:19" x14ac:dyDescent="0.25">
      <c r="Q21485"/>
      <c r="R21485"/>
      <c r="S21485"/>
    </row>
    <row r="21486" spans="17:19" x14ac:dyDescent="0.25">
      <c r="Q21486"/>
      <c r="R21486"/>
      <c r="S21486"/>
    </row>
    <row r="21487" spans="17:19" x14ac:dyDescent="0.25">
      <c r="Q21487"/>
      <c r="R21487"/>
      <c r="S21487"/>
    </row>
    <row r="21488" spans="17:19" x14ac:dyDescent="0.25">
      <c r="Q21488"/>
      <c r="R21488"/>
      <c r="S21488"/>
    </row>
    <row r="21489" spans="17:19" x14ac:dyDescent="0.25">
      <c r="Q21489"/>
      <c r="R21489"/>
      <c r="S21489"/>
    </row>
    <row r="21490" spans="17:19" x14ac:dyDescent="0.25">
      <c r="Q21490"/>
      <c r="R21490"/>
      <c r="S21490"/>
    </row>
    <row r="21491" spans="17:19" x14ac:dyDescent="0.25">
      <c r="Q21491"/>
      <c r="R21491"/>
      <c r="S21491"/>
    </row>
    <row r="21492" spans="17:19" x14ac:dyDescent="0.25">
      <c r="Q21492"/>
      <c r="R21492"/>
      <c r="S21492"/>
    </row>
    <row r="21493" spans="17:19" x14ac:dyDescent="0.25">
      <c r="Q21493"/>
      <c r="R21493"/>
      <c r="S21493"/>
    </row>
    <row r="21494" spans="17:19" x14ac:dyDescent="0.25">
      <c r="Q21494"/>
      <c r="R21494"/>
      <c r="S21494"/>
    </row>
    <row r="21495" spans="17:19" x14ac:dyDescent="0.25">
      <c r="Q21495"/>
      <c r="R21495"/>
      <c r="S21495"/>
    </row>
    <row r="21496" spans="17:19" x14ac:dyDescent="0.25">
      <c r="Q21496"/>
      <c r="R21496"/>
      <c r="S21496"/>
    </row>
    <row r="21497" spans="17:19" x14ac:dyDescent="0.25">
      <c r="Q21497"/>
      <c r="R21497"/>
      <c r="S21497"/>
    </row>
    <row r="21498" spans="17:19" x14ac:dyDescent="0.25">
      <c r="Q21498"/>
      <c r="R21498"/>
      <c r="S21498"/>
    </row>
    <row r="21499" spans="17:19" x14ac:dyDescent="0.25">
      <c r="Q21499"/>
      <c r="R21499"/>
      <c r="S21499"/>
    </row>
    <row r="21500" spans="17:19" x14ac:dyDescent="0.25">
      <c r="Q21500"/>
      <c r="R21500"/>
      <c r="S21500"/>
    </row>
    <row r="21501" spans="17:19" x14ac:dyDescent="0.25">
      <c r="Q21501"/>
      <c r="R21501"/>
      <c r="S21501"/>
    </row>
    <row r="21502" spans="17:19" x14ac:dyDescent="0.25">
      <c r="Q21502"/>
      <c r="R21502"/>
      <c r="S21502"/>
    </row>
    <row r="21503" spans="17:19" x14ac:dyDescent="0.25">
      <c r="Q21503"/>
      <c r="R21503"/>
      <c r="S21503"/>
    </row>
    <row r="21504" spans="17:19" x14ac:dyDescent="0.25">
      <c r="Q21504"/>
      <c r="R21504"/>
      <c r="S21504"/>
    </row>
    <row r="21505" spans="17:19" x14ac:dyDescent="0.25">
      <c r="Q21505"/>
      <c r="R21505"/>
      <c r="S21505"/>
    </row>
    <row r="21506" spans="17:19" x14ac:dyDescent="0.25">
      <c r="Q21506"/>
      <c r="R21506"/>
      <c r="S21506"/>
    </row>
    <row r="21507" spans="17:19" x14ac:dyDescent="0.25">
      <c r="Q21507"/>
      <c r="R21507"/>
      <c r="S21507"/>
    </row>
    <row r="21508" spans="17:19" x14ac:dyDescent="0.25">
      <c r="Q21508"/>
      <c r="R21508"/>
      <c r="S21508"/>
    </row>
    <row r="21509" spans="17:19" x14ac:dyDescent="0.25">
      <c r="Q21509"/>
      <c r="R21509"/>
      <c r="S21509"/>
    </row>
    <row r="21510" spans="17:19" x14ac:dyDescent="0.25">
      <c r="Q21510"/>
      <c r="R21510"/>
      <c r="S21510"/>
    </row>
    <row r="21511" spans="17:19" x14ac:dyDescent="0.25">
      <c r="Q21511"/>
      <c r="R21511"/>
      <c r="S21511"/>
    </row>
    <row r="21512" spans="17:19" x14ac:dyDescent="0.25">
      <c r="Q21512"/>
      <c r="R21512"/>
      <c r="S21512"/>
    </row>
    <row r="21513" spans="17:19" x14ac:dyDescent="0.25">
      <c r="Q21513"/>
      <c r="R21513"/>
      <c r="S21513"/>
    </row>
    <row r="21514" spans="17:19" x14ac:dyDescent="0.25">
      <c r="Q21514"/>
      <c r="R21514"/>
      <c r="S21514"/>
    </row>
    <row r="21515" spans="17:19" x14ac:dyDescent="0.25">
      <c r="Q21515"/>
      <c r="R21515"/>
      <c r="S21515"/>
    </row>
    <row r="21516" spans="17:19" x14ac:dyDescent="0.25">
      <c r="Q21516"/>
      <c r="R21516"/>
      <c r="S21516"/>
    </row>
    <row r="21517" spans="17:19" x14ac:dyDescent="0.25">
      <c r="Q21517"/>
      <c r="R21517"/>
      <c r="S21517"/>
    </row>
    <row r="21518" spans="17:19" x14ac:dyDescent="0.25">
      <c r="Q21518"/>
      <c r="R21518"/>
      <c r="S21518"/>
    </row>
    <row r="21519" spans="17:19" x14ac:dyDescent="0.25">
      <c r="Q21519"/>
      <c r="R21519"/>
      <c r="S21519"/>
    </row>
    <row r="21520" spans="17:19" x14ac:dyDescent="0.25">
      <c r="Q21520"/>
      <c r="R21520"/>
      <c r="S21520"/>
    </row>
    <row r="21521" spans="17:19" x14ac:dyDescent="0.25">
      <c r="Q21521"/>
      <c r="R21521"/>
      <c r="S21521"/>
    </row>
    <row r="21522" spans="17:19" x14ac:dyDescent="0.25">
      <c r="Q21522"/>
      <c r="R21522"/>
      <c r="S21522"/>
    </row>
    <row r="21523" spans="17:19" x14ac:dyDescent="0.25">
      <c r="Q21523"/>
      <c r="R21523"/>
      <c r="S21523"/>
    </row>
    <row r="21524" spans="17:19" x14ac:dyDescent="0.25">
      <c r="Q21524"/>
      <c r="R21524"/>
      <c r="S21524"/>
    </row>
    <row r="21525" spans="17:19" x14ac:dyDescent="0.25">
      <c r="Q21525"/>
      <c r="R21525"/>
      <c r="S21525"/>
    </row>
    <row r="21526" spans="17:19" x14ac:dyDescent="0.25">
      <c r="Q21526"/>
      <c r="R21526"/>
      <c r="S21526"/>
    </row>
    <row r="21527" spans="17:19" x14ac:dyDescent="0.25">
      <c r="Q21527"/>
      <c r="R21527"/>
      <c r="S21527"/>
    </row>
    <row r="21528" spans="17:19" x14ac:dyDescent="0.25">
      <c r="Q21528"/>
      <c r="R21528"/>
      <c r="S21528"/>
    </row>
    <row r="21529" spans="17:19" x14ac:dyDescent="0.25">
      <c r="Q21529"/>
      <c r="R21529"/>
      <c r="S21529"/>
    </row>
    <row r="21530" spans="17:19" x14ac:dyDescent="0.25">
      <c r="Q21530"/>
      <c r="R21530"/>
      <c r="S21530"/>
    </row>
    <row r="21531" spans="17:19" x14ac:dyDescent="0.25">
      <c r="Q21531"/>
      <c r="R21531"/>
      <c r="S21531"/>
    </row>
    <row r="21532" spans="17:19" x14ac:dyDescent="0.25">
      <c r="Q21532"/>
      <c r="R21532"/>
      <c r="S21532"/>
    </row>
    <row r="21533" spans="17:19" x14ac:dyDescent="0.25">
      <c r="Q21533"/>
      <c r="R21533"/>
      <c r="S21533"/>
    </row>
    <row r="21534" spans="17:19" x14ac:dyDescent="0.25">
      <c r="Q21534"/>
      <c r="R21534"/>
      <c r="S21534"/>
    </row>
    <row r="21535" spans="17:19" x14ac:dyDescent="0.25">
      <c r="Q21535"/>
      <c r="R21535"/>
      <c r="S21535"/>
    </row>
    <row r="21536" spans="17:19" x14ac:dyDescent="0.25">
      <c r="Q21536"/>
      <c r="R21536"/>
      <c r="S21536"/>
    </row>
    <row r="21537" spans="17:19" x14ac:dyDescent="0.25">
      <c r="Q21537"/>
      <c r="R21537"/>
      <c r="S21537"/>
    </row>
    <row r="21538" spans="17:19" x14ac:dyDescent="0.25">
      <c r="Q21538"/>
      <c r="R21538"/>
      <c r="S21538"/>
    </row>
    <row r="21539" spans="17:19" x14ac:dyDescent="0.25">
      <c r="Q21539"/>
      <c r="R21539"/>
      <c r="S21539"/>
    </row>
    <row r="21540" spans="17:19" x14ac:dyDescent="0.25">
      <c r="Q21540"/>
      <c r="R21540"/>
      <c r="S21540"/>
    </row>
    <row r="21541" spans="17:19" x14ac:dyDescent="0.25">
      <c r="Q21541"/>
      <c r="R21541"/>
      <c r="S21541"/>
    </row>
    <row r="21542" spans="17:19" x14ac:dyDescent="0.25">
      <c r="Q21542"/>
      <c r="R21542"/>
      <c r="S21542"/>
    </row>
    <row r="21543" spans="17:19" x14ac:dyDescent="0.25">
      <c r="Q21543"/>
      <c r="R21543"/>
      <c r="S21543"/>
    </row>
    <row r="21544" spans="17:19" x14ac:dyDescent="0.25">
      <c r="Q21544"/>
      <c r="R21544"/>
      <c r="S21544"/>
    </row>
    <row r="21545" spans="17:19" x14ac:dyDescent="0.25">
      <c r="Q21545"/>
      <c r="R21545"/>
      <c r="S21545"/>
    </row>
    <row r="21546" spans="17:19" x14ac:dyDescent="0.25">
      <c r="Q21546"/>
      <c r="R21546"/>
      <c r="S21546"/>
    </row>
    <row r="21547" spans="17:19" x14ac:dyDescent="0.25">
      <c r="Q21547"/>
      <c r="R21547"/>
      <c r="S21547"/>
    </row>
    <row r="21548" spans="17:19" x14ac:dyDescent="0.25">
      <c r="Q21548"/>
      <c r="R21548"/>
      <c r="S21548"/>
    </row>
    <row r="21549" spans="17:19" x14ac:dyDescent="0.25">
      <c r="Q21549"/>
      <c r="R21549"/>
      <c r="S21549"/>
    </row>
    <row r="21550" spans="17:19" x14ac:dyDescent="0.25">
      <c r="Q21550"/>
      <c r="R21550"/>
      <c r="S21550"/>
    </row>
    <row r="21551" spans="17:19" x14ac:dyDescent="0.25">
      <c r="Q21551"/>
      <c r="R21551"/>
      <c r="S21551"/>
    </row>
    <row r="21552" spans="17:19" x14ac:dyDescent="0.25">
      <c r="Q21552"/>
      <c r="R21552"/>
      <c r="S21552"/>
    </row>
    <row r="21553" spans="17:19" x14ac:dyDescent="0.25">
      <c r="Q21553"/>
      <c r="R21553"/>
      <c r="S21553"/>
    </row>
    <row r="21554" spans="17:19" x14ac:dyDescent="0.25">
      <c r="Q21554"/>
      <c r="R21554"/>
      <c r="S21554"/>
    </row>
    <row r="21555" spans="17:19" x14ac:dyDescent="0.25">
      <c r="Q21555"/>
      <c r="R21555"/>
      <c r="S21555"/>
    </row>
    <row r="21556" spans="17:19" x14ac:dyDescent="0.25">
      <c r="Q21556"/>
      <c r="R21556"/>
      <c r="S21556"/>
    </row>
    <row r="21557" spans="17:19" x14ac:dyDescent="0.25">
      <c r="Q21557"/>
      <c r="R21557"/>
      <c r="S21557"/>
    </row>
    <row r="21558" spans="17:19" x14ac:dyDescent="0.25">
      <c r="Q21558"/>
      <c r="R21558"/>
      <c r="S21558"/>
    </row>
    <row r="21559" spans="17:19" x14ac:dyDescent="0.25">
      <c r="Q21559"/>
      <c r="R21559"/>
      <c r="S21559"/>
    </row>
    <row r="21560" spans="17:19" x14ac:dyDescent="0.25">
      <c r="Q21560"/>
      <c r="R21560"/>
      <c r="S21560"/>
    </row>
    <row r="21561" spans="17:19" x14ac:dyDescent="0.25">
      <c r="Q21561"/>
      <c r="R21561"/>
      <c r="S21561"/>
    </row>
    <row r="21562" spans="17:19" x14ac:dyDescent="0.25">
      <c r="Q21562"/>
      <c r="R21562"/>
      <c r="S21562"/>
    </row>
    <row r="21563" spans="17:19" x14ac:dyDescent="0.25">
      <c r="Q21563"/>
      <c r="R21563"/>
      <c r="S21563"/>
    </row>
    <row r="21564" spans="17:19" x14ac:dyDescent="0.25">
      <c r="Q21564"/>
      <c r="R21564"/>
      <c r="S21564"/>
    </row>
    <row r="21565" spans="17:19" x14ac:dyDescent="0.25">
      <c r="Q21565"/>
      <c r="R21565"/>
      <c r="S21565"/>
    </row>
    <row r="21566" spans="17:19" x14ac:dyDescent="0.25">
      <c r="Q21566"/>
      <c r="R21566"/>
      <c r="S21566"/>
    </row>
    <row r="21567" spans="17:19" x14ac:dyDescent="0.25">
      <c r="Q21567"/>
      <c r="R21567"/>
      <c r="S21567"/>
    </row>
    <row r="21568" spans="17:19" x14ac:dyDescent="0.25">
      <c r="Q21568"/>
      <c r="R21568"/>
      <c r="S21568"/>
    </row>
    <row r="21569" spans="17:19" x14ac:dyDescent="0.25">
      <c r="Q21569"/>
      <c r="R21569"/>
      <c r="S21569"/>
    </row>
    <row r="21570" spans="17:19" x14ac:dyDescent="0.25">
      <c r="Q21570"/>
      <c r="R21570"/>
      <c r="S21570"/>
    </row>
    <row r="21571" spans="17:19" x14ac:dyDescent="0.25">
      <c r="Q21571"/>
      <c r="R21571"/>
      <c r="S21571"/>
    </row>
    <row r="21572" spans="17:19" x14ac:dyDescent="0.25">
      <c r="Q21572"/>
      <c r="R21572"/>
      <c r="S21572"/>
    </row>
    <row r="21573" spans="17:19" x14ac:dyDescent="0.25">
      <c r="Q21573"/>
      <c r="R21573"/>
      <c r="S21573"/>
    </row>
    <row r="21574" spans="17:19" x14ac:dyDescent="0.25">
      <c r="Q21574"/>
      <c r="R21574"/>
      <c r="S21574"/>
    </row>
    <row r="21575" spans="17:19" x14ac:dyDescent="0.25">
      <c r="Q21575"/>
      <c r="R21575"/>
      <c r="S21575"/>
    </row>
    <row r="21576" spans="17:19" x14ac:dyDescent="0.25">
      <c r="Q21576"/>
      <c r="R21576"/>
      <c r="S21576"/>
    </row>
    <row r="21577" spans="17:19" x14ac:dyDescent="0.25">
      <c r="Q21577"/>
      <c r="R21577"/>
      <c r="S21577"/>
    </row>
    <row r="21578" spans="17:19" x14ac:dyDescent="0.25">
      <c r="Q21578"/>
      <c r="R21578"/>
      <c r="S21578"/>
    </row>
    <row r="21579" spans="17:19" x14ac:dyDescent="0.25">
      <c r="Q21579"/>
      <c r="R21579"/>
      <c r="S21579"/>
    </row>
    <row r="21580" spans="17:19" x14ac:dyDescent="0.25">
      <c r="Q21580"/>
      <c r="R21580"/>
      <c r="S21580"/>
    </row>
    <row r="21581" spans="17:19" x14ac:dyDescent="0.25">
      <c r="Q21581"/>
      <c r="R21581"/>
      <c r="S21581"/>
    </row>
    <row r="21582" spans="17:19" x14ac:dyDescent="0.25">
      <c r="Q21582"/>
      <c r="R21582"/>
      <c r="S21582"/>
    </row>
    <row r="21583" spans="17:19" x14ac:dyDescent="0.25">
      <c r="Q21583"/>
      <c r="R21583"/>
      <c r="S21583"/>
    </row>
    <row r="21584" spans="17:19" x14ac:dyDescent="0.25">
      <c r="Q21584"/>
      <c r="R21584"/>
      <c r="S21584"/>
    </row>
    <row r="21585" spans="17:19" x14ac:dyDescent="0.25">
      <c r="Q21585"/>
      <c r="R21585"/>
      <c r="S21585"/>
    </row>
    <row r="21586" spans="17:19" x14ac:dyDescent="0.25">
      <c r="Q21586"/>
      <c r="R21586"/>
      <c r="S21586"/>
    </row>
    <row r="21587" spans="17:19" x14ac:dyDescent="0.25">
      <c r="Q21587"/>
      <c r="R21587"/>
      <c r="S21587"/>
    </row>
    <row r="21588" spans="17:19" x14ac:dyDescent="0.25">
      <c r="Q21588"/>
      <c r="R21588"/>
      <c r="S21588"/>
    </row>
    <row r="21589" spans="17:19" x14ac:dyDescent="0.25">
      <c r="Q21589"/>
      <c r="R21589"/>
      <c r="S21589"/>
    </row>
    <row r="21590" spans="17:19" x14ac:dyDescent="0.25">
      <c r="Q21590"/>
      <c r="R21590"/>
      <c r="S21590"/>
    </row>
    <row r="21591" spans="17:19" x14ac:dyDescent="0.25">
      <c r="Q21591"/>
      <c r="R21591"/>
      <c r="S21591"/>
    </row>
    <row r="21592" spans="17:19" x14ac:dyDescent="0.25">
      <c r="Q21592"/>
      <c r="R21592"/>
      <c r="S21592"/>
    </row>
    <row r="21593" spans="17:19" x14ac:dyDescent="0.25">
      <c r="Q21593"/>
      <c r="R21593"/>
      <c r="S21593"/>
    </row>
    <row r="21594" spans="17:19" x14ac:dyDescent="0.25">
      <c r="Q21594"/>
      <c r="R21594"/>
      <c r="S21594"/>
    </row>
    <row r="21595" spans="17:19" x14ac:dyDescent="0.25">
      <c r="Q21595"/>
      <c r="R21595"/>
      <c r="S21595"/>
    </row>
    <row r="21596" spans="17:19" x14ac:dyDescent="0.25">
      <c r="Q21596"/>
      <c r="R21596"/>
      <c r="S21596"/>
    </row>
    <row r="21597" spans="17:19" x14ac:dyDescent="0.25">
      <c r="Q21597"/>
      <c r="R21597"/>
      <c r="S21597"/>
    </row>
    <row r="21598" spans="17:19" x14ac:dyDescent="0.25">
      <c r="Q21598"/>
      <c r="R21598"/>
      <c r="S21598"/>
    </row>
    <row r="21599" spans="17:19" x14ac:dyDescent="0.25">
      <c r="Q21599"/>
      <c r="R21599"/>
      <c r="S21599"/>
    </row>
    <row r="21600" spans="17:19" x14ac:dyDescent="0.25">
      <c r="Q21600"/>
      <c r="R21600"/>
      <c r="S21600"/>
    </row>
    <row r="21601" spans="17:19" x14ac:dyDescent="0.25">
      <c r="Q21601"/>
      <c r="R21601"/>
      <c r="S21601"/>
    </row>
    <row r="21602" spans="17:19" x14ac:dyDescent="0.25">
      <c r="Q21602"/>
      <c r="R21602"/>
      <c r="S21602"/>
    </row>
    <row r="21603" spans="17:19" x14ac:dyDescent="0.25">
      <c r="Q21603"/>
      <c r="R21603"/>
      <c r="S21603"/>
    </row>
    <row r="21604" spans="17:19" x14ac:dyDescent="0.25">
      <c r="Q21604"/>
      <c r="R21604"/>
      <c r="S21604"/>
    </row>
    <row r="21605" spans="17:19" x14ac:dyDescent="0.25">
      <c r="Q21605"/>
      <c r="R21605"/>
      <c r="S21605"/>
    </row>
    <row r="21606" spans="17:19" x14ac:dyDescent="0.25">
      <c r="Q21606"/>
      <c r="R21606"/>
      <c r="S21606"/>
    </row>
    <row r="21607" spans="17:19" x14ac:dyDescent="0.25">
      <c r="Q21607"/>
      <c r="R21607"/>
      <c r="S21607"/>
    </row>
    <row r="21608" spans="17:19" x14ac:dyDescent="0.25">
      <c r="Q21608"/>
      <c r="R21608"/>
      <c r="S21608"/>
    </row>
    <row r="21609" spans="17:19" x14ac:dyDescent="0.25">
      <c r="Q21609"/>
      <c r="R21609"/>
      <c r="S21609"/>
    </row>
    <row r="21610" spans="17:19" x14ac:dyDescent="0.25">
      <c r="Q21610"/>
      <c r="R21610"/>
      <c r="S21610"/>
    </row>
    <row r="21611" spans="17:19" x14ac:dyDescent="0.25">
      <c r="Q21611"/>
      <c r="R21611"/>
      <c r="S21611"/>
    </row>
    <row r="21612" spans="17:19" x14ac:dyDescent="0.25">
      <c r="Q21612"/>
      <c r="R21612"/>
      <c r="S21612"/>
    </row>
    <row r="21613" spans="17:19" x14ac:dyDescent="0.25">
      <c r="Q21613"/>
      <c r="R21613"/>
      <c r="S21613"/>
    </row>
    <row r="21614" spans="17:19" x14ac:dyDescent="0.25">
      <c r="Q21614"/>
      <c r="R21614"/>
      <c r="S21614"/>
    </row>
    <row r="21615" spans="17:19" x14ac:dyDescent="0.25">
      <c r="Q21615"/>
      <c r="R21615"/>
      <c r="S21615"/>
    </row>
    <row r="21616" spans="17:19" x14ac:dyDescent="0.25">
      <c r="Q21616"/>
      <c r="R21616"/>
      <c r="S21616"/>
    </row>
    <row r="21617" spans="17:19" x14ac:dyDescent="0.25">
      <c r="Q21617"/>
      <c r="R21617"/>
      <c r="S21617"/>
    </row>
    <row r="21618" spans="17:19" x14ac:dyDescent="0.25">
      <c r="Q21618"/>
      <c r="R21618"/>
      <c r="S21618"/>
    </row>
    <row r="21619" spans="17:19" x14ac:dyDescent="0.25">
      <c r="Q21619"/>
      <c r="R21619"/>
      <c r="S21619"/>
    </row>
    <row r="21620" spans="17:19" x14ac:dyDescent="0.25">
      <c r="Q21620"/>
      <c r="R21620"/>
      <c r="S21620"/>
    </row>
    <row r="21621" spans="17:19" x14ac:dyDescent="0.25">
      <c r="Q21621"/>
      <c r="R21621"/>
      <c r="S21621"/>
    </row>
    <row r="21622" spans="17:19" x14ac:dyDescent="0.25">
      <c r="Q21622"/>
      <c r="R21622"/>
      <c r="S21622"/>
    </row>
    <row r="21623" spans="17:19" x14ac:dyDescent="0.25">
      <c r="Q21623"/>
      <c r="R21623"/>
      <c r="S21623"/>
    </row>
    <row r="21624" spans="17:19" x14ac:dyDescent="0.25">
      <c r="Q21624"/>
      <c r="R21624"/>
      <c r="S21624"/>
    </row>
    <row r="21625" spans="17:19" x14ac:dyDescent="0.25">
      <c r="Q21625"/>
      <c r="R21625"/>
      <c r="S21625"/>
    </row>
    <row r="21626" spans="17:19" x14ac:dyDescent="0.25">
      <c r="Q21626"/>
      <c r="R21626"/>
      <c r="S21626"/>
    </row>
    <row r="21627" spans="17:19" x14ac:dyDescent="0.25">
      <c r="Q21627"/>
      <c r="R21627"/>
      <c r="S21627"/>
    </row>
    <row r="21628" spans="17:19" x14ac:dyDescent="0.25">
      <c r="Q21628"/>
      <c r="R21628"/>
      <c r="S21628"/>
    </row>
    <row r="21629" spans="17:19" x14ac:dyDescent="0.25">
      <c r="Q21629"/>
      <c r="R21629"/>
      <c r="S21629"/>
    </row>
    <row r="21630" spans="17:19" x14ac:dyDescent="0.25">
      <c r="Q21630"/>
      <c r="R21630"/>
      <c r="S21630"/>
    </row>
    <row r="21631" spans="17:19" x14ac:dyDescent="0.25">
      <c r="Q21631"/>
      <c r="R21631"/>
      <c r="S21631"/>
    </row>
    <row r="21632" spans="17:19" x14ac:dyDescent="0.25">
      <c r="Q21632"/>
      <c r="R21632"/>
      <c r="S21632"/>
    </row>
    <row r="21633" spans="17:19" x14ac:dyDescent="0.25">
      <c r="Q21633"/>
      <c r="R21633"/>
      <c r="S21633"/>
    </row>
    <row r="21634" spans="17:19" x14ac:dyDescent="0.25">
      <c r="Q21634"/>
      <c r="R21634"/>
      <c r="S21634"/>
    </row>
    <row r="21635" spans="17:19" x14ac:dyDescent="0.25">
      <c r="Q21635"/>
      <c r="R21635"/>
      <c r="S21635"/>
    </row>
    <row r="21636" spans="17:19" x14ac:dyDescent="0.25">
      <c r="Q21636"/>
      <c r="R21636"/>
      <c r="S21636"/>
    </row>
    <row r="21637" spans="17:19" x14ac:dyDescent="0.25">
      <c r="Q21637"/>
      <c r="R21637"/>
      <c r="S21637"/>
    </row>
    <row r="21638" spans="17:19" x14ac:dyDescent="0.25">
      <c r="Q21638"/>
      <c r="R21638"/>
      <c r="S21638"/>
    </row>
    <row r="21639" spans="17:19" x14ac:dyDescent="0.25">
      <c r="Q21639"/>
      <c r="R21639"/>
      <c r="S21639"/>
    </row>
    <row r="21640" spans="17:19" x14ac:dyDescent="0.25">
      <c r="Q21640"/>
      <c r="R21640"/>
      <c r="S21640"/>
    </row>
    <row r="21641" spans="17:19" x14ac:dyDescent="0.25">
      <c r="Q21641"/>
      <c r="R21641"/>
      <c r="S21641"/>
    </row>
    <row r="21642" spans="17:19" x14ac:dyDescent="0.25">
      <c r="Q21642"/>
      <c r="R21642"/>
      <c r="S21642"/>
    </row>
    <row r="21643" spans="17:19" x14ac:dyDescent="0.25">
      <c r="Q21643"/>
      <c r="R21643"/>
      <c r="S21643"/>
    </row>
    <row r="21644" spans="17:19" x14ac:dyDescent="0.25">
      <c r="Q21644"/>
      <c r="R21644"/>
      <c r="S21644"/>
    </row>
    <row r="21645" spans="17:19" x14ac:dyDescent="0.25">
      <c r="Q21645"/>
      <c r="R21645"/>
      <c r="S21645"/>
    </row>
    <row r="21646" spans="17:19" x14ac:dyDescent="0.25">
      <c r="Q21646"/>
      <c r="R21646"/>
      <c r="S21646"/>
    </row>
    <row r="21647" spans="17:19" x14ac:dyDescent="0.25">
      <c r="Q21647"/>
      <c r="R21647"/>
      <c r="S21647"/>
    </row>
    <row r="21648" spans="17:19" x14ac:dyDescent="0.25">
      <c r="Q21648"/>
      <c r="R21648"/>
      <c r="S21648"/>
    </row>
    <row r="21649" spans="17:19" x14ac:dyDescent="0.25">
      <c r="Q21649"/>
      <c r="R21649"/>
      <c r="S21649"/>
    </row>
    <row r="21650" spans="17:19" x14ac:dyDescent="0.25">
      <c r="Q21650"/>
      <c r="R21650"/>
      <c r="S21650"/>
    </row>
    <row r="21651" spans="17:19" x14ac:dyDescent="0.25">
      <c r="Q21651"/>
      <c r="R21651"/>
      <c r="S21651"/>
    </row>
    <row r="21652" spans="17:19" x14ac:dyDescent="0.25">
      <c r="Q21652"/>
      <c r="R21652"/>
      <c r="S21652"/>
    </row>
    <row r="21653" spans="17:19" x14ac:dyDescent="0.25">
      <c r="Q21653"/>
      <c r="R21653"/>
      <c r="S21653"/>
    </row>
    <row r="21654" spans="17:19" x14ac:dyDescent="0.25">
      <c r="Q21654"/>
      <c r="R21654"/>
      <c r="S21654"/>
    </row>
    <row r="21655" spans="17:19" x14ac:dyDescent="0.25">
      <c r="Q21655"/>
      <c r="R21655"/>
      <c r="S21655"/>
    </row>
    <row r="21656" spans="17:19" x14ac:dyDescent="0.25">
      <c r="Q21656"/>
      <c r="R21656"/>
      <c r="S21656"/>
    </row>
    <row r="21657" spans="17:19" x14ac:dyDescent="0.25">
      <c r="Q21657"/>
      <c r="R21657"/>
      <c r="S21657"/>
    </row>
    <row r="21658" spans="17:19" x14ac:dyDescent="0.25">
      <c r="Q21658"/>
      <c r="R21658"/>
      <c r="S21658"/>
    </row>
    <row r="21659" spans="17:19" x14ac:dyDescent="0.25">
      <c r="Q21659"/>
      <c r="R21659"/>
      <c r="S21659"/>
    </row>
    <row r="21660" spans="17:19" x14ac:dyDescent="0.25">
      <c r="Q21660"/>
      <c r="R21660"/>
      <c r="S21660"/>
    </row>
    <row r="21661" spans="17:19" x14ac:dyDescent="0.25">
      <c r="Q21661"/>
      <c r="R21661"/>
      <c r="S21661"/>
    </row>
    <row r="21662" spans="17:19" x14ac:dyDescent="0.25">
      <c r="Q21662"/>
      <c r="R21662"/>
      <c r="S21662"/>
    </row>
    <row r="21663" spans="17:19" x14ac:dyDescent="0.25">
      <c r="Q21663"/>
      <c r="R21663"/>
      <c r="S21663"/>
    </row>
    <row r="21664" spans="17:19" x14ac:dyDescent="0.25">
      <c r="Q21664"/>
      <c r="R21664"/>
      <c r="S21664"/>
    </row>
    <row r="21665" spans="17:19" x14ac:dyDescent="0.25">
      <c r="Q21665"/>
      <c r="R21665"/>
      <c r="S21665"/>
    </row>
    <row r="21666" spans="17:19" x14ac:dyDescent="0.25">
      <c r="Q21666"/>
      <c r="R21666"/>
      <c r="S21666"/>
    </row>
    <row r="21667" spans="17:19" x14ac:dyDescent="0.25">
      <c r="Q21667"/>
      <c r="R21667"/>
      <c r="S21667"/>
    </row>
    <row r="21668" spans="17:19" x14ac:dyDescent="0.25">
      <c r="Q21668"/>
      <c r="R21668"/>
      <c r="S21668"/>
    </row>
    <row r="21669" spans="17:19" x14ac:dyDescent="0.25">
      <c r="Q21669"/>
      <c r="R21669"/>
      <c r="S21669"/>
    </row>
    <row r="21670" spans="17:19" x14ac:dyDescent="0.25">
      <c r="Q21670"/>
      <c r="R21670"/>
      <c r="S21670"/>
    </row>
    <row r="21671" spans="17:19" x14ac:dyDescent="0.25">
      <c r="Q21671"/>
      <c r="R21671"/>
      <c r="S21671"/>
    </row>
    <row r="21672" spans="17:19" x14ac:dyDescent="0.25">
      <c r="Q21672"/>
      <c r="R21672"/>
      <c r="S21672"/>
    </row>
    <row r="21673" spans="17:19" x14ac:dyDescent="0.25">
      <c r="Q21673"/>
      <c r="R21673"/>
      <c r="S21673"/>
    </row>
    <row r="21674" spans="17:19" x14ac:dyDescent="0.25">
      <c r="Q21674"/>
      <c r="R21674"/>
      <c r="S21674"/>
    </row>
    <row r="21675" spans="17:19" x14ac:dyDescent="0.25">
      <c r="Q21675"/>
      <c r="R21675"/>
      <c r="S21675"/>
    </row>
    <row r="21676" spans="17:19" x14ac:dyDescent="0.25">
      <c r="Q21676"/>
      <c r="R21676"/>
      <c r="S21676"/>
    </row>
    <row r="21677" spans="17:19" x14ac:dyDescent="0.25">
      <c r="Q21677"/>
      <c r="R21677"/>
      <c r="S21677"/>
    </row>
    <row r="21678" spans="17:19" x14ac:dyDescent="0.25">
      <c r="Q21678"/>
      <c r="R21678"/>
      <c r="S21678"/>
    </row>
    <row r="21679" spans="17:19" x14ac:dyDescent="0.25">
      <c r="Q21679"/>
      <c r="R21679"/>
      <c r="S21679"/>
    </row>
    <row r="21680" spans="17:19" x14ac:dyDescent="0.25">
      <c r="Q21680"/>
      <c r="R21680"/>
      <c r="S21680"/>
    </row>
    <row r="21681" spans="17:19" x14ac:dyDescent="0.25">
      <c r="Q21681"/>
      <c r="R21681"/>
      <c r="S21681"/>
    </row>
    <row r="21682" spans="17:19" x14ac:dyDescent="0.25">
      <c r="Q21682"/>
      <c r="R21682"/>
      <c r="S21682"/>
    </row>
    <row r="21683" spans="17:19" x14ac:dyDescent="0.25">
      <c r="Q21683"/>
      <c r="R21683"/>
      <c r="S21683"/>
    </row>
    <row r="21684" spans="17:19" x14ac:dyDescent="0.25">
      <c r="Q21684"/>
      <c r="R21684"/>
      <c r="S21684"/>
    </row>
    <row r="21685" spans="17:19" x14ac:dyDescent="0.25">
      <c r="Q21685"/>
      <c r="R21685"/>
      <c r="S21685"/>
    </row>
    <row r="21686" spans="17:19" x14ac:dyDescent="0.25">
      <c r="Q21686"/>
      <c r="R21686"/>
      <c r="S21686"/>
    </row>
    <row r="21687" spans="17:19" x14ac:dyDescent="0.25">
      <c r="Q21687"/>
      <c r="R21687"/>
      <c r="S21687"/>
    </row>
    <row r="21688" spans="17:19" x14ac:dyDescent="0.25">
      <c r="Q21688"/>
      <c r="R21688"/>
      <c r="S21688"/>
    </row>
    <row r="21689" spans="17:19" x14ac:dyDescent="0.25">
      <c r="Q21689"/>
      <c r="R21689"/>
      <c r="S21689"/>
    </row>
    <row r="21690" spans="17:19" x14ac:dyDescent="0.25">
      <c r="Q21690"/>
      <c r="R21690"/>
      <c r="S21690"/>
    </row>
    <row r="21691" spans="17:19" x14ac:dyDescent="0.25">
      <c r="Q21691"/>
      <c r="R21691"/>
      <c r="S21691"/>
    </row>
    <row r="21692" spans="17:19" x14ac:dyDescent="0.25">
      <c r="Q21692"/>
      <c r="R21692"/>
      <c r="S21692"/>
    </row>
    <row r="21693" spans="17:19" x14ac:dyDescent="0.25">
      <c r="Q21693"/>
      <c r="R21693"/>
      <c r="S21693"/>
    </row>
    <row r="21694" spans="17:19" x14ac:dyDescent="0.25">
      <c r="Q21694"/>
      <c r="R21694"/>
      <c r="S21694"/>
    </row>
    <row r="21695" spans="17:19" x14ac:dyDescent="0.25">
      <c r="Q21695"/>
      <c r="R21695"/>
      <c r="S21695"/>
    </row>
    <row r="21696" spans="17:19" x14ac:dyDescent="0.25">
      <c r="Q21696"/>
      <c r="R21696"/>
      <c r="S21696"/>
    </row>
    <row r="21697" spans="17:19" x14ac:dyDescent="0.25">
      <c r="Q21697"/>
      <c r="R21697"/>
      <c r="S21697"/>
    </row>
    <row r="21698" spans="17:19" x14ac:dyDescent="0.25">
      <c r="Q21698"/>
      <c r="R21698"/>
      <c r="S21698"/>
    </row>
    <row r="21699" spans="17:19" x14ac:dyDescent="0.25">
      <c r="Q21699"/>
      <c r="R21699"/>
      <c r="S21699"/>
    </row>
    <row r="21700" spans="17:19" x14ac:dyDescent="0.25">
      <c r="Q21700"/>
      <c r="R21700"/>
      <c r="S21700"/>
    </row>
    <row r="21701" spans="17:19" x14ac:dyDescent="0.25">
      <c r="Q21701"/>
      <c r="R21701"/>
      <c r="S21701"/>
    </row>
    <row r="21702" spans="17:19" x14ac:dyDescent="0.25">
      <c r="Q21702"/>
      <c r="R21702"/>
      <c r="S21702"/>
    </row>
    <row r="21703" spans="17:19" x14ac:dyDescent="0.25">
      <c r="Q21703"/>
      <c r="R21703"/>
      <c r="S21703"/>
    </row>
    <row r="21704" spans="17:19" x14ac:dyDescent="0.25">
      <c r="Q21704"/>
      <c r="R21704"/>
      <c r="S21704"/>
    </row>
    <row r="21705" spans="17:19" x14ac:dyDescent="0.25">
      <c r="Q21705"/>
      <c r="R21705"/>
      <c r="S21705"/>
    </row>
    <row r="21706" spans="17:19" x14ac:dyDescent="0.25">
      <c r="Q21706"/>
      <c r="R21706"/>
      <c r="S21706"/>
    </row>
    <row r="21707" spans="17:19" x14ac:dyDescent="0.25">
      <c r="Q21707"/>
      <c r="R21707"/>
      <c r="S21707"/>
    </row>
    <row r="21708" spans="17:19" x14ac:dyDescent="0.25">
      <c r="Q21708"/>
      <c r="R21708"/>
      <c r="S21708"/>
    </row>
    <row r="21709" spans="17:19" x14ac:dyDescent="0.25">
      <c r="Q21709"/>
      <c r="R21709"/>
      <c r="S21709"/>
    </row>
    <row r="21710" spans="17:19" x14ac:dyDescent="0.25">
      <c r="Q21710"/>
      <c r="R21710"/>
      <c r="S21710"/>
    </row>
    <row r="21711" spans="17:19" x14ac:dyDescent="0.25">
      <c r="Q21711"/>
      <c r="R21711"/>
      <c r="S21711"/>
    </row>
    <row r="21712" spans="17:19" x14ac:dyDescent="0.25">
      <c r="Q21712"/>
      <c r="R21712"/>
      <c r="S21712"/>
    </row>
    <row r="21713" spans="17:19" x14ac:dyDescent="0.25">
      <c r="Q21713"/>
      <c r="R21713"/>
      <c r="S21713"/>
    </row>
    <row r="21714" spans="17:19" x14ac:dyDescent="0.25">
      <c r="Q21714"/>
      <c r="R21714"/>
      <c r="S21714"/>
    </row>
    <row r="21715" spans="17:19" x14ac:dyDescent="0.25">
      <c r="Q21715"/>
      <c r="R21715"/>
      <c r="S21715"/>
    </row>
    <row r="21716" spans="17:19" x14ac:dyDescent="0.25">
      <c r="Q21716"/>
      <c r="R21716"/>
      <c r="S21716"/>
    </row>
    <row r="21717" spans="17:19" x14ac:dyDescent="0.25">
      <c r="Q21717"/>
      <c r="R21717"/>
      <c r="S21717"/>
    </row>
    <row r="21718" spans="17:19" x14ac:dyDescent="0.25">
      <c r="Q21718"/>
      <c r="R21718"/>
      <c r="S21718"/>
    </row>
    <row r="21719" spans="17:19" x14ac:dyDescent="0.25">
      <c r="Q21719"/>
      <c r="R21719"/>
      <c r="S21719"/>
    </row>
    <row r="21720" spans="17:19" x14ac:dyDescent="0.25">
      <c r="Q21720"/>
      <c r="R21720"/>
      <c r="S21720"/>
    </row>
    <row r="21721" spans="17:19" x14ac:dyDescent="0.25">
      <c r="Q21721"/>
      <c r="R21721"/>
      <c r="S21721"/>
    </row>
    <row r="21722" spans="17:19" x14ac:dyDescent="0.25">
      <c r="Q21722"/>
      <c r="R21722"/>
      <c r="S21722"/>
    </row>
    <row r="21723" spans="17:19" x14ac:dyDescent="0.25">
      <c r="Q21723"/>
      <c r="R21723"/>
      <c r="S21723"/>
    </row>
    <row r="21724" spans="17:19" x14ac:dyDescent="0.25">
      <c r="Q21724"/>
      <c r="R21724"/>
      <c r="S21724"/>
    </row>
    <row r="21725" spans="17:19" x14ac:dyDescent="0.25">
      <c r="Q21725"/>
      <c r="R21725"/>
      <c r="S21725"/>
    </row>
    <row r="21726" spans="17:19" x14ac:dyDescent="0.25">
      <c r="Q21726"/>
      <c r="R21726"/>
      <c r="S21726"/>
    </row>
    <row r="21727" spans="17:19" x14ac:dyDescent="0.25">
      <c r="Q21727"/>
      <c r="R21727"/>
      <c r="S21727"/>
    </row>
    <row r="21728" spans="17:19" x14ac:dyDescent="0.25">
      <c r="Q21728"/>
      <c r="R21728"/>
      <c r="S21728"/>
    </row>
    <row r="21729" spans="17:19" x14ac:dyDescent="0.25">
      <c r="Q21729"/>
      <c r="R21729"/>
      <c r="S21729"/>
    </row>
    <row r="21730" spans="17:19" x14ac:dyDescent="0.25">
      <c r="Q21730"/>
      <c r="R21730"/>
      <c r="S21730"/>
    </row>
    <row r="21731" spans="17:19" x14ac:dyDescent="0.25">
      <c r="Q21731"/>
      <c r="R21731"/>
      <c r="S21731"/>
    </row>
    <row r="21732" spans="17:19" x14ac:dyDescent="0.25">
      <c r="Q21732"/>
      <c r="R21732"/>
      <c r="S21732"/>
    </row>
    <row r="21733" spans="17:19" x14ac:dyDescent="0.25">
      <c r="Q21733"/>
      <c r="R21733"/>
      <c r="S21733"/>
    </row>
    <row r="21734" spans="17:19" x14ac:dyDescent="0.25">
      <c r="Q21734"/>
      <c r="R21734"/>
      <c r="S21734"/>
    </row>
    <row r="21735" spans="17:19" x14ac:dyDescent="0.25">
      <c r="Q21735"/>
      <c r="R21735"/>
      <c r="S21735"/>
    </row>
    <row r="21736" spans="17:19" x14ac:dyDescent="0.25">
      <c r="Q21736"/>
      <c r="R21736"/>
      <c r="S21736"/>
    </row>
    <row r="21737" spans="17:19" x14ac:dyDescent="0.25">
      <c r="Q21737"/>
      <c r="R21737"/>
      <c r="S21737"/>
    </row>
    <row r="21738" spans="17:19" x14ac:dyDescent="0.25">
      <c r="Q21738"/>
      <c r="R21738"/>
      <c r="S21738"/>
    </row>
    <row r="21739" spans="17:19" x14ac:dyDescent="0.25">
      <c r="Q21739"/>
      <c r="R21739"/>
      <c r="S21739"/>
    </row>
    <row r="21740" spans="17:19" x14ac:dyDescent="0.25">
      <c r="Q21740"/>
      <c r="R21740"/>
      <c r="S21740"/>
    </row>
    <row r="21741" spans="17:19" x14ac:dyDescent="0.25">
      <c r="Q21741"/>
      <c r="R21741"/>
      <c r="S21741"/>
    </row>
    <row r="21742" spans="17:19" x14ac:dyDescent="0.25">
      <c r="Q21742"/>
      <c r="R21742"/>
      <c r="S21742"/>
    </row>
    <row r="21743" spans="17:19" x14ac:dyDescent="0.25">
      <c r="Q21743"/>
      <c r="R21743"/>
      <c r="S21743"/>
    </row>
    <row r="21744" spans="17:19" x14ac:dyDescent="0.25">
      <c r="Q21744"/>
      <c r="R21744"/>
      <c r="S21744"/>
    </row>
    <row r="21745" spans="17:19" x14ac:dyDescent="0.25">
      <c r="Q21745"/>
      <c r="R21745"/>
      <c r="S21745"/>
    </row>
    <row r="21746" spans="17:19" x14ac:dyDescent="0.25">
      <c r="Q21746"/>
      <c r="R21746"/>
      <c r="S21746"/>
    </row>
    <row r="21747" spans="17:19" x14ac:dyDescent="0.25">
      <c r="Q21747"/>
      <c r="R21747"/>
      <c r="S21747"/>
    </row>
    <row r="21748" spans="17:19" x14ac:dyDescent="0.25">
      <c r="Q21748"/>
      <c r="R21748"/>
      <c r="S21748"/>
    </row>
    <row r="21749" spans="17:19" x14ac:dyDescent="0.25">
      <c r="Q21749"/>
      <c r="R21749"/>
      <c r="S21749"/>
    </row>
    <row r="21750" spans="17:19" x14ac:dyDescent="0.25">
      <c r="Q21750"/>
      <c r="R21750"/>
      <c r="S21750"/>
    </row>
    <row r="21751" spans="17:19" x14ac:dyDescent="0.25">
      <c r="Q21751"/>
      <c r="R21751"/>
      <c r="S21751"/>
    </row>
    <row r="21752" spans="17:19" x14ac:dyDescent="0.25">
      <c r="Q21752"/>
      <c r="R21752"/>
      <c r="S21752"/>
    </row>
    <row r="21753" spans="17:19" x14ac:dyDescent="0.25">
      <c r="Q21753"/>
      <c r="R21753"/>
      <c r="S21753"/>
    </row>
    <row r="21754" spans="17:19" x14ac:dyDescent="0.25">
      <c r="Q21754"/>
      <c r="R21754"/>
      <c r="S21754"/>
    </row>
    <row r="21755" spans="17:19" x14ac:dyDescent="0.25">
      <c r="Q21755"/>
      <c r="R21755"/>
      <c r="S21755"/>
    </row>
    <row r="21756" spans="17:19" x14ac:dyDescent="0.25">
      <c r="Q21756"/>
      <c r="R21756"/>
      <c r="S21756"/>
    </row>
    <row r="21757" spans="17:19" x14ac:dyDescent="0.25">
      <c r="Q21757"/>
      <c r="R21757"/>
      <c r="S21757"/>
    </row>
    <row r="21758" spans="17:19" x14ac:dyDescent="0.25">
      <c r="Q21758"/>
      <c r="R21758"/>
      <c r="S21758"/>
    </row>
    <row r="21759" spans="17:19" x14ac:dyDescent="0.25">
      <c r="Q21759"/>
      <c r="R21759"/>
      <c r="S21759"/>
    </row>
    <row r="21760" spans="17:19" x14ac:dyDescent="0.25">
      <c r="Q21760"/>
      <c r="R21760"/>
      <c r="S21760"/>
    </row>
    <row r="21761" spans="17:19" x14ac:dyDescent="0.25">
      <c r="Q21761"/>
      <c r="R21761"/>
      <c r="S21761"/>
    </row>
    <row r="21762" spans="17:19" x14ac:dyDescent="0.25">
      <c r="Q21762"/>
      <c r="R21762"/>
      <c r="S21762"/>
    </row>
    <row r="21763" spans="17:19" x14ac:dyDescent="0.25">
      <c r="Q21763"/>
      <c r="R21763"/>
      <c r="S21763"/>
    </row>
    <row r="21764" spans="17:19" x14ac:dyDescent="0.25">
      <c r="Q21764"/>
      <c r="R21764"/>
      <c r="S21764"/>
    </row>
    <row r="21765" spans="17:19" x14ac:dyDescent="0.25">
      <c r="Q21765"/>
      <c r="R21765"/>
      <c r="S21765"/>
    </row>
    <row r="21766" spans="17:19" x14ac:dyDescent="0.25">
      <c r="Q21766"/>
      <c r="R21766"/>
      <c r="S21766"/>
    </row>
    <row r="21767" spans="17:19" x14ac:dyDescent="0.25">
      <c r="Q21767"/>
      <c r="R21767"/>
      <c r="S21767"/>
    </row>
    <row r="21768" spans="17:19" x14ac:dyDescent="0.25">
      <c r="Q21768"/>
      <c r="R21768"/>
      <c r="S21768"/>
    </row>
    <row r="21769" spans="17:19" x14ac:dyDescent="0.25">
      <c r="Q21769"/>
      <c r="R21769"/>
      <c r="S21769"/>
    </row>
    <row r="21770" spans="17:19" x14ac:dyDescent="0.25">
      <c r="Q21770"/>
      <c r="R21770"/>
      <c r="S21770"/>
    </row>
    <row r="21771" spans="17:19" x14ac:dyDescent="0.25">
      <c r="Q21771"/>
      <c r="R21771"/>
      <c r="S21771"/>
    </row>
    <row r="21772" spans="17:19" x14ac:dyDescent="0.25">
      <c r="Q21772"/>
      <c r="R21772"/>
      <c r="S21772"/>
    </row>
    <row r="21773" spans="17:19" x14ac:dyDescent="0.25">
      <c r="Q21773"/>
      <c r="R21773"/>
      <c r="S21773"/>
    </row>
    <row r="21774" spans="17:19" x14ac:dyDescent="0.25">
      <c r="Q21774"/>
      <c r="R21774"/>
      <c r="S21774"/>
    </row>
    <row r="21775" spans="17:19" x14ac:dyDescent="0.25">
      <c r="Q21775"/>
      <c r="R21775"/>
      <c r="S21775"/>
    </row>
    <row r="21776" spans="17:19" x14ac:dyDescent="0.25">
      <c r="Q21776"/>
      <c r="R21776"/>
      <c r="S21776"/>
    </row>
    <row r="21777" spans="17:19" x14ac:dyDescent="0.25">
      <c r="Q21777"/>
      <c r="R21777"/>
      <c r="S21777"/>
    </row>
    <row r="21778" spans="17:19" x14ac:dyDescent="0.25">
      <c r="Q21778"/>
      <c r="R21778"/>
      <c r="S21778"/>
    </row>
    <row r="21779" spans="17:19" x14ac:dyDescent="0.25">
      <c r="Q21779"/>
      <c r="R21779"/>
      <c r="S21779"/>
    </row>
    <row r="21780" spans="17:19" x14ac:dyDescent="0.25">
      <c r="Q21780"/>
      <c r="R21780"/>
      <c r="S21780"/>
    </row>
    <row r="21781" spans="17:19" x14ac:dyDescent="0.25">
      <c r="Q21781"/>
      <c r="R21781"/>
      <c r="S21781"/>
    </row>
    <row r="21782" spans="17:19" x14ac:dyDescent="0.25">
      <c r="Q21782"/>
      <c r="R21782"/>
      <c r="S21782"/>
    </row>
    <row r="21783" spans="17:19" x14ac:dyDescent="0.25">
      <c r="Q21783"/>
      <c r="R21783"/>
      <c r="S21783"/>
    </row>
    <row r="21784" spans="17:19" x14ac:dyDescent="0.25">
      <c r="Q21784"/>
      <c r="R21784"/>
      <c r="S21784"/>
    </row>
    <row r="21785" spans="17:19" x14ac:dyDescent="0.25">
      <c r="Q21785"/>
      <c r="R21785"/>
      <c r="S21785"/>
    </row>
    <row r="21786" spans="17:19" x14ac:dyDescent="0.25">
      <c r="Q21786"/>
      <c r="R21786"/>
      <c r="S21786"/>
    </row>
    <row r="21787" spans="17:19" x14ac:dyDescent="0.25">
      <c r="Q21787"/>
      <c r="R21787"/>
      <c r="S21787"/>
    </row>
    <row r="21788" spans="17:19" x14ac:dyDescent="0.25">
      <c r="Q21788"/>
      <c r="R21788"/>
      <c r="S21788"/>
    </row>
    <row r="21789" spans="17:19" x14ac:dyDescent="0.25">
      <c r="Q21789"/>
      <c r="R21789"/>
      <c r="S21789"/>
    </row>
    <row r="21790" spans="17:19" x14ac:dyDescent="0.25">
      <c r="Q21790"/>
      <c r="R21790"/>
      <c r="S21790"/>
    </row>
    <row r="21791" spans="17:19" x14ac:dyDescent="0.25">
      <c r="Q21791"/>
      <c r="R21791"/>
      <c r="S21791"/>
    </row>
    <row r="21792" spans="17:19" x14ac:dyDescent="0.25">
      <c r="Q21792"/>
      <c r="R21792"/>
      <c r="S21792"/>
    </row>
    <row r="21793" spans="17:19" x14ac:dyDescent="0.25">
      <c r="Q21793"/>
      <c r="R21793"/>
      <c r="S21793"/>
    </row>
    <row r="21794" spans="17:19" x14ac:dyDescent="0.25">
      <c r="Q21794"/>
      <c r="R21794"/>
      <c r="S21794"/>
    </row>
    <row r="21795" spans="17:19" x14ac:dyDescent="0.25">
      <c r="Q21795"/>
      <c r="R21795"/>
      <c r="S21795"/>
    </row>
    <row r="21796" spans="17:19" x14ac:dyDescent="0.25">
      <c r="Q21796"/>
      <c r="R21796"/>
      <c r="S21796"/>
    </row>
    <row r="21797" spans="17:19" x14ac:dyDescent="0.25">
      <c r="Q21797"/>
      <c r="R21797"/>
      <c r="S21797"/>
    </row>
    <row r="21798" spans="17:19" x14ac:dyDescent="0.25">
      <c r="Q21798"/>
      <c r="R21798"/>
      <c r="S21798"/>
    </row>
    <row r="21799" spans="17:19" x14ac:dyDescent="0.25">
      <c r="Q21799"/>
      <c r="R21799"/>
      <c r="S21799"/>
    </row>
    <row r="21800" spans="17:19" x14ac:dyDescent="0.25">
      <c r="Q21800"/>
      <c r="R21800"/>
      <c r="S21800"/>
    </row>
    <row r="21801" spans="17:19" x14ac:dyDescent="0.25">
      <c r="Q21801"/>
      <c r="R21801"/>
      <c r="S21801"/>
    </row>
    <row r="21802" spans="17:19" x14ac:dyDescent="0.25">
      <c r="Q21802"/>
      <c r="R21802"/>
      <c r="S21802"/>
    </row>
    <row r="21803" spans="17:19" x14ac:dyDescent="0.25">
      <c r="Q21803"/>
      <c r="R21803"/>
      <c r="S21803"/>
    </row>
    <row r="21804" spans="17:19" x14ac:dyDescent="0.25">
      <c r="Q21804"/>
      <c r="R21804"/>
      <c r="S21804"/>
    </row>
    <row r="21805" spans="17:19" x14ac:dyDescent="0.25">
      <c r="Q21805"/>
      <c r="R21805"/>
      <c r="S21805"/>
    </row>
    <row r="21806" spans="17:19" x14ac:dyDescent="0.25">
      <c r="Q21806"/>
      <c r="R21806"/>
      <c r="S21806"/>
    </row>
    <row r="21807" spans="17:19" x14ac:dyDescent="0.25">
      <c r="Q21807"/>
      <c r="R21807"/>
      <c r="S21807"/>
    </row>
    <row r="21808" spans="17:19" x14ac:dyDescent="0.25">
      <c r="Q21808"/>
      <c r="R21808"/>
      <c r="S21808"/>
    </row>
    <row r="21809" spans="17:19" x14ac:dyDescent="0.25">
      <c r="Q21809"/>
      <c r="R21809"/>
      <c r="S21809"/>
    </row>
    <row r="21810" spans="17:19" x14ac:dyDescent="0.25">
      <c r="Q21810"/>
      <c r="R21810"/>
      <c r="S21810"/>
    </row>
    <row r="21811" spans="17:19" x14ac:dyDescent="0.25">
      <c r="Q21811"/>
      <c r="R21811"/>
      <c r="S21811"/>
    </row>
    <row r="21812" spans="17:19" x14ac:dyDescent="0.25">
      <c r="Q21812"/>
      <c r="R21812"/>
      <c r="S21812"/>
    </row>
    <row r="21813" spans="17:19" x14ac:dyDescent="0.25">
      <c r="Q21813"/>
      <c r="R21813"/>
      <c r="S21813"/>
    </row>
    <row r="21814" spans="17:19" x14ac:dyDescent="0.25">
      <c r="Q21814"/>
      <c r="R21814"/>
      <c r="S21814"/>
    </row>
    <row r="21815" spans="17:19" x14ac:dyDescent="0.25">
      <c r="Q21815"/>
      <c r="R21815"/>
      <c r="S21815"/>
    </row>
    <row r="21816" spans="17:19" x14ac:dyDescent="0.25">
      <c r="Q21816"/>
      <c r="R21816"/>
      <c r="S21816"/>
    </row>
    <row r="21817" spans="17:19" x14ac:dyDescent="0.25">
      <c r="Q21817"/>
      <c r="R21817"/>
      <c r="S21817"/>
    </row>
    <row r="21818" spans="17:19" x14ac:dyDescent="0.25">
      <c r="Q21818"/>
      <c r="R21818"/>
      <c r="S21818"/>
    </row>
    <row r="21819" spans="17:19" x14ac:dyDescent="0.25">
      <c r="Q21819"/>
      <c r="R21819"/>
      <c r="S21819"/>
    </row>
    <row r="21820" spans="17:19" x14ac:dyDescent="0.25">
      <c r="Q21820"/>
      <c r="R21820"/>
      <c r="S21820"/>
    </row>
    <row r="21821" spans="17:19" x14ac:dyDescent="0.25">
      <c r="Q21821"/>
      <c r="R21821"/>
      <c r="S21821"/>
    </row>
    <row r="21822" spans="17:19" x14ac:dyDescent="0.25">
      <c r="Q21822"/>
      <c r="R21822"/>
      <c r="S21822"/>
    </row>
    <row r="21823" spans="17:19" x14ac:dyDescent="0.25">
      <c r="Q21823"/>
      <c r="R21823"/>
      <c r="S21823"/>
    </row>
    <row r="21824" spans="17:19" x14ac:dyDescent="0.25">
      <c r="Q21824"/>
      <c r="R21824"/>
      <c r="S21824"/>
    </row>
    <row r="21825" spans="17:19" x14ac:dyDescent="0.25">
      <c r="Q21825"/>
      <c r="R21825"/>
      <c r="S21825"/>
    </row>
    <row r="21826" spans="17:19" x14ac:dyDescent="0.25">
      <c r="Q21826"/>
      <c r="R21826"/>
      <c r="S21826"/>
    </row>
    <row r="21827" spans="17:19" x14ac:dyDescent="0.25">
      <c r="Q21827"/>
      <c r="R21827"/>
      <c r="S21827"/>
    </row>
    <row r="21828" spans="17:19" x14ac:dyDescent="0.25">
      <c r="Q21828"/>
      <c r="R21828"/>
      <c r="S21828"/>
    </row>
    <row r="21829" spans="17:19" x14ac:dyDescent="0.25">
      <c r="Q21829"/>
      <c r="R21829"/>
      <c r="S21829"/>
    </row>
    <row r="21830" spans="17:19" x14ac:dyDescent="0.25">
      <c r="Q21830"/>
      <c r="R21830"/>
      <c r="S21830"/>
    </row>
    <row r="21831" spans="17:19" x14ac:dyDescent="0.25">
      <c r="Q21831"/>
      <c r="R21831"/>
      <c r="S21831"/>
    </row>
    <row r="21832" spans="17:19" x14ac:dyDescent="0.25">
      <c r="Q21832"/>
      <c r="R21832"/>
      <c r="S21832"/>
    </row>
    <row r="21833" spans="17:19" x14ac:dyDescent="0.25">
      <c r="Q21833"/>
      <c r="R21833"/>
      <c r="S21833"/>
    </row>
    <row r="21834" spans="17:19" x14ac:dyDescent="0.25">
      <c r="Q21834"/>
      <c r="R21834"/>
      <c r="S21834"/>
    </row>
    <row r="21835" spans="17:19" x14ac:dyDescent="0.25">
      <c r="Q21835"/>
      <c r="R21835"/>
      <c r="S21835"/>
    </row>
    <row r="21836" spans="17:19" x14ac:dyDescent="0.25">
      <c r="Q21836"/>
      <c r="R21836"/>
      <c r="S21836"/>
    </row>
    <row r="21837" spans="17:19" x14ac:dyDescent="0.25">
      <c r="Q21837"/>
      <c r="R21837"/>
      <c r="S21837"/>
    </row>
    <row r="21838" spans="17:19" x14ac:dyDescent="0.25">
      <c r="Q21838"/>
      <c r="R21838"/>
      <c r="S21838"/>
    </row>
    <row r="21839" spans="17:19" x14ac:dyDescent="0.25">
      <c r="Q21839"/>
      <c r="R21839"/>
      <c r="S21839"/>
    </row>
    <row r="21840" spans="17:19" x14ac:dyDescent="0.25">
      <c r="Q21840"/>
      <c r="R21840"/>
      <c r="S21840"/>
    </row>
    <row r="21841" spans="17:19" x14ac:dyDescent="0.25">
      <c r="Q21841"/>
      <c r="R21841"/>
      <c r="S21841"/>
    </row>
    <row r="21842" spans="17:19" x14ac:dyDescent="0.25">
      <c r="Q21842"/>
      <c r="R21842"/>
      <c r="S21842"/>
    </row>
    <row r="21843" spans="17:19" x14ac:dyDescent="0.25">
      <c r="Q21843"/>
      <c r="R21843"/>
      <c r="S21843"/>
    </row>
    <row r="21844" spans="17:19" x14ac:dyDescent="0.25">
      <c r="Q21844"/>
      <c r="R21844"/>
      <c r="S21844"/>
    </row>
    <row r="21845" spans="17:19" x14ac:dyDescent="0.25">
      <c r="Q21845"/>
      <c r="R21845"/>
      <c r="S21845"/>
    </row>
    <row r="21846" spans="17:19" x14ac:dyDescent="0.25">
      <c r="Q21846"/>
      <c r="R21846"/>
      <c r="S21846"/>
    </row>
    <row r="21847" spans="17:19" x14ac:dyDescent="0.25">
      <c r="Q21847"/>
      <c r="R21847"/>
      <c r="S21847"/>
    </row>
    <row r="21848" spans="17:19" x14ac:dyDescent="0.25">
      <c r="Q21848"/>
      <c r="R21848"/>
      <c r="S21848"/>
    </row>
    <row r="21849" spans="17:19" x14ac:dyDescent="0.25">
      <c r="Q21849"/>
      <c r="R21849"/>
      <c r="S21849"/>
    </row>
    <row r="21850" spans="17:19" x14ac:dyDescent="0.25">
      <c r="Q21850"/>
      <c r="R21850"/>
      <c r="S21850"/>
    </row>
    <row r="21851" spans="17:19" x14ac:dyDescent="0.25">
      <c r="Q21851"/>
      <c r="R21851"/>
      <c r="S21851"/>
    </row>
    <row r="21852" spans="17:19" x14ac:dyDescent="0.25">
      <c r="Q21852"/>
      <c r="R21852"/>
      <c r="S21852"/>
    </row>
    <row r="21853" spans="17:19" x14ac:dyDescent="0.25">
      <c r="Q21853"/>
      <c r="R21853"/>
      <c r="S21853"/>
    </row>
    <row r="21854" spans="17:19" x14ac:dyDescent="0.25">
      <c r="Q21854"/>
      <c r="R21854"/>
      <c r="S21854"/>
    </row>
    <row r="21855" spans="17:19" x14ac:dyDescent="0.25">
      <c r="Q21855"/>
      <c r="R21855"/>
      <c r="S21855"/>
    </row>
    <row r="21856" spans="17:19" x14ac:dyDescent="0.25">
      <c r="Q21856"/>
      <c r="R21856"/>
      <c r="S21856"/>
    </row>
    <row r="21857" spans="17:19" x14ac:dyDescent="0.25">
      <c r="Q21857"/>
      <c r="R21857"/>
      <c r="S21857"/>
    </row>
    <row r="21858" spans="17:19" x14ac:dyDescent="0.25">
      <c r="Q21858"/>
      <c r="R21858"/>
      <c r="S21858"/>
    </row>
    <row r="21859" spans="17:19" x14ac:dyDescent="0.25">
      <c r="Q21859"/>
      <c r="R21859"/>
      <c r="S21859"/>
    </row>
    <row r="21860" spans="17:19" x14ac:dyDescent="0.25">
      <c r="Q21860"/>
      <c r="R21860"/>
      <c r="S21860"/>
    </row>
    <row r="21861" spans="17:19" x14ac:dyDescent="0.25">
      <c r="Q21861"/>
      <c r="R21861"/>
      <c r="S21861"/>
    </row>
    <row r="21862" spans="17:19" x14ac:dyDescent="0.25">
      <c r="Q21862"/>
      <c r="R21862"/>
      <c r="S21862"/>
    </row>
    <row r="21863" spans="17:19" x14ac:dyDescent="0.25">
      <c r="Q21863"/>
      <c r="R21863"/>
      <c r="S21863"/>
    </row>
    <row r="21864" spans="17:19" x14ac:dyDescent="0.25">
      <c r="Q21864"/>
      <c r="R21864"/>
      <c r="S21864"/>
    </row>
    <row r="21865" spans="17:19" x14ac:dyDescent="0.25">
      <c r="Q21865"/>
      <c r="R21865"/>
      <c r="S21865"/>
    </row>
    <row r="21866" spans="17:19" x14ac:dyDescent="0.25">
      <c r="Q21866"/>
      <c r="R21866"/>
      <c r="S21866"/>
    </row>
    <row r="21867" spans="17:19" x14ac:dyDescent="0.25">
      <c r="Q21867"/>
      <c r="R21867"/>
      <c r="S21867"/>
    </row>
    <row r="21868" spans="17:19" x14ac:dyDescent="0.25">
      <c r="Q21868"/>
      <c r="R21868"/>
      <c r="S21868"/>
    </row>
    <row r="21869" spans="17:19" x14ac:dyDescent="0.25">
      <c r="Q21869"/>
      <c r="R21869"/>
      <c r="S21869"/>
    </row>
    <row r="21870" spans="17:19" x14ac:dyDescent="0.25">
      <c r="Q21870"/>
      <c r="R21870"/>
      <c r="S21870"/>
    </row>
    <row r="21871" spans="17:19" x14ac:dyDescent="0.25">
      <c r="Q21871"/>
      <c r="R21871"/>
      <c r="S21871"/>
    </row>
    <row r="21872" spans="17:19" x14ac:dyDescent="0.25">
      <c r="Q21872"/>
      <c r="R21872"/>
      <c r="S21872"/>
    </row>
    <row r="21873" spans="17:19" x14ac:dyDescent="0.25">
      <c r="Q21873"/>
      <c r="R21873"/>
      <c r="S21873"/>
    </row>
    <row r="21874" spans="17:19" x14ac:dyDescent="0.25">
      <c r="Q21874"/>
      <c r="R21874"/>
      <c r="S21874"/>
    </row>
    <row r="21875" spans="17:19" x14ac:dyDescent="0.25">
      <c r="Q21875"/>
      <c r="R21875"/>
      <c r="S21875"/>
    </row>
    <row r="21876" spans="17:19" x14ac:dyDescent="0.25">
      <c r="Q21876"/>
      <c r="R21876"/>
      <c r="S21876"/>
    </row>
    <row r="21877" spans="17:19" x14ac:dyDescent="0.25">
      <c r="Q21877"/>
      <c r="R21877"/>
      <c r="S21877"/>
    </row>
    <row r="21878" spans="17:19" x14ac:dyDescent="0.25">
      <c r="Q21878"/>
      <c r="R21878"/>
      <c r="S21878"/>
    </row>
    <row r="21879" spans="17:19" x14ac:dyDescent="0.25">
      <c r="Q21879"/>
      <c r="R21879"/>
      <c r="S21879"/>
    </row>
    <row r="21880" spans="17:19" x14ac:dyDescent="0.25">
      <c r="Q21880"/>
      <c r="R21880"/>
      <c r="S21880"/>
    </row>
    <row r="21881" spans="17:19" x14ac:dyDescent="0.25">
      <c r="Q21881"/>
      <c r="R21881"/>
      <c r="S21881"/>
    </row>
    <row r="21882" spans="17:19" x14ac:dyDescent="0.25">
      <c r="Q21882"/>
      <c r="R21882"/>
      <c r="S21882"/>
    </row>
    <row r="21883" spans="17:19" x14ac:dyDescent="0.25">
      <c r="Q21883"/>
      <c r="R21883"/>
      <c r="S21883"/>
    </row>
    <row r="21884" spans="17:19" x14ac:dyDescent="0.25">
      <c r="Q21884"/>
      <c r="R21884"/>
      <c r="S21884"/>
    </row>
    <row r="21885" spans="17:19" x14ac:dyDescent="0.25">
      <c r="Q21885"/>
      <c r="R21885"/>
      <c r="S21885"/>
    </row>
    <row r="21886" spans="17:19" x14ac:dyDescent="0.25">
      <c r="Q21886"/>
      <c r="R21886"/>
      <c r="S21886"/>
    </row>
    <row r="21887" spans="17:19" x14ac:dyDescent="0.25">
      <c r="Q21887"/>
      <c r="R21887"/>
      <c r="S21887"/>
    </row>
    <row r="21888" spans="17:19" x14ac:dyDescent="0.25">
      <c r="Q21888"/>
      <c r="R21888"/>
      <c r="S21888"/>
    </row>
    <row r="21889" spans="17:19" x14ac:dyDescent="0.25">
      <c r="Q21889"/>
      <c r="R21889"/>
      <c r="S21889"/>
    </row>
    <row r="21890" spans="17:19" x14ac:dyDescent="0.25">
      <c r="Q21890"/>
      <c r="R21890"/>
      <c r="S21890"/>
    </row>
    <row r="21891" spans="17:19" x14ac:dyDescent="0.25">
      <c r="Q21891"/>
      <c r="R21891"/>
      <c r="S21891"/>
    </row>
    <row r="21892" spans="17:19" x14ac:dyDescent="0.25">
      <c r="Q21892"/>
      <c r="R21892"/>
      <c r="S21892"/>
    </row>
    <row r="21893" spans="17:19" x14ac:dyDescent="0.25">
      <c r="Q21893"/>
      <c r="R21893"/>
      <c r="S21893"/>
    </row>
    <row r="21894" spans="17:19" x14ac:dyDescent="0.25">
      <c r="Q21894"/>
      <c r="R21894"/>
      <c r="S21894"/>
    </row>
    <row r="21895" spans="17:19" x14ac:dyDescent="0.25">
      <c r="Q21895"/>
      <c r="R21895"/>
      <c r="S21895"/>
    </row>
    <row r="21896" spans="17:19" x14ac:dyDescent="0.25">
      <c r="Q21896"/>
      <c r="R21896"/>
      <c r="S21896"/>
    </row>
    <row r="21897" spans="17:19" x14ac:dyDescent="0.25">
      <c r="Q21897"/>
      <c r="R21897"/>
      <c r="S21897"/>
    </row>
    <row r="21898" spans="17:19" x14ac:dyDescent="0.25">
      <c r="Q21898"/>
      <c r="R21898"/>
      <c r="S21898"/>
    </row>
    <row r="21899" spans="17:19" x14ac:dyDescent="0.25">
      <c r="Q21899"/>
      <c r="R21899"/>
      <c r="S21899"/>
    </row>
    <row r="21900" spans="17:19" x14ac:dyDescent="0.25">
      <c r="Q21900"/>
      <c r="R21900"/>
      <c r="S21900"/>
    </row>
    <row r="21901" spans="17:19" x14ac:dyDescent="0.25">
      <c r="Q21901"/>
      <c r="R21901"/>
      <c r="S21901"/>
    </row>
    <row r="21902" spans="17:19" x14ac:dyDescent="0.25">
      <c r="Q21902"/>
      <c r="R21902"/>
      <c r="S21902"/>
    </row>
    <row r="21903" spans="17:19" x14ac:dyDescent="0.25">
      <c r="Q21903"/>
      <c r="R21903"/>
      <c r="S21903"/>
    </row>
    <row r="21904" spans="17:19" x14ac:dyDescent="0.25">
      <c r="Q21904"/>
      <c r="R21904"/>
      <c r="S21904"/>
    </row>
    <row r="21905" spans="17:19" x14ac:dyDescent="0.25">
      <c r="Q21905"/>
      <c r="R21905"/>
      <c r="S21905"/>
    </row>
    <row r="21906" spans="17:19" x14ac:dyDescent="0.25">
      <c r="Q21906"/>
      <c r="R21906"/>
      <c r="S21906"/>
    </row>
    <row r="21907" spans="17:19" x14ac:dyDescent="0.25">
      <c r="Q21907"/>
      <c r="R21907"/>
      <c r="S21907"/>
    </row>
    <row r="21908" spans="17:19" x14ac:dyDescent="0.25">
      <c r="Q21908"/>
      <c r="R21908"/>
      <c r="S21908"/>
    </row>
    <row r="21909" spans="17:19" x14ac:dyDescent="0.25">
      <c r="Q21909"/>
      <c r="R21909"/>
      <c r="S21909"/>
    </row>
    <row r="21910" spans="17:19" x14ac:dyDescent="0.25">
      <c r="Q21910"/>
      <c r="R21910"/>
      <c r="S21910"/>
    </row>
    <row r="21911" spans="17:19" x14ac:dyDescent="0.25">
      <c r="Q21911"/>
      <c r="R21911"/>
      <c r="S21911"/>
    </row>
    <row r="21912" spans="17:19" x14ac:dyDescent="0.25">
      <c r="Q21912"/>
      <c r="R21912"/>
      <c r="S21912"/>
    </row>
    <row r="21913" spans="17:19" x14ac:dyDescent="0.25">
      <c r="Q21913"/>
      <c r="R21913"/>
      <c r="S21913"/>
    </row>
    <row r="21914" spans="17:19" x14ac:dyDescent="0.25">
      <c r="Q21914"/>
      <c r="R21914"/>
      <c r="S21914"/>
    </row>
    <row r="21915" spans="17:19" x14ac:dyDescent="0.25">
      <c r="Q21915"/>
      <c r="R21915"/>
      <c r="S21915"/>
    </row>
    <row r="21916" spans="17:19" x14ac:dyDescent="0.25">
      <c r="Q21916"/>
      <c r="R21916"/>
      <c r="S21916"/>
    </row>
    <row r="21917" spans="17:19" x14ac:dyDescent="0.25">
      <c r="Q21917"/>
      <c r="R21917"/>
      <c r="S21917"/>
    </row>
    <row r="21918" spans="17:19" x14ac:dyDescent="0.25">
      <c r="Q21918"/>
      <c r="R21918"/>
      <c r="S21918"/>
    </row>
    <row r="21919" spans="17:19" x14ac:dyDescent="0.25">
      <c r="Q21919"/>
      <c r="R21919"/>
      <c r="S21919"/>
    </row>
    <row r="21920" spans="17:19" x14ac:dyDescent="0.25">
      <c r="Q21920"/>
      <c r="R21920"/>
      <c r="S21920"/>
    </row>
    <row r="21921" spans="17:19" x14ac:dyDescent="0.25">
      <c r="Q21921"/>
      <c r="R21921"/>
      <c r="S21921"/>
    </row>
    <row r="21922" spans="17:19" x14ac:dyDescent="0.25">
      <c r="Q21922"/>
      <c r="R21922"/>
      <c r="S21922"/>
    </row>
    <row r="21923" spans="17:19" x14ac:dyDescent="0.25">
      <c r="Q21923"/>
      <c r="R21923"/>
      <c r="S21923"/>
    </row>
    <row r="21924" spans="17:19" x14ac:dyDescent="0.25">
      <c r="Q21924"/>
      <c r="R21924"/>
      <c r="S21924"/>
    </row>
    <row r="21925" spans="17:19" x14ac:dyDescent="0.25">
      <c r="Q21925"/>
      <c r="R21925"/>
      <c r="S21925"/>
    </row>
    <row r="21926" spans="17:19" x14ac:dyDescent="0.25">
      <c r="Q21926"/>
      <c r="R21926"/>
      <c r="S21926"/>
    </row>
    <row r="21927" spans="17:19" x14ac:dyDescent="0.25">
      <c r="Q21927"/>
      <c r="R21927"/>
      <c r="S21927"/>
    </row>
    <row r="21928" spans="17:19" x14ac:dyDescent="0.25">
      <c r="Q21928"/>
      <c r="R21928"/>
      <c r="S21928"/>
    </row>
    <row r="21929" spans="17:19" x14ac:dyDescent="0.25">
      <c r="Q21929"/>
      <c r="R21929"/>
      <c r="S21929"/>
    </row>
    <row r="21930" spans="17:19" x14ac:dyDescent="0.25">
      <c r="Q21930"/>
      <c r="R21930"/>
      <c r="S21930"/>
    </row>
    <row r="21931" spans="17:19" x14ac:dyDescent="0.25">
      <c r="Q21931"/>
      <c r="R21931"/>
      <c r="S21931"/>
    </row>
    <row r="21932" spans="17:19" x14ac:dyDescent="0.25">
      <c r="Q21932"/>
      <c r="R21932"/>
      <c r="S21932"/>
    </row>
    <row r="21933" spans="17:19" x14ac:dyDescent="0.25">
      <c r="Q21933"/>
      <c r="R21933"/>
      <c r="S21933"/>
    </row>
    <row r="21934" spans="17:19" x14ac:dyDescent="0.25">
      <c r="Q21934"/>
      <c r="R21934"/>
      <c r="S21934"/>
    </row>
    <row r="21935" spans="17:19" x14ac:dyDescent="0.25">
      <c r="Q21935"/>
      <c r="R21935"/>
      <c r="S21935"/>
    </row>
    <row r="21936" spans="17:19" x14ac:dyDescent="0.25">
      <c r="Q21936"/>
      <c r="R21936"/>
      <c r="S21936"/>
    </row>
    <row r="21937" spans="17:19" x14ac:dyDescent="0.25">
      <c r="Q21937"/>
      <c r="R21937"/>
      <c r="S21937"/>
    </row>
    <row r="21938" spans="17:19" x14ac:dyDescent="0.25">
      <c r="Q21938"/>
      <c r="R21938"/>
      <c r="S21938"/>
    </row>
    <row r="21939" spans="17:19" x14ac:dyDescent="0.25">
      <c r="Q21939"/>
      <c r="R21939"/>
      <c r="S21939"/>
    </row>
    <row r="21940" spans="17:19" x14ac:dyDescent="0.25">
      <c r="Q21940"/>
      <c r="R21940"/>
      <c r="S21940"/>
    </row>
    <row r="21941" spans="17:19" x14ac:dyDescent="0.25">
      <c r="Q21941"/>
      <c r="R21941"/>
      <c r="S21941"/>
    </row>
    <row r="21942" spans="17:19" x14ac:dyDescent="0.25">
      <c r="Q21942"/>
      <c r="R21942"/>
      <c r="S21942"/>
    </row>
    <row r="21943" spans="17:19" x14ac:dyDescent="0.25">
      <c r="Q21943"/>
      <c r="R21943"/>
      <c r="S21943"/>
    </row>
    <row r="21944" spans="17:19" x14ac:dyDescent="0.25">
      <c r="Q21944"/>
      <c r="R21944"/>
      <c r="S21944"/>
    </row>
    <row r="21945" spans="17:19" x14ac:dyDescent="0.25">
      <c r="Q21945"/>
      <c r="R21945"/>
      <c r="S21945"/>
    </row>
    <row r="21946" spans="17:19" x14ac:dyDescent="0.25">
      <c r="Q21946"/>
      <c r="R21946"/>
      <c r="S21946"/>
    </row>
    <row r="21947" spans="17:19" x14ac:dyDescent="0.25">
      <c r="Q21947"/>
      <c r="R21947"/>
      <c r="S21947"/>
    </row>
    <row r="21948" spans="17:19" x14ac:dyDescent="0.25">
      <c r="Q21948"/>
      <c r="R21948"/>
      <c r="S21948"/>
    </row>
    <row r="21949" spans="17:19" x14ac:dyDescent="0.25">
      <c r="Q21949"/>
      <c r="R21949"/>
      <c r="S21949"/>
    </row>
    <row r="21950" spans="17:19" x14ac:dyDescent="0.25">
      <c r="Q21950"/>
      <c r="R21950"/>
      <c r="S21950"/>
    </row>
    <row r="21951" spans="17:19" x14ac:dyDescent="0.25">
      <c r="Q21951"/>
      <c r="R21951"/>
      <c r="S21951"/>
    </row>
    <row r="21952" spans="17:19" x14ac:dyDescent="0.25">
      <c r="Q21952"/>
      <c r="R21952"/>
      <c r="S21952"/>
    </row>
    <row r="21953" spans="17:19" x14ac:dyDescent="0.25">
      <c r="Q21953"/>
      <c r="R21953"/>
      <c r="S21953"/>
    </row>
    <row r="21954" spans="17:19" x14ac:dyDescent="0.25">
      <c r="Q21954"/>
      <c r="R21954"/>
      <c r="S21954"/>
    </row>
    <row r="21955" spans="17:19" x14ac:dyDescent="0.25">
      <c r="Q21955"/>
      <c r="R21955"/>
      <c r="S21955"/>
    </row>
    <row r="21956" spans="17:19" x14ac:dyDescent="0.25">
      <c r="Q21956"/>
      <c r="R21956"/>
      <c r="S21956"/>
    </row>
    <row r="21957" spans="17:19" x14ac:dyDescent="0.25">
      <c r="Q21957"/>
      <c r="R21957"/>
      <c r="S21957"/>
    </row>
    <row r="21958" spans="17:19" x14ac:dyDescent="0.25">
      <c r="Q21958"/>
      <c r="R21958"/>
      <c r="S21958"/>
    </row>
    <row r="21959" spans="17:19" x14ac:dyDescent="0.25">
      <c r="Q21959"/>
      <c r="R21959"/>
      <c r="S21959"/>
    </row>
    <row r="21960" spans="17:19" x14ac:dyDescent="0.25">
      <c r="Q21960"/>
      <c r="R21960"/>
      <c r="S21960"/>
    </row>
    <row r="21961" spans="17:19" x14ac:dyDescent="0.25">
      <c r="Q21961"/>
      <c r="R21961"/>
      <c r="S21961"/>
    </row>
    <row r="21962" spans="17:19" x14ac:dyDescent="0.25">
      <c r="Q21962"/>
      <c r="R21962"/>
      <c r="S21962"/>
    </row>
    <row r="21963" spans="17:19" x14ac:dyDescent="0.25">
      <c r="Q21963"/>
      <c r="R21963"/>
      <c r="S21963"/>
    </row>
    <row r="21964" spans="17:19" x14ac:dyDescent="0.25">
      <c r="Q21964"/>
      <c r="R21964"/>
      <c r="S21964"/>
    </row>
    <row r="21965" spans="17:19" x14ac:dyDescent="0.25">
      <c r="Q21965"/>
      <c r="R21965"/>
      <c r="S21965"/>
    </row>
    <row r="21966" spans="17:19" x14ac:dyDescent="0.25">
      <c r="Q21966"/>
      <c r="R21966"/>
      <c r="S21966"/>
    </row>
    <row r="21967" spans="17:19" x14ac:dyDescent="0.25">
      <c r="Q21967"/>
      <c r="R21967"/>
      <c r="S21967"/>
    </row>
    <row r="21968" spans="17:19" x14ac:dyDescent="0.25">
      <c r="Q21968"/>
      <c r="R21968"/>
      <c r="S21968"/>
    </row>
    <row r="21969" spans="17:19" x14ac:dyDescent="0.25">
      <c r="Q21969"/>
      <c r="R21969"/>
      <c r="S21969"/>
    </row>
    <row r="21970" spans="17:19" x14ac:dyDescent="0.25">
      <c r="Q21970"/>
      <c r="R21970"/>
      <c r="S21970"/>
    </row>
    <row r="21971" spans="17:19" x14ac:dyDescent="0.25">
      <c r="Q21971"/>
      <c r="R21971"/>
      <c r="S21971"/>
    </row>
    <row r="21972" spans="17:19" x14ac:dyDescent="0.25">
      <c r="Q21972"/>
      <c r="R21972"/>
      <c r="S21972"/>
    </row>
    <row r="21973" spans="17:19" x14ac:dyDescent="0.25">
      <c r="Q21973"/>
      <c r="R21973"/>
      <c r="S21973"/>
    </row>
    <row r="21974" spans="17:19" x14ac:dyDescent="0.25">
      <c r="Q21974"/>
      <c r="R21974"/>
      <c r="S21974"/>
    </row>
    <row r="21975" spans="17:19" x14ac:dyDescent="0.25">
      <c r="Q21975"/>
      <c r="R21975"/>
      <c r="S21975"/>
    </row>
    <row r="21976" spans="17:19" x14ac:dyDescent="0.25">
      <c r="Q21976"/>
      <c r="R21976"/>
      <c r="S21976"/>
    </row>
    <row r="21977" spans="17:19" x14ac:dyDescent="0.25">
      <c r="Q21977"/>
      <c r="R21977"/>
      <c r="S21977"/>
    </row>
    <row r="21978" spans="17:19" x14ac:dyDescent="0.25">
      <c r="Q21978"/>
      <c r="R21978"/>
      <c r="S21978"/>
    </row>
    <row r="21979" spans="17:19" x14ac:dyDescent="0.25">
      <c r="Q21979"/>
      <c r="R21979"/>
      <c r="S21979"/>
    </row>
    <row r="21980" spans="17:19" x14ac:dyDescent="0.25">
      <c r="Q21980"/>
      <c r="R21980"/>
      <c r="S21980"/>
    </row>
    <row r="21981" spans="17:19" x14ac:dyDescent="0.25">
      <c r="Q21981"/>
      <c r="R21981"/>
      <c r="S21981"/>
    </row>
    <row r="21982" spans="17:19" x14ac:dyDescent="0.25">
      <c r="Q21982"/>
      <c r="R21982"/>
      <c r="S21982"/>
    </row>
    <row r="21983" spans="17:19" x14ac:dyDescent="0.25">
      <c r="Q21983"/>
      <c r="R21983"/>
      <c r="S21983"/>
    </row>
    <row r="21984" spans="17:19" x14ac:dyDescent="0.25">
      <c r="Q21984"/>
      <c r="R21984"/>
      <c r="S21984"/>
    </row>
    <row r="21985" spans="17:19" x14ac:dyDescent="0.25">
      <c r="Q21985"/>
      <c r="R21985"/>
      <c r="S21985"/>
    </row>
    <row r="21986" spans="17:19" x14ac:dyDescent="0.25">
      <c r="Q21986"/>
      <c r="R21986"/>
      <c r="S21986"/>
    </row>
    <row r="21987" spans="17:19" x14ac:dyDescent="0.25">
      <c r="Q21987"/>
      <c r="R21987"/>
      <c r="S21987"/>
    </row>
    <row r="21988" spans="17:19" x14ac:dyDescent="0.25">
      <c r="Q21988"/>
      <c r="R21988"/>
      <c r="S21988"/>
    </row>
    <row r="21989" spans="17:19" x14ac:dyDescent="0.25">
      <c r="Q21989"/>
      <c r="R21989"/>
      <c r="S21989"/>
    </row>
    <row r="21990" spans="17:19" x14ac:dyDescent="0.25">
      <c r="Q21990"/>
      <c r="R21990"/>
      <c r="S21990"/>
    </row>
    <row r="21991" spans="17:19" x14ac:dyDescent="0.25">
      <c r="Q21991"/>
      <c r="R21991"/>
      <c r="S21991"/>
    </row>
    <row r="21992" spans="17:19" x14ac:dyDescent="0.25">
      <c r="Q21992"/>
      <c r="R21992"/>
      <c r="S21992"/>
    </row>
    <row r="21993" spans="17:19" x14ac:dyDescent="0.25">
      <c r="Q21993"/>
      <c r="R21993"/>
      <c r="S21993"/>
    </row>
    <row r="21994" spans="17:19" x14ac:dyDescent="0.25">
      <c r="Q21994"/>
      <c r="R21994"/>
      <c r="S21994"/>
    </row>
    <row r="21995" spans="17:19" x14ac:dyDescent="0.25">
      <c r="Q21995"/>
      <c r="R21995"/>
      <c r="S21995"/>
    </row>
    <row r="21996" spans="17:19" x14ac:dyDescent="0.25">
      <c r="Q21996"/>
      <c r="R21996"/>
      <c r="S21996"/>
    </row>
    <row r="21997" spans="17:19" x14ac:dyDescent="0.25">
      <c r="Q21997"/>
      <c r="R21997"/>
      <c r="S21997"/>
    </row>
    <row r="21998" spans="17:19" x14ac:dyDescent="0.25">
      <c r="Q21998"/>
      <c r="R21998"/>
      <c r="S21998"/>
    </row>
    <row r="21999" spans="17:19" x14ac:dyDescent="0.25">
      <c r="Q21999"/>
      <c r="R21999"/>
      <c r="S21999"/>
    </row>
    <row r="22000" spans="17:19" x14ac:dyDescent="0.25">
      <c r="Q22000"/>
      <c r="R22000"/>
      <c r="S22000"/>
    </row>
    <row r="22001" spans="17:19" x14ac:dyDescent="0.25">
      <c r="Q22001"/>
      <c r="R22001"/>
      <c r="S22001"/>
    </row>
    <row r="22002" spans="17:19" x14ac:dyDescent="0.25">
      <c r="Q22002"/>
      <c r="R22002"/>
      <c r="S22002"/>
    </row>
    <row r="22003" spans="17:19" x14ac:dyDescent="0.25">
      <c r="Q22003"/>
      <c r="R22003"/>
      <c r="S22003"/>
    </row>
    <row r="22004" spans="17:19" x14ac:dyDescent="0.25">
      <c r="Q22004"/>
      <c r="R22004"/>
      <c r="S22004"/>
    </row>
    <row r="22005" spans="17:19" x14ac:dyDescent="0.25">
      <c r="Q22005"/>
      <c r="R22005"/>
      <c r="S22005"/>
    </row>
    <row r="22006" spans="17:19" x14ac:dyDescent="0.25">
      <c r="Q22006"/>
      <c r="R22006"/>
      <c r="S22006"/>
    </row>
    <row r="22007" spans="17:19" x14ac:dyDescent="0.25">
      <c r="Q22007"/>
      <c r="R22007"/>
      <c r="S22007"/>
    </row>
    <row r="22008" spans="17:19" x14ac:dyDescent="0.25">
      <c r="Q22008"/>
      <c r="R22008"/>
      <c r="S22008"/>
    </row>
    <row r="22009" spans="17:19" x14ac:dyDescent="0.25">
      <c r="Q22009"/>
      <c r="R22009"/>
      <c r="S22009"/>
    </row>
    <row r="22010" spans="17:19" x14ac:dyDescent="0.25">
      <c r="Q22010"/>
      <c r="R22010"/>
      <c r="S22010"/>
    </row>
    <row r="22011" spans="17:19" x14ac:dyDescent="0.25">
      <c r="Q22011"/>
      <c r="R22011"/>
      <c r="S22011"/>
    </row>
    <row r="22012" spans="17:19" x14ac:dyDescent="0.25">
      <c r="Q22012"/>
      <c r="R22012"/>
      <c r="S22012"/>
    </row>
    <row r="22013" spans="17:19" x14ac:dyDescent="0.25">
      <c r="Q22013"/>
      <c r="R22013"/>
      <c r="S22013"/>
    </row>
    <row r="22014" spans="17:19" x14ac:dyDescent="0.25">
      <c r="Q22014"/>
      <c r="R22014"/>
      <c r="S22014"/>
    </row>
    <row r="22015" spans="17:19" x14ac:dyDescent="0.25">
      <c r="Q22015"/>
      <c r="R22015"/>
      <c r="S22015"/>
    </row>
    <row r="22016" spans="17:19" x14ac:dyDescent="0.25">
      <c r="Q22016"/>
      <c r="R22016"/>
      <c r="S22016"/>
    </row>
    <row r="22017" spans="17:19" x14ac:dyDescent="0.25">
      <c r="Q22017"/>
      <c r="R22017"/>
      <c r="S22017"/>
    </row>
    <row r="22018" spans="17:19" x14ac:dyDescent="0.25">
      <c r="Q22018"/>
      <c r="R22018"/>
      <c r="S22018"/>
    </row>
    <row r="22019" spans="17:19" x14ac:dyDescent="0.25">
      <c r="Q22019"/>
      <c r="R22019"/>
      <c r="S22019"/>
    </row>
    <row r="22020" spans="17:19" x14ac:dyDescent="0.25">
      <c r="Q22020"/>
      <c r="R22020"/>
      <c r="S22020"/>
    </row>
    <row r="22021" spans="17:19" x14ac:dyDescent="0.25">
      <c r="Q22021"/>
      <c r="R22021"/>
      <c r="S22021"/>
    </row>
    <row r="22022" spans="17:19" x14ac:dyDescent="0.25">
      <c r="Q22022"/>
      <c r="R22022"/>
      <c r="S22022"/>
    </row>
    <row r="22023" spans="17:19" x14ac:dyDescent="0.25">
      <c r="Q22023"/>
      <c r="R22023"/>
      <c r="S22023"/>
    </row>
    <row r="22024" spans="17:19" x14ac:dyDescent="0.25">
      <c r="Q22024"/>
      <c r="R22024"/>
      <c r="S22024"/>
    </row>
    <row r="22025" spans="17:19" x14ac:dyDescent="0.25">
      <c r="Q22025"/>
      <c r="R22025"/>
      <c r="S22025"/>
    </row>
    <row r="22026" spans="17:19" x14ac:dyDescent="0.25">
      <c r="Q22026"/>
      <c r="R22026"/>
      <c r="S22026"/>
    </row>
    <row r="22027" spans="17:19" x14ac:dyDescent="0.25">
      <c r="Q22027"/>
      <c r="R22027"/>
      <c r="S22027"/>
    </row>
    <row r="22028" spans="17:19" x14ac:dyDescent="0.25">
      <c r="Q22028"/>
      <c r="R22028"/>
      <c r="S22028"/>
    </row>
    <row r="22029" spans="17:19" x14ac:dyDescent="0.25">
      <c r="Q22029"/>
      <c r="R22029"/>
      <c r="S22029"/>
    </row>
    <row r="22030" spans="17:19" x14ac:dyDescent="0.25">
      <c r="Q22030"/>
      <c r="R22030"/>
      <c r="S22030"/>
    </row>
    <row r="22031" spans="17:19" x14ac:dyDescent="0.25">
      <c r="Q22031"/>
      <c r="R22031"/>
      <c r="S22031"/>
    </row>
    <row r="22032" spans="17:19" x14ac:dyDescent="0.25">
      <c r="Q22032"/>
      <c r="R22032"/>
      <c r="S22032"/>
    </row>
    <row r="22033" spans="17:19" x14ac:dyDescent="0.25">
      <c r="Q22033"/>
      <c r="R22033"/>
      <c r="S22033"/>
    </row>
    <row r="22034" spans="17:19" x14ac:dyDescent="0.25">
      <c r="Q22034"/>
      <c r="R22034"/>
      <c r="S22034"/>
    </row>
    <row r="22035" spans="17:19" x14ac:dyDescent="0.25">
      <c r="Q22035"/>
      <c r="R22035"/>
      <c r="S22035"/>
    </row>
    <row r="22036" spans="17:19" x14ac:dyDescent="0.25">
      <c r="Q22036"/>
      <c r="R22036"/>
      <c r="S22036"/>
    </row>
    <row r="22037" spans="17:19" x14ac:dyDescent="0.25">
      <c r="Q22037"/>
      <c r="R22037"/>
      <c r="S22037"/>
    </row>
    <row r="22038" spans="17:19" x14ac:dyDescent="0.25">
      <c r="Q22038"/>
      <c r="R22038"/>
      <c r="S22038"/>
    </row>
    <row r="22039" spans="17:19" x14ac:dyDescent="0.25">
      <c r="Q22039"/>
      <c r="R22039"/>
      <c r="S22039"/>
    </row>
    <row r="22040" spans="17:19" x14ac:dyDescent="0.25">
      <c r="Q22040"/>
      <c r="R22040"/>
      <c r="S22040"/>
    </row>
    <row r="22041" spans="17:19" x14ac:dyDescent="0.25">
      <c r="Q22041"/>
      <c r="R22041"/>
      <c r="S22041"/>
    </row>
    <row r="22042" spans="17:19" x14ac:dyDescent="0.25">
      <c r="Q22042"/>
      <c r="R22042"/>
      <c r="S22042"/>
    </row>
    <row r="22043" spans="17:19" x14ac:dyDescent="0.25">
      <c r="Q22043"/>
      <c r="R22043"/>
      <c r="S22043"/>
    </row>
    <row r="22044" spans="17:19" x14ac:dyDescent="0.25">
      <c r="Q22044"/>
      <c r="R22044"/>
      <c r="S22044"/>
    </row>
    <row r="22045" spans="17:19" x14ac:dyDescent="0.25">
      <c r="Q22045"/>
      <c r="R22045"/>
      <c r="S22045"/>
    </row>
    <row r="22046" spans="17:19" x14ac:dyDescent="0.25">
      <c r="Q22046"/>
      <c r="R22046"/>
      <c r="S22046"/>
    </row>
    <row r="22047" spans="17:19" x14ac:dyDescent="0.25">
      <c r="Q22047"/>
      <c r="R22047"/>
      <c r="S22047"/>
    </row>
    <row r="22048" spans="17:19" x14ac:dyDescent="0.25">
      <c r="Q22048"/>
      <c r="R22048"/>
      <c r="S22048"/>
    </row>
    <row r="22049" spans="17:19" x14ac:dyDescent="0.25">
      <c r="Q22049"/>
      <c r="R22049"/>
      <c r="S22049"/>
    </row>
    <row r="22050" spans="17:19" x14ac:dyDescent="0.25">
      <c r="Q22050"/>
      <c r="R22050"/>
      <c r="S22050"/>
    </row>
    <row r="22051" spans="17:19" x14ac:dyDescent="0.25">
      <c r="Q22051"/>
      <c r="R22051"/>
      <c r="S22051"/>
    </row>
    <row r="22052" spans="17:19" x14ac:dyDescent="0.25">
      <c r="Q22052"/>
      <c r="R22052"/>
      <c r="S22052"/>
    </row>
    <row r="22053" spans="17:19" x14ac:dyDescent="0.25">
      <c r="Q22053"/>
      <c r="R22053"/>
      <c r="S22053"/>
    </row>
    <row r="22054" spans="17:19" x14ac:dyDescent="0.25">
      <c r="Q22054"/>
      <c r="R22054"/>
      <c r="S22054"/>
    </row>
    <row r="22055" spans="17:19" x14ac:dyDescent="0.25">
      <c r="Q22055"/>
      <c r="R22055"/>
      <c r="S22055"/>
    </row>
    <row r="22056" spans="17:19" x14ac:dyDescent="0.25">
      <c r="Q22056"/>
      <c r="R22056"/>
      <c r="S22056"/>
    </row>
    <row r="22057" spans="17:19" x14ac:dyDescent="0.25">
      <c r="Q22057"/>
      <c r="R22057"/>
      <c r="S22057"/>
    </row>
    <row r="22058" spans="17:19" x14ac:dyDescent="0.25">
      <c r="Q22058"/>
      <c r="R22058"/>
      <c r="S22058"/>
    </row>
    <row r="22059" spans="17:19" x14ac:dyDescent="0.25">
      <c r="Q22059"/>
      <c r="R22059"/>
      <c r="S22059"/>
    </row>
    <row r="22060" spans="17:19" x14ac:dyDescent="0.25">
      <c r="Q22060"/>
      <c r="R22060"/>
      <c r="S22060"/>
    </row>
    <row r="22061" spans="17:19" x14ac:dyDescent="0.25">
      <c r="Q22061"/>
      <c r="R22061"/>
      <c r="S22061"/>
    </row>
    <row r="22062" spans="17:19" x14ac:dyDescent="0.25">
      <c r="Q22062"/>
      <c r="R22062"/>
      <c r="S22062"/>
    </row>
    <row r="22063" spans="17:19" x14ac:dyDescent="0.25">
      <c r="Q22063"/>
      <c r="R22063"/>
      <c r="S22063"/>
    </row>
    <row r="22064" spans="17:19" x14ac:dyDescent="0.25">
      <c r="Q22064"/>
      <c r="R22064"/>
      <c r="S22064"/>
    </row>
    <row r="22065" spans="17:19" x14ac:dyDescent="0.25">
      <c r="Q22065"/>
      <c r="R22065"/>
      <c r="S22065"/>
    </row>
    <row r="22066" spans="17:19" x14ac:dyDescent="0.25">
      <c r="Q22066"/>
      <c r="R22066"/>
      <c r="S22066"/>
    </row>
    <row r="22067" spans="17:19" x14ac:dyDescent="0.25">
      <c r="Q22067"/>
      <c r="R22067"/>
      <c r="S22067"/>
    </row>
    <row r="22068" spans="17:19" x14ac:dyDescent="0.25">
      <c r="Q22068"/>
      <c r="R22068"/>
      <c r="S22068"/>
    </row>
    <row r="22069" spans="17:19" x14ac:dyDescent="0.25">
      <c r="Q22069"/>
      <c r="R22069"/>
      <c r="S22069"/>
    </row>
    <row r="22070" spans="17:19" x14ac:dyDescent="0.25">
      <c r="Q22070"/>
      <c r="R22070"/>
      <c r="S22070"/>
    </row>
    <row r="22071" spans="17:19" x14ac:dyDescent="0.25">
      <c r="Q22071"/>
      <c r="R22071"/>
      <c r="S22071"/>
    </row>
    <row r="22072" spans="17:19" x14ac:dyDescent="0.25">
      <c r="Q22072"/>
      <c r="R22072"/>
      <c r="S22072"/>
    </row>
    <row r="22073" spans="17:19" x14ac:dyDescent="0.25">
      <c r="Q22073"/>
      <c r="R22073"/>
      <c r="S22073"/>
    </row>
    <row r="22074" spans="17:19" x14ac:dyDescent="0.25">
      <c r="Q22074"/>
      <c r="R22074"/>
      <c r="S22074"/>
    </row>
    <row r="22075" spans="17:19" x14ac:dyDescent="0.25">
      <c r="Q22075"/>
      <c r="R22075"/>
      <c r="S22075"/>
    </row>
    <row r="22076" spans="17:19" x14ac:dyDescent="0.25">
      <c r="Q22076"/>
      <c r="R22076"/>
      <c r="S22076"/>
    </row>
    <row r="22077" spans="17:19" x14ac:dyDescent="0.25">
      <c r="Q22077"/>
      <c r="R22077"/>
      <c r="S22077"/>
    </row>
    <row r="22078" spans="17:19" x14ac:dyDescent="0.25">
      <c r="Q22078"/>
      <c r="R22078"/>
      <c r="S22078"/>
    </row>
    <row r="22079" spans="17:19" x14ac:dyDescent="0.25">
      <c r="Q22079"/>
      <c r="R22079"/>
      <c r="S22079"/>
    </row>
    <row r="22080" spans="17:19" x14ac:dyDescent="0.25">
      <c r="Q22080"/>
      <c r="R22080"/>
      <c r="S22080"/>
    </row>
    <row r="22081" spans="17:19" x14ac:dyDescent="0.25">
      <c r="Q22081"/>
      <c r="R22081"/>
      <c r="S22081"/>
    </row>
    <row r="22082" spans="17:19" x14ac:dyDescent="0.25">
      <c r="Q22082"/>
      <c r="R22082"/>
      <c r="S22082"/>
    </row>
    <row r="22083" spans="17:19" x14ac:dyDescent="0.25">
      <c r="Q22083"/>
      <c r="R22083"/>
      <c r="S22083"/>
    </row>
    <row r="22084" spans="17:19" x14ac:dyDescent="0.25">
      <c r="Q22084"/>
      <c r="R22084"/>
      <c r="S22084"/>
    </row>
    <row r="22085" spans="17:19" x14ac:dyDescent="0.25">
      <c r="Q22085"/>
      <c r="R22085"/>
      <c r="S22085"/>
    </row>
    <row r="22086" spans="17:19" x14ac:dyDescent="0.25">
      <c r="Q22086"/>
      <c r="R22086"/>
      <c r="S22086"/>
    </row>
    <row r="22087" spans="17:19" x14ac:dyDescent="0.25">
      <c r="Q22087"/>
      <c r="R22087"/>
      <c r="S22087"/>
    </row>
    <row r="22088" spans="17:19" x14ac:dyDescent="0.25">
      <c r="Q22088"/>
      <c r="R22088"/>
      <c r="S22088"/>
    </row>
    <row r="22089" spans="17:19" x14ac:dyDescent="0.25">
      <c r="Q22089"/>
      <c r="R22089"/>
      <c r="S22089"/>
    </row>
    <row r="22090" spans="17:19" x14ac:dyDescent="0.25">
      <c r="Q22090"/>
      <c r="R22090"/>
      <c r="S22090"/>
    </row>
    <row r="22091" spans="17:19" x14ac:dyDescent="0.25">
      <c r="Q22091"/>
      <c r="R22091"/>
      <c r="S22091"/>
    </row>
    <row r="22092" spans="17:19" x14ac:dyDescent="0.25">
      <c r="Q22092"/>
      <c r="R22092"/>
      <c r="S22092"/>
    </row>
    <row r="22093" spans="17:19" x14ac:dyDescent="0.25">
      <c r="Q22093"/>
      <c r="R22093"/>
      <c r="S22093"/>
    </row>
    <row r="22094" spans="17:19" x14ac:dyDescent="0.25">
      <c r="Q22094"/>
      <c r="R22094"/>
      <c r="S22094"/>
    </row>
    <row r="22095" spans="17:19" x14ac:dyDescent="0.25">
      <c r="Q22095"/>
      <c r="R22095"/>
      <c r="S22095"/>
    </row>
    <row r="22096" spans="17:19" x14ac:dyDescent="0.25">
      <c r="Q22096"/>
      <c r="R22096"/>
      <c r="S22096"/>
    </row>
    <row r="22097" spans="17:19" x14ac:dyDescent="0.25">
      <c r="Q22097"/>
      <c r="R22097"/>
      <c r="S22097"/>
    </row>
    <row r="22098" spans="17:19" x14ac:dyDescent="0.25">
      <c r="Q22098"/>
      <c r="R22098"/>
      <c r="S22098"/>
    </row>
    <row r="22099" spans="17:19" x14ac:dyDescent="0.25">
      <c r="Q22099"/>
      <c r="R22099"/>
      <c r="S22099"/>
    </row>
    <row r="22100" spans="17:19" x14ac:dyDescent="0.25">
      <c r="Q22100"/>
      <c r="R22100"/>
      <c r="S22100"/>
    </row>
    <row r="22101" spans="17:19" x14ac:dyDescent="0.25">
      <c r="Q22101"/>
      <c r="R22101"/>
      <c r="S22101"/>
    </row>
    <row r="22102" spans="17:19" x14ac:dyDescent="0.25">
      <c r="Q22102"/>
      <c r="R22102"/>
      <c r="S22102"/>
    </row>
    <row r="22103" spans="17:19" x14ac:dyDescent="0.25">
      <c r="Q22103"/>
      <c r="R22103"/>
      <c r="S22103"/>
    </row>
    <row r="22104" spans="17:19" x14ac:dyDescent="0.25">
      <c r="Q22104"/>
      <c r="R22104"/>
      <c r="S22104"/>
    </row>
    <row r="22105" spans="17:19" x14ac:dyDescent="0.25">
      <c r="Q22105"/>
      <c r="R22105"/>
      <c r="S22105"/>
    </row>
    <row r="22106" spans="17:19" x14ac:dyDescent="0.25">
      <c r="Q22106"/>
      <c r="R22106"/>
      <c r="S22106"/>
    </row>
    <row r="22107" spans="17:19" x14ac:dyDescent="0.25">
      <c r="Q22107"/>
      <c r="R22107"/>
      <c r="S22107"/>
    </row>
    <row r="22108" spans="17:19" x14ac:dyDescent="0.25">
      <c r="Q22108"/>
      <c r="R22108"/>
      <c r="S22108"/>
    </row>
    <row r="22109" spans="17:19" x14ac:dyDescent="0.25">
      <c r="Q22109"/>
      <c r="R22109"/>
      <c r="S22109"/>
    </row>
    <row r="22110" spans="17:19" x14ac:dyDescent="0.25">
      <c r="Q22110"/>
      <c r="R22110"/>
      <c r="S22110"/>
    </row>
    <row r="22111" spans="17:19" x14ac:dyDescent="0.25">
      <c r="Q22111"/>
      <c r="R22111"/>
      <c r="S22111"/>
    </row>
    <row r="22112" spans="17:19" x14ac:dyDescent="0.25">
      <c r="Q22112"/>
      <c r="R22112"/>
      <c r="S22112"/>
    </row>
    <row r="22113" spans="17:19" x14ac:dyDescent="0.25">
      <c r="Q22113"/>
      <c r="R22113"/>
      <c r="S22113"/>
    </row>
    <row r="22114" spans="17:19" x14ac:dyDescent="0.25">
      <c r="Q22114"/>
      <c r="R22114"/>
      <c r="S22114"/>
    </row>
    <row r="22115" spans="17:19" x14ac:dyDescent="0.25">
      <c r="Q22115"/>
      <c r="R22115"/>
      <c r="S22115"/>
    </row>
    <row r="22116" spans="17:19" x14ac:dyDescent="0.25">
      <c r="Q22116"/>
      <c r="R22116"/>
      <c r="S22116"/>
    </row>
    <row r="22117" spans="17:19" x14ac:dyDescent="0.25">
      <c r="Q22117"/>
      <c r="R22117"/>
      <c r="S22117"/>
    </row>
    <row r="22118" spans="17:19" x14ac:dyDescent="0.25">
      <c r="Q22118"/>
      <c r="R22118"/>
      <c r="S22118"/>
    </row>
    <row r="22119" spans="17:19" x14ac:dyDescent="0.25">
      <c r="Q22119"/>
      <c r="R22119"/>
      <c r="S22119"/>
    </row>
    <row r="22120" spans="17:19" x14ac:dyDescent="0.25">
      <c r="Q22120"/>
      <c r="R22120"/>
      <c r="S22120"/>
    </row>
    <row r="22121" spans="17:19" x14ac:dyDescent="0.25">
      <c r="Q22121"/>
      <c r="R22121"/>
      <c r="S22121"/>
    </row>
    <row r="22122" spans="17:19" x14ac:dyDescent="0.25">
      <c r="Q22122"/>
      <c r="R22122"/>
      <c r="S22122"/>
    </row>
    <row r="22123" spans="17:19" x14ac:dyDescent="0.25">
      <c r="Q22123"/>
      <c r="R22123"/>
      <c r="S22123"/>
    </row>
    <row r="22124" spans="17:19" x14ac:dyDescent="0.25">
      <c r="Q22124"/>
      <c r="R22124"/>
      <c r="S22124"/>
    </row>
    <row r="22125" spans="17:19" x14ac:dyDescent="0.25">
      <c r="Q22125"/>
      <c r="R22125"/>
      <c r="S22125"/>
    </row>
    <row r="22126" spans="17:19" x14ac:dyDescent="0.25">
      <c r="Q22126"/>
      <c r="R22126"/>
      <c r="S22126"/>
    </row>
    <row r="22127" spans="17:19" x14ac:dyDescent="0.25">
      <c r="Q22127"/>
      <c r="R22127"/>
      <c r="S22127"/>
    </row>
    <row r="22128" spans="17:19" x14ac:dyDescent="0.25">
      <c r="Q22128"/>
      <c r="R22128"/>
      <c r="S22128"/>
    </row>
    <row r="22129" spans="17:19" x14ac:dyDescent="0.25">
      <c r="Q22129"/>
      <c r="R22129"/>
      <c r="S22129"/>
    </row>
    <row r="22130" spans="17:19" x14ac:dyDescent="0.25">
      <c r="Q22130"/>
      <c r="R22130"/>
      <c r="S22130"/>
    </row>
    <row r="22131" spans="17:19" x14ac:dyDescent="0.25">
      <c r="Q22131"/>
      <c r="R22131"/>
      <c r="S22131"/>
    </row>
    <row r="22132" spans="17:19" x14ac:dyDescent="0.25">
      <c r="Q22132"/>
      <c r="R22132"/>
      <c r="S22132"/>
    </row>
    <row r="22133" spans="17:19" x14ac:dyDescent="0.25">
      <c r="Q22133"/>
      <c r="R22133"/>
      <c r="S22133"/>
    </row>
    <row r="22134" spans="17:19" x14ac:dyDescent="0.25">
      <c r="Q22134"/>
      <c r="R22134"/>
      <c r="S22134"/>
    </row>
    <row r="22135" spans="17:19" x14ac:dyDescent="0.25">
      <c r="Q22135"/>
      <c r="R22135"/>
      <c r="S22135"/>
    </row>
    <row r="22136" spans="17:19" x14ac:dyDescent="0.25">
      <c r="Q22136"/>
      <c r="R22136"/>
      <c r="S22136"/>
    </row>
    <row r="22137" spans="17:19" x14ac:dyDescent="0.25">
      <c r="Q22137"/>
      <c r="R22137"/>
      <c r="S22137"/>
    </row>
    <row r="22138" spans="17:19" x14ac:dyDescent="0.25">
      <c r="Q22138"/>
      <c r="R22138"/>
      <c r="S22138"/>
    </row>
    <row r="22139" spans="17:19" x14ac:dyDescent="0.25">
      <c r="Q22139"/>
      <c r="R22139"/>
      <c r="S22139"/>
    </row>
    <row r="22140" spans="17:19" x14ac:dyDescent="0.25">
      <c r="Q22140"/>
      <c r="R22140"/>
      <c r="S22140"/>
    </row>
    <row r="22141" spans="17:19" x14ac:dyDescent="0.25">
      <c r="Q22141"/>
      <c r="R22141"/>
      <c r="S22141"/>
    </row>
    <row r="22142" spans="17:19" x14ac:dyDescent="0.25">
      <c r="Q22142"/>
      <c r="R22142"/>
      <c r="S22142"/>
    </row>
    <row r="22143" spans="17:19" x14ac:dyDescent="0.25">
      <c r="Q22143"/>
      <c r="R22143"/>
      <c r="S22143"/>
    </row>
    <row r="22144" spans="17:19" x14ac:dyDescent="0.25">
      <c r="Q22144"/>
      <c r="R22144"/>
      <c r="S22144"/>
    </row>
    <row r="22145" spans="17:19" x14ac:dyDescent="0.25">
      <c r="Q22145"/>
      <c r="R22145"/>
      <c r="S22145"/>
    </row>
    <row r="22146" spans="17:19" x14ac:dyDescent="0.25">
      <c r="Q22146"/>
      <c r="R22146"/>
      <c r="S22146"/>
    </row>
    <row r="22147" spans="17:19" x14ac:dyDescent="0.25">
      <c r="Q22147"/>
      <c r="R22147"/>
      <c r="S22147"/>
    </row>
    <row r="22148" spans="17:19" x14ac:dyDescent="0.25">
      <c r="Q22148"/>
      <c r="R22148"/>
      <c r="S22148"/>
    </row>
    <row r="22149" spans="17:19" x14ac:dyDescent="0.25">
      <c r="Q22149"/>
      <c r="R22149"/>
      <c r="S22149"/>
    </row>
    <row r="22150" spans="17:19" x14ac:dyDescent="0.25">
      <c r="Q22150"/>
      <c r="R22150"/>
      <c r="S22150"/>
    </row>
    <row r="22151" spans="17:19" x14ac:dyDescent="0.25">
      <c r="Q22151"/>
      <c r="R22151"/>
      <c r="S22151"/>
    </row>
    <row r="22152" spans="17:19" x14ac:dyDescent="0.25">
      <c r="Q22152"/>
      <c r="R22152"/>
      <c r="S22152"/>
    </row>
    <row r="22153" spans="17:19" x14ac:dyDescent="0.25">
      <c r="Q22153"/>
      <c r="R22153"/>
      <c r="S22153"/>
    </row>
    <row r="22154" spans="17:19" x14ac:dyDescent="0.25">
      <c r="Q22154"/>
      <c r="R22154"/>
      <c r="S22154"/>
    </row>
    <row r="22155" spans="17:19" x14ac:dyDescent="0.25">
      <c r="Q22155"/>
      <c r="R22155"/>
      <c r="S22155"/>
    </row>
    <row r="22156" spans="17:19" x14ac:dyDescent="0.25">
      <c r="Q22156"/>
      <c r="R22156"/>
      <c r="S22156"/>
    </row>
    <row r="22157" spans="17:19" x14ac:dyDescent="0.25">
      <c r="Q22157"/>
      <c r="R22157"/>
      <c r="S22157"/>
    </row>
    <row r="22158" spans="17:19" x14ac:dyDescent="0.25">
      <c r="Q22158"/>
      <c r="R22158"/>
      <c r="S22158"/>
    </row>
    <row r="22159" spans="17:19" x14ac:dyDescent="0.25">
      <c r="Q22159"/>
      <c r="R22159"/>
      <c r="S22159"/>
    </row>
    <row r="22160" spans="17:19" x14ac:dyDescent="0.25">
      <c r="Q22160"/>
      <c r="R22160"/>
      <c r="S22160"/>
    </row>
    <row r="22161" spans="17:19" x14ac:dyDescent="0.25">
      <c r="Q22161"/>
      <c r="R22161"/>
      <c r="S22161"/>
    </row>
    <row r="22162" spans="17:19" x14ac:dyDescent="0.25">
      <c r="Q22162"/>
      <c r="R22162"/>
      <c r="S22162"/>
    </row>
    <row r="22163" spans="17:19" x14ac:dyDescent="0.25">
      <c r="Q22163"/>
      <c r="R22163"/>
      <c r="S22163"/>
    </row>
    <row r="22164" spans="17:19" x14ac:dyDescent="0.25">
      <c r="Q22164"/>
      <c r="R22164"/>
      <c r="S22164"/>
    </row>
    <row r="22165" spans="17:19" x14ac:dyDescent="0.25">
      <c r="Q22165"/>
      <c r="R22165"/>
      <c r="S22165"/>
    </row>
    <row r="22166" spans="17:19" x14ac:dyDescent="0.25">
      <c r="Q22166"/>
      <c r="R22166"/>
      <c r="S22166"/>
    </row>
    <row r="22167" spans="17:19" x14ac:dyDescent="0.25">
      <c r="Q22167"/>
      <c r="R22167"/>
      <c r="S22167"/>
    </row>
    <row r="22168" spans="17:19" x14ac:dyDescent="0.25">
      <c r="Q22168"/>
      <c r="R22168"/>
      <c r="S22168"/>
    </row>
    <row r="22169" spans="17:19" x14ac:dyDescent="0.25">
      <c r="Q22169"/>
      <c r="R22169"/>
      <c r="S22169"/>
    </row>
    <row r="22170" spans="17:19" x14ac:dyDescent="0.25">
      <c r="Q22170"/>
      <c r="R22170"/>
      <c r="S22170"/>
    </row>
    <row r="22171" spans="17:19" x14ac:dyDescent="0.25">
      <c r="Q22171"/>
      <c r="R22171"/>
      <c r="S22171"/>
    </row>
    <row r="22172" spans="17:19" x14ac:dyDescent="0.25">
      <c r="Q22172"/>
      <c r="R22172"/>
      <c r="S22172"/>
    </row>
    <row r="22173" spans="17:19" x14ac:dyDescent="0.25">
      <c r="Q22173"/>
      <c r="R22173"/>
      <c r="S22173"/>
    </row>
    <row r="22174" spans="17:19" x14ac:dyDescent="0.25">
      <c r="Q22174"/>
      <c r="R22174"/>
      <c r="S22174"/>
    </row>
    <row r="22175" spans="17:19" x14ac:dyDescent="0.25">
      <c r="Q22175"/>
      <c r="R22175"/>
      <c r="S22175"/>
    </row>
    <row r="22176" spans="17:19" x14ac:dyDescent="0.25">
      <c r="Q22176"/>
      <c r="R22176"/>
      <c r="S22176"/>
    </row>
    <row r="22177" spans="17:19" x14ac:dyDescent="0.25">
      <c r="Q22177"/>
      <c r="R22177"/>
      <c r="S22177"/>
    </row>
    <row r="22178" spans="17:19" x14ac:dyDescent="0.25">
      <c r="Q22178"/>
      <c r="R22178"/>
      <c r="S22178"/>
    </row>
    <row r="22179" spans="17:19" x14ac:dyDescent="0.25">
      <c r="Q22179"/>
      <c r="R22179"/>
      <c r="S22179"/>
    </row>
    <row r="22180" spans="17:19" x14ac:dyDescent="0.25">
      <c r="Q22180"/>
      <c r="R22180"/>
      <c r="S22180"/>
    </row>
    <row r="22181" spans="17:19" x14ac:dyDescent="0.25">
      <c r="Q22181"/>
      <c r="R22181"/>
      <c r="S22181"/>
    </row>
    <row r="22182" spans="17:19" x14ac:dyDescent="0.25">
      <c r="Q22182"/>
      <c r="R22182"/>
      <c r="S22182"/>
    </row>
    <row r="22183" spans="17:19" x14ac:dyDescent="0.25">
      <c r="Q22183"/>
      <c r="R22183"/>
      <c r="S22183"/>
    </row>
    <row r="22184" spans="17:19" x14ac:dyDescent="0.25">
      <c r="Q22184"/>
      <c r="R22184"/>
      <c r="S22184"/>
    </row>
    <row r="22185" spans="17:19" x14ac:dyDescent="0.25">
      <c r="Q22185"/>
      <c r="R22185"/>
      <c r="S22185"/>
    </row>
    <row r="22186" spans="17:19" x14ac:dyDescent="0.25">
      <c r="Q22186"/>
      <c r="R22186"/>
      <c r="S22186"/>
    </row>
    <row r="22187" spans="17:19" x14ac:dyDescent="0.25">
      <c r="Q22187"/>
      <c r="R22187"/>
      <c r="S22187"/>
    </row>
    <row r="22188" spans="17:19" x14ac:dyDescent="0.25">
      <c r="Q22188"/>
      <c r="R22188"/>
      <c r="S22188"/>
    </row>
    <row r="22189" spans="17:19" x14ac:dyDescent="0.25">
      <c r="Q22189"/>
      <c r="R22189"/>
      <c r="S22189"/>
    </row>
    <row r="22190" spans="17:19" x14ac:dyDescent="0.25">
      <c r="Q22190"/>
      <c r="R22190"/>
      <c r="S22190"/>
    </row>
    <row r="22191" spans="17:19" x14ac:dyDescent="0.25">
      <c r="Q22191"/>
      <c r="R22191"/>
      <c r="S22191"/>
    </row>
    <row r="22192" spans="17:19" x14ac:dyDescent="0.25">
      <c r="Q22192"/>
      <c r="R22192"/>
      <c r="S22192"/>
    </row>
    <row r="22193" spans="17:19" x14ac:dyDescent="0.25">
      <c r="Q22193"/>
      <c r="R22193"/>
      <c r="S22193"/>
    </row>
    <row r="22194" spans="17:19" x14ac:dyDescent="0.25">
      <c r="Q22194"/>
      <c r="R22194"/>
      <c r="S22194"/>
    </row>
    <row r="22195" spans="17:19" x14ac:dyDescent="0.25">
      <c r="Q22195"/>
      <c r="R22195"/>
      <c r="S22195"/>
    </row>
    <row r="22196" spans="17:19" x14ac:dyDescent="0.25">
      <c r="Q22196"/>
      <c r="R22196"/>
      <c r="S22196"/>
    </row>
    <row r="22197" spans="17:19" x14ac:dyDescent="0.25">
      <c r="Q22197"/>
      <c r="R22197"/>
      <c r="S22197"/>
    </row>
    <row r="22198" spans="17:19" x14ac:dyDescent="0.25">
      <c r="Q22198"/>
      <c r="R22198"/>
      <c r="S22198"/>
    </row>
    <row r="22199" spans="17:19" x14ac:dyDescent="0.25">
      <c r="Q22199"/>
      <c r="R22199"/>
      <c r="S22199"/>
    </row>
    <row r="22200" spans="17:19" x14ac:dyDescent="0.25">
      <c r="Q22200"/>
      <c r="R22200"/>
      <c r="S22200"/>
    </row>
    <row r="22201" spans="17:19" x14ac:dyDescent="0.25">
      <c r="Q22201"/>
      <c r="R22201"/>
      <c r="S22201"/>
    </row>
    <row r="22202" spans="17:19" x14ac:dyDescent="0.25">
      <c r="Q22202"/>
      <c r="R22202"/>
      <c r="S22202"/>
    </row>
    <row r="22203" spans="17:19" x14ac:dyDescent="0.25">
      <c r="Q22203"/>
      <c r="R22203"/>
      <c r="S22203"/>
    </row>
    <row r="22204" spans="17:19" x14ac:dyDescent="0.25">
      <c r="Q22204"/>
      <c r="R22204"/>
      <c r="S22204"/>
    </row>
    <row r="22205" spans="17:19" x14ac:dyDescent="0.25">
      <c r="Q22205"/>
      <c r="R22205"/>
      <c r="S22205"/>
    </row>
    <row r="22206" spans="17:19" x14ac:dyDescent="0.25">
      <c r="Q22206"/>
      <c r="R22206"/>
      <c r="S22206"/>
    </row>
    <row r="22207" spans="17:19" x14ac:dyDescent="0.25">
      <c r="Q22207"/>
      <c r="R22207"/>
      <c r="S22207"/>
    </row>
    <row r="22208" spans="17:19" x14ac:dyDescent="0.25">
      <c r="Q22208"/>
      <c r="R22208"/>
      <c r="S22208"/>
    </row>
    <row r="22209" spans="17:19" x14ac:dyDescent="0.25">
      <c r="Q22209"/>
      <c r="R22209"/>
      <c r="S22209"/>
    </row>
    <row r="22210" spans="17:19" x14ac:dyDescent="0.25">
      <c r="Q22210"/>
      <c r="R22210"/>
      <c r="S22210"/>
    </row>
    <row r="22211" spans="17:19" x14ac:dyDescent="0.25">
      <c r="Q22211"/>
      <c r="R22211"/>
      <c r="S22211"/>
    </row>
    <row r="22212" spans="17:19" x14ac:dyDescent="0.25">
      <c r="Q22212"/>
      <c r="R22212"/>
      <c r="S22212"/>
    </row>
    <row r="22213" spans="17:19" x14ac:dyDescent="0.25">
      <c r="Q22213"/>
      <c r="R22213"/>
      <c r="S22213"/>
    </row>
    <row r="22214" spans="17:19" x14ac:dyDescent="0.25">
      <c r="Q22214"/>
      <c r="R22214"/>
      <c r="S22214"/>
    </row>
    <row r="22215" spans="17:19" x14ac:dyDescent="0.25">
      <c r="Q22215"/>
      <c r="R22215"/>
      <c r="S22215"/>
    </row>
    <row r="22216" spans="17:19" x14ac:dyDescent="0.25">
      <c r="Q22216"/>
      <c r="R22216"/>
      <c r="S22216"/>
    </row>
    <row r="22217" spans="17:19" x14ac:dyDescent="0.25">
      <c r="Q22217"/>
      <c r="R22217"/>
      <c r="S22217"/>
    </row>
    <row r="22218" spans="17:19" x14ac:dyDescent="0.25">
      <c r="Q22218"/>
      <c r="R22218"/>
      <c r="S22218"/>
    </row>
    <row r="22219" spans="17:19" x14ac:dyDescent="0.25">
      <c r="Q22219"/>
      <c r="R22219"/>
      <c r="S22219"/>
    </row>
    <row r="22220" spans="17:19" x14ac:dyDescent="0.25">
      <c r="Q22220"/>
      <c r="R22220"/>
      <c r="S22220"/>
    </row>
    <row r="22221" spans="17:19" x14ac:dyDescent="0.25">
      <c r="Q22221"/>
      <c r="R22221"/>
      <c r="S22221"/>
    </row>
    <row r="22222" spans="17:19" x14ac:dyDescent="0.25">
      <c r="Q22222"/>
      <c r="R22222"/>
      <c r="S22222"/>
    </row>
    <row r="22223" spans="17:19" x14ac:dyDescent="0.25">
      <c r="Q22223"/>
      <c r="R22223"/>
      <c r="S22223"/>
    </row>
    <row r="22224" spans="17:19" x14ac:dyDescent="0.25">
      <c r="Q22224"/>
      <c r="R22224"/>
      <c r="S22224"/>
    </row>
    <row r="22225" spans="17:19" x14ac:dyDescent="0.25">
      <c r="Q22225"/>
      <c r="R22225"/>
      <c r="S22225"/>
    </row>
    <row r="22226" spans="17:19" x14ac:dyDescent="0.25">
      <c r="Q22226"/>
      <c r="R22226"/>
      <c r="S22226"/>
    </row>
    <row r="22227" spans="17:19" x14ac:dyDescent="0.25">
      <c r="Q22227"/>
      <c r="R22227"/>
      <c r="S22227"/>
    </row>
    <row r="22228" spans="17:19" x14ac:dyDescent="0.25">
      <c r="Q22228"/>
      <c r="R22228"/>
      <c r="S22228"/>
    </row>
    <row r="22229" spans="17:19" x14ac:dyDescent="0.25">
      <c r="Q22229"/>
      <c r="R22229"/>
      <c r="S22229"/>
    </row>
    <row r="22230" spans="17:19" x14ac:dyDescent="0.25">
      <c r="Q22230"/>
      <c r="R22230"/>
      <c r="S22230"/>
    </row>
    <row r="22231" spans="17:19" x14ac:dyDescent="0.25">
      <c r="Q22231"/>
      <c r="R22231"/>
      <c r="S22231"/>
    </row>
    <row r="22232" spans="17:19" x14ac:dyDescent="0.25">
      <c r="Q22232"/>
      <c r="R22232"/>
      <c r="S22232"/>
    </row>
    <row r="22233" spans="17:19" x14ac:dyDescent="0.25">
      <c r="Q22233"/>
      <c r="R22233"/>
      <c r="S22233"/>
    </row>
    <row r="22234" spans="17:19" x14ac:dyDescent="0.25">
      <c r="Q22234"/>
      <c r="R22234"/>
      <c r="S22234"/>
    </row>
    <row r="22235" spans="17:19" x14ac:dyDescent="0.25">
      <c r="Q22235"/>
      <c r="R22235"/>
      <c r="S22235"/>
    </row>
    <row r="22236" spans="17:19" x14ac:dyDescent="0.25">
      <c r="Q22236"/>
      <c r="R22236"/>
      <c r="S22236"/>
    </row>
    <row r="22237" spans="17:19" x14ac:dyDescent="0.25">
      <c r="Q22237"/>
      <c r="R22237"/>
      <c r="S22237"/>
    </row>
    <row r="22238" spans="17:19" x14ac:dyDescent="0.25">
      <c r="Q22238"/>
      <c r="R22238"/>
      <c r="S22238"/>
    </row>
    <row r="22239" spans="17:19" x14ac:dyDescent="0.25">
      <c r="Q22239"/>
      <c r="R22239"/>
      <c r="S22239"/>
    </row>
    <row r="22240" spans="17:19" x14ac:dyDescent="0.25">
      <c r="Q22240"/>
      <c r="R22240"/>
      <c r="S22240"/>
    </row>
    <row r="22241" spans="17:19" x14ac:dyDescent="0.25">
      <c r="Q22241"/>
      <c r="R22241"/>
      <c r="S22241"/>
    </row>
    <row r="22242" spans="17:19" x14ac:dyDescent="0.25">
      <c r="Q22242"/>
      <c r="R22242"/>
      <c r="S22242"/>
    </row>
    <row r="22243" spans="17:19" x14ac:dyDescent="0.25">
      <c r="Q22243"/>
      <c r="R22243"/>
      <c r="S22243"/>
    </row>
    <row r="22244" spans="17:19" x14ac:dyDescent="0.25">
      <c r="Q22244"/>
      <c r="R22244"/>
      <c r="S22244"/>
    </row>
    <row r="22245" spans="17:19" x14ac:dyDescent="0.25">
      <c r="Q22245"/>
      <c r="R22245"/>
      <c r="S22245"/>
    </row>
    <row r="22246" spans="17:19" x14ac:dyDescent="0.25">
      <c r="Q22246"/>
      <c r="R22246"/>
      <c r="S22246"/>
    </row>
    <row r="22247" spans="17:19" x14ac:dyDescent="0.25">
      <c r="Q22247"/>
      <c r="R22247"/>
      <c r="S22247"/>
    </row>
    <row r="22248" spans="17:19" x14ac:dyDescent="0.25">
      <c r="Q22248"/>
      <c r="R22248"/>
      <c r="S22248"/>
    </row>
    <row r="22249" spans="17:19" x14ac:dyDescent="0.25">
      <c r="Q22249"/>
      <c r="R22249"/>
      <c r="S22249"/>
    </row>
    <row r="22250" spans="17:19" x14ac:dyDescent="0.25">
      <c r="Q22250"/>
      <c r="R22250"/>
      <c r="S22250"/>
    </row>
    <row r="22251" spans="17:19" x14ac:dyDescent="0.25">
      <c r="Q22251"/>
      <c r="R22251"/>
      <c r="S22251"/>
    </row>
    <row r="22252" spans="17:19" x14ac:dyDescent="0.25">
      <c r="Q22252"/>
      <c r="R22252"/>
      <c r="S22252"/>
    </row>
    <row r="22253" spans="17:19" x14ac:dyDescent="0.25">
      <c r="Q22253"/>
      <c r="R22253"/>
      <c r="S22253"/>
    </row>
    <row r="22254" spans="17:19" x14ac:dyDescent="0.25">
      <c r="Q22254"/>
      <c r="R22254"/>
      <c r="S22254"/>
    </row>
    <row r="22255" spans="17:19" x14ac:dyDescent="0.25">
      <c r="Q22255"/>
      <c r="R22255"/>
      <c r="S22255"/>
    </row>
    <row r="22256" spans="17:19" x14ac:dyDescent="0.25">
      <c r="Q22256"/>
      <c r="R22256"/>
      <c r="S22256"/>
    </row>
    <row r="22257" spans="17:19" x14ac:dyDescent="0.25">
      <c r="Q22257"/>
      <c r="R22257"/>
      <c r="S22257"/>
    </row>
    <row r="22258" spans="17:19" x14ac:dyDescent="0.25">
      <c r="Q22258"/>
      <c r="R22258"/>
      <c r="S22258"/>
    </row>
    <row r="22259" spans="17:19" x14ac:dyDescent="0.25">
      <c r="Q22259"/>
      <c r="R22259"/>
      <c r="S22259"/>
    </row>
    <row r="22260" spans="17:19" x14ac:dyDescent="0.25">
      <c r="Q22260"/>
      <c r="R22260"/>
      <c r="S22260"/>
    </row>
    <row r="22261" spans="17:19" x14ac:dyDescent="0.25">
      <c r="Q22261"/>
      <c r="R22261"/>
      <c r="S22261"/>
    </row>
    <row r="22262" spans="17:19" x14ac:dyDescent="0.25">
      <c r="Q22262"/>
      <c r="R22262"/>
      <c r="S22262"/>
    </row>
    <row r="22263" spans="17:19" x14ac:dyDescent="0.25">
      <c r="Q22263"/>
      <c r="R22263"/>
      <c r="S22263"/>
    </row>
    <row r="22264" spans="17:19" x14ac:dyDescent="0.25">
      <c r="Q22264"/>
      <c r="R22264"/>
      <c r="S22264"/>
    </row>
    <row r="22265" spans="17:19" x14ac:dyDescent="0.25">
      <c r="Q22265"/>
      <c r="R22265"/>
      <c r="S22265"/>
    </row>
    <row r="22266" spans="17:19" x14ac:dyDescent="0.25">
      <c r="Q22266"/>
      <c r="R22266"/>
      <c r="S22266"/>
    </row>
    <row r="22267" spans="17:19" x14ac:dyDescent="0.25">
      <c r="Q22267"/>
      <c r="R22267"/>
      <c r="S22267"/>
    </row>
    <row r="22268" spans="17:19" x14ac:dyDescent="0.25">
      <c r="Q22268"/>
      <c r="R22268"/>
      <c r="S22268"/>
    </row>
    <row r="22269" spans="17:19" x14ac:dyDescent="0.25">
      <c r="Q22269"/>
      <c r="R22269"/>
      <c r="S22269"/>
    </row>
    <row r="22270" spans="17:19" x14ac:dyDescent="0.25">
      <c r="Q22270"/>
      <c r="R22270"/>
      <c r="S22270"/>
    </row>
    <row r="22271" spans="17:19" x14ac:dyDescent="0.25">
      <c r="Q22271"/>
      <c r="R22271"/>
      <c r="S22271"/>
    </row>
    <row r="22272" spans="17:19" x14ac:dyDescent="0.25">
      <c r="Q22272"/>
      <c r="R22272"/>
      <c r="S22272"/>
    </row>
    <row r="22273" spans="17:19" x14ac:dyDescent="0.25">
      <c r="Q22273"/>
      <c r="R22273"/>
      <c r="S22273"/>
    </row>
    <row r="22274" spans="17:19" x14ac:dyDescent="0.25">
      <c r="Q22274"/>
      <c r="R22274"/>
      <c r="S22274"/>
    </row>
    <row r="22275" spans="17:19" x14ac:dyDescent="0.25">
      <c r="Q22275"/>
      <c r="R22275"/>
      <c r="S22275"/>
    </row>
    <row r="22276" spans="17:19" x14ac:dyDescent="0.25">
      <c r="Q22276"/>
      <c r="R22276"/>
      <c r="S22276"/>
    </row>
    <row r="22277" spans="17:19" x14ac:dyDescent="0.25">
      <c r="Q22277"/>
      <c r="R22277"/>
      <c r="S22277"/>
    </row>
    <row r="22278" spans="17:19" x14ac:dyDescent="0.25">
      <c r="Q22278"/>
      <c r="R22278"/>
      <c r="S22278"/>
    </row>
    <row r="22279" spans="17:19" x14ac:dyDescent="0.25">
      <c r="Q22279"/>
      <c r="R22279"/>
      <c r="S22279"/>
    </row>
    <row r="22280" spans="17:19" x14ac:dyDescent="0.25">
      <c r="Q22280"/>
      <c r="R22280"/>
      <c r="S22280"/>
    </row>
    <row r="22281" spans="17:19" x14ac:dyDescent="0.25">
      <c r="Q22281"/>
      <c r="R22281"/>
      <c r="S22281"/>
    </row>
    <row r="22282" spans="17:19" x14ac:dyDescent="0.25">
      <c r="Q22282"/>
      <c r="R22282"/>
      <c r="S22282"/>
    </row>
    <row r="22283" spans="17:19" x14ac:dyDescent="0.25">
      <c r="Q22283"/>
      <c r="R22283"/>
      <c r="S22283"/>
    </row>
    <row r="22284" spans="17:19" x14ac:dyDescent="0.25">
      <c r="Q22284"/>
      <c r="R22284"/>
      <c r="S22284"/>
    </row>
    <row r="22285" spans="17:19" x14ac:dyDescent="0.25">
      <c r="Q22285"/>
      <c r="R22285"/>
      <c r="S22285"/>
    </row>
    <row r="22286" spans="17:19" x14ac:dyDescent="0.25">
      <c r="Q22286"/>
      <c r="R22286"/>
      <c r="S22286"/>
    </row>
    <row r="22287" spans="17:19" x14ac:dyDescent="0.25">
      <c r="Q22287"/>
      <c r="R22287"/>
      <c r="S22287"/>
    </row>
    <row r="22288" spans="17:19" x14ac:dyDescent="0.25">
      <c r="Q22288"/>
      <c r="R22288"/>
      <c r="S22288"/>
    </row>
    <row r="22289" spans="17:19" x14ac:dyDescent="0.25">
      <c r="Q22289"/>
      <c r="R22289"/>
      <c r="S22289"/>
    </row>
    <row r="22290" spans="17:19" x14ac:dyDescent="0.25">
      <c r="Q22290"/>
      <c r="R22290"/>
      <c r="S22290"/>
    </row>
    <row r="22291" spans="17:19" x14ac:dyDescent="0.25">
      <c r="Q22291"/>
      <c r="R22291"/>
      <c r="S22291"/>
    </row>
    <row r="22292" spans="17:19" x14ac:dyDescent="0.25">
      <c r="Q22292"/>
      <c r="R22292"/>
      <c r="S22292"/>
    </row>
    <row r="22293" spans="17:19" x14ac:dyDescent="0.25">
      <c r="Q22293"/>
      <c r="R22293"/>
      <c r="S22293"/>
    </row>
    <row r="22294" spans="17:19" x14ac:dyDescent="0.25">
      <c r="Q22294"/>
      <c r="R22294"/>
      <c r="S22294"/>
    </row>
    <row r="22295" spans="17:19" x14ac:dyDescent="0.25">
      <c r="Q22295"/>
      <c r="R22295"/>
      <c r="S22295"/>
    </row>
    <row r="22296" spans="17:19" x14ac:dyDescent="0.25">
      <c r="Q22296"/>
      <c r="R22296"/>
      <c r="S22296"/>
    </row>
    <row r="22297" spans="17:19" x14ac:dyDescent="0.25">
      <c r="Q22297"/>
      <c r="R22297"/>
      <c r="S22297"/>
    </row>
    <row r="22298" spans="17:19" x14ac:dyDescent="0.25">
      <c r="Q22298"/>
      <c r="R22298"/>
      <c r="S22298"/>
    </row>
    <row r="22299" spans="17:19" x14ac:dyDescent="0.25">
      <c r="Q22299"/>
      <c r="R22299"/>
      <c r="S22299"/>
    </row>
    <row r="22300" spans="17:19" x14ac:dyDescent="0.25">
      <c r="Q22300"/>
      <c r="R22300"/>
      <c r="S22300"/>
    </row>
    <row r="22301" spans="17:19" x14ac:dyDescent="0.25">
      <c r="Q22301"/>
      <c r="R22301"/>
      <c r="S22301"/>
    </row>
    <row r="22302" spans="17:19" x14ac:dyDescent="0.25">
      <c r="Q22302"/>
      <c r="R22302"/>
      <c r="S22302"/>
    </row>
    <row r="22303" spans="17:19" x14ac:dyDescent="0.25">
      <c r="Q22303"/>
      <c r="R22303"/>
      <c r="S22303"/>
    </row>
    <row r="22304" spans="17:19" x14ac:dyDescent="0.25">
      <c r="Q22304"/>
      <c r="R22304"/>
      <c r="S22304"/>
    </row>
    <row r="22305" spans="17:19" x14ac:dyDescent="0.25">
      <c r="Q22305"/>
      <c r="R22305"/>
      <c r="S22305"/>
    </row>
    <row r="22306" spans="17:19" x14ac:dyDescent="0.25">
      <c r="Q22306"/>
      <c r="R22306"/>
      <c r="S22306"/>
    </row>
    <row r="22307" spans="17:19" x14ac:dyDescent="0.25">
      <c r="Q22307"/>
      <c r="R22307"/>
      <c r="S22307"/>
    </row>
    <row r="22308" spans="17:19" x14ac:dyDescent="0.25">
      <c r="Q22308"/>
      <c r="R22308"/>
      <c r="S22308"/>
    </row>
    <row r="22309" spans="17:19" x14ac:dyDescent="0.25">
      <c r="Q22309"/>
      <c r="R22309"/>
      <c r="S22309"/>
    </row>
    <row r="22310" spans="17:19" x14ac:dyDescent="0.25">
      <c r="Q22310"/>
      <c r="R22310"/>
      <c r="S22310"/>
    </row>
    <row r="22311" spans="17:19" x14ac:dyDescent="0.25">
      <c r="Q22311"/>
      <c r="R22311"/>
      <c r="S22311"/>
    </row>
    <row r="22312" spans="17:19" x14ac:dyDescent="0.25">
      <c r="Q22312"/>
      <c r="R22312"/>
      <c r="S22312"/>
    </row>
    <row r="22313" spans="17:19" x14ac:dyDescent="0.25">
      <c r="Q22313"/>
      <c r="R22313"/>
      <c r="S22313"/>
    </row>
    <row r="22314" spans="17:19" x14ac:dyDescent="0.25">
      <c r="Q22314"/>
      <c r="R22314"/>
      <c r="S22314"/>
    </row>
    <row r="22315" spans="17:19" x14ac:dyDescent="0.25">
      <c r="Q22315"/>
      <c r="R22315"/>
      <c r="S22315"/>
    </row>
    <row r="22316" spans="17:19" x14ac:dyDescent="0.25">
      <c r="Q22316"/>
      <c r="R22316"/>
      <c r="S22316"/>
    </row>
    <row r="22317" spans="17:19" x14ac:dyDescent="0.25">
      <c r="Q22317"/>
      <c r="R22317"/>
      <c r="S22317"/>
    </row>
    <row r="22318" spans="17:19" x14ac:dyDescent="0.25">
      <c r="Q22318"/>
      <c r="R22318"/>
      <c r="S22318"/>
    </row>
    <row r="22319" spans="17:19" x14ac:dyDescent="0.25">
      <c r="Q22319"/>
      <c r="R22319"/>
      <c r="S22319"/>
    </row>
    <row r="22320" spans="17:19" x14ac:dyDescent="0.25">
      <c r="Q22320"/>
      <c r="R22320"/>
      <c r="S22320"/>
    </row>
    <row r="22321" spans="17:19" x14ac:dyDescent="0.25">
      <c r="Q22321"/>
      <c r="R22321"/>
      <c r="S22321"/>
    </row>
    <row r="22322" spans="17:19" x14ac:dyDescent="0.25">
      <c r="Q22322"/>
      <c r="R22322"/>
      <c r="S22322"/>
    </row>
    <row r="22323" spans="17:19" x14ac:dyDescent="0.25">
      <c r="Q22323"/>
      <c r="R22323"/>
      <c r="S22323"/>
    </row>
    <row r="22324" spans="17:19" x14ac:dyDescent="0.25">
      <c r="Q22324"/>
      <c r="R22324"/>
      <c r="S22324"/>
    </row>
    <row r="22325" spans="17:19" x14ac:dyDescent="0.25">
      <c r="Q22325"/>
      <c r="R22325"/>
      <c r="S22325"/>
    </row>
    <row r="22326" spans="17:19" x14ac:dyDescent="0.25">
      <c r="Q22326"/>
      <c r="R22326"/>
      <c r="S22326"/>
    </row>
    <row r="22327" spans="17:19" x14ac:dyDescent="0.25">
      <c r="Q22327"/>
      <c r="R22327"/>
      <c r="S22327"/>
    </row>
    <row r="22328" spans="17:19" x14ac:dyDescent="0.25">
      <c r="Q22328"/>
      <c r="R22328"/>
      <c r="S22328"/>
    </row>
    <row r="22329" spans="17:19" x14ac:dyDescent="0.25">
      <c r="Q22329"/>
      <c r="R22329"/>
      <c r="S22329"/>
    </row>
    <row r="22330" spans="17:19" x14ac:dyDescent="0.25">
      <c r="Q22330"/>
      <c r="R22330"/>
      <c r="S22330"/>
    </row>
    <row r="22331" spans="17:19" x14ac:dyDescent="0.25">
      <c r="Q22331"/>
      <c r="R22331"/>
      <c r="S22331"/>
    </row>
    <row r="22332" spans="17:19" x14ac:dyDescent="0.25">
      <c r="Q22332"/>
      <c r="R22332"/>
      <c r="S22332"/>
    </row>
    <row r="22333" spans="17:19" x14ac:dyDescent="0.25">
      <c r="Q22333"/>
      <c r="R22333"/>
      <c r="S22333"/>
    </row>
    <row r="22334" spans="17:19" x14ac:dyDescent="0.25">
      <c r="Q22334"/>
      <c r="R22334"/>
      <c r="S22334"/>
    </row>
    <row r="22335" spans="17:19" x14ac:dyDescent="0.25">
      <c r="Q22335"/>
      <c r="R22335"/>
      <c r="S22335"/>
    </row>
    <row r="22336" spans="17:19" x14ac:dyDescent="0.25">
      <c r="Q22336"/>
      <c r="R22336"/>
      <c r="S22336"/>
    </row>
    <row r="22337" spans="17:19" x14ac:dyDescent="0.25">
      <c r="Q22337"/>
      <c r="R22337"/>
      <c r="S22337"/>
    </row>
    <row r="22338" spans="17:19" x14ac:dyDescent="0.25">
      <c r="Q22338"/>
      <c r="R22338"/>
      <c r="S22338"/>
    </row>
    <row r="22339" spans="17:19" x14ac:dyDescent="0.25">
      <c r="Q22339"/>
      <c r="R22339"/>
      <c r="S22339"/>
    </row>
    <row r="22340" spans="17:19" x14ac:dyDescent="0.25">
      <c r="Q22340"/>
      <c r="R22340"/>
      <c r="S22340"/>
    </row>
    <row r="22341" spans="17:19" x14ac:dyDescent="0.25">
      <c r="Q22341"/>
      <c r="R22341"/>
      <c r="S22341"/>
    </row>
    <row r="22342" spans="17:19" x14ac:dyDescent="0.25">
      <c r="Q22342"/>
      <c r="R22342"/>
      <c r="S22342"/>
    </row>
    <row r="22343" spans="17:19" x14ac:dyDescent="0.25">
      <c r="Q22343"/>
      <c r="R22343"/>
      <c r="S22343"/>
    </row>
    <row r="22344" spans="17:19" x14ac:dyDescent="0.25">
      <c r="Q22344"/>
      <c r="R22344"/>
      <c r="S22344"/>
    </row>
    <row r="22345" spans="17:19" x14ac:dyDescent="0.25">
      <c r="Q22345"/>
      <c r="R22345"/>
      <c r="S22345"/>
    </row>
    <row r="22346" spans="17:19" x14ac:dyDescent="0.25">
      <c r="Q22346"/>
      <c r="R22346"/>
      <c r="S22346"/>
    </row>
    <row r="22347" spans="17:19" x14ac:dyDescent="0.25">
      <c r="Q22347"/>
      <c r="R22347"/>
      <c r="S22347"/>
    </row>
    <row r="22348" spans="17:19" x14ac:dyDescent="0.25">
      <c r="Q22348"/>
      <c r="R22348"/>
      <c r="S22348"/>
    </row>
    <row r="22349" spans="17:19" x14ac:dyDescent="0.25">
      <c r="Q22349"/>
      <c r="R22349"/>
      <c r="S22349"/>
    </row>
    <row r="22350" spans="17:19" x14ac:dyDescent="0.25">
      <c r="Q22350"/>
      <c r="R22350"/>
      <c r="S22350"/>
    </row>
    <row r="22351" spans="17:19" x14ac:dyDescent="0.25">
      <c r="Q22351"/>
      <c r="R22351"/>
      <c r="S22351"/>
    </row>
    <row r="22352" spans="17:19" x14ac:dyDescent="0.25">
      <c r="Q22352"/>
      <c r="R22352"/>
      <c r="S22352"/>
    </row>
    <row r="22353" spans="17:19" x14ac:dyDescent="0.25">
      <c r="Q22353"/>
      <c r="R22353"/>
      <c r="S22353"/>
    </row>
    <row r="22354" spans="17:19" x14ac:dyDescent="0.25">
      <c r="Q22354"/>
      <c r="R22354"/>
      <c r="S22354"/>
    </row>
    <row r="22355" spans="17:19" x14ac:dyDescent="0.25">
      <c r="Q22355"/>
      <c r="R22355"/>
      <c r="S22355"/>
    </row>
    <row r="22356" spans="17:19" x14ac:dyDescent="0.25">
      <c r="Q22356"/>
      <c r="R22356"/>
      <c r="S22356"/>
    </row>
    <row r="22357" spans="17:19" x14ac:dyDescent="0.25">
      <c r="Q22357"/>
      <c r="R22357"/>
      <c r="S22357"/>
    </row>
    <row r="22358" spans="17:19" x14ac:dyDescent="0.25">
      <c r="Q22358"/>
      <c r="R22358"/>
      <c r="S22358"/>
    </row>
    <row r="22359" spans="17:19" x14ac:dyDescent="0.25">
      <c r="Q22359"/>
      <c r="R22359"/>
      <c r="S22359"/>
    </row>
    <row r="22360" spans="17:19" x14ac:dyDescent="0.25">
      <c r="Q22360"/>
      <c r="R22360"/>
      <c r="S22360"/>
    </row>
    <row r="22361" spans="17:19" x14ac:dyDescent="0.25">
      <c r="Q22361"/>
      <c r="R22361"/>
      <c r="S22361"/>
    </row>
    <row r="22362" spans="17:19" x14ac:dyDescent="0.25">
      <c r="Q22362"/>
      <c r="R22362"/>
      <c r="S22362"/>
    </row>
    <row r="22363" spans="17:19" x14ac:dyDescent="0.25">
      <c r="Q22363"/>
      <c r="R22363"/>
      <c r="S22363"/>
    </row>
    <row r="22364" spans="17:19" x14ac:dyDescent="0.25">
      <c r="Q22364"/>
      <c r="R22364"/>
      <c r="S22364"/>
    </row>
    <row r="22365" spans="17:19" x14ac:dyDescent="0.25">
      <c r="Q22365"/>
      <c r="R22365"/>
      <c r="S22365"/>
    </row>
    <row r="22366" spans="17:19" x14ac:dyDescent="0.25">
      <c r="Q22366"/>
      <c r="R22366"/>
      <c r="S22366"/>
    </row>
    <row r="22367" spans="17:19" x14ac:dyDescent="0.25">
      <c r="Q22367"/>
      <c r="R22367"/>
      <c r="S22367"/>
    </row>
    <row r="22368" spans="17:19" x14ac:dyDescent="0.25">
      <c r="Q22368"/>
      <c r="R22368"/>
      <c r="S22368"/>
    </row>
    <row r="22369" spans="17:19" x14ac:dyDescent="0.25">
      <c r="Q22369"/>
      <c r="R22369"/>
      <c r="S22369"/>
    </row>
    <row r="22370" spans="17:19" x14ac:dyDescent="0.25">
      <c r="Q22370"/>
      <c r="R22370"/>
      <c r="S22370"/>
    </row>
    <row r="22371" spans="17:19" x14ac:dyDescent="0.25">
      <c r="Q22371"/>
      <c r="R22371"/>
      <c r="S22371"/>
    </row>
    <row r="22372" spans="17:19" x14ac:dyDescent="0.25">
      <c r="Q22372"/>
      <c r="R22372"/>
      <c r="S22372"/>
    </row>
    <row r="22373" spans="17:19" x14ac:dyDescent="0.25">
      <c r="Q22373"/>
      <c r="R22373"/>
      <c r="S22373"/>
    </row>
    <row r="22374" spans="17:19" x14ac:dyDescent="0.25">
      <c r="Q22374"/>
      <c r="R22374"/>
      <c r="S22374"/>
    </row>
    <row r="22375" spans="17:19" x14ac:dyDescent="0.25">
      <c r="Q22375"/>
      <c r="R22375"/>
      <c r="S22375"/>
    </row>
    <row r="22376" spans="17:19" x14ac:dyDescent="0.25">
      <c r="Q22376"/>
      <c r="R22376"/>
      <c r="S22376"/>
    </row>
    <row r="22377" spans="17:19" x14ac:dyDescent="0.25">
      <c r="Q22377"/>
      <c r="R22377"/>
      <c r="S22377"/>
    </row>
    <row r="22378" spans="17:19" x14ac:dyDescent="0.25">
      <c r="Q22378"/>
      <c r="R22378"/>
      <c r="S22378"/>
    </row>
    <row r="22379" spans="17:19" x14ac:dyDescent="0.25">
      <c r="Q22379"/>
      <c r="R22379"/>
      <c r="S22379"/>
    </row>
    <row r="22380" spans="17:19" x14ac:dyDescent="0.25">
      <c r="Q22380"/>
      <c r="R22380"/>
      <c r="S22380"/>
    </row>
    <row r="22381" spans="17:19" x14ac:dyDescent="0.25">
      <c r="Q22381"/>
      <c r="R22381"/>
      <c r="S22381"/>
    </row>
    <row r="22382" spans="17:19" x14ac:dyDescent="0.25">
      <c r="Q22382"/>
      <c r="R22382"/>
      <c r="S22382"/>
    </row>
    <row r="22383" spans="17:19" x14ac:dyDescent="0.25">
      <c r="Q22383"/>
      <c r="R22383"/>
      <c r="S22383"/>
    </row>
    <row r="22384" spans="17:19" x14ac:dyDescent="0.25">
      <c r="Q22384"/>
      <c r="R22384"/>
      <c r="S22384"/>
    </row>
    <row r="22385" spans="17:19" x14ac:dyDescent="0.25">
      <c r="Q22385"/>
      <c r="R22385"/>
      <c r="S22385"/>
    </row>
    <row r="22386" spans="17:19" x14ac:dyDescent="0.25">
      <c r="Q22386"/>
      <c r="R22386"/>
      <c r="S22386"/>
    </row>
    <row r="22387" spans="17:19" x14ac:dyDescent="0.25">
      <c r="Q22387"/>
      <c r="R22387"/>
      <c r="S22387"/>
    </row>
    <row r="22388" spans="17:19" x14ac:dyDescent="0.25">
      <c r="Q22388"/>
      <c r="R22388"/>
      <c r="S22388"/>
    </row>
    <row r="22389" spans="17:19" x14ac:dyDescent="0.25">
      <c r="Q22389"/>
      <c r="R22389"/>
      <c r="S22389"/>
    </row>
    <row r="22390" spans="17:19" x14ac:dyDescent="0.25">
      <c r="Q22390"/>
      <c r="R22390"/>
      <c r="S22390"/>
    </row>
    <row r="22391" spans="17:19" x14ac:dyDescent="0.25">
      <c r="Q22391"/>
      <c r="R22391"/>
      <c r="S22391"/>
    </row>
    <row r="22392" spans="17:19" x14ac:dyDescent="0.25">
      <c r="Q22392"/>
      <c r="R22392"/>
      <c r="S22392"/>
    </row>
    <row r="22393" spans="17:19" x14ac:dyDescent="0.25">
      <c r="Q22393"/>
      <c r="R22393"/>
      <c r="S22393"/>
    </row>
    <row r="22394" spans="17:19" x14ac:dyDescent="0.25">
      <c r="Q22394"/>
      <c r="R22394"/>
      <c r="S22394"/>
    </row>
    <row r="22395" spans="17:19" x14ac:dyDescent="0.25">
      <c r="Q22395"/>
      <c r="R22395"/>
      <c r="S22395"/>
    </row>
    <row r="22396" spans="17:19" x14ac:dyDescent="0.25">
      <c r="Q22396"/>
      <c r="R22396"/>
      <c r="S22396"/>
    </row>
    <row r="22397" spans="17:19" x14ac:dyDescent="0.25">
      <c r="Q22397"/>
      <c r="R22397"/>
      <c r="S22397"/>
    </row>
    <row r="22398" spans="17:19" x14ac:dyDescent="0.25">
      <c r="Q22398"/>
      <c r="R22398"/>
      <c r="S22398"/>
    </row>
    <row r="22399" spans="17:19" x14ac:dyDescent="0.25">
      <c r="Q22399"/>
      <c r="R22399"/>
      <c r="S22399"/>
    </row>
    <row r="22400" spans="17:19" x14ac:dyDescent="0.25">
      <c r="Q22400"/>
      <c r="R22400"/>
      <c r="S22400"/>
    </row>
    <row r="22401" spans="17:19" x14ac:dyDescent="0.25">
      <c r="Q22401"/>
      <c r="R22401"/>
      <c r="S22401"/>
    </row>
    <row r="22402" spans="17:19" x14ac:dyDescent="0.25">
      <c r="Q22402"/>
      <c r="R22402"/>
      <c r="S22402"/>
    </row>
    <row r="22403" spans="17:19" x14ac:dyDescent="0.25">
      <c r="Q22403"/>
      <c r="R22403"/>
      <c r="S22403"/>
    </row>
    <row r="22404" spans="17:19" x14ac:dyDescent="0.25">
      <c r="Q22404"/>
      <c r="R22404"/>
      <c r="S22404"/>
    </row>
    <row r="22405" spans="17:19" x14ac:dyDescent="0.25">
      <c r="Q22405"/>
      <c r="R22405"/>
      <c r="S22405"/>
    </row>
    <row r="22406" spans="17:19" x14ac:dyDescent="0.25">
      <c r="Q22406"/>
      <c r="R22406"/>
      <c r="S22406"/>
    </row>
    <row r="22407" spans="17:19" x14ac:dyDescent="0.25">
      <c r="Q22407"/>
      <c r="R22407"/>
      <c r="S22407"/>
    </row>
    <row r="22408" spans="17:19" x14ac:dyDescent="0.25">
      <c r="Q22408"/>
      <c r="R22408"/>
      <c r="S22408"/>
    </row>
    <row r="22409" spans="17:19" x14ac:dyDescent="0.25">
      <c r="Q22409"/>
      <c r="R22409"/>
      <c r="S22409"/>
    </row>
    <row r="22410" spans="17:19" x14ac:dyDescent="0.25">
      <c r="Q22410"/>
      <c r="R22410"/>
      <c r="S22410"/>
    </row>
    <row r="22411" spans="17:19" x14ac:dyDescent="0.25">
      <c r="Q22411"/>
      <c r="R22411"/>
      <c r="S22411"/>
    </row>
    <row r="22412" spans="17:19" x14ac:dyDescent="0.25">
      <c r="Q22412"/>
      <c r="R22412"/>
      <c r="S22412"/>
    </row>
    <row r="22413" spans="17:19" x14ac:dyDescent="0.25">
      <c r="Q22413"/>
      <c r="R22413"/>
      <c r="S22413"/>
    </row>
    <row r="22414" spans="17:19" x14ac:dyDescent="0.25">
      <c r="Q22414"/>
      <c r="R22414"/>
      <c r="S22414"/>
    </row>
    <row r="22415" spans="17:19" x14ac:dyDescent="0.25">
      <c r="Q22415"/>
      <c r="R22415"/>
      <c r="S22415"/>
    </row>
    <row r="22416" spans="17:19" x14ac:dyDescent="0.25">
      <c r="Q22416"/>
      <c r="R22416"/>
      <c r="S22416"/>
    </row>
    <row r="22417" spans="17:19" x14ac:dyDescent="0.25">
      <c r="Q22417"/>
      <c r="R22417"/>
      <c r="S22417"/>
    </row>
    <row r="22418" spans="17:19" x14ac:dyDescent="0.25">
      <c r="Q22418"/>
      <c r="R22418"/>
      <c r="S22418"/>
    </row>
    <row r="22419" spans="17:19" x14ac:dyDescent="0.25">
      <c r="Q22419"/>
      <c r="R22419"/>
      <c r="S22419"/>
    </row>
    <row r="22420" spans="17:19" x14ac:dyDescent="0.25">
      <c r="Q22420"/>
      <c r="R22420"/>
      <c r="S22420"/>
    </row>
    <row r="22421" spans="17:19" x14ac:dyDescent="0.25">
      <c r="Q22421"/>
      <c r="R22421"/>
      <c r="S22421"/>
    </row>
    <row r="22422" spans="17:19" x14ac:dyDescent="0.25">
      <c r="Q22422"/>
      <c r="R22422"/>
      <c r="S22422"/>
    </row>
    <row r="22423" spans="17:19" x14ac:dyDescent="0.25">
      <c r="Q22423"/>
      <c r="R22423"/>
      <c r="S22423"/>
    </row>
    <row r="22424" spans="17:19" x14ac:dyDescent="0.25">
      <c r="Q22424"/>
      <c r="R22424"/>
      <c r="S22424"/>
    </row>
    <row r="22425" spans="17:19" x14ac:dyDescent="0.25">
      <c r="Q22425"/>
      <c r="R22425"/>
      <c r="S22425"/>
    </row>
    <row r="22426" spans="17:19" x14ac:dyDescent="0.25">
      <c r="Q22426"/>
      <c r="R22426"/>
      <c r="S22426"/>
    </row>
    <row r="22427" spans="17:19" x14ac:dyDescent="0.25">
      <c r="Q22427"/>
      <c r="R22427"/>
      <c r="S22427"/>
    </row>
    <row r="22428" spans="17:19" x14ac:dyDescent="0.25">
      <c r="Q22428"/>
      <c r="R22428"/>
      <c r="S22428"/>
    </row>
    <row r="22429" spans="17:19" x14ac:dyDescent="0.25">
      <c r="Q22429"/>
      <c r="R22429"/>
      <c r="S22429"/>
    </row>
    <row r="22430" spans="17:19" x14ac:dyDescent="0.25">
      <c r="Q22430"/>
      <c r="R22430"/>
      <c r="S22430"/>
    </row>
    <row r="22431" spans="17:19" x14ac:dyDescent="0.25">
      <c r="Q22431"/>
      <c r="R22431"/>
      <c r="S22431"/>
    </row>
    <row r="22432" spans="17:19" x14ac:dyDescent="0.25">
      <c r="Q22432"/>
      <c r="R22432"/>
      <c r="S22432"/>
    </row>
    <row r="22433" spans="17:19" x14ac:dyDescent="0.25">
      <c r="Q22433"/>
      <c r="R22433"/>
      <c r="S22433"/>
    </row>
    <row r="22434" spans="17:19" x14ac:dyDescent="0.25">
      <c r="Q22434"/>
      <c r="R22434"/>
      <c r="S22434"/>
    </row>
    <row r="22435" spans="17:19" x14ac:dyDescent="0.25">
      <c r="Q22435"/>
      <c r="R22435"/>
      <c r="S22435"/>
    </row>
    <row r="22436" spans="17:19" x14ac:dyDescent="0.25">
      <c r="Q22436"/>
      <c r="R22436"/>
      <c r="S22436"/>
    </row>
    <row r="22437" spans="17:19" x14ac:dyDescent="0.25">
      <c r="Q22437"/>
      <c r="R22437"/>
      <c r="S22437"/>
    </row>
    <row r="22438" spans="17:19" x14ac:dyDescent="0.25">
      <c r="Q22438"/>
      <c r="R22438"/>
      <c r="S22438"/>
    </row>
    <row r="22439" spans="17:19" x14ac:dyDescent="0.25">
      <c r="Q22439"/>
      <c r="R22439"/>
      <c r="S22439"/>
    </row>
    <row r="22440" spans="17:19" x14ac:dyDescent="0.25">
      <c r="Q22440"/>
      <c r="R22440"/>
      <c r="S22440"/>
    </row>
    <row r="22441" spans="17:19" x14ac:dyDescent="0.25">
      <c r="Q22441"/>
      <c r="R22441"/>
      <c r="S22441"/>
    </row>
    <row r="22442" spans="17:19" x14ac:dyDescent="0.25">
      <c r="Q22442"/>
      <c r="R22442"/>
      <c r="S22442"/>
    </row>
    <row r="22443" spans="17:19" x14ac:dyDescent="0.25">
      <c r="Q22443"/>
      <c r="R22443"/>
      <c r="S22443"/>
    </row>
    <row r="22444" spans="17:19" x14ac:dyDescent="0.25">
      <c r="Q22444"/>
      <c r="R22444"/>
      <c r="S22444"/>
    </row>
    <row r="22445" spans="17:19" x14ac:dyDescent="0.25">
      <c r="Q22445"/>
      <c r="R22445"/>
      <c r="S22445"/>
    </row>
    <row r="22446" spans="17:19" x14ac:dyDescent="0.25">
      <c r="Q22446"/>
      <c r="R22446"/>
      <c r="S22446"/>
    </row>
    <row r="22447" spans="17:19" x14ac:dyDescent="0.25">
      <c r="Q22447"/>
      <c r="R22447"/>
      <c r="S22447"/>
    </row>
    <row r="22448" spans="17:19" x14ac:dyDescent="0.25">
      <c r="Q22448"/>
      <c r="R22448"/>
      <c r="S22448"/>
    </row>
    <row r="22449" spans="17:19" x14ac:dyDescent="0.25">
      <c r="Q22449"/>
      <c r="R22449"/>
      <c r="S22449"/>
    </row>
    <row r="22450" spans="17:19" x14ac:dyDescent="0.25">
      <c r="Q22450"/>
      <c r="R22450"/>
      <c r="S22450"/>
    </row>
    <row r="22451" spans="17:19" x14ac:dyDescent="0.25">
      <c r="Q22451"/>
      <c r="R22451"/>
      <c r="S22451"/>
    </row>
    <row r="22452" spans="17:19" x14ac:dyDescent="0.25">
      <c r="Q22452"/>
      <c r="R22452"/>
      <c r="S22452"/>
    </row>
    <row r="22453" spans="17:19" x14ac:dyDescent="0.25">
      <c r="Q22453"/>
      <c r="R22453"/>
      <c r="S22453"/>
    </row>
    <row r="22454" spans="17:19" x14ac:dyDescent="0.25">
      <c r="Q22454"/>
      <c r="R22454"/>
      <c r="S22454"/>
    </row>
    <row r="22455" spans="17:19" x14ac:dyDescent="0.25">
      <c r="Q22455"/>
      <c r="R22455"/>
      <c r="S22455"/>
    </row>
    <row r="22456" spans="17:19" x14ac:dyDescent="0.25">
      <c r="Q22456"/>
      <c r="R22456"/>
      <c r="S22456"/>
    </row>
    <row r="22457" spans="17:19" x14ac:dyDescent="0.25">
      <c r="Q22457"/>
      <c r="R22457"/>
      <c r="S22457"/>
    </row>
    <row r="22458" spans="17:19" x14ac:dyDescent="0.25">
      <c r="Q22458"/>
      <c r="R22458"/>
      <c r="S22458"/>
    </row>
    <row r="22459" spans="17:19" x14ac:dyDescent="0.25">
      <c r="Q22459"/>
      <c r="R22459"/>
      <c r="S22459"/>
    </row>
    <row r="22460" spans="17:19" x14ac:dyDescent="0.25">
      <c r="Q22460"/>
      <c r="R22460"/>
      <c r="S22460"/>
    </row>
    <row r="22461" spans="17:19" x14ac:dyDescent="0.25">
      <c r="Q22461"/>
      <c r="R22461"/>
      <c r="S22461"/>
    </row>
    <row r="22462" spans="17:19" x14ac:dyDescent="0.25">
      <c r="Q22462"/>
      <c r="R22462"/>
      <c r="S22462"/>
    </row>
    <row r="22463" spans="17:19" x14ac:dyDescent="0.25">
      <c r="Q22463"/>
      <c r="R22463"/>
      <c r="S22463"/>
    </row>
    <row r="22464" spans="17:19" x14ac:dyDescent="0.25">
      <c r="Q22464"/>
      <c r="R22464"/>
      <c r="S22464"/>
    </row>
    <row r="22465" spans="17:19" x14ac:dyDescent="0.25">
      <c r="Q22465"/>
      <c r="R22465"/>
      <c r="S22465"/>
    </row>
    <row r="22466" spans="17:19" x14ac:dyDescent="0.25">
      <c r="Q22466"/>
      <c r="R22466"/>
      <c r="S22466"/>
    </row>
    <row r="22467" spans="17:19" x14ac:dyDescent="0.25">
      <c r="Q22467"/>
      <c r="R22467"/>
      <c r="S22467"/>
    </row>
    <row r="22468" spans="17:19" x14ac:dyDescent="0.25">
      <c r="Q22468"/>
      <c r="R22468"/>
      <c r="S22468"/>
    </row>
    <row r="22469" spans="17:19" x14ac:dyDescent="0.25">
      <c r="Q22469"/>
      <c r="R22469"/>
      <c r="S22469"/>
    </row>
    <row r="22470" spans="17:19" x14ac:dyDescent="0.25">
      <c r="Q22470"/>
      <c r="R22470"/>
      <c r="S22470"/>
    </row>
    <row r="22471" spans="17:19" x14ac:dyDescent="0.25">
      <c r="Q22471"/>
      <c r="R22471"/>
      <c r="S22471"/>
    </row>
    <row r="22472" spans="17:19" x14ac:dyDescent="0.25">
      <c r="Q22472"/>
      <c r="R22472"/>
      <c r="S22472"/>
    </row>
    <row r="22473" spans="17:19" x14ac:dyDescent="0.25">
      <c r="Q22473"/>
      <c r="R22473"/>
      <c r="S22473"/>
    </row>
    <row r="22474" spans="17:19" x14ac:dyDescent="0.25">
      <c r="Q22474"/>
      <c r="R22474"/>
      <c r="S22474"/>
    </row>
    <row r="22475" spans="17:19" x14ac:dyDescent="0.25">
      <c r="Q22475"/>
      <c r="R22475"/>
      <c r="S22475"/>
    </row>
    <row r="22476" spans="17:19" x14ac:dyDescent="0.25">
      <c r="Q22476"/>
      <c r="R22476"/>
      <c r="S22476"/>
    </row>
    <row r="22477" spans="17:19" x14ac:dyDescent="0.25">
      <c r="Q22477"/>
      <c r="R22477"/>
      <c r="S22477"/>
    </row>
    <row r="22478" spans="17:19" x14ac:dyDescent="0.25">
      <c r="Q22478"/>
      <c r="R22478"/>
      <c r="S22478"/>
    </row>
    <row r="22479" spans="17:19" x14ac:dyDescent="0.25">
      <c r="Q22479"/>
      <c r="R22479"/>
      <c r="S22479"/>
    </row>
    <row r="22480" spans="17:19" x14ac:dyDescent="0.25">
      <c r="Q22480"/>
      <c r="R22480"/>
      <c r="S22480"/>
    </row>
    <row r="22481" spans="17:19" x14ac:dyDescent="0.25">
      <c r="Q22481"/>
      <c r="R22481"/>
      <c r="S22481"/>
    </row>
    <row r="22482" spans="17:19" x14ac:dyDescent="0.25">
      <c r="Q22482"/>
      <c r="R22482"/>
      <c r="S22482"/>
    </row>
    <row r="22483" spans="17:19" x14ac:dyDescent="0.25">
      <c r="Q22483"/>
      <c r="R22483"/>
      <c r="S22483"/>
    </row>
    <row r="22484" spans="17:19" x14ac:dyDescent="0.25">
      <c r="Q22484"/>
      <c r="R22484"/>
      <c r="S22484"/>
    </row>
    <row r="22485" spans="17:19" x14ac:dyDescent="0.25">
      <c r="Q22485"/>
      <c r="R22485"/>
      <c r="S22485"/>
    </row>
    <row r="22486" spans="17:19" x14ac:dyDescent="0.25">
      <c r="Q22486"/>
      <c r="R22486"/>
      <c r="S22486"/>
    </row>
    <row r="22487" spans="17:19" x14ac:dyDescent="0.25">
      <c r="Q22487"/>
      <c r="R22487"/>
      <c r="S22487"/>
    </row>
    <row r="22488" spans="17:19" x14ac:dyDescent="0.25">
      <c r="Q22488"/>
      <c r="R22488"/>
      <c r="S22488"/>
    </row>
    <row r="22489" spans="17:19" x14ac:dyDescent="0.25">
      <c r="Q22489"/>
      <c r="R22489"/>
      <c r="S22489"/>
    </row>
    <row r="22490" spans="17:19" x14ac:dyDescent="0.25">
      <c r="Q22490"/>
      <c r="R22490"/>
      <c r="S22490"/>
    </row>
    <row r="22491" spans="17:19" x14ac:dyDescent="0.25">
      <c r="Q22491"/>
      <c r="R22491"/>
      <c r="S22491"/>
    </row>
    <row r="22492" spans="17:19" x14ac:dyDescent="0.25">
      <c r="Q22492"/>
      <c r="R22492"/>
      <c r="S22492"/>
    </row>
    <row r="22493" spans="17:19" x14ac:dyDescent="0.25">
      <c r="Q22493"/>
      <c r="R22493"/>
      <c r="S22493"/>
    </row>
    <row r="22494" spans="17:19" x14ac:dyDescent="0.25">
      <c r="Q22494"/>
      <c r="R22494"/>
      <c r="S22494"/>
    </row>
    <row r="22495" spans="17:19" x14ac:dyDescent="0.25">
      <c r="Q22495"/>
      <c r="R22495"/>
      <c r="S22495"/>
    </row>
    <row r="22496" spans="17:19" x14ac:dyDescent="0.25">
      <c r="Q22496"/>
      <c r="R22496"/>
      <c r="S22496"/>
    </row>
    <row r="22497" spans="17:19" x14ac:dyDescent="0.25">
      <c r="Q22497"/>
      <c r="R22497"/>
      <c r="S22497"/>
    </row>
    <row r="22498" spans="17:19" x14ac:dyDescent="0.25">
      <c r="Q22498"/>
      <c r="R22498"/>
      <c r="S22498"/>
    </row>
    <row r="22499" spans="17:19" x14ac:dyDescent="0.25">
      <c r="Q22499"/>
      <c r="R22499"/>
      <c r="S22499"/>
    </row>
    <row r="22500" spans="17:19" x14ac:dyDescent="0.25">
      <c r="Q22500"/>
      <c r="R22500"/>
      <c r="S22500"/>
    </row>
    <row r="22501" spans="17:19" x14ac:dyDescent="0.25">
      <c r="Q22501"/>
      <c r="R22501"/>
      <c r="S22501"/>
    </row>
    <row r="22502" spans="17:19" x14ac:dyDescent="0.25">
      <c r="Q22502"/>
      <c r="R22502"/>
      <c r="S22502"/>
    </row>
    <row r="22503" spans="17:19" x14ac:dyDescent="0.25">
      <c r="Q22503"/>
      <c r="R22503"/>
      <c r="S22503"/>
    </row>
    <row r="22504" spans="17:19" x14ac:dyDescent="0.25">
      <c r="Q22504"/>
      <c r="R22504"/>
      <c r="S22504"/>
    </row>
    <row r="22505" spans="17:19" x14ac:dyDescent="0.25">
      <c r="Q22505"/>
      <c r="R22505"/>
      <c r="S22505"/>
    </row>
    <row r="22506" spans="17:19" x14ac:dyDescent="0.25">
      <c r="Q22506"/>
      <c r="R22506"/>
      <c r="S22506"/>
    </row>
    <row r="22507" spans="17:19" x14ac:dyDescent="0.25">
      <c r="Q22507"/>
      <c r="R22507"/>
      <c r="S22507"/>
    </row>
    <row r="22508" spans="17:19" x14ac:dyDescent="0.25">
      <c r="Q22508"/>
      <c r="R22508"/>
      <c r="S22508"/>
    </row>
    <row r="22509" spans="17:19" x14ac:dyDescent="0.25">
      <c r="Q22509"/>
      <c r="R22509"/>
      <c r="S22509"/>
    </row>
    <row r="22510" spans="17:19" x14ac:dyDescent="0.25">
      <c r="Q22510"/>
      <c r="R22510"/>
      <c r="S22510"/>
    </row>
    <row r="22511" spans="17:19" x14ac:dyDescent="0.25">
      <c r="Q22511"/>
      <c r="R22511"/>
      <c r="S22511"/>
    </row>
    <row r="22512" spans="17:19" x14ac:dyDescent="0.25">
      <c r="Q22512"/>
      <c r="R22512"/>
      <c r="S22512"/>
    </row>
    <row r="22513" spans="17:19" x14ac:dyDescent="0.25">
      <c r="Q22513"/>
      <c r="R22513"/>
      <c r="S22513"/>
    </row>
    <row r="22514" spans="17:19" x14ac:dyDescent="0.25">
      <c r="Q22514"/>
      <c r="R22514"/>
      <c r="S22514"/>
    </row>
    <row r="22515" spans="17:19" x14ac:dyDescent="0.25">
      <c r="Q22515"/>
      <c r="R22515"/>
      <c r="S22515"/>
    </row>
    <row r="22516" spans="17:19" x14ac:dyDescent="0.25">
      <c r="Q22516"/>
      <c r="R22516"/>
      <c r="S22516"/>
    </row>
    <row r="22517" spans="17:19" x14ac:dyDescent="0.25">
      <c r="Q22517"/>
      <c r="R22517"/>
      <c r="S22517"/>
    </row>
    <row r="22518" spans="17:19" x14ac:dyDescent="0.25">
      <c r="Q22518"/>
      <c r="R22518"/>
      <c r="S22518"/>
    </row>
    <row r="22519" spans="17:19" x14ac:dyDescent="0.25">
      <c r="Q22519"/>
      <c r="R22519"/>
      <c r="S22519"/>
    </row>
    <row r="22520" spans="17:19" x14ac:dyDescent="0.25">
      <c r="Q22520"/>
      <c r="R22520"/>
      <c r="S22520"/>
    </row>
    <row r="22521" spans="17:19" x14ac:dyDescent="0.25">
      <c r="Q22521"/>
      <c r="R22521"/>
      <c r="S22521"/>
    </row>
    <row r="22522" spans="17:19" x14ac:dyDescent="0.25">
      <c r="Q22522"/>
      <c r="R22522"/>
      <c r="S22522"/>
    </row>
    <row r="22523" spans="17:19" x14ac:dyDescent="0.25">
      <c r="Q22523"/>
      <c r="R22523"/>
      <c r="S22523"/>
    </row>
    <row r="22524" spans="17:19" x14ac:dyDescent="0.25">
      <c r="Q22524"/>
      <c r="R22524"/>
      <c r="S22524"/>
    </row>
    <row r="22525" spans="17:19" x14ac:dyDescent="0.25">
      <c r="Q22525"/>
      <c r="R22525"/>
      <c r="S22525"/>
    </row>
    <row r="22526" spans="17:19" x14ac:dyDescent="0.25">
      <c r="Q22526"/>
      <c r="R22526"/>
      <c r="S22526"/>
    </row>
    <row r="22527" spans="17:19" x14ac:dyDescent="0.25">
      <c r="Q22527"/>
      <c r="R22527"/>
      <c r="S22527"/>
    </row>
    <row r="22528" spans="17:19" x14ac:dyDescent="0.25">
      <c r="Q22528"/>
      <c r="R22528"/>
      <c r="S22528"/>
    </row>
    <row r="22529" spans="17:19" x14ac:dyDescent="0.25">
      <c r="Q22529"/>
      <c r="R22529"/>
      <c r="S22529"/>
    </row>
    <row r="22530" spans="17:19" x14ac:dyDescent="0.25">
      <c r="Q22530"/>
      <c r="R22530"/>
      <c r="S22530"/>
    </row>
    <row r="22531" spans="17:19" x14ac:dyDescent="0.25">
      <c r="Q22531"/>
      <c r="R22531"/>
      <c r="S22531"/>
    </row>
    <row r="22532" spans="17:19" x14ac:dyDescent="0.25">
      <c r="Q22532"/>
      <c r="R22532"/>
      <c r="S22532"/>
    </row>
    <row r="22533" spans="17:19" x14ac:dyDescent="0.25">
      <c r="Q22533"/>
      <c r="R22533"/>
      <c r="S22533"/>
    </row>
    <row r="22534" spans="17:19" x14ac:dyDescent="0.25">
      <c r="Q22534"/>
      <c r="R22534"/>
      <c r="S22534"/>
    </row>
    <row r="22535" spans="17:19" x14ac:dyDescent="0.25">
      <c r="Q22535"/>
      <c r="R22535"/>
      <c r="S22535"/>
    </row>
    <row r="22536" spans="17:19" x14ac:dyDescent="0.25">
      <c r="Q22536"/>
      <c r="R22536"/>
      <c r="S22536"/>
    </row>
    <row r="22537" spans="17:19" x14ac:dyDescent="0.25">
      <c r="Q22537"/>
      <c r="R22537"/>
      <c r="S22537"/>
    </row>
    <row r="22538" spans="17:19" x14ac:dyDescent="0.25">
      <c r="Q22538"/>
      <c r="R22538"/>
      <c r="S22538"/>
    </row>
    <row r="22539" spans="17:19" x14ac:dyDescent="0.25">
      <c r="Q22539"/>
      <c r="R22539"/>
      <c r="S22539"/>
    </row>
    <row r="22540" spans="17:19" x14ac:dyDescent="0.25">
      <c r="Q22540"/>
      <c r="R22540"/>
      <c r="S22540"/>
    </row>
    <row r="22541" spans="17:19" x14ac:dyDescent="0.25">
      <c r="Q22541"/>
      <c r="R22541"/>
      <c r="S22541"/>
    </row>
    <row r="22542" spans="17:19" x14ac:dyDescent="0.25">
      <c r="Q22542"/>
      <c r="R22542"/>
      <c r="S22542"/>
    </row>
    <row r="22543" spans="17:19" x14ac:dyDescent="0.25">
      <c r="Q22543"/>
      <c r="R22543"/>
      <c r="S22543"/>
    </row>
    <row r="22544" spans="17:19" x14ac:dyDescent="0.25">
      <c r="Q22544"/>
      <c r="R22544"/>
      <c r="S22544"/>
    </row>
    <row r="22545" spans="17:19" x14ac:dyDescent="0.25">
      <c r="Q22545"/>
      <c r="R22545"/>
      <c r="S22545"/>
    </row>
    <row r="22546" spans="17:19" x14ac:dyDescent="0.25">
      <c r="Q22546"/>
      <c r="R22546"/>
      <c r="S22546"/>
    </row>
    <row r="22547" spans="17:19" x14ac:dyDescent="0.25">
      <c r="Q22547"/>
      <c r="R22547"/>
      <c r="S22547"/>
    </row>
    <row r="22548" spans="17:19" x14ac:dyDescent="0.25">
      <c r="Q22548"/>
      <c r="R22548"/>
      <c r="S22548"/>
    </row>
    <row r="22549" spans="17:19" x14ac:dyDescent="0.25">
      <c r="Q22549"/>
      <c r="R22549"/>
      <c r="S22549"/>
    </row>
    <row r="22550" spans="17:19" x14ac:dyDescent="0.25">
      <c r="Q22550"/>
      <c r="R22550"/>
      <c r="S22550"/>
    </row>
    <row r="22551" spans="17:19" x14ac:dyDescent="0.25">
      <c r="Q22551"/>
      <c r="R22551"/>
      <c r="S22551"/>
    </row>
    <row r="22552" spans="17:19" x14ac:dyDescent="0.25">
      <c r="Q22552"/>
      <c r="R22552"/>
      <c r="S22552"/>
    </row>
    <row r="22553" spans="17:19" x14ac:dyDescent="0.25">
      <c r="Q22553"/>
      <c r="R22553"/>
      <c r="S22553"/>
    </row>
    <row r="22554" spans="17:19" x14ac:dyDescent="0.25">
      <c r="Q22554"/>
      <c r="R22554"/>
      <c r="S22554"/>
    </row>
    <row r="22555" spans="17:19" x14ac:dyDescent="0.25">
      <c r="Q22555"/>
      <c r="R22555"/>
      <c r="S22555"/>
    </row>
    <row r="22556" spans="17:19" x14ac:dyDescent="0.25">
      <c r="Q22556"/>
      <c r="R22556"/>
      <c r="S22556"/>
    </row>
    <row r="22557" spans="17:19" x14ac:dyDescent="0.25">
      <c r="Q22557"/>
      <c r="R22557"/>
      <c r="S22557"/>
    </row>
    <row r="22558" spans="17:19" x14ac:dyDescent="0.25">
      <c r="Q22558"/>
      <c r="R22558"/>
      <c r="S22558"/>
    </row>
    <row r="22559" spans="17:19" x14ac:dyDescent="0.25">
      <c r="Q22559"/>
      <c r="R22559"/>
      <c r="S22559"/>
    </row>
    <row r="22560" spans="17:19" x14ac:dyDescent="0.25">
      <c r="Q22560"/>
      <c r="R22560"/>
      <c r="S22560"/>
    </row>
    <row r="22561" spans="17:19" x14ac:dyDescent="0.25">
      <c r="Q22561"/>
      <c r="R22561"/>
      <c r="S22561"/>
    </row>
    <row r="22562" spans="17:19" x14ac:dyDescent="0.25">
      <c r="Q22562"/>
      <c r="R22562"/>
      <c r="S22562"/>
    </row>
    <row r="22563" spans="17:19" x14ac:dyDescent="0.25">
      <c r="Q22563"/>
      <c r="R22563"/>
      <c r="S22563"/>
    </row>
    <row r="22564" spans="17:19" x14ac:dyDescent="0.25">
      <c r="Q22564"/>
      <c r="R22564"/>
      <c r="S22564"/>
    </row>
    <row r="22565" spans="17:19" x14ac:dyDescent="0.25">
      <c r="Q22565"/>
      <c r="R22565"/>
      <c r="S22565"/>
    </row>
    <row r="22566" spans="17:19" x14ac:dyDescent="0.25">
      <c r="Q22566"/>
      <c r="R22566"/>
      <c r="S22566"/>
    </row>
    <row r="22567" spans="17:19" x14ac:dyDescent="0.25">
      <c r="Q22567"/>
      <c r="R22567"/>
      <c r="S22567"/>
    </row>
    <row r="22568" spans="17:19" x14ac:dyDescent="0.25">
      <c r="Q22568"/>
      <c r="R22568"/>
      <c r="S22568"/>
    </row>
    <row r="22569" spans="17:19" x14ac:dyDescent="0.25">
      <c r="Q22569"/>
      <c r="R22569"/>
      <c r="S22569"/>
    </row>
    <row r="22570" spans="17:19" x14ac:dyDescent="0.25">
      <c r="Q22570"/>
      <c r="R22570"/>
      <c r="S22570"/>
    </row>
    <row r="22571" spans="17:19" x14ac:dyDescent="0.25">
      <c r="Q22571"/>
      <c r="R22571"/>
      <c r="S22571"/>
    </row>
    <row r="22572" spans="17:19" x14ac:dyDescent="0.25">
      <c r="Q22572"/>
      <c r="R22572"/>
      <c r="S22572"/>
    </row>
    <row r="22573" spans="17:19" x14ac:dyDescent="0.25">
      <c r="Q22573"/>
      <c r="R22573"/>
      <c r="S22573"/>
    </row>
    <row r="22574" spans="17:19" x14ac:dyDescent="0.25">
      <c r="Q22574"/>
      <c r="R22574"/>
      <c r="S22574"/>
    </row>
    <row r="22575" spans="17:19" x14ac:dyDescent="0.25">
      <c r="Q22575"/>
      <c r="R22575"/>
      <c r="S22575"/>
    </row>
    <row r="22576" spans="17:19" x14ac:dyDescent="0.25">
      <c r="Q22576"/>
      <c r="R22576"/>
      <c r="S22576"/>
    </row>
    <row r="22577" spans="17:19" x14ac:dyDescent="0.25">
      <c r="Q22577"/>
      <c r="R22577"/>
      <c r="S22577"/>
    </row>
    <row r="22578" spans="17:19" x14ac:dyDescent="0.25">
      <c r="Q22578"/>
      <c r="R22578"/>
      <c r="S22578"/>
    </row>
    <row r="22579" spans="17:19" x14ac:dyDescent="0.25">
      <c r="Q22579"/>
      <c r="R22579"/>
      <c r="S22579"/>
    </row>
    <row r="22580" spans="17:19" x14ac:dyDescent="0.25">
      <c r="Q22580"/>
      <c r="R22580"/>
      <c r="S22580"/>
    </row>
    <row r="22581" spans="17:19" x14ac:dyDescent="0.25">
      <c r="Q22581"/>
      <c r="R22581"/>
      <c r="S22581"/>
    </row>
    <row r="22582" spans="17:19" x14ac:dyDescent="0.25">
      <c r="Q22582"/>
      <c r="R22582"/>
      <c r="S22582"/>
    </row>
    <row r="22583" spans="17:19" x14ac:dyDescent="0.25">
      <c r="Q22583"/>
      <c r="R22583"/>
      <c r="S22583"/>
    </row>
    <row r="22584" spans="17:19" x14ac:dyDescent="0.25">
      <c r="Q22584"/>
      <c r="R22584"/>
      <c r="S22584"/>
    </row>
    <row r="22585" spans="17:19" x14ac:dyDescent="0.25">
      <c r="Q22585"/>
      <c r="R22585"/>
      <c r="S22585"/>
    </row>
    <row r="22586" spans="17:19" x14ac:dyDescent="0.25">
      <c r="Q22586"/>
      <c r="R22586"/>
      <c r="S22586"/>
    </row>
    <row r="22587" spans="17:19" x14ac:dyDescent="0.25">
      <c r="Q22587"/>
      <c r="R22587"/>
      <c r="S22587"/>
    </row>
    <row r="22588" spans="17:19" x14ac:dyDescent="0.25">
      <c r="Q22588"/>
      <c r="R22588"/>
      <c r="S22588"/>
    </row>
    <row r="22589" spans="17:19" x14ac:dyDescent="0.25">
      <c r="Q22589"/>
      <c r="R22589"/>
      <c r="S22589"/>
    </row>
    <row r="22590" spans="17:19" x14ac:dyDescent="0.25">
      <c r="Q22590"/>
      <c r="R22590"/>
      <c r="S22590"/>
    </row>
    <row r="22591" spans="17:19" x14ac:dyDescent="0.25">
      <c r="Q22591"/>
      <c r="R22591"/>
      <c r="S22591"/>
    </row>
    <row r="22592" spans="17:19" x14ac:dyDescent="0.25">
      <c r="Q22592"/>
      <c r="R22592"/>
      <c r="S22592"/>
    </row>
    <row r="22593" spans="17:19" x14ac:dyDescent="0.25">
      <c r="Q22593"/>
      <c r="R22593"/>
      <c r="S22593"/>
    </row>
    <row r="22594" spans="17:19" x14ac:dyDescent="0.25">
      <c r="Q22594"/>
      <c r="R22594"/>
      <c r="S22594"/>
    </row>
    <row r="22595" spans="17:19" x14ac:dyDescent="0.25">
      <c r="Q22595"/>
      <c r="R22595"/>
      <c r="S22595"/>
    </row>
    <row r="22596" spans="17:19" x14ac:dyDescent="0.25">
      <c r="Q22596"/>
      <c r="R22596"/>
      <c r="S22596"/>
    </row>
    <row r="22597" spans="17:19" x14ac:dyDescent="0.25">
      <c r="Q22597"/>
      <c r="R22597"/>
      <c r="S22597"/>
    </row>
    <row r="22598" spans="17:19" x14ac:dyDescent="0.25">
      <c r="Q22598"/>
      <c r="R22598"/>
      <c r="S22598"/>
    </row>
    <row r="22599" spans="17:19" x14ac:dyDescent="0.25">
      <c r="Q22599"/>
      <c r="R22599"/>
      <c r="S22599"/>
    </row>
    <row r="22600" spans="17:19" x14ac:dyDescent="0.25">
      <c r="Q22600"/>
      <c r="R22600"/>
      <c r="S22600"/>
    </row>
    <row r="22601" spans="17:19" x14ac:dyDescent="0.25">
      <c r="Q22601"/>
      <c r="R22601"/>
      <c r="S22601"/>
    </row>
    <row r="22602" spans="17:19" x14ac:dyDescent="0.25">
      <c r="Q22602"/>
      <c r="R22602"/>
      <c r="S22602"/>
    </row>
    <row r="22603" spans="17:19" x14ac:dyDescent="0.25">
      <c r="Q22603"/>
      <c r="R22603"/>
      <c r="S22603"/>
    </row>
    <row r="22604" spans="17:19" x14ac:dyDescent="0.25">
      <c r="Q22604"/>
      <c r="R22604"/>
      <c r="S22604"/>
    </row>
    <row r="22605" spans="17:19" x14ac:dyDescent="0.25">
      <c r="Q22605"/>
      <c r="R22605"/>
      <c r="S22605"/>
    </row>
    <row r="22606" spans="17:19" x14ac:dyDescent="0.25">
      <c r="Q22606"/>
      <c r="R22606"/>
      <c r="S22606"/>
    </row>
    <row r="22607" spans="17:19" x14ac:dyDescent="0.25">
      <c r="Q22607"/>
      <c r="R22607"/>
      <c r="S22607"/>
    </row>
    <row r="22608" spans="17:19" x14ac:dyDescent="0.25">
      <c r="Q22608"/>
      <c r="R22608"/>
      <c r="S22608"/>
    </row>
    <row r="22609" spans="17:19" x14ac:dyDescent="0.25">
      <c r="Q22609"/>
      <c r="R22609"/>
      <c r="S22609"/>
    </row>
    <row r="22610" spans="17:19" x14ac:dyDescent="0.25">
      <c r="Q22610"/>
      <c r="R22610"/>
      <c r="S22610"/>
    </row>
    <row r="22611" spans="17:19" x14ac:dyDescent="0.25">
      <c r="Q22611"/>
      <c r="R22611"/>
      <c r="S22611"/>
    </row>
    <row r="22612" spans="17:19" x14ac:dyDescent="0.25">
      <c r="Q22612"/>
      <c r="R22612"/>
      <c r="S22612"/>
    </row>
    <row r="22613" spans="17:19" x14ac:dyDescent="0.25">
      <c r="Q22613"/>
      <c r="R22613"/>
      <c r="S22613"/>
    </row>
    <row r="22614" spans="17:19" x14ac:dyDescent="0.25">
      <c r="Q22614"/>
      <c r="R22614"/>
      <c r="S22614"/>
    </row>
    <row r="22615" spans="17:19" x14ac:dyDescent="0.25">
      <c r="Q22615"/>
      <c r="R22615"/>
      <c r="S22615"/>
    </row>
    <row r="22616" spans="17:19" x14ac:dyDescent="0.25">
      <c r="Q22616"/>
      <c r="R22616"/>
      <c r="S22616"/>
    </row>
    <row r="22617" spans="17:19" x14ac:dyDescent="0.25">
      <c r="Q22617"/>
      <c r="R22617"/>
      <c r="S22617"/>
    </row>
    <row r="22618" spans="17:19" x14ac:dyDescent="0.25">
      <c r="Q22618"/>
      <c r="R22618"/>
      <c r="S22618"/>
    </row>
    <row r="22619" spans="17:19" x14ac:dyDescent="0.25">
      <c r="Q22619"/>
      <c r="R22619"/>
      <c r="S22619"/>
    </row>
    <row r="22620" spans="17:19" x14ac:dyDescent="0.25">
      <c r="Q22620"/>
      <c r="R22620"/>
      <c r="S22620"/>
    </row>
    <row r="22621" spans="17:19" x14ac:dyDescent="0.25">
      <c r="Q22621"/>
      <c r="R22621"/>
      <c r="S22621"/>
    </row>
    <row r="22622" spans="17:19" x14ac:dyDescent="0.25">
      <c r="Q22622"/>
      <c r="R22622"/>
      <c r="S22622"/>
    </row>
    <row r="22623" spans="17:19" x14ac:dyDescent="0.25">
      <c r="Q22623"/>
      <c r="R22623"/>
      <c r="S22623"/>
    </row>
    <row r="22624" spans="17:19" x14ac:dyDescent="0.25">
      <c r="Q22624"/>
      <c r="R22624"/>
      <c r="S22624"/>
    </row>
    <row r="22625" spans="17:19" x14ac:dyDescent="0.25">
      <c r="Q22625"/>
      <c r="R22625"/>
      <c r="S22625"/>
    </row>
    <row r="22626" spans="17:19" x14ac:dyDescent="0.25">
      <c r="Q22626"/>
      <c r="R22626"/>
      <c r="S22626"/>
    </row>
    <row r="22627" spans="17:19" x14ac:dyDescent="0.25">
      <c r="Q22627"/>
      <c r="R22627"/>
      <c r="S22627"/>
    </row>
    <row r="22628" spans="17:19" x14ac:dyDescent="0.25">
      <c r="Q22628"/>
      <c r="R22628"/>
      <c r="S22628"/>
    </row>
    <row r="22629" spans="17:19" x14ac:dyDescent="0.25">
      <c r="Q22629"/>
      <c r="R22629"/>
      <c r="S22629"/>
    </row>
    <row r="22630" spans="17:19" x14ac:dyDescent="0.25">
      <c r="Q22630"/>
      <c r="R22630"/>
      <c r="S22630"/>
    </row>
    <row r="22631" spans="17:19" x14ac:dyDescent="0.25">
      <c r="Q22631"/>
      <c r="R22631"/>
      <c r="S22631"/>
    </row>
    <row r="22632" spans="17:19" x14ac:dyDescent="0.25">
      <c r="Q22632"/>
      <c r="R22632"/>
      <c r="S22632"/>
    </row>
    <row r="22633" spans="17:19" x14ac:dyDescent="0.25">
      <c r="Q22633"/>
      <c r="R22633"/>
      <c r="S22633"/>
    </row>
    <row r="22634" spans="17:19" x14ac:dyDescent="0.25">
      <c r="Q22634"/>
      <c r="R22634"/>
      <c r="S22634"/>
    </row>
    <row r="22635" spans="17:19" x14ac:dyDescent="0.25">
      <c r="Q22635"/>
      <c r="R22635"/>
      <c r="S22635"/>
    </row>
    <row r="22636" spans="17:19" x14ac:dyDescent="0.25">
      <c r="Q22636"/>
      <c r="R22636"/>
      <c r="S22636"/>
    </row>
    <row r="22637" spans="17:19" x14ac:dyDescent="0.25">
      <c r="Q22637"/>
      <c r="R22637"/>
      <c r="S22637"/>
    </row>
    <row r="22638" spans="17:19" x14ac:dyDescent="0.25">
      <c r="Q22638"/>
      <c r="R22638"/>
      <c r="S22638"/>
    </row>
    <row r="22639" spans="17:19" x14ac:dyDescent="0.25">
      <c r="Q22639"/>
      <c r="R22639"/>
      <c r="S22639"/>
    </row>
    <row r="22640" spans="17:19" x14ac:dyDescent="0.25">
      <c r="Q22640"/>
      <c r="R22640"/>
      <c r="S22640"/>
    </row>
    <row r="22641" spans="17:19" x14ac:dyDescent="0.25">
      <c r="Q22641"/>
      <c r="R22641"/>
      <c r="S22641"/>
    </row>
    <row r="22642" spans="17:19" x14ac:dyDescent="0.25">
      <c r="Q22642"/>
      <c r="R22642"/>
      <c r="S22642"/>
    </row>
    <row r="22643" spans="17:19" x14ac:dyDescent="0.25">
      <c r="Q22643"/>
      <c r="R22643"/>
      <c r="S22643"/>
    </row>
    <row r="22644" spans="17:19" x14ac:dyDescent="0.25">
      <c r="Q22644"/>
      <c r="R22644"/>
      <c r="S22644"/>
    </row>
    <row r="22645" spans="17:19" x14ac:dyDescent="0.25">
      <c r="Q22645"/>
      <c r="R22645"/>
      <c r="S22645"/>
    </row>
    <row r="22646" spans="17:19" x14ac:dyDescent="0.25">
      <c r="Q22646"/>
      <c r="R22646"/>
      <c r="S22646"/>
    </row>
    <row r="22647" spans="17:19" x14ac:dyDescent="0.25">
      <c r="Q22647"/>
      <c r="R22647"/>
      <c r="S22647"/>
    </row>
    <row r="22648" spans="17:19" x14ac:dyDescent="0.25">
      <c r="Q22648"/>
      <c r="R22648"/>
      <c r="S22648"/>
    </row>
    <row r="22649" spans="17:19" x14ac:dyDescent="0.25">
      <c r="Q22649"/>
      <c r="R22649"/>
      <c r="S22649"/>
    </row>
    <row r="22650" spans="17:19" x14ac:dyDescent="0.25">
      <c r="Q22650"/>
      <c r="R22650"/>
      <c r="S22650"/>
    </row>
    <row r="22651" spans="17:19" x14ac:dyDescent="0.25">
      <c r="Q22651"/>
      <c r="R22651"/>
      <c r="S22651"/>
    </row>
    <row r="22652" spans="17:19" x14ac:dyDescent="0.25">
      <c r="Q22652"/>
      <c r="R22652"/>
      <c r="S22652"/>
    </row>
    <row r="22653" spans="17:19" x14ac:dyDescent="0.25">
      <c r="Q22653"/>
      <c r="R22653"/>
      <c r="S22653"/>
    </row>
    <row r="22654" spans="17:19" x14ac:dyDescent="0.25">
      <c r="Q22654"/>
      <c r="R22654"/>
      <c r="S22654"/>
    </row>
    <row r="22655" spans="17:19" x14ac:dyDescent="0.25">
      <c r="Q22655"/>
      <c r="R22655"/>
      <c r="S22655"/>
    </row>
    <row r="22656" spans="17:19" x14ac:dyDescent="0.25">
      <c r="Q22656"/>
      <c r="R22656"/>
      <c r="S22656"/>
    </row>
    <row r="22657" spans="17:19" x14ac:dyDescent="0.25">
      <c r="Q22657"/>
      <c r="R22657"/>
      <c r="S22657"/>
    </row>
    <row r="22658" spans="17:19" x14ac:dyDescent="0.25">
      <c r="Q22658"/>
      <c r="R22658"/>
      <c r="S22658"/>
    </row>
    <row r="22659" spans="17:19" x14ac:dyDescent="0.25">
      <c r="Q22659"/>
      <c r="R22659"/>
      <c r="S22659"/>
    </row>
    <row r="22660" spans="17:19" x14ac:dyDescent="0.25">
      <c r="Q22660"/>
      <c r="R22660"/>
      <c r="S22660"/>
    </row>
    <row r="22661" spans="17:19" x14ac:dyDescent="0.25">
      <c r="Q22661"/>
      <c r="R22661"/>
      <c r="S22661"/>
    </row>
    <row r="22662" spans="17:19" x14ac:dyDescent="0.25">
      <c r="Q22662"/>
      <c r="R22662"/>
      <c r="S22662"/>
    </row>
    <row r="22663" spans="17:19" x14ac:dyDescent="0.25">
      <c r="Q22663"/>
      <c r="R22663"/>
      <c r="S22663"/>
    </row>
    <row r="22664" spans="17:19" x14ac:dyDescent="0.25">
      <c r="Q22664"/>
      <c r="R22664"/>
      <c r="S22664"/>
    </row>
    <row r="22665" spans="17:19" x14ac:dyDescent="0.25">
      <c r="Q22665"/>
      <c r="R22665"/>
      <c r="S22665"/>
    </row>
    <row r="22666" spans="17:19" x14ac:dyDescent="0.25">
      <c r="Q22666"/>
      <c r="R22666"/>
      <c r="S22666"/>
    </row>
    <row r="22667" spans="17:19" x14ac:dyDescent="0.25">
      <c r="Q22667"/>
      <c r="R22667"/>
      <c r="S22667"/>
    </row>
    <row r="22668" spans="17:19" x14ac:dyDescent="0.25">
      <c r="Q22668"/>
      <c r="R22668"/>
      <c r="S22668"/>
    </row>
    <row r="22669" spans="17:19" x14ac:dyDescent="0.25">
      <c r="Q22669"/>
      <c r="R22669"/>
      <c r="S22669"/>
    </row>
    <row r="22670" spans="17:19" x14ac:dyDescent="0.25">
      <c r="Q22670"/>
      <c r="R22670"/>
      <c r="S22670"/>
    </row>
    <row r="22671" spans="17:19" x14ac:dyDescent="0.25">
      <c r="Q22671"/>
      <c r="R22671"/>
      <c r="S22671"/>
    </row>
    <row r="22672" spans="17:19" x14ac:dyDescent="0.25">
      <c r="Q22672"/>
      <c r="R22672"/>
      <c r="S22672"/>
    </row>
    <row r="22673" spans="17:19" x14ac:dyDescent="0.25">
      <c r="Q22673"/>
      <c r="R22673"/>
      <c r="S22673"/>
    </row>
    <row r="22674" spans="17:19" x14ac:dyDescent="0.25">
      <c r="Q22674"/>
      <c r="R22674"/>
      <c r="S22674"/>
    </row>
    <row r="22675" spans="17:19" x14ac:dyDescent="0.25">
      <c r="Q22675"/>
      <c r="R22675"/>
      <c r="S22675"/>
    </row>
    <row r="22676" spans="17:19" x14ac:dyDescent="0.25">
      <c r="Q22676"/>
      <c r="R22676"/>
      <c r="S22676"/>
    </row>
    <row r="22677" spans="17:19" x14ac:dyDescent="0.25">
      <c r="Q22677"/>
      <c r="R22677"/>
      <c r="S22677"/>
    </row>
    <row r="22678" spans="17:19" x14ac:dyDescent="0.25">
      <c r="Q22678"/>
      <c r="R22678"/>
      <c r="S22678"/>
    </row>
    <row r="22679" spans="17:19" x14ac:dyDescent="0.25">
      <c r="Q22679"/>
      <c r="R22679"/>
      <c r="S22679"/>
    </row>
    <row r="22680" spans="17:19" x14ac:dyDescent="0.25">
      <c r="Q22680"/>
      <c r="R22680"/>
      <c r="S22680"/>
    </row>
    <row r="22681" spans="17:19" x14ac:dyDescent="0.25">
      <c r="Q22681"/>
      <c r="R22681"/>
      <c r="S22681"/>
    </row>
    <row r="22682" spans="17:19" x14ac:dyDescent="0.25">
      <c r="Q22682"/>
      <c r="R22682"/>
      <c r="S22682"/>
    </row>
    <row r="22683" spans="17:19" x14ac:dyDescent="0.25">
      <c r="Q22683"/>
      <c r="R22683"/>
      <c r="S22683"/>
    </row>
    <row r="22684" spans="17:19" x14ac:dyDescent="0.25">
      <c r="Q22684"/>
      <c r="R22684"/>
      <c r="S22684"/>
    </row>
    <row r="22685" spans="17:19" x14ac:dyDescent="0.25">
      <c r="Q22685"/>
      <c r="R22685"/>
      <c r="S22685"/>
    </row>
    <row r="22686" spans="17:19" x14ac:dyDescent="0.25">
      <c r="Q22686"/>
      <c r="R22686"/>
      <c r="S22686"/>
    </row>
    <row r="22687" spans="17:19" x14ac:dyDescent="0.25">
      <c r="Q22687"/>
      <c r="R22687"/>
      <c r="S22687"/>
    </row>
    <row r="22688" spans="17:19" x14ac:dyDescent="0.25">
      <c r="Q22688"/>
      <c r="R22688"/>
      <c r="S22688"/>
    </row>
    <row r="22689" spans="17:19" x14ac:dyDescent="0.25">
      <c r="Q22689"/>
      <c r="R22689"/>
      <c r="S22689"/>
    </row>
    <row r="22690" spans="17:19" x14ac:dyDescent="0.25">
      <c r="Q22690"/>
      <c r="R22690"/>
      <c r="S22690"/>
    </row>
    <row r="22691" spans="17:19" x14ac:dyDescent="0.25">
      <c r="Q22691"/>
      <c r="R22691"/>
      <c r="S22691"/>
    </row>
    <row r="22692" spans="17:19" x14ac:dyDescent="0.25">
      <c r="Q22692"/>
      <c r="R22692"/>
      <c r="S22692"/>
    </row>
    <row r="22693" spans="17:19" x14ac:dyDescent="0.25">
      <c r="Q22693"/>
      <c r="R22693"/>
      <c r="S22693"/>
    </row>
    <row r="22694" spans="17:19" x14ac:dyDescent="0.25">
      <c r="Q22694"/>
      <c r="R22694"/>
      <c r="S22694"/>
    </row>
    <row r="22695" spans="17:19" x14ac:dyDescent="0.25">
      <c r="Q22695"/>
      <c r="R22695"/>
      <c r="S22695"/>
    </row>
    <row r="22696" spans="17:19" x14ac:dyDescent="0.25">
      <c r="Q22696"/>
      <c r="R22696"/>
      <c r="S22696"/>
    </row>
    <row r="22697" spans="17:19" x14ac:dyDescent="0.25">
      <c r="Q22697"/>
      <c r="R22697"/>
      <c r="S22697"/>
    </row>
    <row r="22698" spans="17:19" x14ac:dyDescent="0.25">
      <c r="Q22698"/>
      <c r="R22698"/>
      <c r="S22698"/>
    </row>
    <row r="22699" spans="17:19" x14ac:dyDescent="0.25">
      <c r="Q22699"/>
      <c r="R22699"/>
      <c r="S22699"/>
    </row>
    <row r="22700" spans="17:19" x14ac:dyDescent="0.25">
      <c r="Q22700"/>
      <c r="R22700"/>
      <c r="S22700"/>
    </row>
    <row r="22701" spans="17:19" x14ac:dyDescent="0.25">
      <c r="Q22701"/>
      <c r="R22701"/>
      <c r="S22701"/>
    </row>
    <row r="22702" spans="17:19" x14ac:dyDescent="0.25">
      <c r="Q22702"/>
      <c r="R22702"/>
      <c r="S22702"/>
    </row>
    <row r="22703" spans="17:19" x14ac:dyDescent="0.25">
      <c r="Q22703"/>
      <c r="R22703"/>
      <c r="S22703"/>
    </row>
    <row r="22704" spans="17:19" x14ac:dyDescent="0.25">
      <c r="Q22704"/>
      <c r="R22704"/>
      <c r="S22704"/>
    </row>
    <row r="22705" spans="17:19" x14ac:dyDescent="0.25">
      <c r="Q22705"/>
      <c r="R22705"/>
      <c r="S22705"/>
    </row>
    <row r="22706" spans="17:19" x14ac:dyDescent="0.25">
      <c r="Q22706"/>
      <c r="R22706"/>
      <c r="S22706"/>
    </row>
    <row r="22707" spans="17:19" x14ac:dyDescent="0.25">
      <c r="Q22707"/>
      <c r="R22707"/>
      <c r="S22707"/>
    </row>
    <row r="22708" spans="17:19" x14ac:dyDescent="0.25">
      <c r="Q22708"/>
      <c r="R22708"/>
      <c r="S22708"/>
    </row>
    <row r="22709" spans="17:19" x14ac:dyDescent="0.25">
      <c r="Q22709"/>
      <c r="R22709"/>
      <c r="S22709"/>
    </row>
    <row r="22710" spans="17:19" x14ac:dyDescent="0.25">
      <c r="Q22710"/>
      <c r="R22710"/>
      <c r="S22710"/>
    </row>
    <row r="22711" spans="17:19" x14ac:dyDescent="0.25">
      <c r="Q22711"/>
      <c r="R22711"/>
      <c r="S22711"/>
    </row>
    <row r="22712" spans="17:19" x14ac:dyDescent="0.25">
      <c r="Q22712"/>
      <c r="R22712"/>
      <c r="S22712"/>
    </row>
    <row r="22713" spans="17:19" x14ac:dyDescent="0.25">
      <c r="Q22713"/>
      <c r="R22713"/>
      <c r="S22713"/>
    </row>
    <row r="22714" spans="17:19" x14ac:dyDescent="0.25">
      <c r="Q22714"/>
      <c r="R22714"/>
      <c r="S22714"/>
    </row>
    <row r="22715" spans="17:19" x14ac:dyDescent="0.25">
      <c r="Q22715"/>
      <c r="R22715"/>
      <c r="S22715"/>
    </row>
    <row r="22716" spans="17:19" x14ac:dyDescent="0.25">
      <c r="Q22716"/>
      <c r="R22716"/>
      <c r="S22716"/>
    </row>
    <row r="22717" spans="17:19" x14ac:dyDescent="0.25">
      <c r="Q22717"/>
      <c r="R22717"/>
      <c r="S22717"/>
    </row>
    <row r="22718" spans="17:19" x14ac:dyDescent="0.25">
      <c r="Q22718"/>
      <c r="R22718"/>
      <c r="S22718"/>
    </row>
    <row r="22719" spans="17:19" x14ac:dyDescent="0.25">
      <c r="Q22719"/>
      <c r="R22719"/>
      <c r="S22719"/>
    </row>
    <row r="22720" spans="17:19" x14ac:dyDescent="0.25">
      <c r="Q22720"/>
      <c r="R22720"/>
      <c r="S22720"/>
    </row>
    <row r="22721" spans="17:19" x14ac:dyDescent="0.25">
      <c r="Q22721"/>
      <c r="R22721"/>
      <c r="S22721"/>
    </row>
    <row r="22722" spans="17:19" x14ac:dyDescent="0.25">
      <c r="Q22722"/>
      <c r="R22722"/>
      <c r="S22722"/>
    </row>
    <row r="22723" spans="17:19" x14ac:dyDescent="0.25">
      <c r="Q22723"/>
      <c r="R22723"/>
      <c r="S22723"/>
    </row>
    <row r="22724" spans="17:19" x14ac:dyDescent="0.25">
      <c r="Q22724"/>
      <c r="R22724"/>
      <c r="S22724"/>
    </row>
    <row r="22725" spans="17:19" x14ac:dyDescent="0.25">
      <c r="Q22725"/>
      <c r="R22725"/>
      <c r="S22725"/>
    </row>
    <row r="22726" spans="17:19" x14ac:dyDescent="0.25">
      <c r="Q22726"/>
      <c r="R22726"/>
      <c r="S22726"/>
    </row>
    <row r="22727" spans="17:19" x14ac:dyDescent="0.25">
      <c r="Q22727"/>
      <c r="R22727"/>
      <c r="S22727"/>
    </row>
    <row r="22728" spans="17:19" x14ac:dyDescent="0.25">
      <c r="Q22728"/>
      <c r="R22728"/>
      <c r="S22728"/>
    </row>
    <row r="22729" spans="17:19" x14ac:dyDescent="0.25">
      <c r="Q22729"/>
      <c r="R22729"/>
      <c r="S22729"/>
    </row>
    <row r="22730" spans="17:19" x14ac:dyDescent="0.25">
      <c r="Q22730"/>
      <c r="R22730"/>
      <c r="S22730"/>
    </row>
    <row r="22731" spans="17:19" x14ac:dyDescent="0.25">
      <c r="Q22731"/>
      <c r="R22731"/>
      <c r="S22731"/>
    </row>
    <row r="22732" spans="17:19" x14ac:dyDescent="0.25">
      <c r="Q22732"/>
      <c r="R22732"/>
      <c r="S22732"/>
    </row>
    <row r="22733" spans="17:19" x14ac:dyDescent="0.25">
      <c r="Q22733"/>
      <c r="R22733"/>
      <c r="S22733"/>
    </row>
    <row r="22734" spans="17:19" x14ac:dyDescent="0.25">
      <c r="Q22734"/>
      <c r="R22734"/>
      <c r="S22734"/>
    </row>
    <row r="22735" spans="17:19" x14ac:dyDescent="0.25">
      <c r="Q22735"/>
      <c r="R22735"/>
      <c r="S22735"/>
    </row>
    <row r="22736" spans="17:19" x14ac:dyDescent="0.25">
      <c r="Q22736"/>
      <c r="R22736"/>
      <c r="S22736"/>
    </row>
    <row r="22737" spans="17:19" x14ac:dyDescent="0.25">
      <c r="Q22737"/>
      <c r="R22737"/>
      <c r="S22737"/>
    </row>
    <row r="22738" spans="17:19" x14ac:dyDescent="0.25">
      <c r="Q22738"/>
      <c r="R22738"/>
      <c r="S22738"/>
    </row>
    <row r="22739" spans="17:19" x14ac:dyDescent="0.25">
      <c r="Q22739"/>
      <c r="R22739"/>
      <c r="S22739"/>
    </row>
    <row r="22740" spans="17:19" x14ac:dyDescent="0.25">
      <c r="Q22740"/>
      <c r="R22740"/>
      <c r="S22740"/>
    </row>
    <row r="22741" spans="17:19" x14ac:dyDescent="0.25">
      <c r="Q22741"/>
      <c r="R22741"/>
      <c r="S22741"/>
    </row>
    <row r="22742" spans="17:19" x14ac:dyDescent="0.25">
      <c r="Q22742"/>
      <c r="R22742"/>
      <c r="S22742"/>
    </row>
    <row r="22743" spans="17:19" x14ac:dyDescent="0.25">
      <c r="Q22743"/>
      <c r="R22743"/>
      <c r="S22743"/>
    </row>
    <row r="22744" spans="17:19" x14ac:dyDescent="0.25">
      <c r="Q22744"/>
      <c r="R22744"/>
      <c r="S22744"/>
    </row>
    <row r="22745" spans="17:19" x14ac:dyDescent="0.25">
      <c r="Q22745"/>
      <c r="R22745"/>
      <c r="S22745"/>
    </row>
    <row r="22746" spans="17:19" x14ac:dyDescent="0.25">
      <c r="Q22746"/>
      <c r="R22746"/>
      <c r="S22746"/>
    </row>
    <row r="22747" spans="17:19" x14ac:dyDescent="0.25">
      <c r="Q22747"/>
      <c r="R22747"/>
      <c r="S22747"/>
    </row>
    <row r="22748" spans="17:19" x14ac:dyDescent="0.25">
      <c r="Q22748"/>
      <c r="R22748"/>
      <c r="S22748"/>
    </row>
    <row r="22749" spans="17:19" x14ac:dyDescent="0.25">
      <c r="Q22749"/>
      <c r="R22749"/>
      <c r="S22749"/>
    </row>
    <row r="22750" spans="17:19" x14ac:dyDescent="0.25">
      <c r="Q22750"/>
      <c r="R22750"/>
      <c r="S22750"/>
    </row>
    <row r="22751" spans="17:19" x14ac:dyDescent="0.25">
      <c r="Q22751"/>
      <c r="R22751"/>
      <c r="S22751"/>
    </row>
    <row r="22752" spans="17:19" x14ac:dyDescent="0.25">
      <c r="Q22752"/>
      <c r="R22752"/>
      <c r="S22752"/>
    </row>
    <row r="22753" spans="17:19" x14ac:dyDescent="0.25">
      <c r="Q22753"/>
      <c r="R22753"/>
      <c r="S22753"/>
    </row>
    <row r="22754" spans="17:19" x14ac:dyDescent="0.25">
      <c r="Q22754"/>
      <c r="R22754"/>
      <c r="S22754"/>
    </row>
    <row r="22755" spans="17:19" x14ac:dyDescent="0.25">
      <c r="Q22755"/>
      <c r="R22755"/>
      <c r="S22755"/>
    </row>
    <row r="22756" spans="17:19" x14ac:dyDescent="0.25">
      <c r="Q22756"/>
      <c r="R22756"/>
      <c r="S22756"/>
    </row>
    <row r="22757" spans="17:19" x14ac:dyDescent="0.25">
      <c r="Q22757"/>
      <c r="R22757"/>
      <c r="S22757"/>
    </row>
    <row r="22758" spans="17:19" x14ac:dyDescent="0.25">
      <c r="Q22758"/>
      <c r="R22758"/>
      <c r="S22758"/>
    </row>
    <row r="22759" spans="17:19" x14ac:dyDescent="0.25">
      <c r="Q22759"/>
      <c r="R22759"/>
      <c r="S22759"/>
    </row>
    <row r="22760" spans="17:19" x14ac:dyDescent="0.25">
      <c r="Q22760"/>
      <c r="R22760"/>
      <c r="S22760"/>
    </row>
    <row r="22761" spans="17:19" x14ac:dyDescent="0.25">
      <c r="Q22761"/>
      <c r="R22761"/>
      <c r="S22761"/>
    </row>
    <row r="22762" spans="17:19" x14ac:dyDescent="0.25">
      <c r="Q22762"/>
      <c r="R22762"/>
      <c r="S22762"/>
    </row>
    <row r="22763" spans="17:19" x14ac:dyDescent="0.25">
      <c r="Q22763"/>
      <c r="R22763"/>
      <c r="S22763"/>
    </row>
    <row r="22764" spans="17:19" x14ac:dyDescent="0.25">
      <c r="Q22764"/>
      <c r="R22764"/>
      <c r="S22764"/>
    </row>
    <row r="22765" spans="17:19" x14ac:dyDescent="0.25">
      <c r="Q22765"/>
      <c r="R22765"/>
      <c r="S22765"/>
    </row>
    <row r="22766" spans="17:19" x14ac:dyDescent="0.25">
      <c r="Q22766"/>
      <c r="R22766"/>
      <c r="S22766"/>
    </row>
    <row r="22767" spans="17:19" x14ac:dyDescent="0.25">
      <c r="Q22767"/>
      <c r="R22767"/>
      <c r="S22767"/>
    </row>
    <row r="22768" spans="17:19" x14ac:dyDescent="0.25">
      <c r="Q22768"/>
      <c r="R22768"/>
      <c r="S22768"/>
    </row>
    <row r="22769" spans="17:19" x14ac:dyDescent="0.25">
      <c r="Q22769"/>
      <c r="R22769"/>
      <c r="S22769"/>
    </row>
    <row r="22770" spans="17:19" x14ac:dyDescent="0.25">
      <c r="Q22770"/>
      <c r="R22770"/>
      <c r="S22770"/>
    </row>
    <row r="22771" spans="17:19" x14ac:dyDescent="0.25">
      <c r="Q22771"/>
      <c r="R22771"/>
      <c r="S22771"/>
    </row>
    <row r="22772" spans="17:19" x14ac:dyDescent="0.25">
      <c r="Q22772"/>
      <c r="R22772"/>
      <c r="S22772"/>
    </row>
    <row r="22773" spans="17:19" x14ac:dyDescent="0.25">
      <c r="Q22773"/>
      <c r="R22773"/>
      <c r="S22773"/>
    </row>
    <row r="22774" spans="17:19" x14ac:dyDescent="0.25">
      <c r="Q22774"/>
      <c r="R22774"/>
      <c r="S22774"/>
    </row>
    <row r="22775" spans="17:19" x14ac:dyDescent="0.25">
      <c r="Q22775"/>
      <c r="R22775"/>
      <c r="S22775"/>
    </row>
    <row r="22776" spans="17:19" x14ac:dyDescent="0.25">
      <c r="Q22776"/>
      <c r="R22776"/>
      <c r="S22776"/>
    </row>
    <row r="22777" spans="17:19" x14ac:dyDescent="0.25">
      <c r="Q22777"/>
      <c r="R22777"/>
      <c r="S22777"/>
    </row>
    <row r="22778" spans="17:19" x14ac:dyDescent="0.25">
      <c r="Q22778"/>
      <c r="R22778"/>
      <c r="S22778"/>
    </row>
    <row r="22779" spans="17:19" x14ac:dyDescent="0.25">
      <c r="Q22779"/>
      <c r="R22779"/>
      <c r="S22779"/>
    </row>
    <row r="22780" spans="17:19" x14ac:dyDescent="0.25">
      <c r="Q22780"/>
      <c r="R22780"/>
      <c r="S22780"/>
    </row>
    <row r="22781" spans="17:19" x14ac:dyDescent="0.25">
      <c r="Q22781"/>
      <c r="R22781"/>
      <c r="S22781"/>
    </row>
    <row r="22782" spans="17:19" x14ac:dyDescent="0.25">
      <c r="Q22782"/>
      <c r="R22782"/>
      <c r="S22782"/>
    </row>
    <row r="22783" spans="17:19" x14ac:dyDescent="0.25">
      <c r="Q22783"/>
      <c r="R22783"/>
      <c r="S22783"/>
    </row>
    <row r="22784" spans="17:19" x14ac:dyDescent="0.25">
      <c r="Q22784"/>
      <c r="R22784"/>
      <c r="S22784"/>
    </row>
    <row r="22785" spans="17:19" x14ac:dyDescent="0.25">
      <c r="Q22785"/>
      <c r="R22785"/>
      <c r="S22785"/>
    </row>
    <row r="22786" spans="17:19" x14ac:dyDescent="0.25">
      <c r="Q22786"/>
      <c r="R22786"/>
      <c r="S22786"/>
    </row>
    <row r="22787" spans="17:19" x14ac:dyDescent="0.25">
      <c r="Q22787"/>
      <c r="R22787"/>
      <c r="S22787"/>
    </row>
    <row r="22788" spans="17:19" x14ac:dyDescent="0.25">
      <c r="Q22788"/>
      <c r="R22788"/>
      <c r="S22788"/>
    </row>
    <row r="22789" spans="17:19" x14ac:dyDescent="0.25">
      <c r="Q22789"/>
      <c r="R22789"/>
      <c r="S22789"/>
    </row>
    <row r="22790" spans="17:19" x14ac:dyDescent="0.25">
      <c r="Q22790"/>
      <c r="R22790"/>
      <c r="S22790"/>
    </row>
    <row r="22791" spans="17:19" x14ac:dyDescent="0.25">
      <c r="Q22791"/>
      <c r="R22791"/>
      <c r="S22791"/>
    </row>
    <row r="22792" spans="17:19" x14ac:dyDescent="0.25">
      <c r="Q22792"/>
      <c r="R22792"/>
      <c r="S22792"/>
    </row>
    <row r="22793" spans="17:19" x14ac:dyDescent="0.25">
      <c r="Q22793"/>
      <c r="R22793"/>
      <c r="S22793"/>
    </row>
    <row r="22794" spans="17:19" x14ac:dyDescent="0.25">
      <c r="Q22794"/>
      <c r="R22794"/>
      <c r="S22794"/>
    </row>
    <row r="22795" spans="17:19" x14ac:dyDescent="0.25">
      <c r="Q22795"/>
      <c r="R22795"/>
      <c r="S22795"/>
    </row>
    <row r="22796" spans="17:19" x14ac:dyDescent="0.25">
      <c r="Q22796"/>
      <c r="R22796"/>
      <c r="S22796"/>
    </row>
    <row r="22797" spans="17:19" x14ac:dyDescent="0.25">
      <c r="Q22797"/>
      <c r="R22797"/>
      <c r="S22797"/>
    </row>
    <row r="22798" spans="17:19" x14ac:dyDescent="0.25">
      <c r="Q22798"/>
      <c r="R22798"/>
      <c r="S22798"/>
    </row>
    <row r="22799" spans="17:19" x14ac:dyDescent="0.25">
      <c r="Q22799"/>
      <c r="R22799"/>
      <c r="S22799"/>
    </row>
    <row r="22800" spans="17:19" x14ac:dyDescent="0.25">
      <c r="Q22800"/>
      <c r="R22800"/>
      <c r="S22800"/>
    </row>
    <row r="22801" spans="17:19" x14ac:dyDescent="0.25">
      <c r="Q22801"/>
      <c r="R22801"/>
      <c r="S22801"/>
    </row>
    <row r="22802" spans="17:19" x14ac:dyDescent="0.25">
      <c r="Q22802"/>
      <c r="R22802"/>
      <c r="S22802"/>
    </row>
    <row r="22803" spans="17:19" x14ac:dyDescent="0.25">
      <c r="Q22803"/>
      <c r="R22803"/>
      <c r="S22803"/>
    </row>
    <row r="22804" spans="17:19" x14ac:dyDescent="0.25">
      <c r="Q22804"/>
      <c r="R22804"/>
      <c r="S22804"/>
    </row>
    <row r="22805" spans="17:19" x14ac:dyDescent="0.25">
      <c r="Q22805"/>
      <c r="R22805"/>
      <c r="S22805"/>
    </row>
    <row r="22806" spans="17:19" x14ac:dyDescent="0.25">
      <c r="Q22806"/>
      <c r="R22806"/>
      <c r="S22806"/>
    </row>
    <row r="22807" spans="17:19" x14ac:dyDescent="0.25">
      <c r="Q22807"/>
      <c r="R22807"/>
      <c r="S22807"/>
    </row>
    <row r="22808" spans="17:19" x14ac:dyDescent="0.25">
      <c r="Q22808"/>
      <c r="R22808"/>
      <c r="S22808"/>
    </row>
    <row r="22809" spans="17:19" x14ac:dyDescent="0.25">
      <c r="Q22809"/>
      <c r="R22809"/>
      <c r="S22809"/>
    </row>
    <row r="22810" spans="17:19" x14ac:dyDescent="0.25">
      <c r="Q22810"/>
      <c r="R22810"/>
      <c r="S22810"/>
    </row>
    <row r="22811" spans="17:19" x14ac:dyDescent="0.25">
      <c r="Q22811"/>
      <c r="R22811"/>
      <c r="S22811"/>
    </row>
    <row r="22812" spans="17:19" x14ac:dyDescent="0.25">
      <c r="Q22812"/>
      <c r="R22812"/>
      <c r="S22812"/>
    </row>
    <row r="22813" spans="17:19" x14ac:dyDescent="0.25">
      <c r="Q22813"/>
      <c r="R22813"/>
      <c r="S22813"/>
    </row>
    <row r="22814" spans="17:19" x14ac:dyDescent="0.25">
      <c r="Q22814"/>
      <c r="R22814"/>
      <c r="S22814"/>
    </row>
    <row r="22815" spans="17:19" x14ac:dyDescent="0.25">
      <c r="Q22815"/>
      <c r="R22815"/>
      <c r="S22815"/>
    </row>
    <row r="22816" spans="17:19" x14ac:dyDescent="0.25">
      <c r="Q22816"/>
      <c r="R22816"/>
      <c r="S22816"/>
    </row>
    <row r="22817" spans="17:19" x14ac:dyDescent="0.25">
      <c r="Q22817"/>
      <c r="R22817"/>
      <c r="S22817"/>
    </row>
    <row r="22818" spans="17:19" x14ac:dyDescent="0.25">
      <c r="Q22818"/>
      <c r="R22818"/>
      <c r="S22818"/>
    </row>
    <row r="22819" spans="17:19" x14ac:dyDescent="0.25">
      <c r="Q22819"/>
      <c r="R22819"/>
      <c r="S22819"/>
    </row>
    <row r="22820" spans="17:19" x14ac:dyDescent="0.25">
      <c r="Q22820"/>
      <c r="R22820"/>
      <c r="S22820"/>
    </row>
    <row r="22821" spans="17:19" x14ac:dyDescent="0.25">
      <c r="Q22821"/>
      <c r="R22821"/>
      <c r="S22821"/>
    </row>
    <row r="22822" spans="17:19" x14ac:dyDescent="0.25">
      <c r="Q22822"/>
      <c r="R22822"/>
      <c r="S22822"/>
    </row>
    <row r="22823" spans="17:19" x14ac:dyDescent="0.25">
      <c r="Q22823"/>
      <c r="R22823"/>
      <c r="S22823"/>
    </row>
    <row r="22824" spans="17:19" x14ac:dyDescent="0.25">
      <c r="Q22824"/>
      <c r="R22824"/>
      <c r="S22824"/>
    </row>
    <row r="22825" spans="17:19" x14ac:dyDescent="0.25">
      <c r="Q22825"/>
      <c r="R22825"/>
      <c r="S22825"/>
    </row>
    <row r="22826" spans="17:19" x14ac:dyDescent="0.25">
      <c r="Q22826"/>
      <c r="R22826"/>
      <c r="S22826"/>
    </row>
    <row r="22827" spans="17:19" x14ac:dyDescent="0.25">
      <c r="Q22827"/>
      <c r="R22827"/>
      <c r="S22827"/>
    </row>
    <row r="22828" spans="17:19" x14ac:dyDescent="0.25">
      <c r="Q22828"/>
      <c r="R22828"/>
      <c r="S22828"/>
    </row>
    <row r="22829" spans="17:19" x14ac:dyDescent="0.25">
      <c r="Q22829"/>
      <c r="R22829"/>
      <c r="S22829"/>
    </row>
    <row r="22830" spans="17:19" x14ac:dyDescent="0.25">
      <c r="Q22830"/>
      <c r="R22830"/>
      <c r="S22830"/>
    </row>
    <row r="22831" spans="17:19" x14ac:dyDescent="0.25">
      <c r="Q22831"/>
      <c r="R22831"/>
      <c r="S22831"/>
    </row>
    <row r="22832" spans="17:19" x14ac:dyDescent="0.25">
      <c r="Q22832"/>
      <c r="R22832"/>
      <c r="S22832"/>
    </row>
    <row r="22833" spans="17:19" x14ac:dyDescent="0.25">
      <c r="Q22833"/>
      <c r="R22833"/>
      <c r="S22833"/>
    </row>
    <row r="22834" spans="17:19" x14ac:dyDescent="0.25">
      <c r="Q22834"/>
      <c r="R22834"/>
      <c r="S22834"/>
    </row>
    <row r="22835" spans="17:19" x14ac:dyDescent="0.25">
      <c r="Q22835"/>
      <c r="R22835"/>
      <c r="S22835"/>
    </row>
    <row r="22836" spans="17:19" x14ac:dyDescent="0.25">
      <c r="Q22836"/>
      <c r="R22836"/>
      <c r="S22836"/>
    </row>
    <row r="22837" spans="17:19" x14ac:dyDescent="0.25">
      <c r="Q22837"/>
      <c r="R22837"/>
      <c r="S22837"/>
    </row>
    <row r="22838" spans="17:19" x14ac:dyDescent="0.25">
      <c r="Q22838"/>
      <c r="R22838"/>
      <c r="S22838"/>
    </row>
    <row r="22839" spans="17:19" x14ac:dyDescent="0.25">
      <c r="Q22839"/>
      <c r="R22839"/>
      <c r="S22839"/>
    </row>
    <row r="22840" spans="17:19" x14ac:dyDescent="0.25">
      <c r="Q22840"/>
      <c r="R22840"/>
      <c r="S22840"/>
    </row>
    <row r="22841" spans="17:19" x14ac:dyDescent="0.25">
      <c r="Q22841"/>
      <c r="R22841"/>
      <c r="S22841"/>
    </row>
    <row r="22842" spans="17:19" x14ac:dyDescent="0.25">
      <c r="Q22842"/>
      <c r="R22842"/>
      <c r="S22842"/>
    </row>
    <row r="22843" spans="17:19" x14ac:dyDescent="0.25">
      <c r="Q22843"/>
      <c r="R22843"/>
      <c r="S22843"/>
    </row>
    <row r="22844" spans="17:19" x14ac:dyDescent="0.25">
      <c r="Q22844"/>
      <c r="R22844"/>
      <c r="S22844"/>
    </row>
    <row r="22845" spans="17:19" x14ac:dyDescent="0.25">
      <c r="Q22845"/>
      <c r="R22845"/>
      <c r="S22845"/>
    </row>
    <row r="22846" spans="17:19" x14ac:dyDescent="0.25">
      <c r="Q22846"/>
      <c r="R22846"/>
      <c r="S22846"/>
    </row>
    <row r="22847" spans="17:19" x14ac:dyDescent="0.25">
      <c r="Q22847"/>
      <c r="R22847"/>
      <c r="S22847"/>
    </row>
    <row r="22848" spans="17:19" x14ac:dyDescent="0.25">
      <c r="Q22848"/>
      <c r="R22848"/>
      <c r="S22848"/>
    </row>
    <row r="22849" spans="17:19" x14ac:dyDescent="0.25">
      <c r="Q22849"/>
      <c r="R22849"/>
      <c r="S22849"/>
    </row>
    <row r="22850" spans="17:19" x14ac:dyDescent="0.25">
      <c r="Q22850"/>
      <c r="R22850"/>
      <c r="S22850"/>
    </row>
    <row r="22851" spans="17:19" x14ac:dyDescent="0.25">
      <c r="Q22851"/>
      <c r="R22851"/>
      <c r="S22851"/>
    </row>
    <row r="22852" spans="17:19" x14ac:dyDescent="0.25">
      <c r="Q22852"/>
      <c r="R22852"/>
      <c r="S22852"/>
    </row>
    <row r="22853" spans="17:19" x14ac:dyDescent="0.25">
      <c r="Q22853"/>
      <c r="R22853"/>
      <c r="S22853"/>
    </row>
    <row r="22854" spans="17:19" x14ac:dyDescent="0.25">
      <c r="Q22854"/>
      <c r="R22854"/>
      <c r="S22854"/>
    </row>
    <row r="22855" spans="17:19" x14ac:dyDescent="0.25">
      <c r="Q22855"/>
      <c r="R22855"/>
      <c r="S22855"/>
    </row>
    <row r="22856" spans="17:19" x14ac:dyDescent="0.25">
      <c r="Q22856"/>
      <c r="R22856"/>
      <c r="S22856"/>
    </row>
    <row r="22857" spans="17:19" x14ac:dyDescent="0.25">
      <c r="Q22857"/>
      <c r="R22857"/>
      <c r="S22857"/>
    </row>
    <row r="22858" spans="17:19" x14ac:dyDescent="0.25">
      <c r="Q22858"/>
      <c r="R22858"/>
      <c r="S22858"/>
    </row>
    <row r="22859" spans="17:19" x14ac:dyDescent="0.25">
      <c r="Q22859"/>
      <c r="R22859"/>
      <c r="S22859"/>
    </row>
    <row r="22860" spans="17:19" x14ac:dyDescent="0.25">
      <c r="Q22860"/>
      <c r="R22860"/>
      <c r="S22860"/>
    </row>
    <row r="22861" spans="17:19" x14ac:dyDescent="0.25">
      <c r="Q22861"/>
      <c r="R22861"/>
      <c r="S22861"/>
    </row>
    <row r="22862" spans="17:19" x14ac:dyDescent="0.25">
      <c r="Q22862"/>
      <c r="R22862"/>
      <c r="S22862"/>
    </row>
    <row r="22863" spans="17:19" x14ac:dyDescent="0.25">
      <c r="Q22863"/>
      <c r="R22863"/>
      <c r="S22863"/>
    </row>
    <row r="22864" spans="17:19" x14ac:dyDescent="0.25">
      <c r="Q22864"/>
      <c r="R22864"/>
      <c r="S22864"/>
    </row>
    <row r="22865" spans="17:19" x14ac:dyDescent="0.25">
      <c r="Q22865"/>
      <c r="R22865"/>
      <c r="S22865"/>
    </row>
    <row r="22866" spans="17:19" x14ac:dyDescent="0.25">
      <c r="Q22866"/>
      <c r="R22866"/>
      <c r="S22866"/>
    </row>
    <row r="22867" spans="17:19" x14ac:dyDescent="0.25">
      <c r="Q22867"/>
      <c r="R22867"/>
      <c r="S22867"/>
    </row>
    <row r="22868" spans="17:19" x14ac:dyDescent="0.25">
      <c r="Q22868"/>
      <c r="R22868"/>
      <c r="S22868"/>
    </row>
    <row r="22869" spans="17:19" x14ac:dyDescent="0.25">
      <c r="Q22869"/>
      <c r="R22869"/>
      <c r="S22869"/>
    </row>
    <row r="22870" spans="17:19" x14ac:dyDescent="0.25">
      <c r="Q22870"/>
      <c r="R22870"/>
      <c r="S22870"/>
    </row>
    <row r="22871" spans="17:19" x14ac:dyDescent="0.25">
      <c r="Q22871"/>
      <c r="R22871"/>
      <c r="S22871"/>
    </row>
    <row r="22872" spans="17:19" x14ac:dyDescent="0.25">
      <c r="Q22872"/>
      <c r="R22872"/>
      <c r="S22872"/>
    </row>
    <row r="22873" spans="17:19" x14ac:dyDescent="0.25">
      <c r="Q22873"/>
      <c r="R22873"/>
      <c r="S22873"/>
    </row>
    <row r="22874" spans="17:19" x14ac:dyDescent="0.25">
      <c r="Q22874"/>
      <c r="R22874"/>
      <c r="S22874"/>
    </row>
    <row r="22875" spans="17:19" x14ac:dyDescent="0.25">
      <c r="Q22875"/>
      <c r="R22875"/>
      <c r="S22875"/>
    </row>
    <row r="22876" spans="17:19" x14ac:dyDescent="0.25">
      <c r="Q22876"/>
      <c r="R22876"/>
      <c r="S22876"/>
    </row>
    <row r="22877" spans="17:19" x14ac:dyDescent="0.25">
      <c r="Q22877"/>
      <c r="R22877"/>
      <c r="S22877"/>
    </row>
    <row r="22878" spans="17:19" x14ac:dyDescent="0.25">
      <c r="Q22878"/>
      <c r="R22878"/>
      <c r="S22878"/>
    </row>
    <row r="22879" spans="17:19" x14ac:dyDescent="0.25">
      <c r="Q22879"/>
      <c r="R22879"/>
      <c r="S22879"/>
    </row>
    <row r="22880" spans="17:19" x14ac:dyDescent="0.25">
      <c r="Q22880"/>
      <c r="R22880"/>
      <c r="S22880"/>
    </row>
    <row r="22881" spans="17:19" x14ac:dyDescent="0.25">
      <c r="Q22881"/>
      <c r="R22881"/>
      <c r="S22881"/>
    </row>
    <row r="22882" spans="17:19" x14ac:dyDescent="0.25">
      <c r="Q22882"/>
      <c r="R22882"/>
      <c r="S22882"/>
    </row>
    <row r="22883" spans="17:19" x14ac:dyDescent="0.25">
      <c r="Q22883"/>
      <c r="R22883"/>
      <c r="S22883"/>
    </row>
    <row r="22884" spans="17:19" x14ac:dyDescent="0.25">
      <c r="Q22884"/>
      <c r="R22884"/>
      <c r="S22884"/>
    </row>
    <row r="22885" spans="17:19" x14ac:dyDescent="0.25">
      <c r="Q22885"/>
      <c r="R22885"/>
      <c r="S22885"/>
    </row>
    <row r="22886" spans="17:19" x14ac:dyDescent="0.25">
      <c r="Q22886"/>
      <c r="R22886"/>
      <c r="S22886"/>
    </row>
    <row r="22887" spans="17:19" x14ac:dyDescent="0.25">
      <c r="Q22887"/>
      <c r="R22887"/>
      <c r="S22887"/>
    </row>
    <row r="22888" spans="17:19" x14ac:dyDescent="0.25">
      <c r="Q22888"/>
      <c r="R22888"/>
      <c r="S22888"/>
    </row>
    <row r="22889" spans="17:19" x14ac:dyDescent="0.25">
      <c r="Q22889"/>
      <c r="R22889"/>
      <c r="S22889"/>
    </row>
    <row r="22890" spans="17:19" x14ac:dyDescent="0.25">
      <c r="Q22890"/>
      <c r="R22890"/>
      <c r="S22890"/>
    </row>
    <row r="22891" spans="17:19" x14ac:dyDescent="0.25">
      <c r="Q22891"/>
      <c r="R22891"/>
      <c r="S22891"/>
    </row>
    <row r="22892" spans="17:19" x14ac:dyDescent="0.25">
      <c r="Q22892"/>
      <c r="R22892"/>
      <c r="S22892"/>
    </row>
    <row r="22893" spans="17:19" x14ac:dyDescent="0.25">
      <c r="Q22893"/>
      <c r="R22893"/>
      <c r="S22893"/>
    </row>
    <row r="22894" spans="17:19" x14ac:dyDescent="0.25">
      <c r="Q22894"/>
      <c r="R22894"/>
      <c r="S22894"/>
    </row>
    <row r="22895" spans="17:19" x14ac:dyDescent="0.25">
      <c r="Q22895"/>
      <c r="R22895"/>
      <c r="S22895"/>
    </row>
    <row r="22896" spans="17:19" x14ac:dyDescent="0.25">
      <c r="Q22896"/>
      <c r="R22896"/>
      <c r="S22896"/>
    </row>
    <row r="22897" spans="17:19" x14ac:dyDescent="0.25">
      <c r="Q22897"/>
      <c r="R22897"/>
      <c r="S22897"/>
    </row>
    <row r="22898" spans="17:19" x14ac:dyDescent="0.25">
      <c r="Q22898"/>
      <c r="R22898"/>
      <c r="S22898"/>
    </row>
    <row r="22899" spans="17:19" x14ac:dyDescent="0.25">
      <c r="Q22899"/>
      <c r="R22899"/>
      <c r="S22899"/>
    </row>
    <row r="22900" spans="17:19" x14ac:dyDescent="0.25">
      <c r="Q22900"/>
      <c r="R22900"/>
      <c r="S22900"/>
    </row>
    <row r="22901" spans="17:19" x14ac:dyDescent="0.25">
      <c r="Q22901"/>
      <c r="R22901"/>
      <c r="S22901"/>
    </row>
    <row r="22902" spans="17:19" x14ac:dyDescent="0.25">
      <c r="Q22902"/>
      <c r="R22902"/>
      <c r="S22902"/>
    </row>
    <row r="22903" spans="17:19" x14ac:dyDescent="0.25">
      <c r="Q22903"/>
      <c r="R22903"/>
      <c r="S22903"/>
    </row>
    <row r="22904" spans="17:19" x14ac:dyDescent="0.25">
      <c r="Q22904"/>
      <c r="R22904"/>
      <c r="S22904"/>
    </row>
    <row r="22905" spans="17:19" x14ac:dyDescent="0.25">
      <c r="Q22905"/>
      <c r="R22905"/>
      <c r="S22905"/>
    </row>
    <row r="22906" spans="17:19" x14ac:dyDescent="0.25">
      <c r="Q22906"/>
      <c r="R22906"/>
      <c r="S22906"/>
    </row>
    <row r="22907" spans="17:19" x14ac:dyDescent="0.25">
      <c r="Q22907"/>
      <c r="R22907"/>
      <c r="S22907"/>
    </row>
    <row r="22908" spans="17:19" x14ac:dyDescent="0.25">
      <c r="Q22908"/>
      <c r="R22908"/>
      <c r="S22908"/>
    </row>
    <row r="22909" spans="17:19" x14ac:dyDescent="0.25">
      <c r="Q22909"/>
      <c r="R22909"/>
      <c r="S22909"/>
    </row>
    <row r="22910" spans="17:19" x14ac:dyDescent="0.25">
      <c r="Q22910"/>
      <c r="R22910"/>
      <c r="S22910"/>
    </row>
    <row r="22911" spans="17:19" x14ac:dyDescent="0.25">
      <c r="Q22911"/>
      <c r="R22911"/>
      <c r="S22911"/>
    </row>
    <row r="22912" spans="17:19" x14ac:dyDescent="0.25">
      <c r="Q22912"/>
      <c r="R22912"/>
      <c r="S22912"/>
    </row>
    <row r="22913" spans="17:19" x14ac:dyDescent="0.25">
      <c r="Q22913"/>
      <c r="R22913"/>
      <c r="S22913"/>
    </row>
    <row r="22914" spans="17:19" x14ac:dyDescent="0.25">
      <c r="Q22914"/>
      <c r="R22914"/>
      <c r="S22914"/>
    </row>
    <row r="22915" spans="17:19" x14ac:dyDescent="0.25">
      <c r="Q22915"/>
      <c r="R22915"/>
      <c r="S22915"/>
    </row>
    <row r="22916" spans="17:19" x14ac:dyDescent="0.25">
      <c r="Q22916"/>
      <c r="R22916"/>
      <c r="S22916"/>
    </row>
    <row r="22917" spans="17:19" x14ac:dyDescent="0.25">
      <c r="Q22917"/>
      <c r="R22917"/>
      <c r="S22917"/>
    </row>
    <row r="22918" spans="17:19" x14ac:dyDescent="0.25">
      <c r="Q22918"/>
      <c r="R22918"/>
      <c r="S22918"/>
    </row>
    <row r="22919" spans="17:19" x14ac:dyDescent="0.25">
      <c r="Q22919"/>
      <c r="R22919"/>
      <c r="S22919"/>
    </row>
    <row r="22920" spans="17:19" x14ac:dyDescent="0.25">
      <c r="Q22920"/>
      <c r="R22920"/>
      <c r="S22920"/>
    </row>
    <row r="22921" spans="17:19" x14ac:dyDescent="0.25">
      <c r="Q22921"/>
      <c r="R22921"/>
      <c r="S22921"/>
    </row>
    <row r="22922" spans="17:19" x14ac:dyDescent="0.25">
      <c r="Q22922"/>
      <c r="R22922"/>
      <c r="S22922"/>
    </row>
    <row r="22923" spans="17:19" x14ac:dyDescent="0.25">
      <c r="Q22923"/>
      <c r="R22923"/>
      <c r="S22923"/>
    </row>
    <row r="22924" spans="17:19" x14ac:dyDescent="0.25">
      <c r="Q22924"/>
      <c r="R22924"/>
      <c r="S22924"/>
    </row>
    <row r="22925" spans="17:19" x14ac:dyDescent="0.25">
      <c r="Q22925"/>
      <c r="R22925"/>
      <c r="S22925"/>
    </row>
    <row r="22926" spans="17:19" x14ac:dyDescent="0.25">
      <c r="Q22926"/>
      <c r="R22926"/>
      <c r="S22926"/>
    </row>
    <row r="22927" spans="17:19" x14ac:dyDescent="0.25">
      <c r="Q22927"/>
      <c r="R22927"/>
      <c r="S22927"/>
    </row>
    <row r="22928" spans="17:19" x14ac:dyDescent="0.25">
      <c r="Q22928"/>
      <c r="R22928"/>
      <c r="S22928"/>
    </row>
    <row r="22929" spans="17:19" x14ac:dyDescent="0.25">
      <c r="Q22929"/>
      <c r="R22929"/>
      <c r="S22929"/>
    </row>
    <row r="22930" spans="17:19" x14ac:dyDescent="0.25">
      <c r="Q22930"/>
      <c r="R22930"/>
      <c r="S22930"/>
    </row>
    <row r="22931" spans="17:19" x14ac:dyDescent="0.25">
      <c r="Q22931"/>
      <c r="R22931"/>
      <c r="S22931"/>
    </row>
    <row r="22932" spans="17:19" x14ac:dyDescent="0.25">
      <c r="Q22932"/>
      <c r="R22932"/>
      <c r="S22932"/>
    </row>
    <row r="22933" spans="17:19" x14ac:dyDescent="0.25">
      <c r="Q22933"/>
      <c r="R22933"/>
      <c r="S22933"/>
    </row>
    <row r="22934" spans="17:19" x14ac:dyDescent="0.25">
      <c r="Q22934"/>
      <c r="R22934"/>
      <c r="S22934"/>
    </row>
    <row r="22935" spans="17:19" x14ac:dyDescent="0.25">
      <c r="Q22935"/>
      <c r="R22935"/>
      <c r="S22935"/>
    </row>
    <row r="22936" spans="17:19" x14ac:dyDescent="0.25">
      <c r="Q22936"/>
      <c r="R22936"/>
      <c r="S22936"/>
    </row>
    <row r="22937" spans="17:19" x14ac:dyDescent="0.25">
      <c r="Q22937"/>
      <c r="R22937"/>
      <c r="S22937"/>
    </row>
    <row r="22938" spans="17:19" x14ac:dyDescent="0.25">
      <c r="Q22938"/>
      <c r="R22938"/>
      <c r="S22938"/>
    </row>
    <row r="22939" spans="17:19" x14ac:dyDescent="0.25">
      <c r="Q22939"/>
      <c r="R22939"/>
      <c r="S22939"/>
    </row>
    <row r="22940" spans="17:19" x14ac:dyDescent="0.25">
      <c r="Q22940"/>
      <c r="R22940"/>
      <c r="S22940"/>
    </row>
    <row r="22941" spans="17:19" x14ac:dyDescent="0.25">
      <c r="Q22941"/>
      <c r="R22941"/>
      <c r="S22941"/>
    </row>
    <row r="22942" spans="17:19" x14ac:dyDescent="0.25">
      <c r="Q22942"/>
      <c r="R22942"/>
      <c r="S22942"/>
    </row>
    <row r="22943" spans="17:19" x14ac:dyDescent="0.25">
      <c r="Q22943"/>
      <c r="R22943"/>
      <c r="S22943"/>
    </row>
    <row r="22944" spans="17:19" x14ac:dyDescent="0.25">
      <c r="Q22944"/>
      <c r="R22944"/>
      <c r="S22944"/>
    </row>
    <row r="22945" spans="17:19" x14ac:dyDescent="0.25">
      <c r="Q22945"/>
      <c r="R22945"/>
      <c r="S22945"/>
    </row>
    <row r="22946" spans="17:19" x14ac:dyDescent="0.25">
      <c r="Q22946"/>
      <c r="R22946"/>
      <c r="S22946"/>
    </row>
    <row r="22947" spans="17:19" x14ac:dyDescent="0.25">
      <c r="Q22947"/>
      <c r="R22947"/>
      <c r="S22947"/>
    </row>
    <row r="22948" spans="17:19" x14ac:dyDescent="0.25">
      <c r="Q22948"/>
      <c r="R22948"/>
      <c r="S22948"/>
    </row>
    <row r="22949" spans="17:19" x14ac:dyDescent="0.25">
      <c r="Q22949"/>
      <c r="R22949"/>
      <c r="S22949"/>
    </row>
    <row r="22950" spans="17:19" x14ac:dyDescent="0.25">
      <c r="Q22950"/>
      <c r="R22950"/>
      <c r="S22950"/>
    </row>
    <row r="22951" spans="17:19" x14ac:dyDescent="0.25">
      <c r="Q22951"/>
      <c r="R22951"/>
      <c r="S22951"/>
    </row>
    <row r="22952" spans="17:19" x14ac:dyDescent="0.25">
      <c r="Q22952"/>
      <c r="R22952"/>
      <c r="S22952"/>
    </row>
    <row r="22953" spans="17:19" x14ac:dyDescent="0.25">
      <c r="Q22953"/>
      <c r="R22953"/>
      <c r="S22953"/>
    </row>
    <row r="22954" spans="17:19" x14ac:dyDescent="0.25">
      <c r="Q22954"/>
      <c r="R22954"/>
      <c r="S22954"/>
    </row>
    <row r="22955" spans="17:19" x14ac:dyDescent="0.25">
      <c r="Q22955"/>
      <c r="R22955"/>
      <c r="S22955"/>
    </row>
    <row r="22956" spans="17:19" x14ac:dyDescent="0.25">
      <c r="Q22956"/>
      <c r="R22956"/>
      <c r="S22956"/>
    </row>
    <row r="22957" spans="17:19" x14ac:dyDescent="0.25">
      <c r="Q22957"/>
      <c r="R22957"/>
      <c r="S22957"/>
    </row>
    <row r="22958" spans="17:19" x14ac:dyDescent="0.25">
      <c r="Q22958"/>
      <c r="R22958"/>
      <c r="S22958"/>
    </row>
    <row r="22959" spans="17:19" x14ac:dyDescent="0.25">
      <c r="Q22959"/>
      <c r="R22959"/>
      <c r="S22959"/>
    </row>
    <row r="22960" spans="17:19" x14ac:dyDescent="0.25">
      <c r="Q22960"/>
      <c r="R22960"/>
      <c r="S22960"/>
    </row>
    <row r="22961" spans="17:19" x14ac:dyDescent="0.25">
      <c r="Q22961"/>
      <c r="R22961"/>
      <c r="S22961"/>
    </row>
    <row r="22962" spans="17:19" x14ac:dyDescent="0.25">
      <c r="Q22962"/>
      <c r="R22962"/>
      <c r="S22962"/>
    </row>
    <row r="22963" spans="17:19" x14ac:dyDescent="0.25">
      <c r="Q22963"/>
      <c r="R22963"/>
      <c r="S22963"/>
    </row>
    <row r="22964" spans="17:19" x14ac:dyDescent="0.25">
      <c r="Q22964"/>
      <c r="R22964"/>
      <c r="S22964"/>
    </row>
    <row r="22965" spans="17:19" x14ac:dyDescent="0.25">
      <c r="Q22965"/>
      <c r="R22965"/>
      <c r="S22965"/>
    </row>
    <row r="22966" spans="17:19" x14ac:dyDescent="0.25">
      <c r="Q22966"/>
      <c r="R22966"/>
      <c r="S22966"/>
    </row>
    <row r="22967" spans="17:19" x14ac:dyDescent="0.25">
      <c r="Q22967"/>
      <c r="R22967"/>
      <c r="S22967"/>
    </row>
    <row r="22968" spans="17:19" x14ac:dyDescent="0.25">
      <c r="Q22968"/>
      <c r="R22968"/>
      <c r="S22968"/>
    </row>
    <row r="22969" spans="17:19" x14ac:dyDescent="0.25">
      <c r="Q22969"/>
      <c r="R22969"/>
      <c r="S22969"/>
    </row>
    <row r="22970" spans="17:19" x14ac:dyDescent="0.25">
      <c r="Q22970"/>
      <c r="R22970"/>
      <c r="S22970"/>
    </row>
    <row r="22971" spans="17:19" x14ac:dyDescent="0.25">
      <c r="Q22971"/>
      <c r="R22971"/>
      <c r="S22971"/>
    </row>
    <row r="22972" spans="17:19" x14ac:dyDescent="0.25">
      <c r="Q22972"/>
      <c r="R22972"/>
      <c r="S22972"/>
    </row>
    <row r="22973" spans="17:19" x14ac:dyDescent="0.25">
      <c r="Q22973"/>
      <c r="R22973"/>
      <c r="S22973"/>
    </row>
    <row r="22974" spans="17:19" x14ac:dyDescent="0.25">
      <c r="Q22974"/>
      <c r="R22974"/>
      <c r="S22974"/>
    </row>
    <row r="22975" spans="17:19" x14ac:dyDescent="0.25">
      <c r="Q22975"/>
      <c r="R22975"/>
      <c r="S22975"/>
    </row>
    <row r="22976" spans="17:19" x14ac:dyDescent="0.25">
      <c r="Q22976"/>
      <c r="R22976"/>
      <c r="S22976"/>
    </row>
    <row r="22977" spans="17:19" x14ac:dyDescent="0.25">
      <c r="Q22977"/>
      <c r="R22977"/>
      <c r="S22977"/>
    </row>
    <row r="22978" spans="17:19" x14ac:dyDescent="0.25">
      <c r="Q22978"/>
      <c r="R22978"/>
      <c r="S22978"/>
    </row>
    <row r="22979" spans="17:19" x14ac:dyDescent="0.25">
      <c r="Q22979"/>
      <c r="R22979"/>
      <c r="S22979"/>
    </row>
    <row r="22980" spans="17:19" x14ac:dyDescent="0.25">
      <c r="Q22980"/>
      <c r="R22980"/>
      <c r="S22980"/>
    </row>
    <row r="22981" spans="17:19" x14ac:dyDescent="0.25">
      <c r="Q22981"/>
      <c r="R22981"/>
      <c r="S22981"/>
    </row>
    <row r="22982" spans="17:19" x14ac:dyDescent="0.25">
      <c r="Q22982"/>
      <c r="R22982"/>
      <c r="S22982"/>
    </row>
    <row r="22983" spans="17:19" x14ac:dyDescent="0.25">
      <c r="Q22983"/>
      <c r="R22983"/>
      <c r="S22983"/>
    </row>
    <row r="22984" spans="17:19" x14ac:dyDescent="0.25">
      <c r="Q22984"/>
      <c r="R22984"/>
      <c r="S22984"/>
    </row>
    <row r="22985" spans="17:19" x14ac:dyDescent="0.25">
      <c r="Q22985"/>
      <c r="R22985"/>
      <c r="S22985"/>
    </row>
    <row r="22986" spans="17:19" x14ac:dyDescent="0.25">
      <c r="Q22986"/>
      <c r="R22986"/>
      <c r="S22986"/>
    </row>
    <row r="22987" spans="17:19" x14ac:dyDescent="0.25">
      <c r="Q22987"/>
      <c r="R22987"/>
      <c r="S22987"/>
    </row>
    <row r="22988" spans="17:19" x14ac:dyDescent="0.25">
      <c r="Q22988"/>
      <c r="R22988"/>
      <c r="S22988"/>
    </row>
    <row r="22989" spans="17:19" x14ac:dyDescent="0.25">
      <c r="Q22989"/>
      <c r="R22989"/>
      <c r="S22989"/>
    </row>
    <row r="22990" spans="17:19" x14ac:dyDescent="0.25">
      <c r="Q22990"/>
      <c r="R22990"/>
      <c r="S22990"/>
    </row>
    <row r="22991" spans="17:19" x14ac:dyDescent="0.25">
      <c r="Q22991"/>
      <c r="R22991"/>
      <c r="S22991"/>
    </row>
    <row r="22992" spans="17:19" x14ac:dyDescent="0.25">
      <c r="Q22992"/>
      <c r="R22992"/>
      <c r="S22992"/>
    </row>
    <row r="22993" spans="17:19" x14ac:dyDescent="0.25">
      <c r="Q22993"/>
      <c r="R22993"/>
      <c r="S22993"/>
    </row>
    <row r="22994" spans="17:19" x14ac:dyDescent="0.25">
      <c r="Q22994"/>
      <c r="R22994"/>
      <c r="S22994"/>
    </row>
    <row r="22995" spans="17:19" x14ac:dyDescent="0.25">
      <c r="Q22995"/>
      <c r="R22995"/>
      <c r="S22995"/>
    </row>
    <row r="22996" spans="17:19" x14ac:dyDescent="0.25">
      <c r="Q22996"/>
      <c r="R22996"/>
      <c r="S22996"/>
    </row>
    <row r="22997" spans="17:19" x14ac:dyDescent="0.25">
      <c r="Q22997"/>
      <c r="R22997"/>
      <c r="S22997"/>
    </row>
    <row r="22998" spans="17:19" x14ac:dyDescent="0.25">
      <c r="Q22998"/>
      <c r="R22998"/>
      <c r="S22998"/>
    </row>
    <row r="22999" spans="17:19" x14ac:dyDescent="0.25">
      <c r="Q22999"/>
      <c r="R22999"/>
      <c r="S22999"/>
    </row>
    <row r="23000" spans="17:19" x14ac:dyDescent="0.25">
      <c r="Q23000"/>
      <c r="R23000"/>
      <c r="S23000"/>
    </row>
    <row r="23001" spans="17:19" x14ac:dyDescent="0.25">
      <c r="Q23001"/>
      <c r="R23001"/>
      <c r="S23001"/>
    </row>
    <row r="23002" spans="17:19" x14ac:dyDescent="0.25">
      <c r="Q23002"/>
      <c r="R23002"/>
      <c r="S23002"/>
    </row>
    <row r="23003" spans="17:19" x14ac:dyDescent="0.25">
      <c r="Q23003"/>
      <c r="R23003"/>
      <c r="S23003"/>
    </row>
    <row r="23004" spans="17:19" x14ac:dyDescent="0.25">
      <c r="Q23004"/>
      <c r="R23004"/>
      <c r="S23004"/>
    </row>
    <row r="23005" spans="17:19" x14ac:dyDescent="0.25">
      <c r="Q23005"/>
      <c r="R23005"/>
      <c r="S23005"/>
    </row>
    <row r="23006" spans="17:19" x14ac:dyDescent="0.25">
      <c r="Q23006"/>
      <c r="R23006"/>
      <c r="S23006"/>
    </row>
    <row r="23007" spans="17:19" x14ac:dyDescent="0.25">
      <c r="Q23007"/>
      <c r="R23007"/>
      <c r="S23007"/>
    </row>
    <row r="23008" spans="17:19" x14ac:dyDescent="0.25">
      <c r="Q23008"/>
      <c r="R23008"/>
      <c r="S23008"/>
    </row>
    <row r="23009" spans="17:19" x14ac:dyDescent="0.25">
      <c r="Q23009"/>
      <c r="R23009"/>
      <c r="S23009"/>
    </row>
    <row r="23010" spans="17:19" x14ac:dyDescent="0.25">
      <c r="Q23010"/>
      <c r="R23010"/>
      <c r="S23010"/>
    </row>
    <row r="23011" spans="17:19" x14ac:dyDescent="0.25">
      <c r="Q23011"/>
      <c r="R23011"/>
      <c r="S23011"/>
    </row>
    <row r="23012" spans="17:19" x14ac:dyDescent="0.25">
      <c r="Q23012"/>
      <c r="R23012"/>
      <c r="S23012"/>
    </row>
    <row r="23013" spans="17:19" x14ac:dyDescent="0.25">
      <c r="Q23013"/>
      <c r="R23013"/>
      <c r="S23013"/>
    </row>
    <row r="23014" spans="17:19" x14ac:dyDescent="0.25">
      <c r="Q23014"/>
      <c r="R23014"/>
      <c r="S23014"/>
    </row>
    <row r="23015" spans="17:19" x14ac:dyDescent="0.25">
      <c r="Q23015"/>
      <c r="R23015"/>
      <c r="S23015"/>
    </row>
    <row r="23016" spans="17:19" x14ac:dyDescent="0.25">
      <c r="Q23016"/>
      <c r="R23016"/>
      <c r="S23016"/>
    </row>
    <row r="23017" spans="17:19" x14ac:dyDescent="0.25">
      <c r="Q23017"/>
      <c r="R23017"/>
      <c r="S23017"/>
    </row>
    <row r="23018" spans="17:19" x14ac:dyDescent="0.25">
      <c r="Q23018"/>
      <c r="R23018"/>
      <c r="S23018"/>
    </row>
    <row r="23019" spans="17:19" x14ac:dyDescent="0.25">
      <c r="Q23019"/>
      <c r="R23019"/>
      <c r="S23019"/>
    </row>
    <row r="23020" spans="17:19" x14ac:dyDescent="0.25">
      <c r="Q23020"/>
      <c r="R23020"/>
      <c r="S23020"/>
    </row>
    <row r="23021" spans="17:19" x14ac:dyDescent="0.25">
      <c r="Q23021"/>
      <c r="R23021"/>
      <c r="S23021"/>
    </row>
    <row r="23022" spans="17:19" x14ac:dyDescent="0.25">
      <c r="Q23022"/>
      <c r="R23022"/>
      <c r="S23022"/>
    </row>
    <row r="23023" spans="17:19" x14ac:dyDescent="0.25">
      <c r="Q23023"/>
      <c r="R23023"/>
      <c r="S23023"/>
    </row>
    <row r="23024" spans="17:19" x14ac:dyDescent="0.25">
      <c r="Q23024"/>
      <c r="R23024"/>
      <c r="S23024"/>
    </row>
    <row r="23025" spans="17:19" x14ac:dyDescent="0.25">
      <c r="Q23025"/>
      <c r="R23025"/>
      <c r="S23025"/>
    </row>
    <row r="23026" spans="17:19" x14ac:dyDescent="0.25">
      <c r="Q23026"/>
      <c r="R23026"/>
      <c r="S23026"/>
    </row>
    <row r="23027" spans="17:19" x14ac:dyDescent="0.25">
      <c r="Q23027"/>
      <c r="R23027"/>
      <c r="S23027"/>
    </row>
    <row r="23028" spans="17:19" x14ac:dyDescent="0.25">
      <c r="Q23028"/>
      <c r="R23028"/>
      <c r="S23028"/>
    </row>
    <row r="23029" spans="17:19" x14ac:dyDescent="0.25">
      <c r="Q23029"/>
      <c r="R23029"/>
      <c r="S23029"/>
    </row>
    <row r="23030" spans="17:19" x14ac:dyDescent="0.25">
      <c r="Q23030"/>
      <c r="R23030"/>
      <c r="S23030"/>
    </row>
    <row r="23031" spans="17:19" x14ac:dyDescent="0.25">
      <c r="Q23031"/>
      <c r="R23031"/>
      <c r="S23031"/>
    </row>
    <row r="23032" spans="17:19" x14ac:dyDescent="0.25">
      <c r="Q23032"/>
      <c r="R23032"/>
      <c r="S23032"/>
    </row>
    <row r="23033" spans="17:19" x14ac:dyDescent="0.25">
      <c r="Q23033"/>
      <c r="R23033"/>
      <c r="S23033"/>
    </row>
    <row r="23034" spans="17:19" x14ac:dyDescent="0.25">
      <c r="Q23034"/>
      <c r="R23034"/>
      <c r="S23034"/>
    </row>
    <row r="23035" spans="17:19" x14ac:dyDescent="0.25">
      <c r="Q23035"/>
      <c r="R23035"/>
      <c r="S23035"/>
    </row>
    <row r="23036" spans="17:19" x14ac:dyDescent="0.25">
      <c r="Q23036"/>
      <c r="R23036"/>
      <c r="S23036"/>
    </row>
    <row r="23037" spans="17:19" x14ac:dyDescent="0.25">
      <c r="Q23037"/>
      <c r="R23037"/>
      <c r="S23037"/>
    </row>
    <row r="23038" spans="17:19" x14ac:dyDescent="0.25">
      <c r="Q23038"/>
      <c r="R23038"/>
      <c r="S23038"/>
    </row>
    <row r="23039" spans="17:19" x14ac:dyDescent="0.25">
      <c r="Q23039"/>
      <c r="R23039"/>
      <c r="S23039"/>
    </row>
    <row r="23040" spans="17:19" x14ac:dyDescent="0.25">
      <c r="Q23040"/>
      <c r="R23040"/>
      <c r="S23040"/>
    </row>
    <row r="23041" spans="17:19" x14ac:dyDescent="0.25">
      <c r="Q23041"/>
      <c r="R23041"/>
      <c r="S23041"/>
    </row>
    <row r="23042" spans="17:19" x14ac:dyDescent="0.25">
      <c r="Q23042"/>
      <c r="R23042"/>
      <c r="S23042"/>
    </row>
    <row r="23043" spans="17:19" x14ac:dyDescent="0.25">
      <c r="Q23043"/>
      <c r="R23043"/>
      <c r="S23043"/>
    </row>
    <row r="23044" spans="17:19" x14ac:dyDescent="0.25">
      <c r="Q23044"/>
      <c r="R23044"/>
      <c r="S23044"/>
    </row>
    <row r="23045" spans="17:19" x14ac:dyDescent="0.25">
      <c r="Q23045"/>
      <c r="R23045"/>
      <c r="S23045"/>
    </row>
    <row r="23046" spans="17:19" x14ac:dyDescent="0.25">
      <c r="Q23046"/>
      <c r="R23046"/>
      <c r="S23046"/>
    </row>
    <row r="23047" spans="17:19" x14ac:dyDescent="0.25">
      <c r="Q23047"/>
      <c r="R23047"/>
      <c r="S23047"/>
    </row>
    <row r="23048" spans="17:19" x14ac:dyDescent="0.25">
      <c r="Q23048"/>
      <c r="R23048"/>
      <c r="S23048"/>
    </row>
    <row r="23049" spans="17:19" x14ac:dyDescent="0.25">
      <c r="Q23049"/>
      <c r="R23049"/>
      <c r="S23049"/>
    </row>
    <row r="23050" spans="17:19" x14ac:dyDescent="0.25">
      <c r="Q23050"/>
      <c r="R23050"/>
      <c r="S23050"/>
    </row>
    <row r="23051" spans="17:19" x14ac:dyDescent="0.25">
      <c r="Q23051"/>
      <c r="R23051"/>
      <c r="S23051"/>
    </row>
    <row r="23052" spans="17:19" x14ac:dyDescent="0.25">
      <c r="Q23052"/>
      <c r="R23052"/>
      <c r="S23052"/>
    </row>
    <row r="23053" spans="17:19" x14ac:dyDescent="0.25">
      <c r="Q23053"/>
      <c r="R23053"/>
      <c r="S23053"/>
    </row>
    <row r="23054" spans="17:19" x14ac:dyDescent="0.25">
      <c r="Q23054"/>
      <c r="R23054"/>
      <c r="S23054"/>
    </row>
    <row r="23055" spans="17:19" x14ac:dyDescent="0.25">
      <c r="Q23055"/>
      <c r="R23055"/>
      <c r="S23055"/>
    </row>
    <row r="23056" spans="17:19" x14ac:dyDescent="0.25">
      <c r="Q23056"/>
      <c r="R23056"/>
      <c r="S23056"/>
    </row>
    <row r="23057" spans="17:19" x14ac:dyDescent="0.25">
      <c r="Q23057"/>
      <c r="R23057"/>
      <c r="S23057"/>
    </row>
    <row r="23058" spans="17:19" x14ac:dyDescent="0.25">
      <c r="Q23058"/>
      <c r="R23058"/>
      <c r="S23058"/>
    </row>
    <row r="23059" spans="17:19" x14ac:dyDescent="0.25">
      <c r="Q23059"/>
      <c r="R23059"/>
      <c r="S23059"/>
    </row>
    <row r="23060" spans="17:19" x14ac:dyDescent="0.25">
      <c r="Q23060"/>
      <c r="R23060"/>
      <c r="S23060"/>
    </row>
    <row r="23061" spans="17:19" x14ac:dyDescent="0.25">
      <c r="Q23061"/>
      <c r="R23061"/>
      <c r="S23061"/>
    </row>
    <row r="23062" spans="17:19" x14ac:dyDescent="0.25">
      <c r="Q23062"/>
      <c r="R23062"/>
      <c r="S23062"/>
    </row>
    <row r="23063" spans="17:19" x14ac:dyDescent="0.25">
      <c r="Q23063"/>
      <c r="R23063"/>
      <c r="S23063"/>
    </row>
    <row r="23064" spans="17:19" x14ac:dyDescent="0.25">
      <c r="Q23064"/>
      <c r="R23064"/>
      <c r="S23064"/>
    </row>
    <row r="23065" spans="17:19" x14ac:dyDescent="0.25">
      <c r="Q23065"/>
      <c r="R23065"/>
      <c r="S23065"/>
    </row>
    <row r="23066" spans="17:19" x14ac:dyDescent="0.25">
      <c r="Q23066"/>
      <c r="R23066"/>
      <c r="S23066"/>
    </row>
    <row r="23067" spans="17:19" x14ac:dyDescent="0.25">
      <c r="Q23067"/>
      <c r="R23067"/>
      <c r="S23067"/>
    </row>
    <row r="23068" spans="17:19" x14ac:dyDescent="0.25">
      <c r="Q23068"/>
      <c r="R23068"/>
      <c r="S23068"/>
    </row>
    <row r="23069" spans="17:19" x14ac:dyDescent="0.25">
      <c r="Q23069"/>
      <c r="R23069"/>
      <c r="S23069"/>
    </row>
    <row r="23070" spans="17:19" x14ac:dyDescent="0.25">
      <c r="Q23070"/>
      <c r="R23070"/>
      <c r="S23070"/>
    </row>
    <row r="23071" spans="17:19" x14ac:dyDescent="0.25">
      <c r="Q23071"/>
      <c r="R23071"/>
      <c r="S23071"/>
    </row>
    <row r="23072" spans="17:19" x14ac:dyDescent="0.25">
      <c r="Q23072"/>
      <c r="R23072"/>
      <c r="S23072"/>
    </row>
    <row r="23073" spans="17:19" x14ac:dyDescent="0.25">
      <c r="Q23073"/>
      <c r="R23073"/>
      <c r="S23073"/>
    </row>
    <row r="23074" spans="17:19" x14ac:dyDescent="0.25">
      <c r="Q23074"/>
      <c r="R23074"/>
      <c r="S23074"/>
    </row>
    <row r="23075" spans="17:19" x14ac:dyDescent="0.25">
      <c r="Q23075"/>
      <c r="R23075"/>
      <c r="S23075"/>
    </row>
    <row r="23076" spans="17:19" x14ac:dyDescent="0.25">
      <c r="Q23076"/>
      <c r="R23076"/>
      <c r="S23076"/>
    </row>
    <row r="23077" spans="17:19" x14ac:dyDescent="0.25">
      <c r="Q23077"/>
      <c r="R23077"/>
      <c r="S23077"/>
    </row>
    <row r="23078" spans="17:19" x14ac:dyDescent="0.25">
      <c r="Q23078"/>
      <c r="R23078"/>
      <c r="S23078"/>
    </row>
    <row r="23079" spans="17:19" x14ac:dyDescent="0.25">
      <c r="Q23079"/>
      <c r="R23079"/>
      <c r="S23079"/>
    </row>
    <row r="23080" spans="17:19" x14ac:dyDescent="0.25">
      <c r="Q23080"/>
      <c r="R23080"/>
      <c r="S23080"/>
    </row>
    <row r="23081" spans="17:19" x14ac:dyDescent="0.25">
      <c r="Q23081"/>
      <c r="R23081"/>
      <c r="S23081"/>
    </row>
    <row r="23082" spans="17:19" x14ac:dyDescent="0.25">
      <c r="Q23082"/>
      <c r="R23082"/>
      <c r="S23082"/>
    </row>
    <row r="23083" spans="17:19" x14ac:dyDescent="0.25">
      <c r="Q23083"/>
      <c r="R23083"/>
      <c r="S23083"/>
    </row>
    <row r="23084" spans="17:19" x14ac:dyDescent="0.25">
      <c r="Q23084"/>
      <c r="R23084"/>
      <c r="S23084"/>
    </row>
    <row r="23085" spans="17:19" x14ac:dyDescent="0.25">
      <c r="Q23085"/>
      <c r="R23085"/>
      <c r="S23085"/>
    </row>
    <row r="23086" spans="17:19" x14ac:dyDescent="0.25">
      <c r="Q23086"/>
      <c r="R23086"/>
      <c r="S23086"/>
    </row>
    <row r="23087" spans="17:19" x14ac:dyDescent="0.25">
      <c r="Q23087"/>
      <c r="R23087"/>
      <c r="S23087"/>
    </row>
    <row r="23088" spans="17:19" x14ac:dyDescent="0.25">
      <c r="Q23088"/>
      <c r="R23088"/>
      <c r="S23088"/>
    </row>
    <row r="23089" spans="17:19" x14ac:dyDescent="0.25">
      <c r="Q23089"/>
      <c r="R23089"/>
      <c r="S23089"/>
    </row>
    <row r="23090" spans="17:19" x14ac:dyDescent="0.25">
      <c r="Q23090"/>
      <c r="R23090"/>
      <c r="S23090"/>
    </row>
    <row r="23091" spans="17:19" x14ac:dyDescent="0.25">
      <c r="Q23091"/>
      <c r="R23091"/>
      <c r="S23091"/>
    </row>
    <row r="23092" spans="17:19" x14ac:dyDescent="0.25">
      <c r="Q23092"/>
      <c r="R23092"/>
      <c r="S23092"/>
    </row>
    <row r="23093" spans="17:19" x14ac:dyDescent="0.25">
      <c r="Q23093"/>
      <c r="R23093"/>
      <c r="S23093"/>
    </row>
    <row r="23094" spans="17:19" x14ac:dyDescent="0.25">
      <c r="Q23094"/>
      <c r="R23094"/>
      <c r="S23094"/>
    </row>
    <row r="23095" spans="17:19" x14ac:dyDescent="0.25">
      <c r="Q23095"/>
      <c r="R23095"/>
      <c r="S23095"/>
    </row>
    <row r="23096" spans="17:19" x14ac:dyDescent="0.25">
      <c r="Q23096"/>
      <c r="R23096"/>
      <c r="S23096"/>
    </row>
    <row r="23097" spans="17:19" x14ac:dyDescent="0.25">
      <c r="Q23097"/>
      <c r="R23097"/>
      <c r="S23097"/>
    </row>
    <row r="23098" spans="17:19" x14ac:dyDescent="0.25">
      <c r="Q23098"/>
      <c r="R23098"/>
      <c r="S23098"/>
    </row>
    <row r="23099" spans="17:19" x14ac:dyDescent="0.25">
      <c r="Q23099"/>
      <c r="R23099"/>
      <c r="S23099"/>
    </row>
    <row r="23100" spans="17:19" x14ac:dyDescent="0.25">
      <c r="Q23100"/>
      <c r="R23100"/>
      <c r="S23100"/>
    </row>
    <row r="23101" spans="17:19" x14ac:dyDescent="0.25">
      <c r="Q23101"/>
      <c r="R23101"/>
      <c r="S23101"/>
    </row>
    <row r="23102" spans="17:19" x14ac:dyDescent="0.25">
      <c r="Q23102"/>
      <c r="R23102"/>
      <c r="S23102"/>
    </row>
    <row r="23103" spans="17:19" x14ac:dyDescent="0.25">
      <c r="Q23103"/>
      <c r="R23103"/>
      <c r="S23103"/>
    </row>
    <row r="23104" spans="17:19" x14ac:dyDescent="0.25">
      <c r="Q23104"/>
      <c r="R23104"/>
      <c r="S23104"/>
    </row>
    <row r="23105" spans="17:19" x14ac:dyDescent="0.25">
      <c r="Q23105"/>
      <c r="R23105"/>
      <c r="S23105"/>
    </row>
    <row r="23106" spans="17:19" x14ac:dyDescent="0.25">
      <c r="Q23106"/>
      <c r="R23106"/>
      <c r="S23106"/>
    </row>
    <row r="23107" spans="17:19" x14ac:dyDescent="0.25">
      <c r="Q23107"/>
      <c r="R23107"/>
      <c r="S23107"/>
    </row>
    <row r="23108" spans="17:19" x14ac:dyDescent="0.25">
      <c r="Q23108"/>
      <c r="R23108"/>
      <c r="S23108"/>
    </row>
    <row r="23109" spans="17:19" x14ac:dyDescent="0.25">
      <c r="Q23109"/>
      <c r="R23109"/>
      <c r="S23109"/>
    </row>
    <row r="23110" spans="17:19" x14ac:dyDescent="0.25">
      <c r="Q23110"/>
      <c r="R23110"/>
      <c r="S23110"/>
    </row>
    <row r="23111" spans="17:19" x14ac:dyDescent="0.25">
      <c r="Q23111"/>
      <c r="R23111"/>
      <c r="S23111"/>
    </row>
    <row r="23112" spans="17:19" x14ac:dyDescent="0.25">
      <c r="Q23112"/>
      <c r="R23112"/>
      <c r="S23112"/>
    </row>
    <row r="23113" spans="17:19" x14ac:dyDescent="0.25">
      <c r="Q23113"/>
      <c r="R23113"/>
      <c r="S23113"/>
    </row>
    <row r="23114" spans="17:19" x14ac:dyDescent="0.25">
      <c r="Q23114"/>
      <c r="R23114"/>
      <c r="S23114"/>
    </row>
    <row r="23115" spans="17:19" x14ac:dyDescent="0.25">
      <c r="Q23115"/>
      <c r="R23115"/>
      <c r="S23115"/>
    </row>
    <row r="23116" spans="17:19" x14ac:dyDescent="0.25">
      <c r="Q23116"/>
      <c r="R23116"/>
      <c r="S23116"/>
    </row>
    <row r="23117" spans="17:19" x14ac:dyDescent="0.25">
      <c r="Q23117"/>
      <c r="R23117"/>
      <c r="S23117"/>
    </row>
    <row r="23118" spans="17:19" x14ac:dyDescent="0.25">
      <c r="Q23118"/>
      <c r="R23118"/>
      <c r="S23118"/>
    </row>
    <row r="23119" spans="17:19" x14ac:dyDescent="0.25">
      <c r="Q23119"/>
      <c r="R23119"/>
      <c r="S23119"/>
    </row>
    <row r="23120" spans="17:19" x14ac:dyDescent="0.25">
      <c r="Q23120"/>
      <c r="R23120"/>
      <c r="S23120"/>
    </row>
    <row r="23121" spans="17:19" x14ac:dyDescent="0.25">
      <c r="Q23121"/>
      <c r="R23121"/>
      <c r="S23121"/>
    </row>
    <row r="23122" spans="17:19" x14ac:dyDescent="0.25">
      <c r="Q23122"/>
      <c r="R23122"/>
      <c r="S23122"/>
    </row>
    <row r="23123" spans="17:19" x14ac:dyDescent="0.25">
      <c r="Q23123"/>
      <c r="R23123"/>
      <c r="S23123"/>
    </row>
    <row r="23124" spans="17:19" x14ac:dyDescent="0.25">
      <c r="Q23124"/>
      <c r="R23124"/>
      <c r="S23124"/>
    </row>
    <row r="23125" spans="17:19" x14ac:dyDescent="0.25">
      <c r="Q23125"/>
      <c r="R23125"/>
      <c r="S23125"/>
    </row>
    <row r="23126" spans="17:19" x14ac:dyDescent="0.25">
      <c r="Q23126"/>
      <c r="R23126"/>
      <c r="S23126"/>
    </row>
    <row r="23127" spans="17:19" x14ac:dyDescent="0.25">
      <c r="Q23127"/>
      <c r="R23127"/>
      <c r="S23127"/>
    </row>
    <row r="23128" spans="17:19" x14ac:dyDescent="0.25">
      <c r="Q23128"/>
      <c r="R23128"/>
      <c r="S23128"/>
    </row>
    <row r="23129" spans="17:19" x14ac:dyDescent="0.25">
      <c r="Q23129"/>
      <c r="R23129"/>
      <c r="S23129"/>
    </row>
    <row r="23130" spans="17:19" x14ac:dyDescent="0.25">
      <c r="Q23130"/>
      <c r="R23130"/>
      <c r="S23130"/>
    </row>
    <row r="23131" spans="17:19" x14ac:dyDescent="0.25">
      <c r="Q23131"/>
      <c r="R23131"/>
      <c r="S23131"/>
    </row>
    <row r="23132" spans="17:19" x14ac:dyDescent="0.25">
      <c r="Q23132"/>
      <c r="R23132"/>
      <c r="S23132"/>
    </row>
    <row r="23133" spans="17:19" x14ac:dyDescent="0.25">
      <c r="Q23133"/>
      <c r="R23133"/>
      <c r="S23133"/>
    </row>
    <row r="23134" spans="17:19" x14ac:dyDescent="0.25">
      <c r="Q23134"/>
      <c r="R23134"/>
      <c r="S23134"/>
    </row>
    <row r="23135" spans="17:19" x14ac:dyDescent="0.25">
      <c r="Q23135"/>
      <c r="R23135"/>
      <c r="S23135"/>
    </row>
    <row r="23136" spans="17:19" x14ac:dyDescent="0.25">
      <c r="Q23136"/>
      <c r="R23136"/>
      <c r="S23136"/>
    </row>
    <row r="23137" spans="17:19" x14ac:dyDescent="0.25">
      <c r="Q23137"/>
      <c r="R23137"/>
      <c r="S23137"/>
    </row>
    <row r="23138" spans="17:19" x14ac:dyDescent="0.25">
      <c r="Q23138"/>
      <c r="R23138"/>
      <c r="S23138"/>
    </row>
    <row r="23139" spans="17:19" x14ac:dyDescent="0.25">
      <c r="Q23139"/>
      <c r="R23139"/>
      <c r="S23139"/>
    </row>
    <row r="23140" spans="17:19" x14ac:dyDescent="0.25">
      <c r="Q23140"/>
      <c r="R23140"/>
      <c r="S23140"/>
    </row>
    <row r="23141" spans="17:19" x14ac:dyDescent="0.25">
      <c r="Q23141"/>
      <c r="R23141"/>
      <c r="S23141"/>
    </row>
    <row r="23142" spans="17:19" x14ac:dyDescent="0.25">
      <c r="Q23142"/>
      <c r="R23142"/>
      <c r="S23142"/>
    </row>
    <row r="23143" spans="17:19" x14ac:dyDescent="0.25">
      <c r="Q23143"/>
      <c r="R23143"/>
      <c r="S23143"/>
    </row>
    <row r="23144" spans="17:19" x14ac:dyDescent="0.25">
      <c r="Q23144"/>
      <c r="R23144"/>
      <c r="S23144"/>
    </row>
    <row r="23145" spans="17:19" x14ac:dyDescent="0.25">
      <c r="Q23145"/>
      <c r="R23145"/>
      <c r="S23145"/>
    </row>
    <row r="23146" spans="17:19" x14ac:dyDescent="0.25">
      <c r="Q23146"/>
      <c r="R23146"/>
      <c r="S23146"/>
    </row>
    <row r="23147" spans="17:19" x14ac:dyDescent="0.25">
      <c r="Q23147"/>
      <c r="R23147"/>
      <c r="S23147"/>
    </row>
    <row r="23148" spans="17:19" x14ac:dyDescent="0.25">
      <c r="Q23148"/>
      <c r="R23148"/>
      <c r="S23148"/>
    </row>
    <row r="23149" spans="17:19" x14ac:dyDescent="0.25">
      <c r="Q23149"/>
      <c r="R23149"/>
      <c r="S23149"/>
    </row>
    <row r="23150" spans="17:19" x14ac:dyDescent="0.25">
      <c r="Q23150"/>
      <c r="R23150"/>
      <c r="S23150"/>
    </row>
    <row r="23151" spans="17:19" x14ac:dyDescent="0.25">
      <c r="Q23151"/>
      <c r="R23151"/>
      <c r="S23151"/>
    </row>
    <row r="23152" spans="17:19" x14ac:dyDescent="0.25">
      <c r="Q23152"/>
      <c r="R23152"/>
      <c r="S23152"/>
    </row>
    <row r="23153" spans="17:19" x14ac:dyDescent="0.25">
      <c r="Q23153"/>
      <c r="R23153"/>
      <c r="S23153"/>
    </row>
    <row r="23154" spans="17:19" x14ac:dyDescent="0.25">
      <c r="Q23154"/>
      <c r="R23154"/>
      <c r="S23154"/>
    </row>
    <row r="23155" spans="17:19" x14ac:dyDescent="0.25">
      <c r="Q23155"/>
      <c r="R23155"/>
      <c r="S23155"/>
    </row>
    <row r="23156" spans="17:19" x14ac:dyDescent="0.25">
      <c r="Q23156"/>
      <c r="R23156"/>
      <c r="S23156"/>
    </row>
    <row r="23157" spans="17:19" x14ac:dyDescent="0.25">
      <c r="Q23157"/>
      <c r="R23157"/>
      <c r="S23157"/>
    </row>
    <row r="23158" spans="17:19" x14ac:dyDescent="0.25">
      <c r="Q23158"/>
      <c r="R23158"/>
      <c r="S23158"/>
    </row>
    <row r="23159" spans="17:19" x14ac:dyDescent="0.25">
      <c r="Q23159"/>
      <c r="R23159"/>
      <c r="S23159"/>
    </row>
    <row r="23160" spans="17:19" x14ac:dyDescent="0.25">
      <c r="Q23160"/>
      <c r="R23160"/>
      <c r="S23160"/>
    </row>
    <row r="23161" spans="17:19" x14ac:dyDescent="0.25">
      <c r="Q23161"/>
      <c r="R23161"/>
      <c r="S23161"/>
    </row>
    <row r="23162" spans="17:19" x14ac:dyDescent="0.25">
      <c r="Q23162"/>
      <c r="R23162"/>
      <c r="S23162"/>
    </row>
    <row r="23163" spans="17:19" x14ac:dyDescent="0.25">
      <c r="Q23163"/>
      <c r="R23163"/>
      <c r="S23163"/>
    </row>
    <row r="23164" spans="17:19" x14ac:dyDescent="0.25">
      <c r="Q23164"/>
      <c r="R23164"/>
      <c r="S23164"/>
    </row>
    <row r="23165" spans="17:19" x14ac:dyDescent="0.25">
      <c r="Q23165"/>
      <c r="R23165"/>
      <c r="S23165"/>
    </row>
    <row r="23166" spans="17:19" x14ac:dyDescent="0.25">
      <c r="Q23166"/>
      <c r="R23166"/>
      <c r="S23166"/>
    </row>
    <row r="23167" spans="17:19" x14ac:dyDescent="0.25">
      <c r="Q23167"/>
      <c r="R23167"/>
      <c r="S23167"/>
    </row>
    <row r="23168" spans="17:19" x14ac:dyDescent="0.25">
      <c r="Q23168"/>
      <c r="R23168"/>
      <c r="S23168"/>
    </row>
    <row r="23169" spans="17:19" x14ac:dyDescent="0.25">
      <c r="Q23169"/>
      <c r="R23169"/>
      <c r="S23169"/>
    </row>
    <row r="23170" spans="17:19" x14ac:dyDescent="0.25">
      <c r="Q23170"/>
      <c r="R23170"/>
      <c r="S23170"/>
    </row>
    <row r="23171" spans="17:19" x14ac:dyDescent="0.25">
      <c r="Q23171"/>
      <c r="R23171"/>
      <c r="S23171"/>
    </row>
    <row r="23172" spans="17:19" x14ac:dyDescent="0.25">
      <c r="Q23172"/>
      <c r="R23172"/>
      <c r="S23172"/>
    </row>
    <row r="23173" spans="17:19" x14ac:dyDescent="0.25">
      <c r="Q23173"/>
      <c r="R23173"/>
      <c r="S23173"/>
    </row>
    <row r="23174" spans="17:19" x14ac:dyDescent="0.25">
      <c r="Q23174"/>
      <c r="R23174"/>
      <c r="S23174"/>
    </row>
    <row r="23175" spans="17:19" x14ac:dyDescent="0.25">
      <c r="Q23175"/>
      <c r="R23175"/>
      <c r="S23175"/>
    </row>
    <row r="23176" spans="17:19" x14ac:dyDescent="0.25">
      <c r="Q23176"/>
      <c r="R23176"/>
      <c r="S23176"/>
    </row>
    <row r="23177" spans="17:19" x14ac:dyDescent="0.25">
      <c r="Q23177"/>
      <c r="R23177"/>
      <c r="S23177"/>
    </row>
    <row r="23178" spans="17:19" x14ac:dyDescent="0.25">
      <c r="Q23178"/>
      <c r="R23178"/>
      <c r="S23178"/>
    </row>
    <row r="23179" spans="17:19" x14ac:dyDescent="0.25">
      <c r="Q23179"/>
      <c r="R23179"/>
      <c r="S23179"/>
    </row>
    <row r="23180" spans="17:19" x14ac:dyDescent="0.25">
      <c r="Q23180"/>
      <c r="R23180"/>
      <c r="S23180"/>
    </row>
    <row r="23181" spans="17:19" x14ac:dyDescent="0.25">
      <c r="Q23181"/>
      <c r="R23181"/>
      <c r="S23181"/>
    </row>
    <row r="23182" spans="17:19" x14ac:dyDescent="0.25">
      <c r="Q23182"/>
      <c r="R23182"/>
      <c r="S23182"/>
    </row>
    <row r="23183" spans="17:19" x14ac:dyDescent="0.25">
      <c r="Q23183"/>
      <c r="R23183"/>
      <c r="S23183"/>
    </row>
    <row r="23184" spans="17:19" x14ac:dyDescent="0.25">
      <c r="Q23184"/>
      <c r="R23184"/>
      <c r="S23184"/>
    </row>
    <row r="23185" spans="17:19" x14ac:dyDescent="0.25">
      <c r="Q23185"/>
      <c r="R23185"/>
      <c r="S23185"/>
    </row>
    <row r="23186" spans="17:19" x14ac:dyDescent="0.25">
      <c r="Q23186"/>
      <c r="R23186"/>
      <c r="S23186"/>
    </row>
    <row r="23187" spans="17:19" x14ac:dyDescent="0.25">
      <c r="Q23187"/>
      <c r="R23187"/>
      <c r="S23187"/>
    </row>
    <row r="23188" spans="17:19" x14ac:dyDescent="0.25">
      <c r="Q23188"/>
      <c r="R23188"/>
      <c r="S23188"/>
    </row>
    <row r="23189" spans="17:19" x14ac:dyDescent="0.25">
      <c r="Q23189"/>
      <c r="R23189"/>
      <c r="S23189"/>
    </row>
    <row r="23190" spans="17:19" x14ac:dyDescent="0.25">
      <c r="Q23190"/>
      <c r="R23190"/>
      <c r="S23190"/>
    </row>
    <row r="23191" spans="17:19" x14ac:dyDescent="0.25">
      <c r="Q23191"/>
      <c r="R23191"/>
      <c r="S23191"/>
    </row>
    <row r="23192" spans="17:19" x14ac:dyDescent="0.25">
      <c r="Q23192"/>
      <c r="R23192"/>
      <c r="S23192"/>
    </row>
    <row r="23193" spans="17:19" x14ac:dyDescent="0.25">
      <c r="Q23193"/>
      <c r="R23193"/>
      <c r="S23193"/>
    </row>
    <row r="23194" spans="17:19" x14ac:dyDescent="0.25">
      <c r="Q23194"/>
      <c r="R23194"/>
      <c r="S23194"/>
    </row>
    <row r="23195" spans="17:19" x14ac:dyDescent="0.25">
      <c r="Q23195"/>
      <c r="R23195"/>
      <c r="S23195"/>
    </row>
    <row r="23196" spans="17:19" x14ac:dyDescent="0.25">
      <c r="Q23196"/>
      <c r="R23196"/>
      <c r="S23196"/>
    </row>
    <row r="23197" spans="17:19" x14ac:dyDescent="0.25">
      <c r="Q23197"/>
      <c r="R23197"/>
      <c r="S23197"/>
    </row>
    <row r="23198" spans="17:19" x14ac:dyDescent="0.25">
      <c r="Q23198"/>
      <c r="R23198"/>
      <c r="S23198"/>
    </row>
    <row r="23199" spans="17:19" x14ac:dyDescent="0.25">
      <c r="Q23199"/>
      <c r="R23199"/>
      <c r="S23199"/>
    </row>
    <row r="23200" spans="17:19" x14ac:dyDescent="0.25">
      <c r="Q23200"/>
      <c r="R23200"/>
      <c r="S23200"/>
    </row>
    <row r="23201" spans="17:19" x14ac:dyDescent="0.25">
      <c r="Q23201"/>
      <c r="R23201"/>
      <c r="S23201"/>
    </row>
    <row r="23202" spans="17:19" x14ac:dyDescent="0.25">
      <c r="Q23202"/>
      <c r="R23202"/>
      <c r="S23202"/>
    </row>
    <row r="23203" spans="17:19" x14ac:dyDescent="0.25">
      <c r="Q23203"/>
      <c r="R23203"/>
      <c r="S23203"/>
    </row>
    <row r="23204" spans="17:19" x14ac:dyDescent="0.25">
      <c r="Q23204"/>
      <c r="R23204"/>
      <c r="S23204"/>
    </row>
    <row r="23205" spans="17:19" x14ac:dyDescent="0.25">
      <c r="Q23205"/>
      <c r="R23205"/>
      <c r="S23205"/>
    </row>
    <row r="23206" spans="17:19" x14ac:dyDescent="0.25">
      <c r="Q23206"/>
      <c r="R23206"/>
      <c r="S23206"/>
    </row>
    <row r="23207" spans="17:19" x14ac:dyDescent="0.25">
      <c r="Q23207"/>
      <c r="R23207"/>
      <c r="S23207"/>
    </row>
    <row r="23208" spans="17:19" x14ac:dyDescent="0.25">
      <c r="Q23208"/>
      <c r="R23208"/>
      <c r="S23208"/>
    </row>
    <row r="23209" spans="17:19" x14ac:dyDescent="0.25">
      <c r="Q23209"/>
      <c r="R23209"/>
      <c r="S23209"/>
    </row>
    <row r="23210" spans="17:19" x14ac:dyDescent="0.25">
      <c r="Q23210"/>
      <c r="R23210"/>
      <c r="S23210"/>
    </row>
    <row r="23211" spans="17:19" x14ac:dyDescent="0.25">
      <c r="Q23211"/>
      <c r="R23211"/>
      <c r="S23211"/>
    </row>
    <row r="23212" spans="17:19" x14ac:dyDescent="0.25">
      <c r="Q23212"/>
      <c r="R23212"/>
      <c r="S23212"/>
    </row>
    <row r="23213" spans="17:19" x14ac:dyDescent="0.25">
      <c r="Q23213"/>
      <c r="R23213"/>
      <c r="S23213"/>
    </row>
    <row r="23214" spans="17:19" x14ac:dyDescent="0.25">
      <c r="Q23214"/>
      <c r="R23214"/>
      <c r="S23214"/>
    </row>
    <row r="23215" spans="17:19" x14ac:dyDescent="0.25">
      <c r="Q23215"/>
      <c r="R23215"/>
      <c r="S23215"/>
    </row>
    <row r="23216" spans="17:19" x14ac:dyDescent="0.25">
      <c r="Q23216"/>
      <c r="R23216"/>
      <c r="S23216"/>
    </row>
    <row r="23217" spans="17:19" x14ac:dyDescent="0.25">
      <c r="Q23217"/>
      <c r="R23217"/>
      <c r="S23217"/>
    </row>
    <row r="23218" spans="17:19" x14ac:dyDescent="0.25">
      <c r="Q23218"/>
      <c r="R23218"/>
      <c r="S23218"/>
    </row>
    <row r="23219" spans="17:19" x14ac:dyDescent="0.25">
      <c r="Q23219"/>
      <c r="R23219"/>
      <c r="S23219"/>
    </row>
    <row r="23220" spans="17:19" x14ac:dyDescent="0.25">
      <c r="Q23220"/>
      <c r="R23220"/>
      <c r="S23220"/>
    </row>
    <row r="23221" spans="17:19" x14ac:dyDescent="0.25">
      <c r="Q23221"/>
      <c r="R23221"/>
      <c r="S23221"/>
    </row>
    <row r="23222" spans="17:19" x14ac:dyDescent="0.25">
      <c r="Q23222"/>
      <c r="R23222"/>
      <c r="S23222"/>
    </row>
    <row r="23223" spans="17:19" x14ac:dyDescent="0.25">
      <c r="Q23223"/>
      <c r="R23223"/>
      <c r="S23223"/>
    </row>
    <row r="23224" spans="17:19" x14ac:dyDescent="0.25">
      <c r="Q23224"/>
      <c r="R23224"/>
      <c r="S23224"/>
    </row>
    <row r="23225" spans="17:19" x14ac:dyDescent="0.25">
      <c r="Q23225"/>
      <c r="R23225"/>
      <c r="S23225"/>
    </row>
    <row r="23226" spans="17:19" x14ac:dyDescent="0.25">
      <c r="Q23226"/>
      <c r="R23226"/>
      <c r="S23226"/>
    </row>
    <row r="23227" spans="17:19" x14ac:dyDescent="0.25">
      <c r="Q23227"/>
      <c r="R23227"/>
      <c r="S23227"/>
    </row>
    <row r="23228" spans="17:19" x14ac:dyDescent="0.25">
      <c r="Q23228"/>
      <c r="R23228"/>
      <c r="S23228"/>
    </row>
    <row r="23229" spans="17:19" x14ac:dyDescent="0.25">
      <c r="Q23229"/>
      <c r="R23229"/>
      <c r="S23229"/>
    </row>
    <row r="23230" spans="17:19" x14ac:dyDescent="0.25">
      <c r="Q23230"/>
      <c r="R23230"/>
      <c r="S23230"/>
    </row>
    <row r="23231" spans="17:19" x14ac:dyDescent="0.25">
      <c r="Q23231"/>
      <c r="R23231"/>
      <c r="S23231"/>
    </row>
    <row r="23232" spans="17:19" x14ac:dyDescent="0.25">
      <c r="Q23232"/>
      <c r="R23232"/>
      <c r="S23232"/>
    </row>
    <row r="23233" spans="17:19" x14ac:dyDescent="0.25">
      <c r="Q23233"/>
      <c r="R23233"/>
      <c r="S23233"/>
    </row>
    <row r="23234" spans="17:19" x14ac:dyDescent="0.25">
      <c r="Q23234"/>
      <c r="R23234"/>
      <c r="S23234"/>
    </row>
    <row r="23235" spans="17:19" x14ac:dyDescent="0.25">
      <c r="Q23235"/>
      <c r="R23235"/>
      <c r="S23235"/>
    </row>
    <row r="23236" spans="17:19" x14ac:dyDescent="0.25">
      <c r="Q23236"/>
      <c r="R23236"/>
      <c r="S23236"/>
    </row>
    <row r="23237" spans="17:19" x14ac:dyDescent="0.25">
      <c r="Q23237"/>
      <c r="R23237"/>
      <c r="S23237"/>
    </row>
    <row r="23238" spans="17:19" x14ac:dyDescent="0.25">
      <c r="Q23238"/>
      <c r="R23238"/>
      <c r="S23238"/>
    </row>
    <row r="23239" spans="17:19" x14ac:dyDescent="0.25">
      <c r="Q23239"/>
      <c r="R23239"/>
      <c r="S23239"/>
    </row>
    <row r="23240" spans="17:19" x14ac:dyDescent="0.25">
      <c r="Q23240"/>
      <c r="R23240"/>
      <c r="S23240"/>
    </row>
    <row r="23241" spans="17:19" x14ac:dyDescent="0.25">
      <c r="Q23241"/>
      <c r="R23241"/>
      <c r="S23241"/>
    </row>
    <row r="23242" spans="17:19" x14ac:dyDescent="0.25">
      <c r="Q23242"/>
      <c r="R23242"/>
      <c r="S23242"/>
    </row>
    <row r="23243" spans="17:19" x14ac:dyDescent="0.25">
      <c r="Q23243"/>
      <c r="R23243"/>
      <c r="S23243"/>
    </row>
    <row r="23244" spans="17:19" x14ac:dyDescent="0.25">
      <c r="Q23244"/>
      <c r="R23244"/>
      <c r="S23244"/>
    </row>
    <row r="23245" spans="17:19" x14ac:dyDescent="0.25">
      <c r="Q23245"/>
      <c r="R23245"/>
      <c r="S23245"/>
    </row>
    <row r="23246" spans="17:19" x14ac:dyDescent="0.25">
      <c r="Q23246"/>
      <c r="R23246"/>
      <c r="S23246"/>
    </row>
    <row r="23247" spans="17:19" x14ac:dyDescent="0.25">
      <c r="Q23247"/>
      <c r="R23247"/>
      <c r="S23247"/>
    </row>
    <row r="23248" spans="17:19" x14ac:dyDescent="0.25">
      <c r="Q23248"/>
      <c r="R23248"/>
      <c r="S23248"/>
    </row>
    <row r="23249" spans="17:19" x14ac:dyDescent="0.25">
      <c r="Q23249"/>
      <c r="R23249"/>
      <c r="S23249"/>
    </row>
    <row r="23250" spans="17:19" x14ac:dyDescent="0.25">
      <c r="Q23250"/>
      <c r="R23250"/>
      <c r="S23250"/>
    </row>
    <row r="23251" spans="17:19" x14ac:dyDescent="0.25">
      <c r="Q23251"/>
      <c r="R23251"/>
      <c r="S23251"/>
    </row>
    <row r="23252" spans="17:19" x14ac:dyDescent="0.25">
      <c r="Q23252"/>
      <c r="R23252"/>
      <c r="S23252"/>
    </row>
    <row r="23253" spans="17:19" x14ac:dyDescent="0.25">
      <c r="Q23253"/>
      <c r="R23253"/>
      <c r="S23253"/>
    </row>
    <row r="23254" spans="17:19" x14ac:dyDescent="0.25">
      <c r="Q23254"/>
      <c r="R23254"/>
      <c r="S23254"/>
    </row>
    <row r="23255" spans="17:19" x14ac:dyDescent="0.25">
      <c r="Q23255"/>
      <c r="R23255"/>
      <c r="S23255"/>
    </row>
    <row r="23256" spans="17:19" x14ac:dyDescent="0.25">
      <c r="Q23256"/>
      <c r="R23256"/>
      <c r="S23256"/>
    </row>
    <row r="23257" spans="17:19" x14ac:dyDescent="0.25">
      <c r="Q23257"/>
      <c r="R23257"/>
      <c r="S23257"/>
    </row>
    <row r="23258" spans="17:19" x14ac:dyDescent="0.25">
      <c r="Q23258"/>
      <c r="R23258"/>
      <c r="S23258"/>
    </row>
    <row r="23259" spans="17:19" x14ac:dyDescent="0.25">
      <c r="Q23259"/>
      <c r="R23259"/>
      <c r="S23259"/>
    </row>
    <row r="23260" spans="17:19" x14ac:dyDescent="0.25">
      <c r="Q23260"/>
      <c r="R23260"/>
      <c r="S23260"/>
    </row>
    <row r="23261" spans="17:19" x14ac:dyDescent="0.25">
      <c r="Q23261"/>
      <c r="R23261"/>
      <c r="S23261"/>
    </row>
    <row r="23262" spans="17:19" x14ac:dyDescent="0.25">
      <c r="Q23262"/>
      <c r="R23262"/>
      <c r="S23262"/>
    </row>
    <row r="23263" spans="17:19" x14ac:dyDescent="0.25">
      <c r="Q23263"/>
      <c r="R23263"/>
      <c r="S23263"/>
    </row>
    <row r="23264" spans="17:19" x14ac:dyDescent="0.25">
      <c r="Q23264"/>
      <c r="R23264"/>
      <c r="S23264"/>
    </row>
    <row r="23265" spans="17:19" x14ac:dyDescent="0.25">
      <c r="Q23265"/>
      <c r="R23265"/>
      <c r="S23265"/>
    </row>
    <row r="23266" spans="17:19" x14ac:dyDescent="0.25">
      <c r="Q23266"/>
      <c r="R23266"/>
      <c r="S23266"/>
    </row>
    <row r="23267" spans="17:19" x14ac:dyDescent="0.25">
      <c r="Q23267"/>
      <c r="R23267"/>
      <c r="S23267"/>
    </row>
    <row r="23268" spans="17:19" x14ac:dyDescent="0.25">
      <c r="Q23268"/>
      <c r="R23268"/>
      <c r="S23268"/>
    </row>
    <row r="23269" spans="17:19" x14ac:dyDescent="0.25">
      <c r="Q23269"/>
      <c r="R23269"/>
      <c r="S23269"/>
    </row>
    <row r="23270" spans="17:19" x14ac:dyDescent="0.25">
      <c r="Q23270"/>
      <c r="R23270"/>
      <c r="S23270"/>
    </row>
    <row r="23271" spans="17:19" x14ac:dyDescent="0.25">
      <c r="Q23271"/>
      <c r="R23271"/>
      <c r="S23271"/>
    </row>
    <row r="23272" spans="17:19" x14ac:dyDescent="0.25">
      <c r="Q23272"/>
      <c r="R23272"/>
      <c r="S23272"/>
    </row>
    <row r="23273" spans="17:19" x14ac:dyDescent="0.25">
      <c r="Q23273"/>
      <c r="R23273"/>
      <c r="S23273"/>
    </row>
    <row r="23274" spans="17:19" x14ac:dyDescent="0.25">
      <c r="Q23274"/>
      <c r="R23274"/>
      <c r="S23274"/>
    </row>
    <row r="23275" spans="17:19" x14ac:dyDescent="0.25">
      <c r="Q23275"/>
      <c r="R23275"/>
      <c r="S23275"/>
    </row>
    <row r="23276" spans="17:19" x14ac:dyDescent="0.25">
      <c r="Q23276"/>
      <c r="R23276"/>
      <c r="S23276"/>
    </row>
    <row r="23277" spans="17:19" x14ac:dyDescent="0.25">
      <c r="Q23277"/>
      <c r="R23277"/>
      <c r="S23277"/>
    </row>
    <row r="23278" spans="17:19" x14ac:dyDescent="0.25">
      <c r="Q23278"/>
      <c r="R23278"/>
      <c r="S23278"/>
    </row>
    <row r="23279" spans="17:19" x14ac:dyDescent="0.25">
      <c r="Q23279"/>
      <c r="R23279"/>
      <c r="S23279"/>
    </row>
    <row r="23280" spans="17:19" x14ac:dyDescent="0.25">
      <c r="Q23280"/>
      <c r="R23280"/>
      <c r="S23280"/>
    </row>
    <row r="23281" spans="17:19" x14ac:dyDescent="0.25">
      <c r="Q23281"/>
      <c r="R23281"/>
      <c r="S23281"/>
    </row>
    <row r="23282" spans="17:19" x14ac:dyDescent="0.25">
      <c r="Q23282"/>
      <c r="R23282"/>
      <c r="S23282"/>
    </row>
    <row r="23283" spans="17:19" x14ac:dyDescent="0.25">
      <c r="Q23283"/>
      <c r="R23283"/>
      <c r="S23283"/>
    </row>
    <row r="23284" spans="17:19" x14ac:dyDescent="0.25">
      <c r="Q23284"/>
      <c r="R23284"/>
      <c r="S23284"/>
    </row>
    <row r="23285" spans="17:19" x14ac:dyDescent="0.25">
      <c r="Q23285"/>
      <c r="R23285"/>
      <c r="S23285"/>
    </row>
    <row r="23286" spans="17:19" x14ac:dyDescent="0.25">
      <c r="Q23286"/>
      <c r="R23286"/>
      <c r="S23286"/>
    </row>
    <row r="23287" spans="17:19" x14ac:dyDescent="0.25">
      <c r="Q23287"/>
      <c r="R23287"/>
      <c r="S23287"/>
    </row>
    <row r="23288" spans="17:19" x14ac:dyDescent="0.25">
      <c r="Q23288"/>
      <c r="R23288"/>
      <c r="S23288"/>
    </row>
    <row r="23289" spans="17:19" x14ac:dyDescent="0.25">
      <c r="Q23289"/>
      <c r="R23289"/>
      <c r="S23289"/>
    </row>
    <row r="23290" spans="17:19" x14ac:dyDescent="0.25">
      <c r="Q23290"/>
      <c r="R23290"/>
      <c r="S23290"/>
    </row>
    <row r="23291" spans="17:19" x14ac:dyDescent="0.25">
      <c r="Q23291"/>
      <c r="R23291"/>
      <c r="S23291"/>
    </row>
    <row r="23292" spans="17:19" x14ac:dyDescent="0.25">
      <c r="Q23292"/>
      <c r="R23292"/>
      <c r="S23292"/>
    </row>
    <row r="23293" spans="17:19" x14ac:dyDescent="0.25">
      <c r="Q23293"/>
      <c r="R23293"/>
      <c r="S23293"/>
    </row>
    <row r="23294" spans="17:19" x14ac:dyDescent="0.25">
      <c r="Q23294"/>
      <c r="R23294"/>
      <c r="S23294"/>
    </row>
    <row r="23295" spans="17:19" x14ac:dyDescent="0.25">
      <c r="Q23295"/>
      <c r="R23295"/>
      <c r="S23295"/>
    </row>
    <row r="23296" spans="17:19" x14ac:dyDescent="0.25">
      <c r="Q23296"/>
      <c r="R23296"/>
      <c r="S23296"/>
    </row>
    <row r="23297" spans="17:19" x14ac:dyDescent="0.25">
      <c r="Q23297"/>
      <c r="R23297"/>
      <c r="S23297"/>
    </row>
    <row r="23298" spans="17:19" x14ac:dyDescent="0.25">
      <c r="Q23298"/>
      <c r="R23298"/>
      <c r="S23298"/>
    </row>
    <row r="23299" spans="17:19" x14ac:dyDescent="0.25">
      <c r="Q23299"/>
      <c r="R23299"/>
      <c r="S23299"/>
    </row>
    <row r="23300" spans="17:19" x14ac:dyDescent="0.25">
      <c r="Q23300"/>
      <c r="R23300"/>
      <c r="S23300"/>
    </row>
    <row r="23301" spans="17:19" x14ac:dyDescent="0.25">
      <c r="Q23301"/>
      <c r="R23301"/>
      <c r="S23301"/>
    </row>
    <row r="23302" spans="17:19" x14ac:dyDescent="0.25">
      <c r="Q23302"/>
      <c r="R23302"/>
      <c r="S23302"/>
    </row>
    <row r="23303" spans="17:19" x14ac:dyDescent="0.25">
      <c r="Q23303"/>
      <c r="R23303"/>
      <c r="S23303"/>
    </row>
    <row r="23304" spans="17:19" x14ac:dyDescent="0.25">
      <c r="Q23304"/>
      <c r="R23304"/>
      <c r="S23304"/>
    </row>
    <row r="23305" spans="17:19" x14ac:dyDescent="0.25">
      <c r="Q23305"/>
      <c r="R23305"/>
      <c r="S23305"/>
    </row>
    <row r="23306" spans="17:19" x14ac:dyDescent="0.25">
      <c r="Q23306"/>
      <c r="R23306"/>
      <c r="S23306"/>
    </row>
    <row r="23307" spans="17:19" x14ac:dyDescent="0.25">
      <c r="Q23307"/>
      <c r="R23307"/>
      <c r="S23307"/>
    </row>
    <row r="23308" spans="17:19" x14ac:dyDescent="0.25">
      <c r="Q23308"/>
      <c r="R23308"/>
      <c r="S23308"/>
    </row>
    <row r="23309" spans="17:19" x14ac:dyDescent="0.25">
      <c r="Q23309"/>
      <c r="R23309"/>
      <c r="S23309"/>
    </row>
    <row r="23310" spans="17:19" x14ac:dyDescent="0.25">
      <c r="Q23310"/>
      <c r="R23310"/>
      <c r="S23310"/>
    </row>
    <row r="23311" spans="17:19" x14ac:dyDescent="0.25">
      <c r="Q23311"/>
      <c r="R23311"/>
      <c r="S23311"/>
    </row>
    <row r="23312" spans="17:19" x14ac:dyDescent="0.25">
      <c r="Q23312"/>
      <c r="R23312"/>
      <c r="S23312"/>
    </row>
    <row r="23313" spans="17:19" x14ac:dyDescent="0.25">
      <c r="Q23313"/>
      <c r="R23313"/>
      <c r="S23313"/>
    </row>
    <row r="23314" spans="17:19" x14ac:dyDescent="0.25">
      <c r="Q23314"/>
      <c r="R23314"/>
      <c r="S23314"/>
    </row>
    <row r="23315" spans="17:19" x14ac:dyDescent="0.25">
      <c r="Q23315"/>
      <c r="R23315"/>
      <c r="S23315"/>
    </row>
    <row r="23316" spans="17:19" x14ac:dyDescent="0.25">
      <c r="Q23316"/>
      <c r="R23316"/>
      <c r="S23316"/>
    </row>
    <row r="23317" spans="17:19" x14ac:dyDescent="0.25">
      <c r="Q23317"/>
      <c r="R23317"/>
      <c r="S23317"/>
    </row>
    <row r="23318" spans="17:19" x14ac:dyDescent="0.25">
      <c r="Q23318"/>
      <c r="R23318"/>
      <c r="S23318"/>
    </row>
    <row r="23319" spans="17:19" x14ac:dyDescent="0.25">
      <c r="Q23319"/>
      <c r="R23319"/>
      <c r="S23319"/>
    </row>
    <row r="23320" spans="17:19" x14ac:dyDescent="0.25">
      <c r="Q23320"/>
      <c r="R23320"/>
      <c r="S23320"/>
    </row>
    <row r="23321" spans="17:19" x14ac:dyDescent="0.25">
      <c r="Q23321"/>
      <c r="R23321"/>
      <c r="S23321"/>
    </row>
    <row r="23322" spans="17:19" x14ac:dyDescent="0.25">
      <c r="Q23322"/>
      <c r="R23322"/>
      <c r="S23322"/>
    </row>
    <row r="23323" spans="17:19" x14ac:dyDescent="0.25">
      <c r="Q23323"/>
      <c r="R23323"/>
      <c r="S23323"/>
    </row>
    <row r="23324" spans="17:19" x14ac:dyDescent="0.25">
      <c r="Q23324"/>
      <c r="R23324"/>
      <c r="S23324"/>
    </row>
    <row r="23325" spans="17:19" x14ac:dyDescent="0.25">
      <c r="Q23325"/>
      <c r="R23325"/>
      <c r="S23325"/>
    </row>
    <row r="23326" spans="17:19" x14ac:dyDescent="0.25">
      <c r="Q23326"/>
      <c r="R23326"/>
      <c r="S23326"/>
    </row>
    <row r="23327" spans="17:19" x14ac:dyDescent="0.25">
      <c r="Q23327"/>
      <c r="R23327"/>
      <c r="S23327"/>
    </row>
    <row r="23328" spans="17:19" x14ac:dyDescent="0.25">
      <c r="Q23328"/>
      <c r="R23328"/>
      <c r="S23328"/>
    </row>
    <row r="23329" spans="17:19" x14ac:dyDescent="0.25">
      <c r="Q23329"/>
      <c r="R23329"/>
      <c r="S23329"/>
    </row>
    <row r="23330" spans="17:19" x14ac:dyDescent="0.25">
      <c r="Q23330"/>
      <c r="R23330"/>
      <c r="S23330"/>
    </row>
    <row r="23331" spans="17:19" x14ac:dyDescent="0.25">
      <c r="Q23331"/>
      <c r="R23331"/>
      <c r="S23331"/>
    </row>
    <row r="23332" spans="17:19" x14ac:dyDescent="0.25">
      <c r="Q23332"/>
      <c r="R23332"/>
      <c r="S23332"/>
    </row>
    <row r="23333" spans="17:19" x14ac:dyDescent="0.25">
      <c r="Q23333"/>
      <c r="R23333"/>
      <c r="S23333"/>
    </row>
    <row r="23334" spans="17:19" x14ac:dyDescent="0.25">
      <c r="Q23334"/>
      <c r="R23334"/>
      <c r="S23334"/>
    </row>
    <row r="23335" spans="17:19" x14ac:dyDescent="0.25">
      <c r="Q23335"/>
      <c r="R23335"/>
      <c r="S23335"/>
    </row>
    <row r="23336" spans="17:19" x14ac:dyDescent="0.25">
      <c r="Q23336"/>
      <c r="R23336"/>
      <c r="S23336"/>
    </row>
    <row r="23337" spans="17:19" x14ac:dyDescent="0.25">
      <c r="Q23337"/>
      <c r="R23337"/>
      <c r="S23337"/>
    </row>
    <row r="23338" spans="17:19" x14ac:dyDescent="0.25">
      <c r="Q23338"/>
      <c r="R23338"/>
      <c r="S23338"/>
    </row>
    <row r="23339" spans="17:19" x14ac:dyDescent="0.25">
      <c r="Q23339"/>
      <c r="R23339"/>
      <c r="S23339"/>
    </row>
    <row r="23340" spans="17:19" x14ac:dyDescent="0.25">
      <c r="Q23340"/>
      <c r="R23340"/>
      <c r="S23340"/>
    </row>
    <row r="23341" spans="17:19" x14ac:dyDescent="0.25">
      <c r="Q23341"/>
      <c r="R23341"/>
      <c r="S23341"/>
    </row>
    <row r="23342" spans="17:19" x14ac:dyDescent="0.25">
      <c r="Q23342"/>
      <c r="R23342"/>
      <c r="S23342"/>
    </row>
    <row r="23343" spans="17:19" x14ac:dyDescent="0.25">
      <c r="Q23343"/>
      <c r="R23343"/>
      <c r="S23343"/>
    </row>
    <row r="23344" spans="17:19" x14ac:dyDescent="0.25">
      <c r="Q23344"/>
      <c r="R23344"/>
      <c r="S23344"/>
    </row>
    <row r="23345" spans="17:19" x14ac:dyDescent="0.25">
      <c r="Q23345"/>
      <c r="R23345"/>
      <c r="S23345"/>
    </row>
    <row r="23346" spans="17:19" x14ac:dyDescent="0.25">
      <c r="Q23346"/>
      <c r="R23346"/>
      <c r="S23346"/>
    </row>
    <row r="23347" spans="17:19" x14ac:dyDescent="0.25">
      <c r="Q23347"/>
      <c r="R23347"/>
      <c r="S23347"/>
    </row>
    <row r="23348" spans="17:19" x14ac:dyDescent="0.25">
      <c r="Q23348"/>
      <c r="R23348"/>
      <c r="S23348"/>
    </row>
    <row r="23349" spans="17:19" x14ac:dyDescent="0.25">
      <c r="Q23349"/>
      <c r="R23349"/>
      <c r="S23349"/>
    </row>
    <row r="23350" spans="17:19" x14ac:dyDescent="0.25">
      <c r="Q23350"/>
      <c r="R23350"/>
      <c r="S23350"/>
    </row>
    <row r="23351" spans="17:19" x14ac:dyDescent="0.25">
      <c r="Q23351"/>
      <c r="R23351"/>
      <c r="S23351"/>
    </row>
    <row r="23352" spans="17:19" x14ac:dyDescent="0.25">
      <c r="Q23352"/>
      <c r="R23352"/>
      <c r="S23352"/>
    </row>
    <row r="23353" spans="17:19" x14ac:dyDescent="0.25">
      <c r="Q23353"/>
      <c r="R23353"/>
      <c r="S23353"/>
    </row>
    <row r="23354" spans="17:19" x14ac:dyDescent="0.25">
      <c r="Q23354"/>
      <c r="R23354"/>
      <c r="S23354"/>
    </row>
    <row r="23355" spans="17:19" x14ac:dyDescent="0.25">
      <c r="Q23355"/>
      <c r="R23355"/>
      <c r="S23355"/>
    </row>
    <row r="23356" spans="17:19" x14ac:dyDescent="0.25">
      <c r="Q23356"/>
      <c r="R23356"/>
      <c r="S23356"/>
    </row>
    <row r="23357" spans="17:19" x14ac:dyDescent="0.25">
      <c r="Q23357"/>
      <c r="R23357"/>
      <c r="S23357"/>
    </row>
    <row r="23358" spans="17:19" x14ac:dyDescent="0.25">
      <c r="Q23358"/>
      <c r="R23358"/>
      <c r="S23358"/>
    </row>
    <row r="23359" spans="17:19" x14ac:dyDescent="0.25">
      <c r="Q23359"/>
      <c r="R23359"/>
      <c r="S23359"/>
    </row>
    <row r="23360" spans="17:19" x14ac:dyDescent="0.25">
      <c r="Q23360"/>
      <c r="R23360"/>
      <c r="S23360"/>
    </row>
    <row r="23361" spans="17:19" x14ac:dyDescent="0.25">
      <c r="Q23361"/>
      <c r="R23361"/>
      <c r="S23361"/>
    </row>
    <row r="23362" spans="17:19" x14ac:dyDescent="0.25">
      <c r="Q23362"/>
      <c r="R23362"/>
      <c r="S23362"/>
    </row>
    <row r="23363" spans="17:19" x14ac:dyDescent="0.25">
      <c r="Q23363"/>
      <c r="R23363"/>
      <c r="S23363"/>
    </row>
    <row r="23364" spans="17:19" x14ac:dyDescent="0.25">
      <c r="Q23364"/>
      <c r="R23364"/>
      <c r="S23364"/>
    </row>
    <row r="23365" spans="17:19" x14ac:dyDescent="0.25">
      <c r="Q23365"/>
      <c r="R23365"/>
      <c r="S23365"/>
    </row>
    <row r="23366" spans="17:19" x14ac:dyDescent="0.25">
      <c r="Q23366"/>
      <c r="R23366"/>
      <c r="S23366"/>
    </row>
    <row r="23367" spans="17:19" x14ac:dyDescent="0.25">
      <c r="Q23367"/>
      <c r="R23367"/>
      <c r="S23367"/>
    </row>
    <row r="23368" spans="17:19" x14ac:dyDescent="0.25">
      <c r="Q23368"/>
      <c r="R23368"/>
      <c r="S23368"/>
    </row>
    <row r="23369" spans="17:19" x14ac:dyDescent="0.25">
      <c r="Q23369"/>
      <c r="R23369"/>
      <c r="S23369"/>
    </row>
    <row r="23370" spans="17:19" x14ac:dyDescent="0.25">
      <c r="Q23370"/>
      <c r="R23370"/>
      <c r="S23370"/>
    </row>
    <row r="23371" spans="17:19" x14ac:dyDescent="0.25">
      <c r="Q23371"/>
      <c r="R23371"/>
      <c r="S23371"/>
    </row>
    <row r="23372" spans="17:19" x14ac:dyDescent="0.25">
      <c r="Q23372"/>
      <c r="R23372"/>
      <c r="S23372"/>
    </row>
    <row r="23373" spans="17:19" x14ac:dyDescent="0.25">
      <c r="Q23373"/>
      <c r="R23373"/>
      <c r="S23373"/>
    </row>
    <row r="23374" spans="17:19" x14ac:dyDescent="0.25">
      <c r="Q23374"/>
      <c r="R23374"/>
      <c r="S23374"/>
    </row>
    <row r="23375" spans="17:19" x14ac:dyDescent="0.25">
      <c r="Q23375"/>
      <c r="R23375"/>
      <c r="S23375"/>
    </row>
    <row r="23376" spans="17:19" x14ac:dyDescent="0.25">
      <c r="Q23376"/>
      <c r="R23376"/>
      <c r="S23376"/>
    </row>
    <row r="23377" spans="17:19" x14ac:dyDescent="0.25">
      <c r="Q23377"/>
      <c r="R23377"/>
      <c r="S23377"/>
    </row>
    <row r="23378" spans="17:19" x14ac:dyDescent="0.25">
      <c r="Q23378"/>
      <c r="R23378"/>
      <c r="S23378"/>
    </row>
    <row r="23379" spans="17:19" x14ac:dyDescent="0.25">
      <c r="Q23379"/>
      <c r="R23379"/>
      <c r="S23379"/>
    </row>
    <row r="23380" spans="17:19" x14ac:dyDescent="0.25">
      <c r="Q23380"/>
      <c r="R23380"/>
      <c r="S23380"/>
    </row>
    <row r="23381" spans="17:19" x14ac:dyDescent="0.25">
      <c r="Q23381"/>
      <c r="R23381"/>
      <c r="S23381"/>
    </row>
    <row r="23382" spans="17:19" x14ac:dyDescent="0.25">
      <c r="Q23382"/>
      <c r="R23382"/>
      <c r="S23382"/>
    </row>
    <row r="23383" spans="17:19" x14ac:dyDescent="0.25">
      <c r="Q23383"/>
      <c r="R23383"/>
      <c r="S23383"/>
    </row>
    <row r="23384" spans="17:19" x14ac:dyDescent="0.25">
      <c r="Q23384"/>
      <c r="R23384"/>
      <c r="S23384"/>
    </row>
    <row r="23385" spans="17:19" x14ac:dyDescent="0.25">
      <c r="Q23385"/>
      <c r="R23385"/>
      <c r="S23385"/>
    </row>
    <row r="23386" spans="17:19" x14ac:dyDescent="0.25">
      <c r="Q23386"/>
      <c r="R23386"/>
      <c r="S23386"/>
    </row>
    <row r="23387" spans="17:19" x14ac:dyDescent="0.25">
      <c r="Q23387"/>
      <c r="R23387"/>
      <c r="S23387"/>
    </row>
    <row r="23388" spans="17:19" x14ac:dyDescent="0.25">
      <c r="Q23388"/>
      <c r="R23388"/>
      <c r="S23388"/>
    </row>
    <row r="23389" spans="17:19" x14ac:dyDescent="0.25">
      <c r="Q23389"/>
      <c r="R23389"/>
      <c r="S23389"/>
    </row>
    <row r="23390" spans="17:19" x14ac:dyDescent="0.25">
      <c r="Q23390"/>
      <c r="R23390"/>
      <c r="S23390"/>
    </row>
    <row r="23391" spans="17:19" x14ac:dyDescent="0.25">
      <c r="Q23391"/>
      <c r="R23391"/>
      <c r="S23391"/>
    </row>
    <row r="23392" spans="17:19" x14ac:dyDescent="0.25">
      <c r="Q23392"/>
      <c r="R23392"/>
      <c r="S23392"/>
    </row>
    <row r="23393" spans="17:19" x14ac:dyDescent="0.25">
      <c r="Q23393"/>
      <c r="R23393"/>
      <c r="S23393"/>
    </row>
    <row r="23394" spans="17:19" x14ac:dyDescent="0.25">
      <c r="Q23394"/>
      <c r="R23394"/>
      <c r="S23394"/>
    </row>
    <row r="23395" spans="17:19" x14ac:dyDescent="0.25">
      <c r="Q23395"/>
      <c r="R23395"/>
      <c r="S23395"/>
    </row>
    <row r="23396" spans="17:19" x14ac:dyDescent="0.25">
      <c r="Q23396"/>
      <c r="R23396"/>
      <c r="S23396"/>
    </row>
    <row r="23397" spans="17:19" x14ac:dyDescent="0.25">
      <c r="Q23397"/>
      <c r="R23397"/>
      <c r="S23397"/>
    </row>
    <row r="23398" spans="17:19" x14ac:dyDescent="0.25">
      <c r="Q23398"/>
      <c r="R23398"/>
      <c r="S23398"/>
    </row>
    <row r="23399" spans="17:19" x14ac:dyDescent="0.25">
      <c r="Q23399"/>
      <c r="R23399"/>
      <c r="S23399"/>
    </row>
    <row r="23400" spans="17:19" x14ac:dyDescent="0.25">
      <c r="Q23400"/>
      <c r="R23400"/>
      <c r="S23400"/>
    </row>
    <row r="23401" spans="17:19" x14ac:dyDescent="0.25">
      <c r="Q23401"/>
      <c r="R23401"/>
      <c r="S23401"/>
    </row>
    <row r="23402" spans="17:19" x14ac:dyDescent="0.25">
      <c r="Q23402"/>
      <c r="R23402"/>
      <c r="S23402"/>
    </row>
    <row r="23403" spans="17:19" x14ac:dyDescent="0.25">
      <c r="Q23403"/>
      <c r="R23403"/>
      <c r="S23403"/>
    </row>
    <row r="23404" spans="17:19" x14ac:dyDescent="0.25">
      <c r="Q23404"/>
      <c r="R23404"/>
      <c r="S23404"/>
    </row>
    <row r="23405" spans="17:19" x14ac:dyDescent="0.25">
      <c r="Q23405"/>
      <c r="R23405"/>
      <c r="S23405"/>
    </row>
    <row r="23406" spans="17:19" x14ac:dyDescent="0.25">
      <c r="Q23406"/>
      <c r="R23406"/>
      <c r="S23406"/>
    </row>
    <row r="23407" spans="17:19" x14ac:dyDescent="0.25">
      <c r="Q23407"/>
      <c r="R23407"/>
      <c r="S23407"/>
    </row>
    <row r="23408" spans="17:19" x14ac:dyDescent="0.25">
      <c r="Q23408"/>
      <c r="R23408"/>
      <c r="S23408"/>
    </row>
    <row r="23409" spans="17:19" x14ac:dyDescent="0.25">
      <c r="Q23409"/>
      <c r="R23409"/>
      <c r="S23409"/>
    </row>
    <row r="23410" spans="17:19" x14ac:dyDescent="0.25">
      <c r="Q23410"/>
      <c r="R23410"/>
      <c r="S23410"/>
    </row>
    <row r="23411" spans="17:19" x14ac:dyDescent="0.25">
      <c r="Q23411"/>
      <c r="R23411"/>
      <c r="S23411"/>
    </row>
    <row r="23412" spans="17:19" x14ac:dyDescent="0.25">
      <c r="Q23412"/>
      <c r="R23412"/>
      <c r="S23412"/>
    </row>
    <row r="23413" spans="17:19" x14ac:dyDescent="0.25">
      <c r="Q23413"/>
      <c r="R23413"/>
      <c r="S23413"/>
    </row>
    <row r="23414" spans="17:19" x14ac:dyDescent="0.25">
      <c r="Q23414"/>
      <c r="R23414"/>
      <c r="S23414"/>
    </row>
    <row r="23415" spans="17:19" x14ac:dyDescent="0.25">
      <c r="Q23415"/>
      <c r="R23415"/>
      <c r="S23415"/>
    </row>
    <row r="23416" spans="17:19" x14ac:dyDescent="0.25">
      <c r="Q23416"/>
      <c r="R23416"/>
      <c r="S23416"/>
    </row>
    <row r="23417" spans="17:19" x14ac:dyDescent="0.25">
      <c r="Q23417"/>
      <c r="R23417"/>
      <c r="S23417"/>
    </row>
    <row r="23418" spans="17:19" x14ac:dyDescent="0.25">
      <c r="Q23418"/>
      <c r="R23418"/>
      <c r="S23418"/>
    </row>
    <row r="23419" spans="17:19" x14ac:dyDescent="0.25">
      <c r="Q23419"/>
      <c r="R23419"/>
      <c r="S23419"/>
    </row>
    <row r="23420" spans="17:19" x14ac:dyDescent="0.25">
      <c r="Q23420"/>
      <c r="R23420"/>
      <c r="S23420"/>
    </row>
    <row r="23421" spans="17:19" x14ac:dyDescent="0.25">
      <c r="Q23421"/>
      <c r="R23421"/>
      <c r="S23421"/>
    </row>
    <row r="23422" spans="17:19" x14ac:dyDescent="0.25">
      <c r="Q23422"/>
      <c r="R23422"/>
      <c r="S23422"/>
    </row>
    <row r="23423" spans="17:19" x14ac:dyDescent="0.25">
      <c r="Q23423"/>
      <c r="R23423"/>
      <c r="S23423"/>
    </row>
    <row r="23424" spans="17:19" x14ac:dyDescent="0.25">
      <c r="Q23424"/>
      <c r="R23424"/>
      <c r="S23424"/>
    </row>
    <row r="23425" spans="17:19" x14ac:dyDescent="0.25">
      <c r="Q23425"/>
      <c r="R23425"/>
      <c r="S23425"/>
    </row>
    <row r="23426" spans="17:19" x14ac:dyDescent="0.25">
      <c r="Q23426"/>
      <c r="R23426"/>
      <c r="S23426"/>
    </row>
    <row r="23427" spans="17:19" x14ac:dyDescent="0.25">
      <c r="Q23427"/>
      <c r="R23427"/>
      <c r="S23427"/>
    </row>
    <row r="23428" spans="17:19" x14ac:dyDescent="0.25">
      <c r="Q23428"/>
      <c r="R23428"/>
      <c r="S23428"/>
    </row>
    <row r="23429" spans="17:19" x14ac:dyDescent="0.25">
      <c r="Q23429"/>
      <c r="R23429"/>
      <c r="S23429"/>
    </row>
    <row r="23430" spans="17:19" x14ac:dyDescent="0.25">
      <c r="Q23430"/>
      <c r="R23430"/>
      <c r="S23430"/>
    </row>
    <row r="23431" spans="17:19" x14ac:dyDescent="0.25">
      <c r="Q23431"/>
      <c r="R23431"/>
      <c r="S23431"/>
    </row>
    <row r="23432" spans="17:19" x14ac:dyDescent="0.25">
      <c r="Q23432"/>
      <c r="R23432"/>
      <c r="S23432"/>
    </row>
    <row r="23433" spans="17:19" x14ac:dyDescent="0.25">
      <c r="Q23433"/>
      <c r="R23433"/>
      <c r="S23433"/>
    </row>
    <row r="23434" spans="17:19" x14ac:dyDescent="0.25">
      <c r="Q23434"/>
      <c r="R23434"/>
      <c r="S23434"/>
    </row>
    <row r="23435" spans="17:19" x14ac:dyDescent="0.25">
      <c r="Q23435"/>
      <c r="R23435"/>
      <c r="S23435"/>
    </row>
    <row r="23436" spans="17:19" x14ac:dyDescent="0.25">
      <c r="Q23436"/>
      <c r="R23436"/>
      <c r="S23436"/>
    </row>
    <row r="23437" spans="17:19" x14ac:dyDescent="0.25">
      <c r="Q23437"/>
      <c r="R23437"/>
      <c r="S23437"/>
    </row>
    <row r="23438" spans="17:19" x14ac:dyDescent="0.25">
      <c r="Q23438"/>
      <c r="R23438"/>
      <c r="S23438"/>
    </row>
    <row r="23439" spans="17:19" x14ac:dyDescent="0.25">
      <c r="Q23439"/>
      <c r="R23439"/>
      <c r="S23439"/>
    </row>
    <row r="23440" spans="17:19" x14ac:dyDescent="0.25">
      <c r="Q23440"/>
      <c r="R23440"/>
      <c r="S23440"/>
    </row>
    <row r="23441" spans="17:19" x14ac:dyDescent="0.25">
      <c r="Q23441"/>
      <c r="R23441"/>
      <c r="S23441"/>
    </row>
    <row r="23442" spans="17:19" x14ac:dyDescent="0.25">
      <c r="Q23442"/>
      <c r="R23442"/>
      <c r="S23442"/>
    </row>
    <row r="23443" spans="17:19" x14ac:dyDescent="0.25">
      <c r="Q23443"/>
      <c r="R23443"/>
      <c r="S23443"/>
    </row>
    <row r="23444" spans="17:19" x14ac:dyDescent="0.25">
      <c r="Q23444"/>
      <c r="R23444"/>
      <c r="S23444"/>
    </row>
    <row r="23445" spans="17:19" x14ac:dyDescent="0.25">
      <c r="Q23445"/>
      <c r="R23445"/>
      <c r="S23445"/>
    </row>
    <row r="23446" spans="17:19" x14ac:dyDescent="0.25">
      <c r="Q23446"/>
      <c r="R23446"/>
      <c r="S23446"/>
    </row>
    <row r="23447" spans="17:19" x14ac:dyDescent="0.25">
      <c r="Q23447"/>
      <c r="R23447"/>
      <c r="S23447"/>
    </row>
    <row r="23448" spans="17:19" x14ac:dyDescent="0.25">
      <c r="Q23448"/>
      <c r="R23448"/>
      <c r="S23448"/>
    </row>
    <row r="23449" spans="17:19" x14ac:dyDescent="0.25">
      <c r="Q23449"/>
      <c r="R23449"/>
      <c r="S23449"/>
    </row>
    <row r="23450" spans="17:19" x14ac:dyDescent="0.25">
      <c r="Q23450"/>
      <c r="R23450"/>
      <c r="S23450"/>
    </row>
    <row r="23451" spans="17:19" x14ac:dyDescent="0.25">
      <c r="Q23451"/>
      <c r="R23451"/>
      <c r="S23451"/>
    </row>
    <row r="23452" spans="17:19" x14ac:dyDescent="0.25">
      <c r="Q23452"/>
      <c r="R23452"/>
      <c r="S23452"/>
    </row>
    <row r="23453" spans="17:19" x14ac:dyDescent="0.25">
      <c r="Q23453"/>
      <c r="R23453"/>
      <c r="S23453"/>
    </row>
    <row r="23454" spans="17:19" x14ac:dyDescent="0.25">
      <c r="Q23454"/>
      <c r="R23454"/>
      <c r="S23454"/>
    </row>
    <row r="23455" spans="17:19" x14ac:dyDescent="0.25">
      <c r="Q23455"/>
      <c r="R23455"/>
      <c r="S23455"/>
    </row>
    <row r="23456" spans="17:19" x14ac:dyDescent="0.25">
      <c r="Q23456"/>
      <c r="R23456"/>
      <c r="S23456"/>
    </row>
    <row r="23457" spans="17:19" x14ac:dyDescent="0.25">
      <c r="Q23457"/>
      <c r="R23457"/>
      <c r="S23457"/>
    </row>
    <row r="23458" spans="17:19" x14ac:dyDescent="0.25">
      <c r="Q23458"/>
      <c r="R23458"/>
      <c r="S23458"/>
    </row>
    <row r="23459" spans="17:19" x14ac:dyDescent="0.25">
      <c r="Q23459"/>
      <c r="R23459"/>
      <c r="S23459"/>
    </row>
    <row r="23460" spans="17:19" x14ac:dyDescent="0.25">
      <c r="Q23460"/>
      <c r="R23460"/>
      <c r="S23460"/>
    </row>
    <row r="23461" spans="17:19" x14ac:dyDescent="0.25">
      <c r="Q23461"/>
      <c r="R23461"/>
      <c r="S23461"/>
    </row>
    <row r="23462" spans="17:19" x14ac:dyDescent="0.25">
      <c r="Q23462"/>
      <c r="R23462"/>
      <c r="S23462"/>
    </row>
    <row r="23463" spans="17:19" x14ac:dyDescent="0.25">
      <c r="Q23463"/>
      <c r="R23463"/>
      <c r="S23463"/>
    </row>
    <row r="23464" spans="17:19" x14ac:dyDescent="0.25">
      <c r="Q23464"/>
      <c r="R23464"/>
      <c r="S23464"/>
    </row>
    <row r="23465" spans="17:19" x14ac:dyDescent="0.25">
      <c r="Q23465"/>
      <c r="R23465"/>
      <c r="S23465"/>
    </row>
    <row r="23466" spans="17:19" x14ac:dyDescent="0.25">
      <c r="Q23466"/>
      <c r="R23466"/>
      <c r="S23466"/>
    </row>
    <row r="23467" spans="17:19" x14ac:dyDescent="0.25">
      <c r="Q23467"/>
      <c r="R23467"/>
      <c r="S23467"/>
    </row>
    <row r="23468" spans="17:19" x14ac:dyDescent="0.25">
      <c r="Q23468"/>
      <c r="R23468"/>
      <c r="S23468"/>
    </row>
    <row r="23469" spans="17:19" x14ac:dyDescent="0.25">
      <c r="Q23469"/>
      <c r="R23469"/>
      <c r="S23469"/>
    </row>
    <row r="23470" spans="17:19" x14ac:dyDescent="0.25">
      <c r="Q23470"/>
      <c r="R23470"/>
      <c r="S23470"/>
    </row>
    <row r="23471" spans="17:19" x14ac:dyDescent="0.25">
      <c r="Q23471"/>
      <c r="R23471"/>
      <c r="S23471"/>
    </row>
    <row r="23472" spans="17:19" x14ac:dyDescent="0.25">
      <c r="Q23472"/>
      <c r="R23472"/>
      <c r="S23472"/>
    </row>
    <row r="23473" spans="17:19" x14ac:dyDescent="0.25">
      <c r="Q23473"/>
      <c r="R23473"/>
      <c r="S23473"/>
    </row>
    <row r="23474" spans="17:19" x14ac:dyDescent="0.25">
      <c r="Q23474"/>
      <c r="R23474"/>
      <c r="S23474"/>
    </row>
    <row r="23475" spans="17:19" x14ac:dyDescent="0.25">
      <c r="Q23475"/>
      <c r="R23475"/>
      <c r="S23475"/>
    </row>
    <row r="23476" spans="17:19" x14ac:dyDescent="0.25">
      <c r="Q23476"/>
      <c r="R23476"/>
      <c r="S23476"/>
    </row>
    <row r="23477" spans="17:19" x14ac:dyDescent="0.25">
      <c r="Q23477"/>
      <c r="R23477"/>
      <c r="S23477"/>
    </row>
    <row r="23478" spans="17:19" x14ac:dyDescent="0.25">
      <c r="Q23478"/>
      <c r="R23478"/>
      <c r="S23478"/>
    </row>
    <row r="23479" spans="17:19" x14ac:dyDescent="0.25">
      <c r="Q23479"/>
      <c r="R23479"/>
      <c r="S23479"/>
    </row>
    <row r="23480" spans="17:19" x14ac:dyDescent="0.25">
      <c r="Q23480"/>
      <c r="R23480"/>
      <c r="S23480"/>
    </row>
    <row r="23481" spans="17:19" x14ac:dyDescent="0.25">
      <c r="Q23481"/>
      <c r="R23481"/>
      <c r="S23481"/>
    </row>
    <row r="23482" spans="17:19" x14ac:dyDescent="0.25">
      <c r="Q23482"/>
      <c r="R23482"/>
      <c r="S23482"/>
    </row>
    <row r="23483" spans="17:19" x14ac:dyDescent="0.25">
      <c r="Q23483"/>
      <c r="R23483"/>
      <c r="S23483"/>
    </row>
    <row r="23484" spans="17:19" x14ac:dyDescent="0.25">
      <c r="Q23484"/>
      <c r="R23484"/>
      <c r="S23484"/>
    </row>
    <row r="23485" spans="17:19" x14ac:dyDescent="0.25">
      <c r="Q23485"/>
      <c r="R23485"/>
      <c r="S23485"/>
    </row>
    <row r="23486" spans="17:19" x14ac:dyDescent="0.25">
      <c r="Q23486"/>
      <c r="R23486"/>
      <c r="S23486"/>
    </row>
    <row r="23487" spans="17:19" x14ac:dyDescent="0.25">
      <c r="Q23487"/>
      <c r="R23487"/>
      <c r="S23487"/>
    </row>
    <row r="23488" spans="17:19" x14ac:dyDescent="0.25">
      <c r="Q23488"/>
      <c r="R23488"/>
      <c r="S23488"/>
    </row>
    <row r="23489" spans="17:19" x14ac:dyDescent="0.25">
      <c r="Q23489"/>
      <c r="R23489"/>
      <c r="S23489"/>
    </row>
    <row r="23490" spans="17:19" x14ac:dyDescent="0.25">
      <c r="Q23490"/>
      <c r="R23490"/>
      <c r="S23490"/>
    </row>
    <row r="23491" spans="17:19" x14ac:dyDescent="0.25">
      <c r="Q23491"/>
      <c r="R23491"/>
      <c r="S23491"/>
    </row>
    <row r="23492" spans="17:19" x14ac:dyDescent="0.25">
      <c r="Q23492"/>
      <c r="R23492"/>
      <c r="S23492"/>
    </row>
    <row r="23493" spans="17:19" x14ac:dyDescent="0.25">
      <c r="Q23493"/>
      <c r="R23493"/>
      <c r="S23493"/>
    </row>
    <row r="23494" spans="17:19" x14ac:dyDescent="0.25">
      <c r="Q23494"/>
      <c r="R23494"/>
      <c r="S23494"/>
    </row>
    <row r="23495" spans="17:19" x14ac:dyDescent="0.25">
      <c r="Q23495"/>
      <c r="R23495"/>
      <c r="S23495"/>
    </row>
    <row r="23496" spans="17:19" x14ac:dyDescent="0.25">
      <c r="Q23496"/>
      <c r="R23496"/>
      <c r="S23496"/>
    </row>
    <row r="23497" spans="17:19" x14ac:dyDescent="0.25">
      <c r="Q23497"/>
      <c r="R23497"/>
      <c r="S23497"/>
    </row>
    <row r="23498" spans="17:19" x14ac:dyDescent="0.25">
      <c r="Q23498"/>
      <c r="R23498"/>
      <c r="S23498"/>
    </row>
    <row r="23499" spans="17:19" x14ac:dyDescent="0.25">
      <c r="Q23499"/>
      <c r="R23499"/>
      <c r="S23499"/>
    </row>
    <row r="23500" spans="17:19" x14ac:dyDescent="0.25">
      <c r="Q23500"/>
      <c r="R23500"/>
      <c r="S23500"/>
    </row>
    <row r="23501" spans="17:19" x14ac:dyDescent="0.25">
      <c r="Q23501"/>
      <c r="R23501"/>
      <c r="S23501"/>
    </row>
    <row r="23502" spans="17:19" x14ac:dyDescent="0.25">
      <c r="Q23502"/>
      <c r="R23502"/>
      <c r="S23502"/>
    </row>
    <row r="23503" spans="17:19" x14ac:dyDescent="0.25">
      <c r="Q23503"/>
      <c r="R23503"/>
      <c r="S23503"/>
    </row>
    <row r="23504" spans="17:19" x14ac:dyDescent="0.25">
      <c r="Q23504"/>
      <c r="R23504"/>
      <c r="S23504"/>
    </row>
    <row r="23505" spans="17:19" x14ac:dyDescent="0.25">
      <c r="Q23505"/>
      <c r="R23505"/>
      <c r="S23505"/>
    </row>
    <row r="23506" spans="17:19" x14ac:dyDescent="0.25">
      <c r="Q23506"/>
      <c r="R23506"/>
      <c r="S23506"/>
    </row>
    <row r="23507" spans="17:19" x14ac:dyDescent="0.25">
      <c r="Q23507"/>
      <c r="R23507"/>
      <c r="S23507"/>
    </row>
    <row r="23508" spans="17:19" x14ac:dyDescent="0.25">
      <c r="Q23508"/>
      <c r="R23508"/>
      <c r="S23508"/>
    </row>
    <row r="23509" spans="17:19" x14ac:dyDescent="0.25">
      <c r="Q23509"/>
      <c r="R23509"/>
      <c r="S23509"/>
    </row>
    <row r="23510" spans="17:19" x14ac:dyDescent="0.25">
      <c r="Q23510"/>
      <c r="R23510"/>
      <c r="S23510"/>
    </row>
    <row r="23511" spans="17:19" x14ac:dyDescent="0.25">
      <c r="Q23511"/>
      <c r="R23511"/>
      <c r="S23511"/>
    </row>
    <row r="23512" spans="17:19" x14ac:dyDescent="0.25">
      <c r="Q23512"/>
      <c r="R23512"/>
      <c r="S23512"/>
    </row>
    <row r="23513" spans="17:19" x14ac:dyDescent="0.25">
      <c r="Q23513"/>
      <c r="R23513"/>
      <c r="S23513"/>
    </row>
    <row r="23514" spans="17:19" x14ac:dyDescent="0.25">
      <c r="Q23514"/>
      <c r="R23514"/>
      <c r="S23514"/>
    </row>
    <row r="23515" spans="17:19" x14ac:dyDescent="0.25">
      <c r="Q23515"/>
      <c r="R23515"/>
      <c r="S23515"/>
    </row>
    <row r="23516" spans="17:19" x14ac:dyDescent="0.25">
      <c r="Q23516"/>
      <c r="R23516"/>
      <c r="S23516"/>
    </row>
    <row r="23517" spans="17:19" x14ac:dyDescent="0.25">
      <c r="Q23517"/>
      <c r="R23517"/>
      <c r="S23517"/>
    </row>
    <row r="23518" spans="17:19" x14ac:dyDescent="0.25">
      <c r="Q23518"/>
      <c r="R23518"/>
      <c r="S23518"/>
    </row>
    <row r="23519" spans="17:19" x14ac:dyDescent="0.25">
      <c r="Q23519"/>
      <c r="R23519"/>
      <c r="S23519"/>
    </row>
    <row r="23520" spans="17:19" x14ac:dyDescent="0.25">
      <c r="Q23520"/>
      <c r="R23520"/>
      <c r="S23520"/>
    </row>
    <row r="23521" spans="17:19" x14ac:dyDescent="0.25">
      <c r="Q23521"/>
      <c r="R23521"/>
      <c r="S23521"/>
    </row>
    <row r="23522" spans="17:19" x14ac:dyDescent="0.25">
      <c r="Q23522"/>
      <c r="R23522"/>
      <c r="S23522"/>
    </row>
    <row r="23523" spans="17:19" x14ac:dyDescent="0.25">
      <c r="Q23523"/>
      <c r="R23523"/>
      <c r="S23523"/>
    </row>
    <row r="23524" spans="17:19" x14ac:dyDescent="0.25">
      <c r="Q23524"/>
      <c r="R23524"/>
      <c r="S23524"/>
    </row>
    <row r="23525" spans="17:19" x14ac:dyDescent="0.25">
      <c r="Q23525"/>
      <c r="R23525"/>
      <c r="S23525"/>
    </row>
    <row r="23526" spans="17:19" x14ac:dyDescent="0.25">
      <c r="Q23526"/>
      <c r="R23526"/>
      <c r="S23526"/>
    </row>
    <row r="23527" spans="17:19" x14ac:dyDescent="0.25">
      <c r="Q23527"/>
      <c r="R23527"/>
      <c r="S23527"/>
    </row>
    <row r="23528" spans="17:19" x14ac:dyDescent="0.25">
      <c r="Q23528"/>
      <c r="R23528"/>
      <c r="S23528"/>
    </row>
    <row r="23529" spans="17:19" x14ac:dyDescent="0.25">
      <c r="Q23529"/>
      <c r="R23529"/>
      <c r="S23529"/>
    </row>
    <row r="23530" spans="17:19" x14ac:dyDescent="0.25">
      <c r="Q23530"/>
      <c r="R23530"/>
      <c r="S23530"/>
    </row>
    <row r="23531" spans="17:19" x14ac:dyDescent="0.25">
      <c r="Q23531"/>
      <c r="R23531"/>
      <c r="S23531"/>
    </row>
    <row r="23532" spans="17:19" x14ac:dyDescent="0.25">
      <c r="Q23532"/>
      <c r="R23532"/>
      <c r="S23532"/>
    </row>
    <row r="23533" spans="17:19" x14ac:dyDescent="0.25">
      <c r="Q23533"/>
      <c r="R23533"/>
      <c r="S23533"/>
    </row>
    <row r="23534" spans="17:19" x14ac:dyDescent="0.25">
      <c r="Q23534"/>
      <c r="R23534"/>
      <c r="S23534"/>
    </row>
    <row r="23535" spans="17:19" x14ac:dyDescent="0.25">
      <c r="Q23535"/>
      <c r="R23535"/>
      <c r="S23535"/>
    </row>
    <row r="23536" spans="17:19" x14ac:dyDescent="0.25">
      <c r="Q23536"/>
      <c r="R23536"/>
      <c r="S23536"/>
    </row>
    <row r="23537" spans="17:19" x14ac:dyDescent="0.25">
      <c r="Q23537"/>
      <c r="R23537"/>
      <c r="S23537"/>
    </row>
    <row r="23538" spans="17:19" x14ac:dyDescent="0.25">
      <c r="Q23538"/>
      <c r="R23538"/>
      <c r="S23538"/>
    </row>
    <row r="23539" spans="17:19" x14ac:dyDescent="0.25">
      <c r="Q23539"/>
      <c r="R23539"/>
      <c r="S23539"/>
    </row>
    <row r="23540" spans="17:19" x14ac:dyDescent="0.25">
      <c r="Q23540"/>
      <c r="R23540"/>
      <c r="S23540"/>
    </row>
    <row r="23541" spans="17:19" x14ac:dyDescent="0.25">
      <c r="Q23541"/>
      <c r="R23541"/>
      <c r="S23541"/>
    </row>
    <row r="23542" spans="17:19" x14ac:dyDescent="0.25">
      <c r="Q23542"/>
      <c r="R23542"/>
      <c r="S23542"/>
    </row>
    <row r="23543" spans="17:19" x14ac:dyDescent="0.25">
      <c r="Q23543"/>
      <c r="R23543"/>
      <c r="S23543"/>
    </row>
    <row r="23544" spans="17:19" x14ac:dyDescent="0.25">
      <c r="Q23544"/>
      <c r="R23544"/>
      <c r="S23544"/>
    </row>
    <row r="23545" spans="17:19" x14ac:dyDescent="0.25">
      <c r="Q23545"/>
      <c r="R23545"/>
      <c r="S23545"/>
    </row>
    <row r="23546" spans="17:19" x14ac:dyDescent="0.25">
      <c r="Q23546"/>
      <c r="R23546"/>
      <c r="S23546"/>
    </row>
    <row r="23547" spans="17:19" x14ac:dyDescent="0.25">
      <c r="Q23547"/>
      <c r="R23547"/>
      <c r="S23547"/>
    </row>
    <row r="23548" spans="17:19" x14ac:dyDescent="0.25">
      <c r="Q23548"/>
      <c r="R23548"/>
      <c r="S23548"/>
    </row>
    <row r="23549" spans="17:19" x14ac:dyDescent="0.25">
      <c r="Q23549"/>
      <c r="R23549"/>
      <c r="S23549"/>
    </row>
    <row r="23550" spans="17:19" x14ac:dyDescent="0.25">
      <c r="Q23550"/>
      <c r="R23550"/>
      <c r="S23550"/>
    </row>
    <row r="23551" spans="17:19" x14ac:dyDescent="0.25">
      <c r="Q23551"/>
      <c r="R23551"/>
      <c r="S23551"/>
    </row>
    <row r="23552" spans="17:19" x14ac:dyDescent="0.25">
      <c r="Q23552"/>
      <c r="R23552"/>
      <c r="S23552"/>
    </row>
    <row r="23553" spans="17:19" x14ac:dyDescent="0.25">
      <c r="Q23553"/>
      <c r="R23553"/>
      <c r="S23553"/>
    </row>
    <row r="23554" spans="17:19" x14ac:dyDescent="0.25">
      <c r="Q23554"/>
      <c r="R23554"/>
      <c r="S23554"/>
    </row>
    <row r="23555" spans="17:19" x14ac:dyDescent="0.25">
      <c r="Q23555"/>
      <c r="R23555"/>
      <c r="S23555"/>
    </row>
    <row r="23556" spans="17:19" x14ac:dyDescent="0.25">
      <c r="Q23556"/>
      <c r="R23556"/>
      <c r="S23556"/>
    </row>
    <row r="23557" spans="17:19" x14ac:dyDescent="0.25">
      <c r="Q23557"/>
      <c r="R23557"/>
      <c r="S23557"/>
    </row>
    <row r="23558" spans="17:19" x14ac:dyDescent="0.25">
      <c r="Q23558"/>
      <c r="R23558"/>
      <c r="S23558"/>
    </row>
    <row r="23559" spans="17:19" x14ac:dyDescent="0.25">
      <c r="Q23559"/>
      <c r="R23559"/>
      <c r="S23559"/>
    </row>
    <row r="23560" spans="17:19" x14ac:dyDescent="0.25">
      <c r="Q23560"/>
      <c r="R23560"/>
      <c r="S23560"/>
    </row>
    <row r="23561" spans="17:19" x14ac:dyDescent="0.25">
      <c r="Q23561"/>
      <c r="R23561"/>
      <c r="S23561"/>
    </row>
    <row r="23562" spans="17:19" x14ac:dyDescent="0.25">
      <c r="Q23562"/>
      <c r="R23562"/>
      <c r="S23562"/>
    </row>
    <row r="23563" spans="17:19" x14ac:dyDescent="0.25">
      <c r="Q23563"/>
      <c r="R23563"/>
      <c r="S23563"/>
    </row>
    <row r="23564" spans="17:19" x14ac:dyDescent="0.25">
      <c r="Q23564"/>
      <c r="R23564"/>
      <c r="S23564"/>
    </row>
    <row r="23565" spans="17:19" x14ac:dyDescent="0.25">
      <c r="Q23565"/>
      <c r="R23565"/>
      <c r="S23565"/>
    </row>
    <row r="23566" spans="17:19" x14ac:dyDescent="0.25">
      <c r="Q23566"/>
      <c r="R23566"/>
      <c r="S23566"/>
    </row>
    <row r="23567" spans="17:19" x14ac:dyDescent="0.25">
      <c r="Q23567"/>
      <c r="R23567"/>
      <c r="S23567"/>
    </row>
    <row r="23568" spans="17:19" x14ac:dyDescent="0.25">
      <c r="Q23568"/>
      <c r="R23568"/>
      <c r="S23568"/>
    </row>
    <row r="23569" spans="17:19" x14ac:dyDescent="0.25">
      <c r="Q23569"/>
      <c r="R23569"/>
      <c r="S23569"/>
    </row>
    <row r="23570" spans="17:19" x14ac:dyDescent="0.25">
      <c r="Q23570"/>
      <c r="R23570"/>
      <c r="S23570"/>
    </row>
    <row r="23571" spans="17:19" x14ac:dyDescent="0.25">
      <c r="Q23571"/>
      <c r="R23571"/>
      <c r="S23571"/>
    </row>
    <row r="23572" spans="17:19" x14ac:dyDescent="0.25">
      <c r="Q23572"/>
      <c r="R23572"/>
      <c r="S23572"/>
    </row>
    <row r="23573" spans="17:19" x14ac:dyDescent="0.25">
      <c r="Q23573"/>
      <c r="R23573"/>
      <c r="S23573"/>
    </row>
    <row r="23574" spans="17:19" x14ac:dyDescent="0.25">
      <c r="Q23574"/>
      <c r="R23574"/>
      <c r="S23574"/>
    </row>
    <row r="23575" spans="17:19" x14ac:dyDescent="0.25">
      <c r="Q23575"/>
      <c r="R23575"/>
      <c r="S23575"/>
    </row>
    <row r="23576" spans="17:19" x14ac:dyDescent="0.25">
      <c r="Q23576"/>
      <c r="R23576"/>
      <c r="S23576"/>
    </row>
    <row r="23577" spans="17:19" x14ac:dyDescent="0.25">
      <c r="Q23577"/>
      <c r="R23577"/>
      <c r="S23577"/>
    </row>
    <row r="23578" spans="17:19" x14ac:dyDescent="0.25">
      <c r="Q23578"/>
      <c r="R23578"/>
      <c r="S23578"/>
    </row>
    <row r="23579" spans="17:19" x14ac:dyDescent="0.25">
      <c r="Q23579"/>
      <c r="R23579"/>
      <c r="S23579"/>
    </row>
    <row r="23580" spans="17:19" x14ac:dyDescent="0.25">
      <c r="Q23580"/>
      <c r="R23580"/>
      <c r="S23580"/>
    </row>
    <row r="23581" spans="17:19" x14ac:dyDescent="0.25">
      <c r="Q23581"/>
      <c r="R23581"/>
      <c r="S23581"/>
    </row>
    <row r="23582" spans="17:19" x14ac:dyDescent="0.25">
      <c r="Q23582"/>
      <c r="R23582"/>
      <c r="S23582"/>
    </row>
    <row r="23583" spans="17:19" x14ac:dyDescent="0.25">
      <c r="Q23583"/>
      <c r="R23583"/>
      <c r="S23583"/>
    </row>
    <row r="23584" spans="17:19" x14ac:dyDescent="0.25">
      <c r="Q23584"/>
      <c r="R23584"/>
      <c r="S23584"/>
    </row>
    <row r="23585" spans="17:19" x14ac:dyDescent="0.25">
      <c r="Q23585"/>
      <c r="R23585"/>
      <c r="S23585"/>
    </row>
    <row r="23586" spans="17:19" x14ac:dyDescent="0.25">
      <c r="Q23586"/>
      <c r="R23586"/>
      <c r="S23586"/>
    </row>
    <row r="23587" spans="17:19" x14ac:dyDescent="0.25">
      <c r="Q23587"/>
      <c r="R23587"/>
      <c r="S23587"/>
    </row>
    <row r="23588" spans="17:19" x14ac:dyDescent="0.25">
      <c r="Q23588"/>
      <c r="R23588"/>
      <c r="S23588"/>
    </row>
    <row r="23589" spans="17:19" x14ac:dyDescent="0.25">
      <c r="Q23589"/>
      <c r="R23589"/>
      <c r="S23589"/>
    </row>
    <row r="23590" spans="17:19" x14ac:dyDescent="0.25">
      <c r="Q23590"/>
      <c r="R23590"/>
      <c r="S23590"/>
    </row>
    <row r="23591" spans="17:19" x14ac:dyDescent="0.25">
      <c r="Q23591"/>
      <c r="R23591"/>
      <c r="S23591"/>
    </row>
    <row r="23592" spans="17:19" x14ac:dyDescent="0.25">
      <c r="Q23592"/>
      <c r="R23592"/>
      <c r="S23592"/>
    </row>
    <row r="23593" spans="17:19" x14ac:dyDescent="0.25">
      <c r="Q23593"/>
      <c r="R23593"/>
      <c r="S23593"/>
    </row>
    <row r="23594" spans="17:19" x14ac:dyDescent="0.25">
      <c r="Q23594"/>
      <c r="R23594"/>
      <c r="S23594"/>
    </row>
    <row r="23595" spans="17:19" x14ac:dyDescent="0.25">
      <c r="Q23595"/>
      <c r="R23595"/>
      <c r="S23595"/>
    </row>
    <row r="23596" spans="17:19" x14ac:dyDescent="0.25">
      <c r="Q23596"/>
      <c r="R23596"/>
      <c r="S23596"/>
    </row>
    <row r="23597" spans="17:19" x14ac:dyDescent="0.25">
      <c r="Q23597"/>
      <c r="R23597"/>
      <c r="S23597"/>
    </row>
    <row r="23598" spans="17:19" x14ac:dyDescent="0.25">
      <c r="Q23598"/>
      <c r="R23598"/>
      <c r="S23598"/>
    </row>
    <row r="23599" spans="17:19" x14ac:dyDescent="0.25">
      <c r="Q23599"/>
      <c r="R23599"/>
      <c r="S23599"/>
    </row>
    <row r="23600" spans="17:19" x14ac:dyDescent="0.25">
      <c r="Q23600"/>
      <c r="R23600"/>
      <c r="S23600"/>
    </row>
    <row r="23601" spans="17:19" x14ac:dyDescent="0.25">
      <c r="Q23601"/>
      <c r="R23601"/>
      <c r="S23601"/>
    </row>
    <row r="23602" spans="17:19" x14ac:dyDescent="0.25">
      <c r="Q23602"/>
      <c r="R23602"/>
      <c r="S23602"/>
    </row>
    <row r="23603" spans="17:19" x14ac:dyDescent="0.25">
      <c r="Q23603"/>
      <c r="R23603"/>
      <c r="S23603"/>
    </row>
    <row r="23604" spans="17:19" x14ac:dyDescent="0.25">
      <c r="Q23604"/>
      <c r="R23604"/>
      <c r="S23604"/>
    </row>
    <row r="23605" spans="17:19" x14ac:dyDescent="0.25">
      <c r="Q23605"/>
      <c r="R23605"/>
      <c r="S23605"/>
    </row>
    <row r="23606" spans="17:19" x14ac:dyDescent="0.25">
      <c r="Q23606"/>
      <c r="R23606"/>
      <c r="S23606"/>
    </row>
    <row r="23607" spans="17:19" x14ac:dyDescent="0.25">
      <c r="Q23607"/>
      <c r="R23607"/>
      <c r="S23607"/>
    </row>
    <row r="23608" spans="17:19" x14ac:dyDescent="0.25">
      <c r="Q23608"/>
      <c r="R23608"/>
      <c r="S23608"/>
    </row>
    <row r="23609" spans="17:19" x14ac:dyDescent="0.25">
      <c r="Q23609"/>
      <c r="R23609"/>
      <c r="S23609"/>
    </row>
    <row r="23610" spans="17:19" x14ac:dyDescent="0.25">
      <c r="Q23610"/>
      <c r="R23610"/>
      <c r="S23610"/>
    </row>
    <row r="23611" spans="17:19" x14ac:dyDescent="0.25">
      <c r="Q23611"/>
      <c r="R23611"/>
      <c r="S23611"/>
    </row>
    <row r="23612" spans="17:19" x14ac:dyDescent="0.25">
      <c r="Q23612"/>
      <c r="R23612"/>
      <c r="S23612"/>
    </row>
    <row r="23613" spans="17:19" x14ac:dyDescent="0.25">
      <c r="Q23613"/>
      <c r="R23613"/>
      <c r="S23613"/>
    </row>
    <row r="23614" spans="17:19" x14ac:dyDescent="0.25">
      <c r="Q23614"/>
      <c r="R23614"/>
      <c r="S23614"/>
    </row>
    <row r="23615" spans="17:19" x14ac:dyDescent="0.25">
      <c r="Q23615"/>
      <c r="R23615"/>
      <c r="S23615"/>
    </row>
    <row r="23616" spans="17:19" x14ac:dyDescent="0.25">
      <c r="Q23616"/>
      <c r="R23616"/>
      <c r="S23616"/>
    </row>
    <row r="23617" spans="17:19" x14ac:dyDescent="0.25">
      <c r="Q23617"/>
      <c r="R23617"/>
      <c r="S23617"/>
    </row>
    <row r="23618" spans="17:19" x14ac:dyDescent="0.25">
      <c r="Q23618"/>
      <c r="R23618"/>
      <c r="S23618"/>
    </row>
    <row r="23619" spans="17:19" x14ac:dyDescent="0.25">
      <c r="Q23619"/>
      <c r="R23619"/>
      <c r="S23619"/>
    </row>
    <row r="23620" spans="17:19" x14ac:dyDescent="0.25">
      <c r="Q23620"/>
      <c r="R23620"/>
      <c r="S23620"/>
    </row>
    <row r="23621" spans="17:19" x14ac:dyDescent="0.25">
      <c r="Q23621"/>
      <c r="R23621"/>
      <c r="S23621"/>
    </row>
    <row r="23622" spans="17:19" x14ac:dyDescent="0.25">
      <c r="Q23622"/>
      <c r="R23622"/>
      <c r="S23622"/>
    </row>
    <row r="23623" spans="17:19" x14ac:dyDescent="0.25">
      <c r="Q23623"/>
      <c r="R23623"/>
      <c r="S23623"/>
    </row>
    <row r="23624" spans="17:19" x14ac:dyDescent="0.25">
      <c r="Q23624"/>
      <c r="R23624"/>
      <c r="S23624"/>
    </row>
    <row r="23625" spans="17:19" x14ac:dyDescent="0.25">
      <c r="Q23625"/>
      <c r="R23625"/>
      <c r="S23625"/>
    </row>
    <row r="23626" spans="17:19" x14ac:dyDescent="0.25">
      <c r="Q23626"/>
      <c r="R23626"/>
      <c r="S23626"/>
    </row>
    <row r="23627" spans="17:19" x14ac:dyDescent="0.25">
      <c r="Q23627"/>
      <c r="R23627"/>
      <c r="S23627"/>
    </row>
    <row r="23628" spans="17:19" x14ac:dyDescent="0.25">
      <c r="Q23628"/>
      <c r="R23628"/>
      <c r="S23628"/>
    </row>
    <row r="23629" spans="17:19" x14ac:dyDescent="0.25">
      <c r="Q23629"/>
      <c r="R23629"/>
      <c r="S23629"/>
    </row>
    <row r="23630" spans="17:19" x14ac:dyDescent="0.25">
      <c r="Q23630"/>
      <c r="R23630"/>
      <c r="S23630"/>
    </row>
    <row r="23631" spans="17:19" x14ac:dyDescent="0.25">
      <c r="Q23631"/>
      <c r="R23631"/>
      <c r="S23631"/>
    </row>
    <row r="23632" spans="17:19" x14ac:dyDescent="0.25">
      <c r="Q23632"/>
      <c r="R23632"/>
      <c r="S23632"/>
    </row>
    <row r="23633" spans="17:19" x14ac:dyDescent="0.25">
      <c r="Q23633"/>
      <c r="R23633"/>
      <c r="S23633"/>
    </row>
    <row r="23634" spans="17:19" x14ac:dyDescent="0.25">
      <c r="Q23634"/>
      <c r="R23634"/>
      <c r="S23634"/>
    </row>
    <row r="23635" spans="17:19" x14ac:dyDescent="0.25">
      <c r="Q23635"/>
      <c r="R23635"/>
      <c r="S23635"/>
    </row>
    <row r="23636" spans="17:19" x14ac:dyDescent="0.25">
      <c r="Q23636"/>
      <c r="R23636"/>
      <c r="S23636"/>
    </row>
    <row r="23637" spans="17:19" x14ac:dyDescent="0.25">
      <c r="Q23637"/>
      <c r="R23637"/>
      <c r="S23637"/>
    </row>
    <row r="23638" spans="17:19" x14ac:dyDescent="0.25">
      <c r="Q23638"/>
      <c r="R23638"/>
      <c r="S23638"/>
    </row>
    <row r="23639" spans="17:19" x14ac:dyDescent="0.25">
      <c r="Q23639"/>
      <c r="R23639"/>
      <c r="S23639"/>
    </row>
    <row r="23640" spans="17:19" x14ac:dyDescent="0.25">
      <c r="Q23640"/>
      <c r="R23640"/>
      <c r="S23640"/>
    </row>
    <row r="23641" spans="17:19" x14ac:dyDescent="0.25">
      <c r="Q23641"/>
      <c r="R23641"/>
      <c r="S23641"/>
    </row>
    <row r="23642" spans="17:19" x14ac:dyDescent="0.25">
      <c r="Q23642"/>
      <c r="R23642"/>
      <c r="S23642"/>
    </row>
    <row r="23643" spans="17:19" x14ac:dyDescent="0.25">
      <c r="Q23643"/>
      <c r="R23643"/>
      <c r="S23643"/>
    </row>
    <row r="23644" spans="17:19" x14ac:dyDescent="0.25">
      <c r="Q23644"/>
      <c r="R23644"/>
      <c r="S23644"/>
    </row>
    <row r="23645" spans="17:19" x14ac:dyDescent="0.25">
      <c r="Q23645"/>
      <c r="R23645"/>
      <c r="S23645"/>
    </row>
    <row r="23646" spans="17:19" x14ac:dyDescent="0.25">
      <c r="Q23646"/>
      <c r="R23646"/>
      <c r="S23646"/>
    </row>
    <row r="23647" spans="17:19" x14ac:dyDescent="0.25">
      <c r="Q23647"/>
      <c r="R23647"/>
      <c r="S23647"/>
    </row>
    <row r="23648" spans="17:19" x14ac:dyDescent="0.25">
      <c r="Q23648"/>
      <c r="R23648"/>
      <c r="S23648"/>
    </row>
    <row r="23649" spans="17:19" x14ac:dyDescent="0.25">
      <c r="Q23649"/>
      <c r="R23649"/>
      <c r="S23649"/>
    </row>
    <row r="23650" spans="17:19" x14ac:dyDescent="0.25">
      <c r="Q23650"/>
      <c r="R23650"/>
      <c r="S23650"/>
    </row>
    <row r="23651" spans="17:19" x14ac:dyDescent="0.25">
      <c r="Q23651"/>
      <c r="R23651"/>
      <c r="S23651"/>
    </row>
    <row r="23652" spans="17:19" x14ac:dyDescent="0.25">
      <c r="Q23652"/>
      <c r="R23652"/>
      <c r="S23652"/>
    </row>
    <row r="23653" spans="17:19" x14ac:dyDescent="0.25">
      <c r="Q23653"/>
      <c r="R23653"/>
      <c r="S23653"/>
    </row>
    <row r="23654" spans="17:19" x14ac:dyDescent="0.25">
      <c r="Q23654"/>
      <c r="R23654"/>
      <c r="S23654"/>
    </row>
    <row r="23655" spans="17:19" x14ac:dyDescent="0.25">
      <c r="Q23655"/>
      <c r="R23655"/>
      <c r="S23655"/>
    </row>
    <row r="23656" spans="17:19" x14ac:dyDescent="0.25">
      <c r="Q23656"/>
      <c r="R23656"/>
      <c r="S23656"/>
    </row>
    <row r="23657" spans="17:19" x14ac:dyDescent="0.25">
      <c r="Q23657"/>
      <c r="R23657"/>
      <c r="S23657"/>
    </row>
    <row r="23658" spans="17:19" x14ac:dyDescent="0.25">
      <c r="Q23658"/>
      <c r="R23658"/>
      <c r="S23658"/>
    </row>
    <row r="23659" spans="17:19" x14ac:dyDescent="0.25">
      <c r="Q23659"/>
      <c r="R23659"/>
      <c r="S23659"/>
    </row>
    <row r="23660" spans="17:19" x14ac:dyDescent="0.25">
      <c r="Q23660"/>
      <c r="R23660"/>
      <c r="S23660"/>
    </row>
    <row r="23661" spans="17:19" x14ac:dyDescent="0.25">
      <c r="Q23661"/>
      <c r="R23661"/>
      <c r="S23661"/>
    </row>
    <row r="23662" spans="17:19" x14ac:dyDescent="0.25">
      <c r="Q23662"/>
      <c r="R23662"/>
      <c r="S23662"/>
    </row>
    <row r="23663" spans="17:19" x14ac:dyDescent="0.25">
      <c r="Q23663"/>
      <c r="R23663"/>
      <c r="S23663"/>
    </row>
    <row r="23664" spans="17:19" x14ac:dyDescent="0.25">
      <c r="Q23664"/>
      <c r="R23664"/>
      <c r="S23664"/>
    </row>
    <row r="23665" spans="17:19" x14ac:dyDescent="0.25">
      <c r="Q23665"/>
      <c r="R23665"/>
      <c r="S23665"/>
    </row>
    <row r="23666" spans="17:19" x14ac:dyDescent="0.25">
      <c r="Q23666"/>
      <c r="R23666"/>
      <c r="S23666"/>
    </row>
    <row r="23667" spans="17:19" x14ac:dyDescent="0.25">
      <c r="Q23667"/>
      <c r="R23667"/>
      <c r="S23667"/>
    </row>
    <row r="23668" spans="17:19" x14ac:dyDescent="0.25">
      <c r="Q23668"/>
      <c r="R23668"/>
      <c r="S23668"/>
    </row>
    <row r="23669" spans="17:19" x14ac:dyDescent="0.25">
      <c r="Q23669"/>
      <c r="R23669"/>
      <c r="S23669"/>
    </row>
    <row r="23670" spans="17:19" x14ac:dyDescent="0.25">
      <c r="Q23670"/>
      <c r="R23670"/>
      <c r="S23670"/>
    </row>
    <row r="23671" spans="17:19" x14ac:dyDescent="0.25">
      <c r="Q23671"/>
      <c r="R23671"/>
      <c r="S23671"/>
    </row>
    <row r="23672" spans="17:19" x14ac:dyDescent="0.25">
      <c r="Q23672"/>
      <c r="R23672"/>
      <c r="S23672"/>
    </row>
    <row r="23673" spans="17:19" x14ac:dyDescent="0.25">
      <c r="Q23673"/>
      <c r="R23673"/>
      <c r="S23673"/>
    </row>
    <row r="23674" spans="17:19" x14ac:dyDescent="0.25">
      <c r="Q23674"/>
      <c r="R23674"/>
      <c r="S23674"/>
    </row>
    <row r="23675" spans="17:19" x14ac:dyDescent="0.25">
      <c r="Q23675"/>
      <c r="R23675"/>
      <c r="S23675"/>
    </row>
    <row r="23676" spans="17:19" x14ac:dyDescent="0.25">
      <c r="Q23676"/>
      <c r="R23676"/>
      <c r="S23676"/>
    </row>
    <row r="23677" spans="17:19" x14ac:dyDescent="0.25">
      <c r="Q23677"/>
      <c r="R23677"/>
      <c r="S23677"/>
    </row>
    <row r="23678" spans="17:19" x14ac:dyDescent="0.25">
      <c r="Q23678"/>
      <c r="R23678"/>
      <c r="S23678"/>
    </row>
    <row r="23679" spans="17:19" x14ac:dyDescent="0.25">
      <c r="Q23679"/>
      <c r="R23679"/>
      <c r="S23679"/>
    </row>
    <row r="23680" spans="17:19" x14ac:dyDescent="0.25">
      <c r="Q23680"/>
      <c r="R23680"/>
      <c r="S23680"/>
    </row>
    <row r="23681" spans="17:19" x14ac:dyDescent="0.25">
      <c r="Q23681"/>
      <c r="R23681"/>
      <c r="S23681"/>
    </row>
    <row r="23682" spans="17:19" x14ac:dyDescent="0.25">
      <c r="Q23682"/>
      <c r="R23682"/>
      <c r="S23682"/>
    </row>
    <row r="23683" spans="17:19" x14ac:dyDescent="0.25">
      <c r="Q23683"/>
      <c r="R23683"/>
      <c r="S23683"/>
    </row>
    <row r="23684" spans="17:19" x14ac:dyDescent="0.25">
      <c r="Q23684"/>
      <c r="R23684"/>
      <c r="S23684"/>
    </row>
    <row r="23685" spans="17:19" x14ac:dyDescent="0.25">
      <c r="Q23685"/>
      <c r="R23685"/>
      <c r="S23685"/>
    </row>
    <row r="23686" spans="17:19" x14ac:dyDescent="0.25">
      <c r="Q23686"/>
      <c r="R23686"/>
      <c r="S23686"/>
    </row>
    <row r="23687" spans="17:19" x14ac:dyDescent="0.25">
      <c r="Q23687"/>
      <c r="R23687"/>
      <c r="S23687"/>
    </row>
    <row r="23688" spans="17:19" x14ac:dyDescent="0.25">
      <c r="Q23688"/>
      <c r="R23688"/>
      <c r="S23688"/>
    </row>
    <row r="23689" spans="17:19" x14ac:dyDescent="0.25">
      <c r="Q23689"/>
      <c r="R23689"/>
      <c r="S23689"/>
    </row>
    <row r="23690" spans="17:19" x14ac:dyDescent="0.25">
      <c r="Q23690"/>
      <c r="R23690"/>
      <c r="S23690"/>
    </row>
    <row r="23691" spans="17:19" x14ac:dyDescent="0.25">
      <c r="Q23691"/>
      <c r="R23691"/>
      <c r="S23691"/>
    </row>
    <row r="23692" spans="17:19" x14ac:dyDescent="0.25">
      <c r="Q23692"/>
      <c r="R23692"/>
      <c r="S23692"/>
    </row>
    <row r="23693" spans="17:19" x14ac:dyDescent="0.25">
      <c r="Q23693"/>
      <c r="R23693"/>
      <c r="S23693"/>
    </row>
    <row r="23694" spans="17:19" x14ac:dyDescent="0.25">
      <c r="Q23694"/>
      <c r="R23694"/>
      <c r="S23694"/>
    </row>
    <row r="23695" spans="17:19" x14ac:dyDescent="0.25">
      <c r="Q23695"/>
      <c r="R23695"/>
      <c r="S23695"/>
    </row>
    <row r="23696" spans="17:19" x14ac:dyDescent="0.25">
      <c r="Q23696"/>
      <c r="R23696"/>
      <c r="S23696"/>
    </row>
    <row r="23697" spans="17:19" x14ac:dyDescent="0.25">
      <c r="Q23697"/>
      <c r="R23697"/>
      <c r="S23697"/>
    </row>
    <row r="23698" spans="17:19" x14ac:dyDescent="0.25">
      <c r="Q23698"/>
      <c r="R23698"/>
      <c r="S23698"/>
    </row>
    <row r="23699" spans="17:19" x14ac:dyDescent="0.25">
      <c r="Q23699"/>
      <c r="R23699"/>
      <c r="S23699"/>
    </row>
    <row r="23700" spans="17:19" x14ac:dyDescent="0.25">
      <c r="Q23700"/>
      <c r="R23700"/>
      <c r="S23700"/>
    </row>
    <row r="23701" spans="17:19" x14ac:dyDescent="0.25">
      <c r="Q23701"/>
      <c r="R23701"/>
      <c r="S23701"/>
    </row>
    <row r="23702" spans="17:19" x14ac:dyDescent="0.25">
      <c r="Q23702"/>
      <c r="R23702"/>
      <c r="S23702"/>
    </row>
    <row r="23703" spans="17:19" x14ac:dyDescent="0.25">
      <c r="Q23703"/>
      <c r="R23703"/>
      <c r="S23703"/>
    </row>
    <row r="23704" spans="17:19" x14ac:dyDescent="0.25">
      <c r="Q23704"/>
      <c r="R23704"/>
      <c r="S23704"/>
    </row>
    <row r="23705" spans="17:19" x14ac:dyDescent="0.25">
      <c r="Q23705"/>
      <c r="R23705"/>
      <c r="S23705"/>
    </row>
    <row r="23706" spans="17:19" x14ac:dyDescent="0.25">
      <c r="Q23706"/>
      <c r="R23706"/>
      <c r="S23706"/>
    </row>
    <row r="23707" spans="17:19" x14ac:dyDescent="0.25">
      <c r="Q23707"/>
      <c r="R23707"/>
      <c r="S23707"/>
    </row>
    <row r="23708" spans="17:19" x14ac:dyDescent="0.25">
      <c r="Q23708"/>
      <c r="R23708"/>
      <c r="S23708"/>
    </row>
    <row r="23709" spans="17:19" x14ac:dyDescent="0.25">
      <c r="Q23709"/>
      <c r="R23709"/>
      <c r="S23709"/>
    </row>
    <row r="23710" spans="17:19" x14ac:dyDescent="0.25">
      <c r="Q23710"/>
      <c r="R23710"/>
      <c r="S23710"/>
    </row>
    <row r="23711" spans="17:19" x14ac:dyDescent="0.25">
      <c r="Q23711"/>
      <c r="R23711"/>
      <c r="S23711"/>
    </row>
    <row r="23712" spans="17:19" x14ac:dyDescent="0.25">
      <c r="Q23712"/>
      <c r="R23712"/>
      <c r="S23712"/>
    </row>
    <row r="23713" spans="17:19" x14ac:dyDescent="0.25">
      <c r="Q23713"/>
      <c r="R23713"/>
      <c r="S23713"/>
    </row>
    <row r="23714" spans="17:19" x14ac:dyDescent="0.25">
      <c r="Q23714"/>
      <c r="R23714"/>
      <c r="S23714"/>
    </row>
    <row r="23715" spans="17:19" x14ac:dyDescent="0.25">
      <c r="Q23715"/>
      <c r="R23715"/>
      <c r="S23715"/>
    </row>
    <row r="23716" spans="17:19" x14ac:dyDescent="0.25">
      <c r="Q23716"/>
      <c r="R23716"/>
      <c r="S23716"/>
    </row>
    <row r="23717" spans="17:19" x14ac:dyDescent="0.25">
      <c r="Q23717"/>
      <c r="R23717"/>
      <c r="S23717"/>
    </row>
    <row r="23718" spans="17:19" x14ac:dyDescent="0.25">
      <c r="Q23718"/>
      <c r="R23718"/>
      <c r="S23718"/>
    </row>
    <row r="23719" spans="17:19" x14ac:dyDescent="0.25">
      <c r="Q23719"/>
      <c r="R23719"/>
      <c r="S23719"/>
    </row>
    <row r="23720" spans="17:19" x14ac:dyDescent="0.25">
      <c r="Q23720"/>
      <c r="R23720"/>
      <c r="S23720"/>
    </row>
    <row r="23721" spans="17:19" x14ac:dyDescent="0.25">
      <c r="Q23721"/>
      <c r="R23721"/>
      <c r="S23721"/>
    </row>
    <row r="23722" spans="17:19" x14ac:dyDescent="0.25">
      <c r="Q23722"/>
      <c r="R23722"/>
      <c r="S23722"/>
    </row>
    <row r="23723" spans="17:19" x14ac:dyDescent="0.25">
      <c r="Q23723"/>
      <c r="R23723"/>
      <c r="S23723"/>
    </row>
    <row r="23724" spans="17:19" x14ac:dyDescent="0.25">
      <c r="Q23724"/>
      <c r="R23724"/>
      <c r="S23724"/>
    </row>
    <row r="23725" spans="17:19" x14ac:dyDescent="0.25">
      <c r="Q23725"/>
      <c r="R23725"/>
      <c r="S23725"/>
    </row>
    <row r="23726" spans="17:19" x14ac:dyDescent="0.25">
      <c r="Q23726"/>
      <c r="R23726"/>
      <c r="S23726"/>
    </row>
    <row r="23727" spans="17:19" x14ac:dyDescent="0.25">
      <c r="Q23727"/>
      <c r="R23727"/>
      <c r="S23727"/>
    </row>
    <row r="23728" spans="17:19" x14ac:dyDescent="0.25">
      <c r="Q23728"/>
      <c r="R23728"/>
      <c r="S23728"/>
    </row>
    <row r="23729" spans="17:19" x14ac:dyDescent="0.25">
      <c r="Q23729"/>
      <c r="R23729"/>
      <c r="S23729"/>
    </row>
    <row r="23730" spans="17:19" x14ac:dyDescent="0.25">
      <c r="Q23730"/>
      <c r="R23730"/>
      <c r="S23730"/>
    </row>
    <row r="23731" spans="17:19" x14ac:dyDescent="0.25">
      <c r="Q23731"/>
      <c r="R23731"/>
      <c r="S23731"/>
    </row>
    <row r="23732" spans="17:19" x14ac:dyDescent="0.25">
      <c r="Q23732"/>
      <c r="R23732"/>
      <c r="S23732"/>
    </row>
    <row r="23733" spans="17:19" x14ac:dyDescent="0.25">
      <c r="Q23733"/>
      <c r="R23733"/>
      <c r="S23733"/>
    </row>
    <row r="23734" spans="17:19" x14ac:dyDescent="0.25">
      <c r="Q23734"/>
      <c r="R23734"/>
      <c r="S23734"/>
    </row>
    <row r="23735" spans="17:19" x14ac:dyDescent="0.25">
      <c r="Q23735"/>
      <c r="R23735"/>
      <c r="S23735"/>
    </row>
    <row r="23736" spans="17:19" x14ac:dyDescent="0.25">
      <c r="Q23736"/>
      <c r="R23736"/>
      <c r="S23736"/>
    </row>
    <row r="23737" spans="17:19" x14ac:dyDescent="0.25">
      <c r="Q23737"/>
      <c r="R23737"/>
      <c r="S23737"/>
    </row>
    <row r="23738" spans="17:19" x14ac:dyDescent="0.25">
      <c r="Q23738"/>
      <c r="R23738"/>
      <c r="S23738"/>
    </row>
    <row r="23739" spans="17:19" x14ac:dyDescent="0.25">
      <c r="Q23739"/>
      <c r="R23739"/>
      <c r="S23739"/>
    </row>
    <row r="23740" spans="17:19" x14ac:dyDescent="0.25">
      <c r="Q23740"/>
      <c r="R23740"/>
      <c r="S23740"/>
    </row>
    <row r="23741" spans="17:19" x14ac:dyDescent="0.25">
      <c r="Q23741"/>
      <c r="R23741"/>
      <c r="S23741"/>
    </row>
    <row r="23742" spans="17:19" x14ac:dyDescent="0.25">
      <c r="Q23742"/>
      <c r="R23742"/>
      <c r="S23742"/>
    </row>
    <row r="23743" spans="17:19" x14ac:dyDescent="0.25">
      <c r="Q23743"/>
      <c r="R23743"/>
      <c r="S23743"/>
    </row>
    <row r="23744" spans="17:19" x14ac:dyDescent="0.25">
      <c r="Q23744"/>
      <c r="R23744"/>
      <c r="S23744"/>
    </row>
    <row r="23745" spans="17:19" x14ac:dyDescent="0.25">
      <c r="Q23745"/>
      <c r="R23745"/>
      <c r="S23745"/>
    </row>
    <row r="23746" spans="17:19" x14ac:dyDescent="0.25">
      <c r="Q23746"/>
      <c r="R23746"/>
      <c r="S23746"/>
    </row>
    <row r="23747" spans="17:19" x14ac:dyDescent="0.25">
      <c r="Q23747"/>
      <c r="R23747"/>
      <c r="S23747"/>
    </row>
    <row r="23748" spans="17:19" x14ac:dyDescent="0.25">
      <c r="Q23748"/>
      <c r="R23748"/>
      <c r="S23748"/>
    </row>
    <row r="23749" spans="17:19" x14ac:dyDescent="0.25">
      <c r="Q23749"/>
      <c r="R23749"/>
      <c r="S23749"/>
    </row>
    <row r="23750" spans="17:19" x14ac:dyDescent="0.25">
      <c r="Q23750"/>
      <c r="R23750"/>
      <c r="S23750"/>
    </row>
    <row r="23751" spans="17:19" x14ac:dyDescent="0.25">
      <c r="Q23751"/>
      <c r="R23751"/>
      <c r="S23751"/>
    </row>
    <row r="23752" spans="17:19" x14ac:dyDescent="0.25">
      <c r="Q23752"/>
      <c r="R23752"/>
      <c r="S23752"/>
    </row>
    <row r="23753" spans="17:19" x14ac:dyDescent="0.25">
      <c r="Q23753"/>
      <c r="R23753"/>
      <c r="S23753"/>
    </row>
    <row r="23754" spans="17:19" x14ac:dyDescent="0.25">
      <c r="Q23754"/>
      <c r="R23754"/>
      <c r="S23754"/>
    </row>
    <row r="23755" spans="17:19" x14ac:dyDescent="0.25">
      <c r="Q23755"/>
      <c r="R23755"/>
      <c r="S23755"/>
    </row>
    <row r="23756" spans="17:19" x14ac:dyDescent="0.25">
      <c r="Q23756"/>
      <c r="R23756"/>
      <c r="S23756"/>
    </row>
    <row r="23757" spans="17:19" x14ac:dyDescent="0.25">
      <c r="Q23757"/>
      <c r="R23757"/>
      <c r="S23757"/>
    </row>
    <row r="23758" spans="17:19" x14ac:dyDescent="0.25">
      <c r="Q23758"/>
      <c r="R23758"/>
      <c r="S23758"/>
    </row>
    <row r="23759" spans="17:19" x14ac:dyDescent="0.25">
      <c r="Q23759"/>
      <c r="R23759"/>
      <c r="S23759"/>
    </row>
    <row r="23760" spans="17:19" x14ac:dyDescent="0.25">
      <c r="Q23760"/>
      <c r="R23760"/>
      <c r="S23760"/>
    </row>
    <row r="23761" spans="17:19" x14ac:dyDescent="0.25">
      <c r="Q23761"/>
      <c r="R23761"/>
      <c r="S23761"/>
    </row>
    <row r="23762" spans="17:19" x14ac:dyDescent="0.25">
      <c r="Q23762"/>
      <c r="R23762"/>
      <c r="S23762"/>
    </row>
    <row r="23763" spans="17:19" x14ac:dyDescent="0.25">
      <c r="Q23763"/>
      <c r="R23763"/>
      <c r="S23763"/>
    </row>
    <row r="23764" spans="17:19" x14ac:dyDescent="0.25">
      <c r="Q23764"/>
      <c r="R23764"/>
      <c r="S23764"/>
    </row>
    <row r="23765" spans="17:19" x14ac:dyDescent="0.25">
      <c r="Q23765"/>
      <c r="R23765"/>
      <c r="S23765"/>
    </row>
    <row r="23766" spans="17:19" x14ac:dyDescent="0.25">
      <c r="Q23766"/>
      <c r="R23766"/>
      <c r="S23766"/>
    </row>
    <row r="23767" spans="17:19" x14ac:dyDescent="0.25">
      <c r="Q23767"/>
      <c r="R23767"/>
      <c r="S23767"/>
    </row>
    <row r="23768" spans="17:19" x14ac:dyDescent="0.25">
      <c r="Q23768"/>
      <c r="R23768"/>
      <c r="S23768"/>
    </row>
    <row r="23769" spans="17:19" x14ac:dyDescent="0.25">
      <c r="Q23769"/>
      <c r="R23769"/>
      <c r="S23769"/>
    </row>
    <row r="23770" spans="17:19" x14ac:dyDescent="0.25">
      <c r="Q23770"/>
      <c r="R23770"/>
      <c r="S23770"/>
    </row>
    <row r="23771" spans="17:19" x14ac:dyDescent="0.25">
      <c r="Q23771"/>
      <c r="R23771"/>
      <c r="S23771"/>
    </row>
    <row r="23772" spans="17:19" x14ac:dyDescent="0.25">
      <c r="Q23772"/>
      <c r="R23772"/>
      <c r="S23772"/>
    </row>
    <row r="23773" spans="17:19" x14ac:dyDescent="0.25">
      <c r="Q23773"/>
      <c r="R23773"/>
      <c r="S23773"/>
    </row>
    <row r="23774" spans="17:19" x14ac:dyDescent="0.25">
      <c r="Q23774"/>
      <c r="R23774"/>
      <c r="S23774"/>
    </row>
    <row r="23775" spans="17:19" x14ac:dyDescent="0.25">
      <c r="Q23775"/>
      <c r="R23775"/>
      <c r="S23775"/>
    </row>
    <row r="23776" spans="17:19" x14ac:dyDescent="0.25">
      <c r="Q23776"/>
      <c r="R23776"/>
      <c r="S23776"/>
    </row>
    <row r="23777" spans="17:19" x14ac:dyDescent="0.25">
      <c r="Q23777"/>
      <c r="R23777"/>
      <c r="S23777"/>
    </row>
    <row r="23778" spans="17:19" x14ac:dyDescent="0.25">
      <c r="Q23778"/>
      <c r="R23778"/>
      <c r="S23778"/>
    </row>
    <row r="23779" spans="17:19" x14ac:dyDescent="0.25">
      <c r="Q23779"/>
      <c r="R23779"/>
      <c r="S23779"/>
    </row>
    <row r="23780" spans="17:19" x14ac:dyDescent="0.25">
      <c r="Q23780"/>
      <c r="R23780"/>
      <c r="S23780"/>
    </row>
    <row r="23781" spans="17:19" x14ac:dyDescent="0.25">
      <c r="Q23781"/>
      <c r="R23781"/>
      <c r="S23781"/>
    </row>
    <row r="23782" spans="17:19" x14ac:dyDescent="0.25">
      <c r="Q23782"/>
      <c r="R23782"/>
      <c r="S23782"/>
    </row>
    <row r="23783" spans="17:19" x14ac:dyDescent="0.25">
      <c r="Q23783"/>
      <c r="R23783"/>
      <c r="S23783"/>
    </row>
    <row r="23784" spans="17:19" x14ac:dyDescent="0.25">
      <c r="Q23784"/>
      <c r="R23784"/>
      <c r="S23784"/>
    </row>
    <row r="23785" spans="17:19" x14ac:dyDescent="0.25">
      <c r="Q23785"/>
      <c r="R23785"/>
      <c r="S23785"/>
    </row>
    <row r="23786" spans="17:19" x14ac:dyDescent="0.25">
      <c r="Q23786"/>
      <c r="R23786"/>
      <c r="S23786"/>
    </row>
    <row r="23787" spans="17:19" x14ac:dyDescent="0.25">
      <c r="Q23787"/>
      <c r="R23787"/>
      <c r="S23787"/>
    </row>
    <row r="23788" spans="17:19" x14ac:dyDescent="0.25">
      <c r="Q23788"/>
      <c r="R23788"/>
      <c r="S23788"/>
    </row>
    <row r="23789" spans="17:19" x14ac:dyDescent="0.25">
      <c r="Q23789"/>
      <c r="R23789"/>
      <c r="S23789"/>
    </row>
    <row r="23790" spans="17:19" x14ac:dyDescent="0.25">
      <c r="Q23790"/>
      <c r="R23790"/>
      <c r="S23790"/>
    </row>
    <row r="23791" spans="17:19" x14ac:dyDescent="0.25">
      <c r="Q23791"/>
      <c r="R23791"/>
      <c r="S23791"/>
    </row>
    <row r="23792" spans="17:19" x14ac:dyDescent="0.25">
      <c r="Q23792"/>
      <c r="R23792"/>
      <c r="S23792"/>
    </row>
    <row r="23793" spans="17:19" x14ac:dyDescent="0.25">
      <c r="Q23793"/>
      <c r="R23793"/>
      <c r="S23793"/>
    </row>
    <row r="23794" spans="17:19" x14ac:dyDescent="0.25">
      <c r="Q23794"/>
      <c r="R23794"/>
      <c r="S23794"/>
    </row>
    <row r="23795" spans="17:19" x14ac:dyDescent="0.25">
      <c r="Q23795"/>
      <c r="R23795"/>
      <c r="S23795"/>
    </row>
    <row r="23796" spans="17:19" x14ac:dyDescent="0.25">
      <c r="Q23796"/>
      <c r="R23796"/>
      <c r="S23796"/>
    </row>
    <row r="23797" spans="17:19" x14ac:dyDescent="0.25">
      <c r="Q23797"/>
      <c r="R23797"/>
      <c r="S23797"/>
    </row>
    <row r="23798" spans="17:19" x14ac:dyDescent="0.25">
      <c r="Q23798"/>
      <c r="R23798"/>
      <c r="S23798"/>
    </row>
    <row r="23799" spans="17:19" x14ac:dyDescent="0.25">
      <c r="Q23799"/>
      <c r="R23799"/>
      <c r="S23799"/>
    </row>
    <row r="23800" spans="17:19" x14ac:dyDescent="0.25">
      <c r="Q23800"/>
      <c r="R23800"/>
      <c r="S23800"/>
    </row>
    <row r="23801" spans="17:19" x14ac:dyDescent="0.25">
      <c r="Q23801"/>
      <c r="R23801"/>
      <c r="S23801"/>
    </row>
    <row r="23802" spans="17:19" x14ac:dyDescent="0.25">
      <c r="Q23802"/>
      <c r="R23802"/>
      <c r="S23802"/>
    </row>
    <row r="23803" spans="17:19" x14ac:dyDescent="0.25">
      <c r="Q23803"/>
      <c r="R23803"/>
      <c r="S23803"/>
    </row>
    <row r="23804" spans="17:19" x14ac:dyDescent="0.25">
      <c r="Q23804"/>
      <c r="R23804"/>
      <c r="S23804"/>
    </row>
    <row r="23805" spans="17:19" x14ac:dyDescent="0.25">
      <c r="Q23805"/>
      <c r="R23805"/>
      <c r="S23805"/>
    </row>
    <row r="23806" spans="17:19" x14ac:dyDescent="0.25">
      <c r="Q23806"/>
      <c r="R23806"/>
      <c r="S23806"/>
    </row>
    <row r="23807" spans="17:19" x14ac:dyDescent="0.25">
      <c r="Q23807"/>
      <c r="R23807"/>
      <c r="S23807"/>
    </row>
    <row r="23808" spans="17:19" x14ac:dyDescent="0.25">
      <c r="Q23808"/>
      <c r="R23808"/>
      <c r="S23808"/>
    </row>
    <row r="23809" spans="17:19" x14ac:dyDescent="0.25">
      <c r="Q23809"/>
      <c r="R23809"/>
      <c r="S23809"/>
    </row>
    <row r="23810" spans="17:19" x14ac:dyDescent="0.25">
      <c r="Q23810"/>
      <c r="R23810"/>
      <c r="S23810"/>
    </row>
    <row r="23811" spans="17:19" x14ac:dyDescent="0.25">
      <c r="Q23811"/>
      <c r="R23811"/>
      <c r="S23811"/>
    </row>
    <row r="23812" spans="17:19" x14ac:dyDescent="0.25">
      <c r="Q23812"/>
      <c r="R23812"/>
      <c r="S23812"/>
    </row>
    <row r="23813" spans="17:19" x14ac:dyDescent="0.25">
      <c r="Q23813"/>
      <c r="R23813"/>
      <c r="S23813"/>
    </row>
    <row r="23814" spans="17:19" x14ac:dyDescent="0.25">
      <c r="Q23814"/>
      <c r="R23814"/>
      <c r="S23814"/>
    </row>
    <row r="23815" spans="17:19" x14ac:dyDescent="0.25">
      <c r="Q23815"/>
      <c r="R23815"/>
      <c r="S23815"/>
    </row>
    <row r="23816" spans="17:19" x14ac:dyDescent="0.25">
      <c r="Q23816"/>
      <c r="R23816"/>
      <c r="S23816"/>
    </row>
    <row r="23817" spans="17:19" x14ac:dyDescent="0.25">
      <c r="Q23817"/>
      <c r="R23817"/>
      <c r="S23817"/>
    </row>
    <row r="23818" spans="17:19" x14ac:dyDescent="0.25">
      <c r="Q23818"/>
      <c r="R23818"/>
      <c r="S23818"/>
    </row>
    <row r="23819" spans="17:19" x14ac:dyDescent="0.25">
      <c r="Q23819"/>
      <c r="R23819"/>
      <c r="S23819"/>
    </row>
    <row r="23820" spans="17:19" x14ac:dyDescent="0.25">
      <c r="Q23820"/>
      <c r="R23820"/>
      <c r="S23820"/>
    </row>
    <row r="23821" spans="17:19" x14ac:dyDescent="0.25">
      <c r="Q23821"/>
      <c r="R23821"/>
      <c r="S23821"/>
    </row>
    <row r="23822" spans="17:19" x14ac:dyDescent="0.25">
      <c r="Q23822"/>
      <c r="R23822"/>
      <c r="S23822"/>
    </row>
    <row r="23823" spans="17:19" x14ac:dyDescent="0.25">
      <c r="Q23823"/>
      <c r="R23823"/>
      <c r="S23823"/>
    </row>
    <row r="23824" spans="17:19" x14ac:dyDescent="0.25">
      <c r="Q23824"/>
      <c r="R23824"/>
      <c r="S23824"/>
    </row>
    <row r="23825" spans="17:19" x14ac:dyDescent="0.25">
      <c r="Q23825"/>
      <c r="R23825"/>
      <c r="S23825"/>
    </row>
    <row r="23826" spans="17:19" x14ac:dyDescent="0.25">
      <c r="Q23826"/>
      <c r="R23826"/>
      <c r="S23826"/>
    </row>
    <row r="23827" spans="17:19" x14ac:dyDescent="0.25">
      <c r="Q23827"/>
      <c r="R23827"/>
      <c r="S23827"/>
    </row>
    <row r="23828" spans="17:19" x14ac:dyDescent="0.25">
      <c r="Q23828"/>
      <c r="R23828"/>
      <c r="S23828"/>
    </row>
    <row r="23829" spans="17:19" x14ac:dyDescent="0.25">
      <c r="Q23829"/>
      <c r="R23829"/>
      <c r="S23829"/>
    </row>
    <row r="23830" spans="17:19" x14ac:dyDescent="0.25">
      <c r="Q23830"/>
      <c r="R23830"/>
      <c r="S23830"/>
    </row>
    <row r="23831" spans="17:19" x14ac:dyDescent="0.25">
      <c r="Q23831"/>
      <c r="R23831"/>
      <c r="S23831"/>
    </row>
    <row r="23832" spans="17:19" x14ac:dyDescent="0.25">
      <c r="Q23832"/>
      <c r="R23832"/>
      <c r="S23832"/>
    </row>
    <row r="23833" spans="17:19" x14ac:dyDescent="0.25">
      <c r="Q23833"/>
      <c r="R23833"/>
      <c r="S23833"/>
    </row>
    <row r="23834" spans="17:19" x14ac:dyDescent="0.25">
      <c r="Q23834"/>
      <c r="R23834"/>
      <c r="S23834"/>
    </row>
    <row r="23835" spans="17:19" x14ac:dyDescent="0.25">
      <c r="Q23835"/>
      <c r="R23835"/>
      <c r="S23835"/>
    </row>
    <row r="23836" spans="17:19" x14ac:dyDescent="0.25">
      <c r="Q23836"/>
      <c r="R23836"/>
      <c r="S23836"/>
    </row>
    <row r="23837" spans="17:19" x14ac:dyDescent="0.25">
      <c r="Q23837"/>
      <c r="R23837"/>
      <c r="S23837"/>
    </row>
    <row r="23838" spans="17:19" x14ac:dyDescent="0.25">
      <c r="Q23838"/>
      <c r="R23838"/>
      <c r="S23838"/>
    </row>
    <row r="23839" spans="17:19" x14ac:dyDescent="0.25">
      <c r="Q23839"/>
      <c r="R23839"/>
      <c r="S23839"/>
    </row>
    <row r="23840" spans="17:19" x14ac:dyDescent="0.25">
      <c r="Q23840"/>
      <c r="R23840"/>
      <c r="S23840"/>
    </row>
    <row r="23841" spans="17:19" x14ac:dyDescent="0.25">
      <c r="Q23841"/>
      <c r="R23841"/>
      <c r="S23841"/>
    </row>
    <row r="23842" spans="17:19" x14ac:dyDescent="0.25">
      <c r="Q23842"/>
      <c r="R23842"/>
      <c r="S23842"/>
    </row>
    <row r="23843" spans="17:19" x14ac:dyDescent="0.25">
      <c r="Q23843"/>
      <c r="R23843"/>
      <c r="S23843"/>
    </row>
    <row r="23844" spans="17:19" x14ac:dyDescent="0.25">
      <c r="Q23844"/>
      <c r="R23844"/>
      <c r="S23844"/>
    </row>
    <row r="23845" spans="17:19" x14ac:dyDescent="0.25">
      <c r="Q23845"/>
      <c r="R23845"/>
      <c r="S23845"/>
    </row>
    <row r="23846" spans="17:19" x14ac:dyDescent="0.25">
      <c r="Q23846"/>
      <c r="R23846"/>
      <c r="S23846"/>
    </row>
    <row r="23847" spans="17:19" x14ac:dyDescent="0.25">
      <c r="Q23847"/>
      <c r="R23847"/>
      <c r="S23847"/>
    </row>
    <row r="23848" spans="17:19" x14ac:dyDescent="0.25">
      <c r="Q23848"/>
      <c r="R23848"/>
      <c r="S23848"/>
    </row>
    <row r="23849" spans="17:19" x14ac:dyDescent="0.25">
      <c r="Q23849"/>
      <c r="R23849"/>
      <c r="S23849"/>
    </row>
    <row r="23850" spans="17:19" x14ac:dyDescent="0.25">
      <c r="Q23850"/>
      <c r="R23850"/>
      <c r="S23850"/>
    </row>
    <row r="23851" spans="17:19" x14ac:dyDescent="0.25">
      <c r="Q23851"/>
      <c r="R23851"/>
      <c r="S23851"/>
    </row>
    <row r="23852" spans="17:19" x14ac:dyDescent="0.25">
      <c r="Q23852"/>
      <c r="R23852"/>
      <c r="S23852"/>
    </row>
    <row r="23853" spans="17:19" x14ac:dyDescent="0.25">
      <c r="Q23853"/>
      <c r="R23853"/>
      <c r="S23853"/>
    </row>
    <row r="23854" spans="17:19" x14ac:dyDescent="0.25">
      <c r="Q23854"/>
      <c r="R23854"/>
      <c r="S23854"/>
    </row>
    <row r="23855" spans="17:19" x14ac:dyDescent="0.25">
      <c r="Q23855"/>
      <c r="R23855"/>
      <c r="S23855"/>
    </row>
    <row r="23856" spans="17:19" x14ac:dyDescent="0.25">
      <c r="Q23856"/>
      <c r="R23856"/>
      <c r="S23856"/>
    </row>
    <row r="23857" spans="17:19" x14ac:dyDescent="0.25">
      <c r="Q23857"/>
      <c r="R23857"/>
      <c r="S23857"/>
    </row>
    <row r="23858" spans="17:19" x14ac:dyDescent="0.25">
      <c r="Q23858"/>
      <c r="R23858"/>
      <c r="S23858"/>
    </row>
    <row r="23859" spans="17:19" x14ac:dyDescent="0.25">
      <c r="Q23859"/>
      <c r="R23859"/>
      <c r="S23859"/>
    </row>
    <row r="23860" spans="17:19" x14ac:dyDescent="0.25">
      <c r="Q23860"/>
      <c r="R23860"/>
      <c r="S23860"/>
    </row>
    <row r="23861" spans="17:19" x14ac:dyDescent="0.25">
      <c r="Q23861"/>
      <c r="R23861"/>
      <c r="S23861"/>
    </row>
    <row r="23862" spans="17:19" x14ac:dyDescent="0.25">
      <c r="Q23862"/>
      <c r="R23862"/>
      <c r="S23862"/>
    </row>
    <row r="23863" spans="17:19" x14ac:dyDescent="0.25">
      <c r="Q23863"/>
      <c r="R23863"/>
      <c r="S23863"/>
    </row>
    <row r="23864" spans="17:19" x14ac:dyDescent="0.25">
      <c r="Q23864"/>
      <c r="R23864"/>
      <c r="S23864"/>
    </row>
    <row r="23865" spans="17:19" x14ac:dyDescent="0.25">
      <c r="Q23865"/>
      <c r="R23865"/>
      <c r="S23865"/>
    </row>
    <row r="23866" spans="17:19" x14ac:dyDescent="0.25">
      <c r="Q23866"/>
      <c r="R23866"/>
      <c r="S23866"/>
    </row>
    <row r="23867" spans="17:19" x14ac:dyDescent="0.25">
      <c r="Q23867"/>
      <c r="R23867"/>
      <c r="S23867"/>
    </row>
    <row r="23868" spans="17:19" x14ac:dyDescent="0.25">
      <c r="Q23868"/>
      <c r="R23868"/>
      <c r="S23868"/>
    </row>
    <row r="23869" spans="17:19" x14ac:dyDescent="0.25">
      <c r="Q23869"/>
      <c r="R23869"/>
      <c r="S23869"/>
    </row>
    <row r="23870" spans="17:19" x14ac:dyDescent="0.25">
      <c r="Q23870"/>
      <c r="R23870"/>
      <c r="S23870"/>
    </row>
    <row r="23871" spans="17:19" x14ac:dyDescent="0.25">
      <c r="Q23871"/>
      <c r="R23871"/>
      <c r="S23871"/>
    </row>
    <row r="23872" spans="17:19" x14ac:dyDescent="0.25">
      <c r="Q23872"/>
      <c r="R23872"/>
      <c r="S23872"/>
    </row>
    <row r="23873" spans="17:19" x14ac:dyDescent="0.25">
      <c r="Q23873"/>
      <c r="R23873"/>
      <c r="S23873"/>
    </row>
    <row r="23874" spans="17:19" x14ac:dyDescent="0.25">
      <c r="Q23874"/>
      <c r="R23874"/>
      <c r="S23874"/>
    </row>
    <row r="23875" spans="17:19" x14ac:dyDescent="0.25">
      <c r="Q23875"/>
      <c r="R23875"/>
      <c r="S23875"/>
    </row>
    <row r="23876" spans="17:19" x14ac:dyDescent="0.25">
      <c r="Q23876"/>
      <c r="R23876"/>
      <c r="S23876"/>
    </row>
    <row r="23877" spans="17:19" x14ac:dyDescent="0.25">
      <c r="Q23877"/>
      <c r="R23877"/>
      <c r="S23877"/>
    </row>
    <row r="23878" spans="17:19" x14ac:dyDescent="0.25">
      <c r="Q23878"/>
      <c r="R23878"/>
      <c r="S23878"/>
    </row>
    <row r="23879" spans="17:19" x14ac:dyDescent="0.25">
      <c r="Q23879"/>
      <c r="R23879"/>
      <c r="S23879"/>
    </row>
    <row r="23880" spans="17:19" x14ac:dyDescent="0.25">
      <c r="Q23880"/>
      <c r="R23880"/>
      <c r="S23880"/>
    </row>
    <row r="23881" spans="17:19" x14ac:dyDescent="0.25">
      <c r="Q23881"/>
      <c r="R23881"/>
      <c r="S23881"/>
    </row>
    <row r="23882" spans="17:19" x14ac:dyDescent="0.25">
      <c r="Q23882"/>
      <c r="R23882"/>
      <c r="S23882"/>
    </row>
    <row r="23883" spans="17:19" x14ac:dyDescent="0.25">
      <c r="Q23883"/>
      <c r="R23883"/>
      <c r="S23883"/>
    </row>
    <row r="23884" spans="17:19" x14ac:dyDescent="0.25">
      <c r="Q23884"/>
      <c r="R23884"/>
      <c r="S23884"/>
    </row>
    <row r="23885" spans="17:19" x14ac:dyDescent="0.25">
      <c r="Q23885"/>
      <c r="R23885"/>
      <c r="S23885"/>
    </row>
    <row r="23886" spans="17:19" x14ac:dyDescent="0.25">
      <c r="Q23886"/>
      <c r="R23886"/>
      <c r="S23886"/>
    </row>
    <row r="23887" spans="17:19" x14ac:dyDescent="0.25">
      <c r="Q23887"/>
      <c r="R23887"/>
      <c r="S23887"/>
    </row>
    <row r="23888" spans="17:19" x14ac:dyDescent="0.25">
      <c r="Q23888"/>
      <c r="R23888"/>
      <c r="S23888"/>
    </row>
    <row r="23889" spans="17:19" x14ac:dyDescent="0.25">
      <c r="Q23889"/>
      <c r="R23889"/>
      <c r="S23889"/>
    </row>
    <row r="23890" spans="17:19" x14ac:dyDescent="0.25">
      <c r="Q23890"/>
      <c r="R23890"/>
      <c r="S23890"/>
    </row>
    <row r="23891" spans="17:19" x14ac:dyDescent="0.25">
      <c r="Q23891"/>
      <c r="R23891"/>
      <c r="S23891"/>
    </row>
    <row r="23892" spans="17:19" x14ac:dyDescent="0.25">
      <c r="Q23892"/>
      <c r="R23892"/>
      <c r="S23892"/>
    </row>
    <row r="23893" spans="17:19" x14ac:dyDescent="0.25">
      <c r="Q23893"/>
      <c r="R23893"/>
      <c r="S23893"/>
    </row>
    <row r="23894" spans="17:19" x14ac:dyDescent="0.25">
      <c r="Q23894"/>
      <c r="R23894"/>
      <c r="S23894"/>
    </row>
    <row r="23895" spans="17:19" x14ac:dyDescent="0.25">
      <c r="Q23895"/>
      <c r="R23895"/>
      <c r="S23895"/>
    </row>
    <row r="23896" spans="17:19" x14ac:dyDescent="0.25">
      <c r="Q23896"/>
      <c r="R23896"/>
      <c r="S23896"/>
    </row>
    <row r="23897" spans="17:19" x14ac:dyDescent="0.25">
      <c r="Q23897"/>
      <c r="R23897"/>
      <c r="S23897"/>
    </row>
    <row r="23898" spans="17:19" x14ac:dyDescent="0.25">
      <c r="Q23898"/>
      <c r="R23898"/>
      <c r="S23898"/>
    </row>
    <row r="23899" spans="17:19" x14ac:dyDescent="0.25">
      <c r="Q23899"/>
      <c r="R23899"/>
      <c r="S23899"/>
    </row>
    <row r="23900" spans="17:19" x14ac:dyDescent="0.25">
      <c r="Q23900"/>
      <c r="R23900"/>
      <c r="S23900"/>
    </row>
    <row r="23901" spans="17:19" x14ac:dyDescent="0.25">
      <c r="Q23901"/>
      <c r="R23901"/>
      <c r="S23901"/>
    </row>
    <row r="23902" spans="17:19" x14ac:dyDescent="0.25">
      <c r="Q23902"/>
      <c r="R23902"/>
      <c r="S23902"/>
    </row>
    <row r="23903" spans="17:19" x14ac:dyDescent="0.25">
      <c r="Q23903"/>
      <c r="R23903"/>
      <c r="S23903"/>
    </row>
    <row r="23904" spans="17:19" x14ac:dyDescent="0.25">
      <c r="Q23904"/>
      <c r="R23904"/>
      <c r="S23904"/>
    </row>
    <row r="23905" spans="17:19" x14ac:dyDescent="0.25">
      <c r="Q23905"/>
      <c r="R23905"/>
      <c r="S23905"/>
    </row>
    <row r="23906" spans="17:19" x14ac:dyDescent="0.25">
      <c r="Q23906"/>
      <c r="R23906"/>
      <c r="S23906"/>
    </row>
    <row r="23907" spans="17:19" x14ac:dyDescent="0.25">
      <c r="Q23907"/>
      <c r="R23907"/>
      <c r="S23907"/>
    </row>
    <row r="23908" spans="17:19" x14ac:dyDescent="0.25">
      <c r="Q23908"/>
      <c r="R23908"/>
      <c r="S23908"/>
    </row>
    <row r="23909" spans="17:19" x14ac:dyDescent="0.25">
      <c r="Q23909"/>
      <c r="R23909"/>
      <c r="S23909"/>
    </row>
    <row r="23910" spans="17:19" x14ac:dyDescent="0.25">
      <c r="Q23910"/>
      <c r="R23910"/>
      <c r="S23910"/>
    </row>
    <row r="23911" spans="17:19" x14ac:dyDescent="0.25">
      <c r="Q23911"/>
      <c r="R23911"/>
      <c r="S23911"/>
    </row>
    <row r="23912" spans="17:19" x14ac:dyDescent="0.25">
      <c r="Q23912"/>
      <c r="R23912"/>
      <c r="S23912"/>
    </row>
    <row r="23913" spans="17:19" x14ac:dyDescent="0.25">
      <c r="Q23913"/>
      <c r="R23913"/>
      <c r="S23913"/>
    </row>
    <row r="23914" spans="17:19" x14ac:dyDescent="0.25">
      <c r="Q23914"/>
      <c r="R23914"/>
      <c r="S23914"/>
    </row>
    <row r="23915" spans="17:19" x14ac:dyDescent="0.25">
      <c r="Q23915"/>
      <c r="R23915"/>
      <c r="S23915"/>
    </row>
    <row r="23916" spans="17:19" x14ac:dyDescent="0.25">
      <c r="Q23916"/>
      <c r="R23916"/>
      <c r="S23916"/>
    </row>
    <row r="23917" spans="17:19" x14ac:dyDescent="0.25">
      <c r="Q23917"/>
      <c r="R23917"/>
      <c r="S23917"/>
    </row>
    <row r="23918" spans="17:19" x14ac:dyDescent="0.25">
      <c r="Q23918"/>
      <c r="R23918"/>
      <c r="S23918"/>
    </row>
    <row r="23919" spans="17:19" x14ac:dyDescent="0.25">
      <c r="Q23919"/>
      <c r="R23919"/>
      <c r="S23919"/>
    </row>
    <row r="23920" spans="17:19" x14ac:dyDescent="0.25">
      <c r="Q23920"/>
      <c r="R23920"/>
      <c r="S23920"/>
    </row>
    <row r="23921" spans="17:19" x14ac:dyDescent="0.25">
      <c r="Q23921"/>
      <c r="R23921"/>
      <c r="S23921"/>
    </row>
    <row r="23922" spans="17:19" x14ac:dyDescent="0.25">
      <c r="Q23922"/>
      <c r="R23922"/>
      <c r="S23922"/>
    </row>
    <row r="23923" spans="17:19" x14ac:dyDescent="0.25">
      <c r="Q23923"/>
      <c r="R23923"/>
      <c r="S23923"/>
    </row>
    <row r="23924" spans="17:19" x14ac:dyDescent="0.25">
      <c r="Q23924"/>
      <c r="R23924"/>
      <c r="S23924"/>
    </row>
    <row r="23925" spans="17:19" x14ac:dyDescent="0.25">
      <c r="Q23925"/>
      <c r="R23925"/>
      <c r="S23925"/>
    </row>
    <row r="23926" spans="17:19" x14ac:dyDescent="0.25">
      <c r="Q23926"/>
      <c r="R23926"/>
      <c r="S23926"/>
    </row>
    <row r="23927" spans="17:19" x14ac:dyDescent="0.25">
      <c r="Q23927"/>
      <c r="R23927"/>
      <c r="S23927"/>
    </row>
    <row r="23928" spans="17:19" x14ac:dyDescent="0.25">
      <c r="Q23928"/>
      <c r="R23928"/>
      <c r="S23928"/>
    </row>
    <row r="23929" spans="17:19" x14ac:dyDescent="0.25">
      <c r="Q23929"/>
      <c r="R23929"/>
      <c r="S23929"/>
    </row>
    <row r="23930" spans="17:19" x14ac:dyDescent="0.25">
      <c r="Q23930"/>
      <c r="R23930"/>
      <c r="S23930"/>
    </row>
    <row r="23931" spans="17:19" x14ac:dyDescent="0.25">
      <c r="Q23931"/>
      <c r="R23931"/>
      <c r="S23931"/>
    </row>
    <row r="23932" spans="17:19" x14ac:dyDescent="0.25">
      <c r="Q23932"/>
      <c r="R23932"/>
      <c r="S23932"/>
    </row>
    <row r="23933" spans="17:19" x14ac:dyDescent="0.25">
      <c r="Q23933"/>
      <c r="R23933"/>
      <c r="S23933"/>
    </row>
    <row r="23934" spans="17:19" x14ac:dyDescent="0.25">
      <c r="Q23934"/>
      <c r="R23934"/>
      <c r="S23934"/>
    </row>
    <row r="23935" spans="17:19" x14ac:dyDescent="0.25">
      <c r="Q23935"/>
      <c r="R23935"/>
      <c r="S23935"/>
    </row>
    <row r="23936" spans="17:19" x14ac:dyDescent="0.25">
      <c r="Q23936"/>
      <c r="R23936"/>
      <c r="S23936"/>
    </row>
    <row r="23937" spans="17:19" x14ac:dyDescent="0.25">
      <c r="Q23937"/>
      <c r="R23937"/>
      <c r="S23937"/>
    </row>
    <row r="23938" spans="17:19" x14ac:dyDescent="0.25">
      <c r="Q23938"/>
      <c r="R23938"/>
      <c r="S23938"/>
    </row>
    <row r="23939" spans="17:19" x14ac:dyDescent="0.25">
      <c r="Q23939"/>
      <c r="R23939"/>
      <c r="S23939"/>
    </row>
    <row r="23940" spans="17:19" x14ac:dyDescent="0.25">
      <c r="Q23940"/>
      <c r="R23940"/>
      <c r="S23940"/>
    </row>
    <row r="23941" spans="17:19" x14ac:dyDescent="0.25">
      <c r="Q23941"/>
      <c r="R23941"/>
      <c r="S23941"/>
    </row>
    <row r="23942" spans="17:19" x14ac:dyDescent="0.25">
      <c r="Q23942"/>
      <c r="R23942"/>
      <c r="S23942"/>
    </row>
    <row r="23943" spans="17:19" x14ac:dyDescent="0.25">
      <c r="Q23943"/>
      <c r="R23943"/>
      <c r="S23943"/>
    </row>
    <row r="23944" spans="17:19" x14ac:dyDescent="0.25">
      <c r="Q23944"/>
      <c r="R23944"/>
      <c r="S23944"/>
    </row>
    <row r="23945" spans="17:19" x14ac:dyDescent="0.25">
      <c r="Q23945"/>
      <c r="R23945"/>
      <c r="S23945"/>
    </row>
    <row r="23946" spans="17:19" x14ac:dyDescent="0.25">
      <c r="Q23946"/>
      <c r="R23946"/>
      <c r="S23946"/>
    </row>
    <row r="23947" spans="17:19" x14ac:dyDescent="0.25">
      <c r="Q23947"/>
      <c r="R23947"/>
      <c r="S23947"/>
    </row>
    <row r="23948" spans="17:19" x14ac:dyDescent="0.25">
      <c r="Q23948"/>
      <c r="R23948"/>
      <c r="S23948"/>
    </row>
    <row r="23949" spans="17:19" x14ac:dyDescent="0.25">
      <c r="Q23949"/>
      <c r="R23949"/>
      <c r="S23949"/>
    </row>
    <row r="23950" spans="17:19" x14ac:dyDescent="0.25">
      <c r="Q23950"/>
      <c r="R23950"/>
      <c r="S23950"/>
    </row>
    <row r="23951" spans="17:19" x14ac:dyDescent="0.25">
      <c r="Q23951"/>
      <c r="R23951"/>
      <c r="S23951"/>
    </row>
    <row r="23952" spans="17:19" x14ac:dyDescent="0.25">
      <c r="Q23952"/>
      <c r="R23952"/>
      <c r="S23952"/>
    </row>
    <row r="23953" spans="17:19" x14ac:dyDescent="0.25">
      <c r="Q23953"/>
      <c r="R23953"/>
      <c r="S23953"/>
    </row>
    <row r="23954" spans="17:19" x14ac:dyDescent="0.25">
      <c r="Q23954"/>
      <c r="R23954"/>
      <c r="S23954"/>
    </row>
    <row r="23955" spans="17:19" x14ac:dyDescent="0.25">
      <c r="Q23955"/>
      <c r="R23955"/>
      <c r="S23955"/>
    </row>
    <row r="23956" spans="17:19" x14ac:dyDescent="0.25">
      <c r="Q23956"/>
      <c r="R23956"/>
      <c r="S23956"/>
    </row>
    <row r="23957" spans="17:19" x14ac:dyDescent="0.25">
      <c r="Q23957"/>
      <c r="R23957"/>
      <c r="S23957"/>
    </row>
    <row r="23958" spans="17:19" x14ac:dyDescent="0.25">
      <c r="Q23958"/>
      <c r="R23958"/>
      <c r="S23958"/>
    </row>
    <row r="23959" spans="17:19" x14ac:dyDescent="0.25">
      <c r="Q23959"/>
      <c r="R23959"/>
      <c r="S23959"/>
    </row>
    <row r="23960" spans="17:19" x14ac:dyDescent="0.25">
      <c r="Q23960"/>
      <c r="R23960"/>
      <c r="S23960"/>
    </row>
    <row r="23961" spans="17:19" x14ac:dyDescent="0.25">
      <c r="Q23961"/>
      <c r="R23961"/>
      <c r="S23961"/>
    </row>
    <row r="23962" spans="17:19" x14ac:dyDescent="0.25">
      <c r="Q23962"/>
      <c r="R23962"/>
      <c r="S23962"/>
    </row>
    <row r="23963" spans="17:19" x14ac:dyDescent="0.25">
      <c r="Q23963"/>
      <c r="R23963"/>
      <c r="S23963"/>
    </row>
    <row r="23964" spans="17:19" x14ac:dyDescent="0.25">
      <c r="Q23964"/>
      <c r="R23964"/>
      <c r="S23964"/>
    </row>
    <row r="23965" spans="17:19" x14ac:dyDescent="0.25">
      <c r="Q23965"/>
      <c r="R23965"/>
      <c r="S23965"/>
    </row>
    <row r="23966" spans="17:19" x14ac:dyDescent="0.25">
      <c r="Q23966"/>
      <c r="R23966"/>
      <c r="S23966"/>
    </row>
    <row r="23967" spans="17:19" x14ac:dyDescent="0.25">
      <c r="Q23967"/>
      <c r="R23967"/>
      <c r="S23967"/>
    </row>
    <row r="23968" spans="17:19" x14ac:dyDescent="0.25">
      <c r="Q23968"/>
      <c r="R23968"/>
      <c r="S23968"/>
    </row>
    <row r="23969" spans="17:19" x14ac:dyDescent="0.25">
      <c r="Q23969"/>
      <c r="R23969"/>
      <c r="S23969"/>
    </row>
    <row r="23970" spans="17:19" x14ac:dyDescent="0.25">
      <c r="Q23970"/>
      <c r="R23970"/>
      <c r="S23970"/>
    </row>
    <row r="23971" spans="17:19" x14ac:dyDescent="0.25">
      <c r="Q23971"/>
      <c r="R23971"/>
      <c r="S23971"/>
    </row>
    <row r="23972" spans="17:19" x14ac:dyDescent="0.25">
      <c r="Q23972"/>
      <c r="R23972"/>
      <c r="S23972"/>
    </row>
    <row r="23973" spans="17:19" x14ac:dyDescent="0.25">
      <c r="Q23973"/>
      <c r="R23973"/>
      <c r="S23973"/>
    </row>
    <row r="23974" spans="17:19" x14ac:dyDescent="0.25">
      <c r="Q23974"/>
      <c r="R23974"/>
      <c r="S23974"/>
    </row>
    <row r="23975" spans="17:19" x14ac:dyDescent="0.25">
      <c r="Q23975"/>
      <c r="R23975"/>
      <c r="S23975"/>
    </row>
    <row r="23976" spans="17:19" x14ac:dyDescent="0.25">
      <c r="Q23976"/>
      <c r="R23976"/>
      <c r="S23976"/>
    </row>
    <row r="23977" spans="17:19" x14ac:dyDescent="0.25">
      <c r="Q23977"/>
      <c r="R23977"/>
      <c r="S23977"/>
    </row>
    <row r="23978" spans="17:19" x14ac:dyDescent="0.25">
      <c r="Q23978"/>
      <c r="R23978"/>
      <c r="S23978"/>
    </row>
    <row r="23979" spans="17:19" x14ac:dyDescent="0.25">
      <c r="Q23979"/>
      <c r="R23979"/>
      <c r="S23979"/>
    </row>
    <row r="23980" spans="17:19" x14ac:dyDescent="0.25">
      <c r="Q23980"/>
      <c r="R23980"/>
      <c r="S23980"/>
    </row>
    <row r="23981" spans="17:19" x14ac:dyDescent="0.25">
      <c r="Q23981"/>
      <c r="R23981"/>
      <c r="S23981"/>
    </row>
    <row r="23982" spans="17:19" x14ac:dyDescent="0.25">
      <c r="Q23982"/>
      <c r="R23982"/>
      <c r="S23982"/>
    </row>
    <row r="23983" spans="17:19" x14ac:dyDescent="0.25">
      <c r="Q23983"/>
      <c r="R23983"/>
      <c r="S23983"/>
    </row>
    <row r="23984" spans="17:19" x14ac:dyDescent="0.25">
      <c r="Q23984"/>
      <c r="R23984"/>
      <c r="S23984"/>
    </row>
    <row r="23985" spans="17:19" x14ac:dyDescent="0.25">
      <c r="Q23985"/>
      <c r="R23985"/>
      <c r="S23985"/>
    </row>
    <row r="23986" spans="17:19" x14ac:dyDescent="0.25">
      <c r="Q23986"/>
      <c r="R23986"/>
      <c r="S23986"/>
    </row>
    <row r="23987" spans="17:19" x14ac:dyDescent="0.25">
      <c r="Q23987"/>
      <c r="R23987"/>
      <c r="S23987"/>
    </row>
    <row r="23988" spans="17:19" x14ac:dyDescent="0.25">
      <c r="Q23988"/>
      <c r="R23988"/>
      <c r="S23988"/>
    </row>
    <row r="23989" spans="17:19" x14ac:dyDescent="0.25">
      <c r="Q23989"/>
      <c r="R23989"/>
      <c r="S23989"/>
    </row>
    <row r="23990" spans="17:19" x14ac:dyDescent="0.25">
      <c r="Q23990"/>
      <c r="R23990"/>
      <c r="S23990"/>
    </row>
    <row r="23991" spans="17:19" x14ac:dyDescent="0.25">
      <c r="Q23991"/>
      <c r="R23991"/>
      <c r="S23991"/>
    </row>
    <row r="23992" spans="17:19" x14ac:dyDescent="0.25">
      <c r="Q23992"/>
      <c r="R23992"/>
      <c r="S23992"/>
    </row>
    <row r="23993" spans="17:19" x14ac:dyDescent="0.25">
      <c r="Q23993"/>
      <c r="R23993"/>
      <c r="S23993"/>
    </row>
    <row r="23994" spans="17:19" x14ac:dyDescent="0.25">
      <c r="Q23994"/>
      <c r="R23994"/>
      <c r="S23994"/>
    </row>
    <row r="23995" spans="17:19" x14ac:dyDescent="0.25">
      <c r="Q23995"/>
      <c r="R23995"/>
      <c r="S23995"/>
    </row>
    <row r="23996" spans="17:19" x14ac:dyDescent="0.25">
      <c r="Q23996"/>
      <c r="R23996"/>
      <c r="S23996"/>
    </row>
    <row r="23997" spans="17:19" x14ac:dyDescent="0.25">
      <c r="Q23997"/>
      <c r="R23997"/>
      <c r="S23997"/>
    </row>
    <row r="23998" spans="17:19" x14ac:dyDescent="0.25">
      <c r="Q23998"/>
      <c r="R23998"/>
      <c r="S23998"/>
    </row>
    <row r="23999" spans="17:19" x14ac:dyDescent="0.25">
      <c r="Q23999"/>
      <c r="R23999"/>
      <c r="S23999"/>
    </row>
    <row r="24000" spans="17:19" x14ac:dyDescent="0.25">
      <c r="Q24000"/>
      <c r="R24000"/>
      <c r="S24000"/>
    </row>
    <row r="24001" spans="17:19" x14ac:dyDescent="0.25">
      <c r="Q24001"/>
      <c r="R24001"/>
      <c r="S24001"/>
    </row>
    <row r="24002" spans="17:19" x14ac:dyDescent="0.25">
      <c r="Q24002"/>
      <c r="R24002"/>
      <c r="S24002"/>
    </row>
    <row r="24003" spans="17:19" x14ac:dyDescent="0.25">
      <c r="Q24003"/>
      <c r="R24003"/>
      <c r="S24003"/>
    </row>
    <row r="24004" spans="17:19" x14ac:dyDescent="0.25">
      <c r="Q24004"/>
      <c r="R24004"/>
      <c r="S24004"/>
    </row>
    <row r="24005" spans="17:19" x14ac:dyDescent="0.25">
      <c r="Q24005"/>
      <c r="R24005"/>
      <c r="S24005"/>
    </row>
    <row r="24006" spans="17:19" x14ac:dyDescent="0.25">
      <c r="Q24006"/>
      <c r="R24006"/>
      <c r="S24006"/>
    </row>
    <row r="24007" spans="17:19" x14ac:dyDescent="0.25">
      <c r="Q24007"/>
      <c r="R24007"/>
      <c r="S24007"/>
    </row>
    <row r="24008" spans="17:19" x14ac:dyDescent="0.25">
      <c r="Q24008"/>
      <c r="R24008"/>
      <c r="S24008"/>
    </row>
    <row r="24009" spans="17:19" x14ac:dyDescent="0.25">
      <c r="Q24009"/>
      <c r="R24009"/>
      <c r="S24009"/>
    </row>
    <row r="24010" spans="17:19" x14ac:dyDescent="0.25">
      <c r="Q24010"/>
      <c r="R24010"/>
      <c r="S24010"/>
    </row>
    <row r="24011" spans="17:19" x14ac:dyDescent="0.25">
      <c r="Q24011"/>
      <c r="R24011"/>
      <c r="S24011"/>
    </row>
    <row r="24012" spans="17:19" x14ac:dyDescent="0.25">
      <c r="Q24012"/>
      <c r="R24012"/>
      <c r="S24012"/>
    </row>
    <row r="24013" spans="17:19" x14ac:dyDescent="0.25">
      <c r="Q24013"/>
      <c r="R24013"/>
      <c r="S24013"/>
    </row>
    <row r="24014" spans="17:19" x14ac:dyDescent="0.25">
      <c r="Q24014"/>
      <c r="R24014"/>
      <c r="S24014"/>
    </row>
    <row r="24015" spans="17:19" x14ac:dyDescent="0.25">
      <c r="Q24015"/>
      <c r="R24015"/>
      <c r="S24015"/>
    </row>
    <row r="24016" spans="17:19" x14ac:dyDescent="0.25">
      <c r="Q24016"/>
      <c r="R24016"/>
      <c r="S24016"/>
    </row>
    <row r="24017" spans="17:19" x14ac:dyDescent="0.25">
      <c r="Q24017"/>
      <c r="R24017"/>
      <c r="S24017"/>
    </row>
    <row r="24018" spans="17:19" x14ac:dyDescent="0.25">
      <c r="Q24018"/>
      <c r="R24018"/>
      <c r="S24018"/>
    </row>
    <row r="24019" spans="17:19" x14ac:dyDescent="0.25">
      <c r="Q24019"/>
      <c r="R24019"/>
      <c r="S24019"/>
    </row>
    <row r="24020" spans="17:19" x14ac:dyDescent="0.25">
      <c r="Q24020"/>
      <c r="R24020"/>
      <c r="S24020"/>
    </row>
    <row r="24021" spans="17:19" x14ac:dyDescent="0.25">
      <c r="Q24021"/>
      <c r="R24021"/>
      <c r="S24021"/>
    </row>
    <row r="24022" spans="17:19" x14ac:dyDescent="0.25">
      <c r="Q24022"/>
      <c r="R24022"/>
      <c r="S24022"/>
    </row>
    <row r="24023" spans="17:19" x14ac:dyDescent="0.25">
      <c r="Q24023"/>
      <c r="R24023"/>
      <c r="S24023"/>
    </row>
    <row r="24024" spans="17:19" x14ac:dyDescent="0.25">
      <c r="Q24024"/>
      <c r="R24024"/>
      <c r="S24024"/>
    </row>
    <row r="24025" spans="17:19" x14ac:dyDescent="0.25">
      <c r="Q24025"/>
      <c r="R24025"/>
      <c r="S24025"/>
    </row>
    <row r="24026" spans="17:19" x14ac:dyDescent="0.25">
      <c r="Q24026"/>
      <c r="R24026"/>
      <c r="S24026"/>
    </row>
    <row r="24027" spans="17:19" x14ac:dyDescent="0.25">
      <c r="Q24027"/>
      <c r="R24027"/>
      <c r="S24027"/>
    </row>
    <row r="24028" spans="17:19" x14ac:dyDescent="0.25">
      <c r="Q24028"/>
      <c r="R24028"/>
      <c r="S24028"/>
    </row>
    <row r="24029" spans="17:19" x14ac:dyDescent="0.25">
      <c r="Q24029"/>
      <c r="R24029"/>
      <c r="S24029"/>
    </row>
    <row r="24030" spans="17:19" x14ac:dyDescent="0.25">
      <c r="Q24030"/>
      <c r="R24030"/>
      <c r="S24030"/>
    </row>
    <row r="24031" spans="17:19" x14ac:dyDescent="0.25">
      <c r="Q24031"/>
      <c r="R24031"/>
      <c r="S24031"/>
    </row>
    <row r="24032" spans="17:19" x14ac:dyDescent="0.25">
      <c r="Q24032"/>
      <c r="R24032"/>
      <c r="S24032"/>
    </row>
    <row r="24033" spans="17:19" x14ac:dyDescent="0.25">
      <c r="Q24033"/>
      <c r="R24033"/>
      <c r="S24033"/>
    </row>
    <row r="24034" spans="17:19" x14ac:dyDescent="0.25">
      <c r="Q24034"/>
      <c r="R24034"/>
      <c r="S24034"/>
    </row>
    <row r="24035" spans="17:19" x14ac:dyDescent="0.25">
      <c r="Q24035"/>
      <c r="R24035"/>
      <c r="S24035"/>
    </row>
    <row r="24036" spans="17:19" x14ac:dyDescent="0.25">
      <c r="Q24036"/>
      <c r="R24036"/>
      <c r="S24036"/>
    </row>
    <row r="24037" spans="17:19" x14ac:dyDescent="0.25">
      <c r="Q24037"/>
      <c r="R24037"/>
      <c r="S24037"/>
    </row>
    <row r="24038" spans="17:19" x14ac:dyDescent="0.25">
      <c r="Q24038"/>
      <c r="R24038"/>
      <c r="S24038"/>
    </row>
    <row r="24039" spans="17:19" x14ac:dyDescent="0.25">
      <c r="Q24039"/>
      <c r="R24039"/>
      <c r="S24039"/>
    </row>
    <row r="24040" spans="17:19" x14ac:dyDescent="0.25">
      <c r="Q24040"/>
      <c r="R24040"/>
      <c r="S24040"/>
    </row>
    <row r="24041" spans="17:19" x14ac:dyDescent="0.25">
      <c r="Q24041"/>
      <c r="R24041"/>
      <c r="S24041"/>
    </row>
    <row r="24042" spans="17:19" x14ac:dyDescent="0.25">
      <c r="Q24042"/>
      <c r="R24042"/>
      <c r="S24042"/>
    </row>
    <row r="24043" spans="17:19" x14ac:dyDescent="0.25">
      <c r="Q24043"/>
      <c r="R24043"/>
      <c r="S24043"/>
    </row>
    <row r="24044" spans="17:19" x14ac:dyDescent="0.25">
      <c r="Q24044"/>
      <c r="R24044"/>
      <c r="S24044"/>
    </row>
    <row r="24045" spans="17:19" x14ac:dyDescent="0.25">
      <c r="Q24045"/>
      <c r="R24045"/>
      <c r="S24045"/>
    </row>
    <row r="24046" spans="17:19" x14ac:dyDescent="0.25">
      <c r="Q24046"/>
      <c r="R24046"/>
      <c r="S24046"/>
    </row>
    <row r="24047" spans="17:19" x14ac:dyDescent="0.25">
      <c r="Q24047"/>
      <c r="R24047"/>
      <c r="S24047"/>
    </row>
    <row r="24048" spans="17:19" x14ac:dyDescent="0.25">
      <c r="Q24048"/>
      <c r="R24048"/>
      <c r="S24048"/>
    </row>
    <row r="24049" spans="17:19" x14ac:dyDescent="0.25">
      <c r="Q24049"/>
      <c r="R24049"/>
      <c r="S24049"/>
    </row>
    <row r="24050" spans="17:19" x14ac:dyDescent="0.25">
      <c r="Q24050"/>
      <c r="R24050"/>
      <c r="S24050"/>
    </row>
    <row r="24051" spans="17:19" x14ac:dyDescent="0.25">
      <c r="Q24051"/>
      <c r="R24051"/>
      <c r="S24051"/>
    </row>
    <row r="24052" spans="17:19" x14ac:dyDescent="0.25">
      <c r="Q24052"/>
      <c r="R24052"/>
      <c r="S24052"/>
    </row>
    <row r="24053" spans="17:19" x14ac:dyDescent="0.25">
      <c r="Q24053"/>
      <c r="R24053"/>
      <c r="S24053"/>
    </row>
    <row r="24054" spans="17:19" x14ac:dyDescent="0.25">
      <c r="Q24054"/>
      <c r="R24054"/>
      <c r="S24054"/>
    </row>
    <row r="24055" spans="17:19" x14ac:dyDescent="0.25">
      <c r="Q24055"/>
      <c r="R24055"/>
      <c r="S24055"/>
    </row>
    <row r="24056" spans="17:19" x14ac:dyDescent="0.25">
      <c r="Q24056"/>
      <c r="R24056"/>
      <c r="S24056"/>
    </row>
    <row r="24057" spans="17:19" x14ac:dyDescent="0.25">
      <c r="Q24057"/>
      <c r="R24057"/>
      <c r="S24057"/>
    </row>
    <row r="24058" spans="17:19" x14ac:dyDescent="0.25">
      <c r="Q24058"/>
      <c r="R24058"/>
      <c r="S24058"/>
    </row>
    <row r="24059" spans="17:19" x14ac:dyDescent="0.25">
      <c r="Q24059"/>
      <c r="R24059"/>
      <c r="S24059"/>
    </row>
    <row r="24060" spans="17:19" x14ac:dyDescent="0.25">
      <c r="Q24060"/>
      <c r="R24060"/>
      <c r="S24060"/>
    </row>
    <row r="24061" spans="17:19" x14ac:dyDescent="0.25">
      <c r="Q24061"/>
      <c r="R24061"/>
      <c r="S24061"/>
    </row>
    <row r="24062" spans="17:19" x14ac:dyDescent="0.25">
      <c r="Q24062"/>
      <c r="R24062"/>
      <c r="S24062"/>
    </row>
    <row r="24063" spans="17:19" x14ac:dyDescent="0.25">
      <c r="Q24063"/>
      <c r="R24063"/>
      <c r="S24063"/>
    </row>
    <row r="24064" spans="17:19" x14ac:dyDescent="0.25">
      <c r="Q24064"/>
      <c r="R24064"/>
      <c r="S24064"/>
    </row>
    <row r="24065" spans="17:19" x14ac:dyDescent="0.25">
      <c r="Q24065"/>
      <c r="R24065"/>
      <c r="S24065"/>
    </row>
    <row r="24066" spans="17:19" x14ac:dyDescent="0.25">
      <c r="Q24066"/>
      <c r="R24066"/>
      <c r="S24066"/>
    </row>
    <row r="24067" spans="17:19" x14ac:dyDescent="0.25">
      <c r="Q24067"/>
      <c r="R24067"/>
      <c r="S24067"/>
    </row>
    <row r="24068" spans="17:19" x14ac:dyDescent="0.25">
      <c r="Q24068"/>
      <c r="R24068"/>
      <c r="S24068"/>
    </row>
    <row r="24069" spans="17:19" x14ac:dyDescent="0.25">
      <c r="Q24069"/>
      <c r="R24069"/>
      <c r="S24069"/>
    </row>
    <row r="24070" spans="17:19" x14ac:dyDescent="0.25">
      <c r="Q24070"/>
      <c r="R24070"/>
      <c r="S24070"/>
    </row>
    <row r="24071" spans="17:19" x14ac:dyDescent="0.25">
      <c r="Q24071"/>
      <c r="R24071"/>
      <c r="S24071"/>
    </row>
    <row r="24072" spans="17:19" x14ac:dyDescent="0.25">
      <c r="Q24072"/>
      <c r="R24072"/>
      <c r="S24072"/>
    </row>
    <row r="24073" spans="17:19" x14ac:dyDescent="0.25">
      <c r="Q24073"/>
      <c r="R24073"/>
      <c r="S24073"/>
    </row>
    <row r="24074" spans="17:19" x14ac:dyDescent="0.25">
      <c r="Q24074"/>
      <c r="R24074"/>
      <c r="S24074"/>
    </row>
    <row r="24075" spans="17:19" x14ac:dyDescent="0.25">
      <c r="Q24075"/>
      <c r="R24075"/>
      <c r="S24075"/>
    </row>
    <row r="24076" spans="17:19" x14ac:dyDescent="0.25">
      <c r="Q24076"/>
      <c r="R24076"/>
      <c r="S24076"/>
    </row>
    <row r="24077" spans="17:19" x14ac:dyDescent="0.25">
      <c r="Q24077"/>
      <c r="R24077"/>
      <c r="S24077"/>
    </row>
    <row r="24078" spans="17:19" x14ac:dyDescent="0.25">
      <c r="Q24078"/>
      <c r="R24078"/>
      <c r="S24078"/>
    </row>
    <row r="24079" spans="17:19" x14ac:dyDescent="0.25">
      <c r="Q24079"/>
      <c r="R24079"/>
      <c r="S24079"/>
    </row>
    <row r="24080" spans="17:19" x14ac:dyDescent="0.25">
      <c r="Q24080"/>
      <c r="R24080"/>
      <c r="S24080"/>
    </row>
    <row r="24081" spans="17:19" x14ac:dyDescent="0.25">
      <c r="Q24081"/>
      <c r="R24081"/>
      <c r="S24081"/>
    </row>
    <row r="24082" spans="17:19" x14ac:dyDescent="0.25">
      <c r="Q24082"/>
      <c r="R24082"/>
      <c r="S24082"/>
    </row>
    <row r="24083" spans="17:19" x14ac:dyDescent="0.25">
      <c r="Q24083"/>
      <c r="R24083"/>
      <c r="S24083"/>
    </row>
    <row r="24084" spans="17:19" x14ac:dyDescent="0.25">
      <c r="Q24084"/>
      <c r="R24084"/>
      <c r="S24084"/>
    </row>
    <row r="24085" spans="17:19" x14ac:dyDescent="0.25">
      <c r="Q24085"/>
      <c r="R24085"/>
      <c r="S24085"/>
    </row>
    <row r="24086" spans="17:19" x14ac:dyDescent="0.25">
      <c r="Q24086"/>
      <c r="R24086"/>
      <c r="S24086"/>
    </row>
    <row r="24087" spans="17:19" x14ac:dyDescent="0.25">
      <c r="Q24087"/>
      <c r="R24087"/>
      <c r="S24087"/>
    </row>
    <row r="24088" spans="17:19" x14ac:dyDescent="0.25">
      <c r="Q24088"/>
      <c r="R24088"/>
      <c r="S24088"/>
    </row>
    <row r="24089" spans="17:19" x14ac:dyDescent="0.25">
      <c r="Q24089"/>
      <c r="R24089"/>
      <c r="S24089"/>
    </row>
    <row r="24090" spans="17:19" x14ac:dyDescent="0.25">
      <c r="Q24090"/>
      <c r="R24090"/>
      <c r="S24090"/>
    </row>
    <row r="24091" spans="17:19" x14ac:dyDescent="0.25">
      <c r="Q24091"/>
      <c r="R24091"/>
      <c r="S24091"/>
    </row>
    <row r="24092" spans="17:19" x14ac:dyDescent="0.25">
      <c r="Q24092"/>
      <c r="R24092"/>
      <c r="S24092"/>
    </row>
    <row r="24093" spans="17:19" x14ac:dyDescent="0.25">
      <c r="Q24093"/>
      <c r="R24093"/>
      <c r="S24093"/>
    </row>
    <row r="24094" spans="17:19" x14ac:dyDescent="0.25">
      <c r="Q24094"/>
      <c r="R24094"/>
      <c r="S24094"/>
    </row>
    <row r="24095" spans="17:19" x14ac:dyDescent="0.25">
      <c r="Q24095"/>
      <c r="R24095"/>
      <c r="S24095"/>
    </row>
    <row r="24096" spans="17:19" x14ac:dyDescent="0.25">
      <c r="Q24096"/>
      <c r="R24096"/>
      <c r="S24096"/>
    </row>
    <row r="24097" spans="17:19" x14ac:dyDescent="0.25">
      <c r="Q24097"/>
      <c r="R24097"/>
      <c r="S24097"/>
    </row>
    <row r="24098" spans="17:19" x14ac:dyDescent="0.25">
      <c r="Q24098"/>
      <c r="R24098"/>
      <c r="S24098"/>
    </row>
    <row r="24099" spans="17:19" x14ac:dyDescent="0.25">
      <c r="Q24099"/>
      <c r="R24099"/>
      <c r="S24099"/>
    </row>
    <row r="24100" spans="17:19" x14ac:dyDescent="0.25">
      <c r="Q24100"/>
      <c r="R24100"/>
      <c r="S24100"/>
    </row>
    <row r="24101" spans="17:19" x14ac:dyDescent="0.25">
      <c r="Q24101"/>
      <c r="R24101"/>
      <c r="S24101"/>
    </row>
    <row r="24102" spans="17:19" x14ac:dyDescent="0.25">
      <c r="Q24102"/>
      <c r="R24102"/>
      <c r="S24102"/>
    </row>
    <row r="24103" spans="17:19" x14ac:dyDescent="0.25">
      <c r="Q24103"/>
      <c r="R24103"/>
      <c r="S24103"/>
    </row>
    <row r="24104" spans="17:19" x14ac:dyDescent="0.25">
      <c r="Q24104"/>
      <c r="R24104"/>
      <c r="S24104"/>
    </row>
    <row r="24105" spans="17:19" x14ac:dyDescent="0.25">
      <c r="Q24105"/>
      <c r="R24105"/>
      <c r="S24105"/>
    </row>
    <row r="24106" spans="17:19" x14ac:dyDescent="0.25">
      <c r="Q24106"/>
      <c r="R24106"/>
      <c r="S24106"/>
    </row>
    <row r="24107" spans="17:19" x14ac:dyDescent="0.25">
      <c r="Q24107"/>
      <c r="R24107"/>
      <c r="S24107"/>
    </row>
    <row r="24108" spans="17:19" x14ac:dyDescent="0.25">
      <c r="Q24108"/>
      <c r="R24108"/>
      <c r="S24108"/>
    </row>
    <row r="24109" spans="17:19" x14ac:dyDescent="0.25">
      <c r="Q24109"/>
      <c r="R24109"/>
      <c r="S24109"/>
    </row>
    <row r="24110" spans="17:19" x14ac:dyDescent="0.25">
      <c r="Q24110"/>
      <c r="R24110"/>
      <c r="S24110"/>
    </row>
    <row r="24111" spans="17:19" x14ac:dyDescent="0.25">
      <c r="Q24111"/>
      <c r="R24111"/>
      <c r="S24111"/>
    </row>
    <row r="24112" spans="17:19" x14ac:dyDescent="0.25">
      <c r="Q24112"/>
      <c r="R24112"/>
      <c r="S24112"/>
    </row>
    <row r="24113" spans="17:19" x14ac:dyDescent="0.25">
      <c r="Q24113"/>
      <c r="R24113"/>
      <c r="S24113"/>
    </row>
    <row r="24114" spans="17:19" x14ac:dyDescent="0.25">
      <c r="Q24114"/>
      <c r="R24114"/>
      <c r="S24114"/>
    </row>
    <row r="24115" spans="17:19" x14ac:dyDescent="0.25">
      <c r="Q24115"/>
      <c r="R24115"/>
      <c r="S24115"/>
    </row>
    <row r="24116" spans="17:19" x14ac:dyDescent="0.25">
      <c r="Q24116"/>
      <c r="R24116"/>
      <c r="S24116"/>
    </row>
    <row r="24117" spans="17:19" x14ac:dyDescent="0.25">
      <c r="Q24117"/>
      <c r="R24117"/>
      <c r="S24117"/>
    </row>
    <row r="24118" spans="17:19" x14ac:dyDescent="0.25">
      <c r="Q24118"/>
      <c r="R24118"/>
      <c r="S24118"/>
    </row>
    <row r="24119" spans="17:19" x14ac:dyDescent="0.25">
      <c r="Q24119"/>
      <c r="R24119"/>
      <c r="S24119"/>
    </row>
    <row r="24120" spans="17:19" x14ac:dyDescent="0.25">
      <c r="Q24120"/>
      <c r="R24120"/>
      <c r="S24120"/>
    </row>
    <row r="24121" spans="17:19" x14ac:dyDescent="0.25">
      <c r="Q24121"/>
      <c r="R24121"/>
      <c r="S24121"/>
    </row>
    <row r="24122" spans="17:19" x14ac:dyDescent="0.25">
      <c r="Q24122"/>
      <c r="R24122"/>
      <c r="S24122"/>
    </row>
    <row r="24123" spans="17:19" x14ac:dyDescent="0.25">
      <c r="Q24123"/>
      <c r="R24123"/>
      <c r="S24123"/>
    </row>
    <row r="24124" spans="17:19" x14ac:dyDescent="0.25">
      <c r="Q24124"/>
      <c r="R24124"/>
      <c r="S24124"/>
    </row>
    <row r="24125" spans="17:19" x14ac:dyDescent="0.25">
      <c r="Q24125"/>
      <c r="R24125"/>
      <c r="S24125"/>
    </row>
    <row r="24126" spans="17:19" x14ac:dyDescent="0.25">
      <c r="Q24126"/>
      <c r="R24126"/>
      <c r="S24126"/>
    </row>
    <row r="24127" spans="17:19" x14ac:dyDescent="0.25">
      <c r="Q24127"/>
      <c r="R24127"/>
      <c r="S24127"/>
    </row>
    <row r="24128" spans="17:19" x14ac:dyDescent="0.25">
      <c r="Q24128"/>
      <c r="R24128"/>
      <c r="S24128"/>
    </row>
    <row r="24129" spans="17:19" x14ac:dyDescent="0.25">
      <c r="Q24129"/>
      <c r="R24129"/>
      <c r="S24129"/>
    </row>
    <row r="24130" spans="17:19" x14ac:dyDescent="0.25">
      <c r="Q24130"/>
      <c r="R24130"/>
      <c r="S24130"/>
    </row>
    <row r="24131" spans="17:19" x14ac:dyDescent="0.25">
      <c r="Q24131"/>
      <c r="R24131"/>
      <c r="S24131"/>
    </row>
    <row r="24132" spans="17:19" x14ac:dyDescent="0.25">
      <c r="Q24132"/>
      <c r="R24132"/>
      <c r="S24132"/>
    </row>
    <row r="24133" spans="17:19" x14ac:dyDescent="0.25">
      <c r="Q24133"/>
      <c r="R24133"/>
      <c r="S24133"/>
    </row>
    <row r="24134" spans="17:19" x14ac:dyDescent="0.25">
      <c r="Q24134"/>
      <c r="R24134"/>
      <c r="S24134"/>
    </row>
    <row r="24135" spans="17:19" x14ac:dyDescent="0.25">
      <c r="Q24135"/>
      <c r="R24135"/>
      <c r="S24135"/>
    </row>
    <row r="24136" spans="17:19" x14ac:dyDescent="0.25">
      <c r="Q24136"/>
      <c r="R24136"/>
      <c r="S24136"/>
    </row>
    <row r="24137" spans="17:19" x14ac:dyDescent="0.25">
      <c r="Q24137"/>
      <c r="R24137"/>
      <c r="S24137"/>
    </row>
    <row r="24138" spans="17:19" x14ac:dyDescent="0.25">
      <c r="Q24138"/>
      <c r="R24138"/>
      <c r="S24138"/>
    </row>
    <row r="24139" spans="17:19" x14ac:dyDescent="0.25">
      <c r="Q24139"/>
      <c r="R24139"/>
      <c r="S24139"/>
    </row>
    <row r="24140" spans="17:19" x14ac:dyDescent="0.25">
      <c r="Q24140"/>
      <c r="R24140"/>
      <c r="S24140"/>
    </row>
    <row r="24141" spans="17:19" x14ac:dyDescent="0.25">
      <c r="Q24141"/>
      <c r="R24141"/>
      <c r="S24141"/>
    </row>
    <row r="24142" spans="17:19" x14ac:dyDescent="0.25">
      <c r="Q24142"/>
      <c r="R24142"/>
      <c r="S24142"/>
    </row>
    <row r="24143" spans="17:19" x14ac:dyDescent="0.25">
      <c r="Q24143"/>
      <c r="R24143"/>
      <c r="S24143"/>
    </row>
    <row r="24144" spans="17:19" x14ac:dyDescent="0.25">
      <c r="Q24144"/>
      <c r="R24144"/>
      <c r="S24144"/>
    </row>
    <row r="24145" spans="17:19" x14ac:dyDescent="0.25">
      <c r="Q24145"/>
      <c r="R24145"/>
      <c r="S24145"/>
    </row>
    <row r="24146" spans="17:19" x14ac:dyDescent="0.25">
      <c r="Q24146"/>
      <c r="R24146"/>
      <c r="S24146"/>
    </row>
    <row r="24147" spans="17:19" x14ac:dyDescent="0.25">
      <c r="Q24147"/>
      <c r="R24147"/>
      <c r="S24147"/>
    </row>
    <row r="24148" spans="17:19" x14ac:dyDescent="0.25">
      <c r="Q24148"/>
      <c r="R24148"/>
      <c r="S24148"/>
    </row>
    <row r="24149" spans="17:19" x14ac:dyDescent="0.25">
      <c r="Q24149"/>
      <c r="R24149"/>
      <c r="S24149"/>
    </row>
    <row r="24150" spans="17:19" x14ac:dyDescent="0.25">
      <c r="Q24150"/>
      <c r="R24150"/>
      <c r="S24150"/>
    </row>
    <row r="24151" spans="17:19" x14ac:dyDescent="0.25">
      <c r="Q24151"/>
      <c r="R24151"/>
      <c r="S24151"/>
    </row>
    <row r="24152" spans="17:19" x14ac:dyDescent="0.25">
      <c r="Q24152"/>
      <c r="R24152"/>
      <c r="S24152"/>
    </row>
    <row r="24153" spans="17:19" x14ac:dyDescent="0.25">
      <c r="Q24153"/>
      <c r="R24153"/>
      <c r="S24153"/>
    </row>
    <row r="24154" spans="17:19" x14ac:dyDescent="0.25">
      <c r="Q24154"/>
      <c r="R24154"/>
      <c r="S24154"/>
    </row>
    <row r="24155" spans="17:19" x14ac:dyDescent="0.25">
      <c r="Q24155"/>
      <c r="R24155"/>
      <c r="S24155"/>
    </row>
    <row r="24156" spans="17:19" x14ac:dyDescent="0.25">
      <c r="Q24156"/>
      <c r="R24156"/>
      <c r="S24156"/>
    </row>
    <row r="24157" spans="17:19" x14ac:dyDescent="0.25">
      <c r="Q24157"/>
      <c r="R24157"/>
      <c r="S24157"/>
    </row>
    <row r="24158" spans="17:19" x14ac:dyDescent="0.25">
      <c r="Q24158"/>
      <c r="R24158"/>
      <c r="S24158"/>
    </row>
    <row r="24159" spans="17:19" x14ac:dyDescent="0.25">
      <c r="Q24159"/>
      <c r="R24159"/>
      <c r="S24159"/>
    </row>
    <row r="24160" spans="17:19" x14ac:dyDescent="0.25">
      <c r="Q24160"/>
      <c r="R24160"/>
      <c r="S24160"/>
    </row>
    <row r="24161" spans="17:19" x14ac:dyDescent="0.25">
      <c r="Q24161"/>
      <c r="R24161"/>
      <c r="S24161"/>
    </row>
    <row r="24162" spans="17:19" x14ac:dyDescent="0.25">
      <c r="Q24162"/>
      <c r="R24162"/>
      <c r="S24162"/>
    </row>
    <row r="24163" spans="17:19" x14ac:dyDescent="0.25">
      <c r="Q24163"/>
      <c r="R24163"/>
      <c r="S24163"/>
    </row>
    <row r="24164" spans="17:19" x14ac:dyDescent="0.25">
      <c r="Q24164"/>
      <c r="R24164"/>
      <c r="S24164"/>
    </row>
    <row r="24165" spans="17:19" x14ac:dyDescent="0.25">
      <c r="Q24165"/>
      <c r="R24165"/>
      <c r="S24165"/>
    </row>
    <row r="24166" spans="17:19" x14ac:dyDescent="0.25">
      <c r="Q24166"/>
      <c r="R24166"/>
      <c r="S24166"/>
    </row>
    <row r="24167" spans="17:19" x14ac:dyDescent="0.25">
      <c r="Q24167"/>
      <c r="R24167"/>
      <c r="S24167"/>
    </row>
    <row r="24168" spans="17:19" x14ac:dyDescent="0.25">
      <c r="Q24168"/>
      <c r="R24168"/>
      <c r="S24168"/>
    </row>
    <row r="24169" spans="17:19" x14ac:dyDescent="0.25">
      <c r="Q24169"/>
      <c r="R24169"/>
      <c r="S24169"/>
    </row>
    <row r="24170" spans="17:19" x14ac:dyDescent="0.25">
      <c r="Q24170"/>
      <c r="R24170"/>
      <c r="S24170"/>
    </row>
    <row r="24171" spans="17:19" x14ac:dyDescent="0.25">
      <c r="Q24171"/>
      <c r="R24171"/>
      <c r="S24171"/>
    </row>
    <row r="24172" spans="17:19" x14ac:dyDescent="0.25">
      <c r="Q24172"/>
      <c r="R24172"/>
      <c r="S24172"/>
    </row>
    <row r="24173" spans="17:19" x14ac:dyDescent="0.25">
      <c r="Q24173"/>
      <c r="R24173"/>
      <c r="S24173"/>
    </row>
    <row r="24174" spans="17:19" x14ac:dyDescent="0.25">
      <c r="Q24174"/>
      <c r="R24174"/>
      <c r="S24174"/>
    </row>
    <row r="24175" spans="17:19" x14ac:dyDescent="0.25">
      <c r="Q24175"/>
      <c r="R24175"/>
      <c r="S24175"/>
    </row>
    <row r="24176" spans="17:19" x14ac:dyDescent="0.25">
      <c r="Q24176"/>
      <c r="R24176"/>
      <c r="S24176"/>
    </row>
    <row r="24177" spans="17:19" x14ac:dyDescent="0.25">
      <c r="Q24177"/>
      <c r="R24177"/>
      <c r="S24177"/>
    </row>
    <row r="24178" spans="17:19" x14ac:dyDescent="0.25">
      <c r="Q24178"/>
      <c r="R24178"/>
      <c r="S24178"/>
    </row>
    <row r="24179" spans="17:19" x14ac:dyDescent="0.25">
      <c r="Q24179"/>
      <c r="R24179"/>
      <c r="S24179"/>
    </row>
    <row r="24180" spans="17:19" x14ac:dyDescent="0.25">
      <c r="Q24180"/>
      <c r="R24180"/>
      <c r="S24180"/>
    </row>
    <row r="24181" spans="17:19" x14ac:dyDescent="0.25">
      <c r="Q24181"/>
      <c r="R24181"/>
      <c r="S24181"/>
    </row>
    <row r="24182" spans="17:19" x14ac:dyDescent="0.25">
      <c r="Q24182"/>
      <c r="R24182"/>
      <c r="S24182"/>
    </row>
    <row r="24183" spans="17:19" x14ac:dyDescent="0.25">
      <c r="Q24183"/>
      <c r="R24183"/>
      <c r="S24183"/>
    </row>
    <row r="24184" spans="17:19" x14ac:dyDescent="0.25">
      <c r="Q24184"/>
      <c r="R24184"/>
      <c r="S24184"/>
    </row>
    <row r="24185" spans="17:19" x14ac:dyDescent="0.25">
      <c r="Q24185"/>
      <c r="R24185"/>
      <c r="S24185"/>
    </row>
    <row r="24186" spans="17:19" x14ac:dyDescent="0.25">
      <c r="Q24186"/>
      <c r="R24186"/>
      <c r="S24186"/>
    </row>
    <row r="24187" spans="17:19" x14ac:dyDescent="0.25">
      <c r="Q24187"/>
      <c r="R24187"/>
      <c r="S24187"/>
    </row>
    <row r="24188" spans="17:19" x14ac:dyDescent="0.25">
      <c r="Q24188"/>
      <c r="R24188"/>
      <c r="S24188"/>
    </row>
    <row r="24189" spans="17:19" x14ac:dyDescent="0.25">
      <c r="Q24189"/>
      <c r="R24189"/>
      <c r="S24189"/>
    </row>
    <row r="24190" spans="17:19" x14ac:dyDescent="0.25">
      <c r="Q24190"/>
      <c r="R24190"/>
      <c r="S24190"/>
    </row>
    <row r="24191" spans="17:19" x14ac:dyDescent="0.25">
      <c r="Q24191"/>
      <c r="R24191"/>
      <c r="S24191"/>
    </row>
    <row r="24192" spans="17:19" x14ac:dyDescent="0.25">
      <c r="Q24192"/>
      <c r="R24192"/>
      <c r="S24192"/>
    </row>
    <row r="24193" spans="17:19" x14ac:dyDescent="0.25">
      <c r="Q24193"/>
      <c r="R24193"/>
      <c r="S24193"/>
    </row>
    <row r="24194" spans="17:19" x14ac:dyDescent="0.25">
      <c r="Q24194"/>
      <c r="R24194"/>
      <c r="S24194"/>
    </row>
    <row r="24195" spans="17:19" x14ac:dyDescent="0.25">
      <c r="Q24195"/>
      <c r="R24195"/>
      <c r="S24195"/>
    </row>
    <row r="24196" spans="17:19" x14ac:dyDescent="0.25">
      <c r="Q24196"/>
      <c r="R24196"/>
      <c r="S24196"/>
    </row>
    <row r="24197" spans="17:19" x14ac:dyDescent="0.25">
      <c r="Q24197"/>
      <c r="R24197"/>
      <c r="S24197"/>
    </row>
    <row r="24198" spans="17:19" x14ac:dyDescent="0.25">
      <c r="Q24198"/>
      <c r="R24198"/>
      <c r="S24198"/>
    </row>
    <row r="24199" spans="17:19" x14ac:dyDescent="0.25">
      <c r="Q24199"/>
      <c r="R24199"/>
      <c r="S24199"/>
    </row>
    <row r="24200" spans="17:19" x14ac:dyDescent="0.25">
      <c r="Q24200"/>
      <c r="R24200"/>
      <c r="S24200"/>
    </row>
    <row r="24201" spans="17:19" x14ac:dyDescent="0.25">
      <c r="Q24201"/>
      <c r="R24201"/>
      <c r="S24201"/>
    </row>
    <row r="24202" spans="17:19" x14ac:dyDescent="0.25">
      <c r="Q24202"/>
      <c r="R24202"/>
      <c r="S24202"/>
    </row>
    <row r="24203" spans="17:19" x14ac:dyDescent="0.25">
      <c r="Q24203"/>
      <c r="R24203"/>
      <c r="S24203"/>
    </row>
    <row r="24204" spans="17:19" x14ac:dyDescent="0.25">
      <c r="Q24204"/>
      <c r="R24204"/>
      <c r="S24204"/>
    </row>
    <row r="24205" spans="17:19" x14ac:dyDescent="0.25">
      <c r="Q24205"/>
      <c r="R24205"/>
      <c r="S24205"/>
    </row>
    <row r="24206" spans="17:19" x14ac:dyDescent="0.25">
      <c r="Q24206"/>
      <c r="R24206"/>
      <c r="S24206"/>
    </row>
    <row r="24207" spans="17:19" x14ac:dyDescent="0.25">
      <c r="Q24207"/>
      <c r="R24207"/>
      <c r="S24207"/>
    </row>
    <row r="24208" spans="17:19" x14ac:dyDescent="0.25">
      <c r="Q24208"/>
      <c r="R24208"/>
      <c r="S24208"/>
    </row>
    <row r="24209" spans="17:19" x14ac:dyDescent="0.25">
      <c r="Q24209"/>
      <c r="R24209"/>
      <c r="S24209"/>
    </row>
    <row r="24210" spans="17:19" x14ac:dyDescent="0.25">
      <c r="Q24210"/>
      <c r="R24210"/>
      <c r="S24210"/>
    </row>
    <row r="24211" spans="17:19" x14ac:dyDescent="0.25">
      <c r="Q24211"/>
      <c r="R24211"/>
      <c r="S24211"/>
    </row>
    <row r="24212" spans="17:19" x14ac:dyDescent="0.25">
      <c r="Q24212"/>
      <c r="R24212"/>
      <c r="S24212"/>
    </row>
    <row r="24213" spans="17:19" x14ac:dyDescent="0.25">
      <c r="Q24213"/>
      <c r="R24213"/>
      <c r="S24213"/>
    </row>
    <row r="24214" spans="17:19" x14ac:dyDescent="0.25">
      <c r="Q24214"/>
      <c r="R24214"/>
      <c r="S24214"/>
    </row>
    <row r="24215" spans="17:19" x14ac:dyDescent="0.25">
      <c r="Q24215"/>
      <c r="R24215"/>
      <c r="S24215"/>
    </row>
    <row r="24216" spans="17:19" x14ac:dyDescent="0.25">
      <c r="Q24216"/>
      <c r="R24216"/>
      <c r="S24216"/>
    </row>
    <row r="24217" spans="17:19" x14ac:dyDescent="0.25">
      <c r="Q24217"/>
      <c r="R24217"/>
      <c r="S24217"/>
    </row>
    <row r="24218" spans="17:19" x14ac:dyDescent="0.25">
      <c r="Q24218"/>
      <c r="R24218"/>
      <c r="S24218"/>
    </row>
    <row r="24219" spans="17:19" x14ac:dyDescent="0.25">
      <c r="Q24219"/>
      <c r="R24219"/>
      <c r="S24219"/>
    </row>
    <row r="24220" spans="17:19" x14ac:dyDescent="0.25">
      <c r="Q24220"/>
      <c r="R24220"/>
      <c r="S24220"/>
    </row>
    <row r="24221" spans="17:19" x14ac:dyDescent="0.25">
      <c r="Q24221"/>
      <c r="R24221"/>
      <c r="S24221"/>
    </row>
    <row r="24222" spans="17:19" x14ac:dyDescent="0.25">
      <c r="Q24222"/>
      <c r="R24222"/>
      <c r="S24222"/>
    </row>
    <row r="24223" spans="17:19" x14ac:dyDescent="0.25">
      <c r="Q24223"/>
      <c r="R24223"/>
      <c r="S24223"/>
    </row>
    <row r="24224" spans="17:19" x14ac:dyDescent="0.25">
      <c r="Q24224"/>
      <c r="R24224"/>
      <c r="S24224"/>
    </row>
    <row r="24225" spans="17:19" x14ac:dyDescent="0.25">
      <c r="Q24225"/>
      <c r="R24225"/>
      <c r="S24225"/>
    </row>
    <row r="24226" spans="17:19" x14ac:dyDescent="0.25">
      <c r="Q24226"/>
      <c r="R24226"/>
      <c r="S24226"/>
    </row>
    <row r="24227" spans="17:19" x14ac:dyDescent="0.25">
      <c r="Q24227"/>
      <c r="R24227"/>
      <c r="S24227"/>
    </row>
    <row r="24228" spans="17:19" x14ac:dyDescent="0.25">
      <c r="Q24228"/>
      <c r="R24228"/>
      <c r="S24228"/>
    </row>
    <row r="24229" spans="17:19" x14ac:dyDescent="0.25">
      <c r="Q24229"/>
      <c r="R24229"/>
      <c r="S24229"/>
    </row>
    <row r="24230" spans="17:19" x14ac:dyDescent="0.25">
      <c r="Q24230"/>
      <c r="R24230"/>
      <c r="S24230"/>
    </row>
    <row r="24231" spans="17:19" x14ac:dyDescent="0.25">
      <c r="Q24231"/>
      <c r="R24231"/>
      <c r="S24231"/>
    </row>
    <row r="24232" spans="17:19" x14ac:dyDescent="0.25">
      <c r="Q24232"/>
      <c r="R24232"/>
      <c r="S24232"/>
    </row>
    <row r="24233" spans="17:19" x14ac:dyDescent="0.25">
      <c r="Q24233"/>
      <c r="R24233"/>
      <c r="S24233"/>
    </row>
    <row r="24234" spans="17:19" x14ac:dyDescent="0.25">
      <c r="Q24234"/>
      <c r="R24234"/>
      <c r="S24234"/>
    </row>
    <row r="24235" spans="17:19" x14ac:dyDescent="0.25">
      <c r="Q24235"/>
      <c r="R24235"/>
      <c r="S24235"/>
    </row>
    <row r="24236" spans="17:19" x14ac:dyDescent="0.25">
      <c r="Q24236"/>
      <c r="R24236"/>
      <c r="S24236"/>
    </row>
    <row r="24237" spans="17:19" x14ac:dyDescent="0.25">
      <c r="Q24237"/>
      <c r="R24237"/>
      <c r="S24237"/>
    </row>
    <row r="24238" spans="17:19" x14ac:dyDescent="0.25">
      <c r="Q24238"/>
      <c r="R24238"/>
      <c r="S24238"/>
    </row>
    <row r="24239" spans="17:19" x14ac:dyDescent="0.25">
      <c r="Q24239"/>
      <c r="R24239"/>
      <c r="S24239"/>
    </row>
    <row r="24240" spans="17:19" x14ac:dyDescent="0.25">
      <c r="Q24240"/>
      <c r="R24240"/>
      <c r="S24240"/>
    </row>
    <row r="24241" spans="17:19" x14ac:dyDescent="0.25">
      <c r="Q24241"/>
      <c r="R24241"/>
      <c r="S24241"/>
    </row>
    <row r="24242" spans="17:19" x14ac:dyDescent="0.25">
      <c r="Q24242"/>
      <c r="R24242"/>
      <c r="S24242"/>
    </row>
    <row r="24243" spans="17:19" x14ac:dyDescent="0.25">
      <c r="Q24243"/>
      <c r="R24243"/>
      <c r="S24243"/>
    </row>
    <row r="24244" spans="17:19" x14ac:dyDescent="0.25">
      <c r="Q24244"/>
      <c r="R24244"/>
      <c r="S24244"/>
    </row>
    <row r="24245" spans="17:19" x14ac:dyDescent="0.25">
      <c r="Q24245"/>
      <c r="R24245"/>
      <c r="S24245"/>
    </row>
    <row r="24246" spans="17:19" x14ac:dyDescent="0.25">
      <c r="Q24246"/>
      <c r="R24246"/>
      <c r="S24246"/>
    </row>
    <row r="24247" spans="17:19" x14ac:dyDescent="0.25">
      <c r="Q24247"/>
      <c r="R24247"/>
      <c r="S24247"/>
    </row>
    <row r="24248" spans="17:19" x14ac:dyDescent="0.25">
      <c r="Q24248"/>
      <c r="R24248"/>
      <c r="S24248"/>
    </row>
    <row r="24249" spans="17:19" x14ac:dyDescent="0.25">
      <c r="Q24249"/>
      <c r="R24249"/>
      <c r="S24249"/>
    </row>
    <row r="24250" spans="17:19" x14ac:dyDescent="0.25">
      <c r="Q24250"/>
      <c r="R24250"/>
      <c r="S24250"/>
    </row>
    <row r="24251" spans="17:19" x14ac:dyDescent="0.25">
      <c r="Q24251"/>
      <c r="R24251"/>
      <c r="S24251"/>
    </row>
    <row r="24252" spans="17:19" x14ac:dyDescent="0.25">
      <c r="Q24252"/>
      <c r="R24252"/>
      <c r="S24252"/>
    </row>
    <row r="24253" spans="17:19" x14ac:dyDescent="0.25">
      <c r="Q24253"/>
      <c r="R24253"/>
      <c r="S24253"/>
    </row>
    <row r="24254" spans="17:19" x14ac:dyDescent="0.25">
      <c r="Q24254"/>
      <c r="R24254"/>
      <c r="S24254"/>
    </row>
    <row r="24255" spans="17:19" x14ac:dyDescent="0.25">
      <c r="Q24255"/>
      <c r="R24255"/>
      <c r="S24255"/>
    </row>
    <row r="24256" spans="17:19" x14ac:dyDescent="0.25">
      <c r="Q24256"/>
      <c r="R24256"/>
      <c r="S24256"/>
    </row>
    <row r="24257" spans="17:19" x14ac:dyDescent="0.25">
      <c r="Q24257"/>
      <c r="R24257"/>
      <c r="S24257"/>
    </row>
    <row r="24258" spans="17:19" x14ac:dyDescent="0.25">
      <c r="Q24258"/>
      <c r="R24258"/>
      <c r="S24258"/>
    </row>
    <row r="24259" spans="17:19" x14ac:dyDescent="0.25">
      <c r="Q24259"/>
      <c r="R24259"/>
      <c r="S24259"/>
    </row>
    <row r="24260" spans="17:19" x14ac:dyDescent="0.25">
      <c r="Q24260"/>
      <c r="R24260"/>
      <c r="S24260"/>
    </row>
    <row r="24261" spans="17:19" x14ac:dyDescent="0.25">
      <c r="Q24261"/>
      <c r="R24261"/>
      <c r="S24261"/>
    </row>
    <row r="24262" spans="17:19" x14ac:dyDescent="0.25">
      <c r="Q24262"/>
      <c r="R24262"/>
      <c r="S24262"/>
    </row>
    <row r="24263" spans="17:19" x14ac:dyDescent="0.25">
      <c r="Q24263"/>
      <c r="R24263"/>
      <c r="S24263"/>
    </row>
    <row r="24264" spans="17:19" x14ac:dyDescent="0.25">
      <c r="Q24264"/>
      <c r="R24264"/>
      <c r="S24264"/>
    </row>
    <row r="24265" spans="17:19" x14ac:dyDescent="0.25">
      <c r="Q24265"/>
      <c r="R24265"/>
      <c r="S24265"/>
    </row>
    <row r="24266" spans="17:19" x14ac:dyDescent="0.25">
      <c r="Q24266"/>
      <c r="R24266"/>
      <c r="S24266"/>
    </row>
    <row r="24267" spans="17:19" x14ac:dyDescent="0.25">
      <c r="Q24267"/>
      <c r="R24267"/>
      <c r="S24267"/>
    </row>
    <row r="24268" spans="17:19" x14ac:dyDescent="0.25">
      <c r="Q24268"/>
      <c r="R24268"/>
      <c r="S24268"/>
    </row>
    <row r="24269" spans="17:19" x14ac:dyDescent="0.25">
      <c r="Q24269"/>
      <c r="R24269"/>
      <c r="S24269"/>
    </row>
    <row r="24270" spans="17:19" x14ac:dyDescent="0.25">
      <c r="Q24270"/>
      <c r="R24270"/>
      <c r="S24270"/>
    </row>
    <row r="24271" spans="17:19" x14ac:dyDescent="0.25">
      <c r="Q24271"/>
      <c r="R24271"/>
      <c r="S24271"/>
    </row>
    <row r="24272" spans="17:19" x14ac:dyDescent="0.25">
      <c r="Q24272"/>
      <c r="R24272"/>
      <c r="S24272"/>
    </row>
    <row r="24273" spans="17:19" x14ac:dyDescent="0.25">
      <c r="Q24273"/>
      <c r="R24273"/>
      <c r="S24273"/>
    </row>
    <row r="24274" spans="17:19" x14ac:dyDescent="0.25">
      <c r="Q24274"/>
      <c r="R24274"/>
      <c r="S24274"/>
    </row>
    <row r="24275" spans="17:19" x14ac:dyDescent="0.25">
      <c r="Q24275"/>
      <c r="R24275"/>
      <c r="S24275"/>
    </row>
    <row r="24276" spans="17:19" x14ac:dyDescent="0.25">
      <c r="Q24276"/>
      <c r="R24276"/>
      <c r="S24276"/>
    </row>
    <row r="24277" spans="17:19" x14ac:dyDescent="0.25">
      <c r="Q24277"/>
      <c r="R24277"/>
      <c r="S24277"/>
    </row>
    <row r="24278" spans="17:19" x14ac:dyDescent="0.25">
      <c r="Q24278"/>
      <c r="R24278"/>
      <c r="S24278"/>
    </row>
    <row r="24279" spans="17:19" x14ac:dyDescent="0.25">
      <c r="Q24279"/>
      <c r="R24279"/>
      <c r="S24279"/>
    </row>
    <row r="24280" spans="17:19" x14ac:dyDescent="0.25">
      <c r="Q24280"/>
      <c r="R24280"/>
      <c r="S24280"/>
    </row>
    <row r="24281" spans="17:19" x14ac:dyDescent="0.25">
      <c r="Q24281"/>
      <c r="R24281"/>
      <c r="S24281"/>
    </row>
    <row r="24282" spans="17:19" x14ac:dyDescent="0.25">
      <c r="Q24282"/>
      <c r="R24282"/>
      <c r="S24282"/>
    </row>
    <row r="24283" spans="17:19" x14ac:dyDescent="0.25">
      <c r="Q24283"/>
      <c r="R24283"/>
      <c r="S24283"/>
    </row>
    <row r="24284" spans="17:19" x14ac:dyDescent="0.25">
      <c r="Q24284"/>
      <c r="R24284"/>
      <c r="S24284"/>
    </row>
    <row r="24285" spans="17:19" x14ac:dyDescent="0.25">
      <c r="Q24285"/>
      <c r="R24285"/>
      <c r="S24285"/>
    </row>
    <row r="24286" spans="17:19" x14ac:dyDescent="0.25">
      <c r="Q24286"/>
      <c r="R24286"/>
      <c r="S24286"/>
    </row>
    <row r="24287" spans="17:19" x14ac:dyDescent="0.25">
      <c r="Q24287"/>
      <c r="R24287"/>
      <c r="S24287"/>
    </row>
    <row r="24288" spans="17:19" x14ac:dyDescent="0.25">
      <c r="Q24288"/>
      <c r="R24288"/>
      <c r="S24288"/>
    </row>
    <row r="24289" spans="17:19" x14ac:dyDescent="0.25">
      <c r="Q24289"/>
      <c r="R24289"/>
      <c r="S24289"/>
    </row>
    <row r="24290" spans="17:19" x14ac:dyDescent="0.25">
      <c r="Q24290"/>
      <c r="R24290"/>
      <c r="S24290"/>
    </row>
    <row r="24291" spans="17:19" x14ac:dyDescent="0.25">
      <c r="Q24291"/>
      <c r="R24291"/>
      <c r="S24291"/>
    </row>
    <row r="24292" spans="17:19" x14ac:dyDescent="0.25">
      <c r="Q24292"/>
      <c r="R24292"/>
      <c r="S24292"/>
    </row>
    <row r="24293" spans="17:19" x14ac:dyDescent="0.25">
      <c r="Q24293"/>
      <c r="R24293"/>
      <c r="S24293"/>
    </row>
    <row r="24294" spans="17:19" x14ac:dyDescent="0.25">
      <c r="Q24294"/>
      <c r="R24294"/>
      <c r="S24294"/>
    </row>
    <row r="24295" spans="17:19" x14ac:dyDescent="0.25">
      <c r="Q24295"/>
      <c r="R24295"/>
      <c r="S24295"/>
    </row>
    <row r="24296" spans="17:19" x14ac:dyDescent="0.25">
      <c r="Q24296"/>
      <c r="R24296"/>
      <c r="S24296"/>
    </row>
    <row r="24297" spans="17:19" x14ac:dyDescent="0.25">
      <c r="Q24297"/>
      <c r="R24297"/>
      <c r="S24297"/>
    </row>
    <row r="24298" spans="17:19" x14ac:dyDescent="0.25">
      <c r="Q24298"/>
      <c r="R24298"/>
      <c r="S24298"/>
    </row>
    <row r="24299" spans="17:19" x14ac:dyDescent="0.25">
      <c r="Q24299"/>
      <c r="R24299"/>
      <c r="S24299"/>
    </row>
    <row r="24300" spans="17:19" x14ac:dyDescent="0.25">
      <c r="Q24300"/>
      <c r="R24300"/>
      <c r="S24300"/>
    </row>
    <row r="24301" spans="17:19" x14ac:dyDescent="0.25">
      <c r="Q24301"/>
      <c r="R24301"/>
      <c r="S24301"/>
    </row>
    <row r="24302" spans="17:19" x14ac:dyDescent="0.25">
      <c r="Q24302"/>
      <c r="R24302"/>
      <c r="S24302"/>
    </row>
    <row r="24303" spans="17:19" x14ac:dyDescent="0.25">
      <c r="Q24303"/>
      <c r="R24303"/>
      <c r="S24303"/>
    </row>
    <row r="24304" spans="17:19" x14ac:dyDescent="0.25">
      <c r="Q24304"/>
      <c r="R24304"/>
      <c r="S24304"/>
    </row>
    <row r="24305" spans="17:19" x14ac:dyDescent="0.25">
      <c r="Q24305"/>
      <c r="R24305"/>
      <c r="S24305"/>
    </row>
    <row r="24306" spans="17:19" x14ac:dyDescent="0.25">
      <c r="Q24306"/>
      <c r="R24306"/>
      <c r="S24306"/>
    </row>
    <row r="24307" spans="17:19" x14ac:dyDescent="0.25">
      <c r="Q24307"/>
      <c r="R24307"/>
      <c r="S24307"/>
    </row>
    <row r="24308" spans="17:19" x14ac:dyDescent="0.25">
      <c r="Q24308"/>
      <c r="R24308"/>
      <c r="S24308"/>
    </row>
    <row r="24309" spans="17:19" x14ac:dyDescent="0.25">
      <c r="Q24309"/>
      <c r="R24309"/>
      <c r="S24309"/>
    </row>
    <row r="24310" spans="17:19" x14ac:dyDescent="0.25">
      <c r="Q24310"/>
      <c r="R24310"/>
      <c r="S24310"/>
    </row>
    <row r="24311" spans="17:19" x14ac:dyDescent="0.25">
      <c r="Q24311"/>
      <c r="R24311"/>
      <c r="S24311"/>
    </row>
    <row r="24312" spans="17:19" x14ac:dyDescent="0.25">
      <c r="Q24312"/>
      <c r="R24312"/>
      <c r="S24312"/>
    </row>
    <row r="24313" spans="17:19" x14ac:dyDescent="0.25">
      <c r="Q24313"/>
      <c r="R24313"/>
      <c r="S24313"/>
    </row>
    <row r="24314" spans="17:19" x14ac:dyDescent="0.25">
      <c r="Q24314"/>
      <c r="R24314"/>
      <c r="S24314"/>
    </row>
    <row r="24315" spans="17:19" x14ac:dyDescent="0.25">
      <c r="Q24315"/>
      <c r="R24315"/>
      <c r="S24315"/>
    </row>
    <row r="24316" spans="17:19" x14ac:dyDescent="0.25">
      <c r="Q24316"/>
      <c r="R24316"/>
      <c r="S24316"/>
    </row>
    <row r="24317" spans="17:19" x14ac:dyDescent="0.25">
      <c r="Q24317"/>
      <c r="R24317"/>
      <c r="S24317"/>
    </row>
    <row r="24318" spans="17:19" x14ac:dyDescent="0.25">
      <c r="Q24318"/>
      <c r="R24318"/>
      <c r="S24318"/>
    </row>
    <row r="24319" spans="17:19" x14ac:dyDescent="0.25">
      <c r="Q24319"/>
      <c r="R24319"/>
      <c r="S24319"/>
    </row>
    <row r="24320" spans="17:19" x14ac:dyDescent="0.25">
      <c r="Q24320"/>
      <c r="R24320"/>
      <c r="S24320"/>
    </row>
    <row r="24321" spans="17:19" x14ac:dyDescent="0.25">
      <c r="Q24321"/>
      <c r="R24321"/>
      <c r="S24321"/>
    </row>
    <row r="24322" spans="17:19" x14ac:dyDescent="0.25">
      <c r="Q24322"/>
      <c r="R24322"/>
      <c r="S24322"/>
    </row>
    <row r="24323" spans="17:19" x14ac:dyDescent="0.25">
      <c r="Q24323"/>
      <c r="R24323"/>
      <c r="S24323"/>
    </row>
    <row r="24324" spans="17:19" x14ac:dyDescent="0.25">
      <c r="Q24324"/>
      <c r="R24324"/>
      <c r="S24324"/>
    </row>
    <row r="24325" spans="17:19" x14ac:dyDescent="0.25">
      <c r="Q24325"/>
      <c r="R24325"/>
      <c r="S24325"/>
    </row>
    <row r="24326" spans="17:19" x14ac:dyDescent="0.25">
      <c r="Q24326"/>
      <c r="R24326"/>
      <c r="S24326"/>
    </row>
    <row r="24327" spans="17:19" x14ac:dyDescent="0.25">
      <c r="Q24327"/>
      <c r="R24327"/>
      <c r="S24327"/>
    </row>
    <row r="24328" spans="17:19" x14ac:dyDescent="0.25">
      <c r="Q24328"/>
      <c r="R24328"/>
      <c r="S24328"/>
    </row>
    <row r="24329" spans="17:19" x14ac:dyDescent="0.25">
      <c r="Q24329"/>
      <c r="R24329"/>
      <c r="S24329"/>
    </row>
    <row r="24330" spans="17:19" x14ac:dyDescent="0.25">
      <c r="Q24330"/>
      <c r="R24330"/>
      <c r="S24330"/>
    </row>
    <row r="24331" spans="17:19" x14ac:dyDescent="0.25">
      <c r="Q24331"/>
      <c r="R24331"/>
      <c r="S24331"/>
    </row>
    <row r="24332" spans="17:19" x14ac:dyDescent="0.25">
      <c r="Q24332"/>
      <c r="R24332"/>
      <c r="S24332"/>
    </row>
    <row r="24333" spans="17:19" x14ac:dyDescent="0.25">
      <c r="Q24333"/>
      <c r="R24333"/>
      <c r="S24333"/>
    </row>
    <row r="24334" spans="17:19" x14ac:dyDescent="0.25">
      <c r="Q24334"/>
      <c r="R24334"/>
      <c r="S24334"/>
    </row>
    <row r="24335" spans="17:19" x14ac:dyDescent="0.25">
      <c r="Q24335"/>
      <c r="R24335"/>
      <c r="S24335"/>
    </row>
    <row r="24336" spans="17:19" x14ac:dyDescent="0.25">
      <c r="Q24336"/>
      <c r="R24336"/>
      <c r="S24336"/>
    </row>
    <row r="24337" spans="17:19" x14ac:dyDescent="0.25">
      <c r="Q24337"/>
      <c r="R24337"/>
      <c r="S24337"/>
    </row>
    <row r="24338" spans="17:19" x14ac:dyDescent="0.25">
      <c r="Q24338"/>
      <c r="R24338"/>
      <c r="S24338"/>
    </row>
    <row r="24339" spans="17:19" x14ac:dyDescent="0.25">
      <c r="Q24339"/>
      <c r="R24339"/>
      <c r="S24339"/>
    </row>
    <row r="24340" spans="17:19" x14ac:dyDescent="0.25">
      <c r="Q24340"/>
      <c r="R24340"/>
      <c r="S24340"/>
    </row>
    <row r="24341" spans="17:19" x14ac:dyDescent="0.25">
      <c r="Q24341"/>
      <c r="R24341"/>
      <c r="S24341"/>
    </row>
    <row r="24342" spans="17:19" x14ac:dyDescent="0.25">
      <c r="Q24342"/>
      <c r="R24342"/>
      <c r="S24342"/>
    </row>
    <row r="24343" spans="17:19" x14ac:dyDescent="0.25">
      <c r="Q24343"/>
      <c r="R24343"/>
      <c r="S24343"/>
    </row>
    <row r="24344" spans="17:19" x14ac:dyDescent="0.25">
      <c r="Q24344"/>
      <c r="R24344"/>
      <c r="S24344"/>
    </row>
    <row r="24345" spans="17:19" x14ac:dyDescent="0.25">
      <c r="Q24345"/>
      <c r="R24345"/>
      <c r="S24345"/>
    </row>
    <row r="24346" spans="17:19" x14ac:dyDescent="0.25">
      <c r="Q24346"/>
      <c r="R24346"/>
      <c r="S24346"/>
    </row>
    <row r="24347" spans="17:19" x14ac:dyDescent="0.25">
      <c r="Q24347"/>
      <c r="R24347"/>
      <c r="S24347"/>
    </row>
    <row r="24348" spans="17:19" x14ac:dyDescent="0.25">
      <c r="Q24348"/>
      <c r="R24348"/>
      <c r="S24348"/>
    </row>
    <row r="24349" spans="17:19" x14ac:dyDescent="0.25">
      <c r="Q24349"/>
      <c r="R24349"/>
      <c r="S24349"/>
    </row>
    <row r="24350" spans="17:19" x14ac:dyDescent="0.25">
      <c r="Q24350"/>
      <c r="R24350"/>
      <c r="S24350"/>
    </row>
    <row r="24351" spans="17:19" x14ac:dyDescent="0.25">
      <c r="Q24351"/>
      <c r="R24351"/>
      <c r="S24351"/>
    </row>
    <row r="24352" spans="17:19" x14ac:dyDescent="0.25">
      <c r="Q24352"/>
      <c r="R24352"/>
      <c r="S24352"/>
    </row>
    <row r="24353" spans="17:19" x14ac:dyDescent="0.25">
      <c r="Q24353"/>
      <c r="R24353"/>
      <c r="S24353"/>
    </row>
    <row r="24354" spans="17:19" x14ac:dyDescent="0.25">
      <c r="Q24354"/>
      <c r="R24354"/>
      <c r="S24354"/>
    </row>
    <row r="24355" spans="17:19" x14ac:dyDescent="0.25">
      <c r="Q24355"/>
      <c r="R24355"/>
      <c r="S24355"/>
    </row>
    <row r="24356" spans="17:19" x14ac:dyDescent="0.25">
      <c r="Q24356"/>
      <c r="R24356"/>
      <c r="S24356"/>
    </row>
    <row r="24357" spans="17:19" x14ac:dyDescent="0.25">
      <c r="Q24357"/>
      <c r="R24357"/>
      <c r="S24357"/>
    </row>
    <row r="24358" spans="17:19" x14ac:dyDescent="0.25">
      <c r="Q24358"/>
      <c r="R24358"/>
      <c r="S24358"/>
    </row>
    <row r="24359" spans="17:19" x14ac:dyDescent="0.25">
      <c r="Q24359"/>
      <c r="R24359"/>
      <c r="S24359"/>
    </row>
    <row r="24360" spans="17:19" x14ac:dyDescent="0.25">
      <c r="Q24360"/>
      <c r="R24360"/>
      <c r="S24360"/>
    </row>
    <row r="24361" spans="17:19" x14ac:dyDescent="0.25">
      <c r="Q24361"/>
      <c r="R24361"/>
      <c r="S24361"/>
    </row>
    <row r="24362" spans="17:19" x14ac:dyDescent="0.25">
      <c r="Q24362"/>
      <c r="R24362"/>
      <c r="S24362"/>
    </row>
    <row r="24363" spans="17:19" x14ac:dyDescent="0.25">
      <c r="Q24363"/>
      <c r="R24363"/>
      <c r="S24363"/>
    </row>
    <row r="24364" spans="17:19" x14ac:dyDescent="0.25">
      <c r="Q24364"/>
      <c r="R24364"/>
      <c r="S24364"/>
    </row>
    <row r="24365" spans="17:19" x14ac:dyDescent="0.25">
      <c r="Q24365"/>
      <c r="R24365"/>
      <c r="S24365"/>
    </row>
    <row r="24366" spans="17:19" x14ac:dyDescent="0.25">
      <c r="Q24366"/>
      <c r="R24366"/>
      <c r="S24366"/>
    </row>
    <row r="24367" spans="17:19" x14ac:dyDescent="0.25">
      <c r="Q24367"/>
      <c r="R24367"/>
      <c r="S24367"/>
    </row>
    <row r="24368" spans="17:19" x14ac:dyDescent="0.25">
      <c r="Q24368"/>
      <c r="R24368"/>
      <c r="S24368"/>
    </row>
    <row r="24369" spans="17:19" x14ac:dyDescent="0.25">
      <c r="Q24369"/>
      <c r="R24369"/>
      <c r="S24369"/>
    </row>
    <row r="24370" spans="17:19" x14ac:dyDescent="0.25">
      <c r="Q24370"/>
      <c r="R24370"/>
      <c r="S24370"/>
    </row>
    <row r="24371" spans="17:19" x14ac:dyDescent="0.25">
      <c r="Q24371"/>
      <c r="R24371"/>
      <c r="S24371"/>
    </row>
    <row r="24372" spans="17:19" x14ac:dyDescent="0.25">
      <c r="Q24372"/>
      <c r="R24372"/>
      <c r="S24372"/>
    </row>
    <row r="24373" spans="17:19" x14ac:dyDescent="0.25">
      <c r="Q24373"/>
      <c r="R24373"/>
      <c r="S24373"/>
    </row>
    <row r="24374" spans="17:19" x14ac:dyDescent="0.25">
      <c r="Q24374"/>
      <c r="R24374"/>
      <c r="S24374"/>
    </row>
    <row r="24375" spans="17:19" x14ac:dyDescent="0.25">
      <c r="Q24375"/>
      <c r="R24375"/>
      <c r="S24375"/>
    </row>
    <row r="24376" spans="17:19" x14ac:dyDescent="0.25">
      <c r="Q24376"/>
      <c r="R24376"/>
      <c r="S24376"/>
    </row>
    <row r="24377" spans="17:19" x14ac:dyDescent="0.25">
      <c r="Q24377"/>
      <c r="R24377"/>
      <c r="S24377"/>
    </row>
    <row r="24378" spans="17:19" x14ac:dyDescent="0.25">
      <c r="Q24378"/>
      <c r="R24378"/>
      <c r="S24378"/>
    </row>
    <row r="24379" spans="17:19" x14ac:dyDescent="0.25">
      <c r="Q24379"/>
      <c r="R24379"/>
      <c r="S24379"/>
    </row>
    <row r="24380" spans="17:19" x14ac:dyDescent="0.25">
      <c r="Q24380"/>
      <c r="R24380"/>
      <c r="S24380"/>
    </row>
    <row r="24381" spans="17:19" x14ac:dyDescent="0.25">
      <c r="Q24381"/>
      <c r="R24381"/>
      <c r="S24381"/>
    </row>
    <row r="24382" spans="17:19" x14ac:dyDescent="0.25">
      <c r="Q24382"/>
      <c r="R24382"/>
      <c r="S24382"/>
    </row>
    <row r="24383" spans="17:19" x14ac:dyDescent="0.25">
      <c r="Q24383"/>
      <c r="R24383"/>
      <c r="S24383"/>
    </row>
    <row r="24384" spans="17:19" x14ac:dyDescent="0.25">
      <c r="Q24384"/>
      <c r="R24384"/>
      <c r="S24384"/>
    </row>
    <row r="24385" spans="17:19" x14ac:dyDescent="0.25">
      <c r="Q24385"/>
      <c r="R24385"/>
      <c r="S24385"/>
    </row>
    <row r="24386" spans="17:19" x14ac:dyDescent="0.25">
      <c r="Q24386"/>
      <c r="R24386"/>
      <c r="S24386"/>
    </row>
    <row r="24387" spans="17:19" x14ac:dyDescent="0.25">
      <c r="Q24387"/>
      <c r="R24387"/>
      <c r="S24387"/>
    </row>
    <row r="24388" spans="17:19" x14ac:dyDescent="0.25">
      <c r="Q24388"/>
      <c r="R24388"/>
      <c r="S24388"/>
    </row>
    <row r="24389" spans="17:19" x14ac:dyDescent="0.25">
      <c r="Q24389"/>
      <c r="R24389"/>
      <c r="S24389"/>
    </row>
    <row r="24390" spans="17:19" x14ac:dyDescent="0.25">
      <c r="Q24390"/>
      <c r="R24390"/>
      <c r="S24390"/>
    </row>
    <row r="24391" spans="17:19" x14ac:dyDescent="0.25">
      <c r="Q24391"/>
      <c r="R24391"/>
      <c r="S24391"/>
    </row>
    <row r="24392" spans="17:19" x14ac:dyDescent="0.25">
      <c r="Q24392"/>
      <c r="R24392"/>
      <c r="S24392"/>
    </row>
    <row r="24393" spans="17:19" x14ac:dyDescent="0.25">
      <c r="Q24393"/>
      <c r="R24393"/>
      <c r="S24393"/>
    </row>
    <row r="24394" spans="17:19" x14ac:dyDescent="0.25">
      <c r="Q24394"/>
      <c r="R24394"/>
      <c r="S24394"/>
    </row>
    <row r="24395" spans="17:19" x14ac:dyDescent="0.25">
      <c r="Q24395"/>
      <c r="R24395"/>
      <c r="S24395"/>
    </row>
    <row r="24396" spans="17:19" x14ac:dyDescent="0.25">
      <c r="Q24396"/>
      <c r="R24396"/>
      <c r="S24396"/>
    </row>
    <row r="24397" spans="17:19" x14ac:dyDescent="0.25">
      <c r="Q24397"/>
      <c r="R24397"/>
      <c r="S24397"/>
    </row>
    <row r="24398" spans="17:19" x14ac:dyDescent="0.25">
      <c r="Q24398"/>
      <c r="R24398"/>
      <c r="S24398"/>
    </row>
    <row r="24399" spans="17:19" x14ac:dyDescent="0.25">
      <c r="Q24399"/>
      <c r="R24399"/>
      <c r="S24399"/>
    </row>
    <row r="24400" spans="17:19" x14ac:dyDescent="0.25">
      <c r="Q24400"/>
      <c r="R24400"/>
      <c r="S24400"/>
    </row>
    <row r="24401" spans="17:19" x14ac:dyDescent="0.25">
      <c r="Q24401"/>
      <c r="R24401"/>
      <c r="S24401"/>
    </row>
    <row r="24402" spans="17:19" x14ac:dyDescent="0.25">
      <c r="Q24402"/>
      <c r="R24402"/>
      <c r="S24402"/>
    </row>
    <row r="24403" spans="17:19" x14ac:dyDescent="0.25">
      <c r="Q24403"/>
      <c r="R24403"/>
      <c r="S24403"/>
    </row>
    <row r="24404" spans="17:19" x14ac:dyDescent="0.25">
      <c r="Q24404"/>
      <c r="R24404"/>
      <c r="S24404"/>
    </row>
    <row r="24405" spans="17:19" x14ac:dyDescent="0.25">
      <c r="Q24405"/>
      <c r="R24405"/>
      <c r="S24405"/>
    </row>
    <row r="24406" spans="17:19" x14ac:dyDescent="0.25">
      <c r="Q24406"/>
      <c r="R24406"/>
      <c r="S24406"/>
    </row>
    <row r="24407" spans="17:19" x14ac:dyDescent="0.25">
      <c r="Q24407"/>
      <c r="R24407"/>
      <c r="S24407"/>
    </row>
    <row r="24408" spans="17:19" x14ac:dyDescent="0.25">
      <c r="Q24408"/>
      <c r="R24408"/>
      <c r="S24408"/>
    </row>
    <row r="24409" spans="17:19" x14ac:dyDescent="0.25">
      <c r="Q24409"/>
      <c r="R24409"/>
      <c r="S24409"/>
    </row>
    <row r="24410" spans="17:19" x14ac:dyDescent="0.25">
      <c r="Q24410"/>
      <c r="R24410"/>
      <c r="S24410"/>
    </row>
    <row r="24411" spans="17:19" x14ac:dyDescent="0.25">
      <c r="Q24411"/>
      <c r="R24411"/>
      <c r="S24411"/>
    </row>
    <row r="24412" spans="17:19" x14ac:dyDescent="0.25">
      <c r="Q24412"/>
      <c r="R24412"/>
      <c r="S24412"/>
    </row>
    <row r="24413" spans="17:19" x14ac:dyDescent="0.25">
      <c r="Q24413"/>
      <c r="R24413"/>
      <c r="S24413"/>
    </row>
    <row r="24414" spans="17:19" x14ac:dyDescent="0.25">
      <c r="Q24414"/>
      <c r="R24414"/>
      <c r="S24414"/>
    </row>
    <row r="24415" spans="17:19" x14ac:dyDescent="0.25">
      <c r="Q24415"/>
      <c r="R24415"/>
      <c r="S24415"/>
    </row>
    <row r="24416" spans="17:19" x14ac:dyDescent="0.25">
      <c r="Q24416"/>
      <c r="R24416"/>
      <c r="S24416"/>
    </row>
    <row r="24417" spans="17:19" x14ac:dyDescent="0.25">
      <c r="Q24417"/>
      <c r="R24417"/>
      <c r="S24417"/>
    </row>
    <row r="24418" spans="17:19" x14ac:dyDescent="0.25">
      <c r="Q24418"/>
      <c r="R24418"/>
      <c r="S24418"/>
    </row>
    <row r="24419" spans="17:19" x14ac:dyDescent="0.25">
      <c r="Q24419"/>
      <c r="R24419"/>
      <c r="S24419"/>
    </row>
    <row r="24420" spans="17:19" x14ac:dyDescent="0.25">
      <c r="Q24420"/>
      <c r="R24420"/>
      <c r="S24420"/>
    </row>
    <row r="24421" spans="17:19" x14ac:dyDescent="0.25">
      <c r="Q24421"/>
      <c r="R24421"/>
      <c r="S24421"/>
    </row>
    <row r="24422" spans="17:19" x14ac:dyDescent="0.25">
      <c r="Q24422"/>
      <c r="R24422"/>
      <c r="S24422"/>
    </row>
    <row r="24423" spans="17:19" x14ac:dyDescent="0.25">
      <c r="Q24423"/>
      <c r="R24423"/>
      <c r="S24423"/>
    </row>
    <row r="24424" spans="17:19" x14ac:dyDescent="0.25">
      <c r="Q24424"/>
      <c r="R24424"/>
      <c r="S24424"/>
    </row>
    <row r="24425" spans="17:19" x14ac:dyDescent="0.25">
      <c r="Q24425"/>
      <c r="R24425"/>
      <c r="S24425"/>
    </row>
    <row r="24426" spans="17:19" x14ac:dyDescent="0.25">
      <c r="Q24426"/>
      <c r="R24426"/>
      <c r="S24426"/>
    </row>
    <row r="24427" spans="17:19" x14ac:dyDescent="0.25">
      <c r="Q24427"/>
      <c r="R24427"/>
      <c r="S24427"/>
    </row>
    <row r="24428" spans="17:19" x14ac:dyDescent="0.25">
      <c r="Q24428"/>
      <c r="R24428"/>
      <c r="S24428"/>
    </row>
    <row r="24429" spans="17:19" x14ac:dyDescent="0.25">
      <c r="Q24429"/>
      <c r="R24429"/>
      <c r="S24429"/>
    </row>
    <row r="24430" spans="17:19" x14ac:dyDescent="0.25">
      <c r="Q24430"/>
      <c r="R24430"/>
      <c r="S24430"/>
    </row>
    <row r="24431" spans="17:19" x14ac:dyDescent="0.25">
      <c r="Q24431"/>
      <c r="R24431"/>
      <c r="S24431"/>
    </row>
    <row r="24432" spans="17:19" x14ac:dyDescent="0.25">
      <c r="Q24432"/>
      <c r="R24432"/>
      <c r="S24432"/>
    </row>
    <row r="24433" spans="17:19" x14ac:dyDescent="0.25">
      <c r="Q24433"/>
      <c r="R24433"/>
      <c r="S24433"/>
    </row>
    <row r="24434" spans="17:19" x14ac:dyDescent="0.25">
      <c r="Q24434"/>
      <c r="R24434"/>
      <c r="S24434"/>
    </row>
    <row r="24435" spans="17:19" x14ac:dyDescent="0.25">
      <c r="Q24435"/>
      <c r="R24435"/>
      <c r="S24435"/>
    </row>
    <row r="24436" spans="17:19" x14ac:dyDescent="0.25">
      <c r="Q24436"/>
      <c r="R24436"/>
      <c r="S24436"/>
    </row>
    <row r="24437" spans="17:19" x14ac:dyDescent="0.25">
      <c r="Q24437"/>
      <c r="R24437"/>
      <c r="S24437"/>
    </row>
    <row r="24438" spans="17:19" x14ac:dyDescent="0.25">
      <c r="Q24438"/>
      <c r="R24438"/>
      <c r="S24438"/>
    </row>
    <row r="24439" spans="17:19" x14ac:dyDescent="0.25">
      <c r="Q24439"/>
      <c r="R24439"/>
      <c r="S24439"/>
    </row>
    <row r="24440" spans="17:19" x14ac:dyDescent="0.25">
      <c r="Q24440"/>
      <c r="R24440"/>
      <c r="S24440"/>
    </row>
    <row r="24441" spans="17:19" x14ac:dyDescent="0.25">
      <c r="Q24441"/>
      <c r="R24441"/>
      <c r="S24441"/>
    </row>
    <row r="24442" spans="17:19" x14ac:dyDescent="0.25">
      <c r="Q24442"/>
      <c r="R24442"/>
      <c r="S24442"/>
    </row>
    <row r="24443" spans="17:19" x14ac:dyDescent="0.25">
      <c r="Q24443"/>
      <c r="R24443"/>
      <c r="S24443"/>
    </row>
    <row r="24444" spans="17:19" x14ac:dyDescent="0.25">
      <c r="Q24444"/>
      <c r="R24444"/>
      <c r="S24444"/>
    </row>
    <row r="24445" spans="17:19" x14ac:dyDescent="0.25">
      <c r="Q24445"/>
      <c r="R24445"/>
      <c r="S24445"/>
    </row>
    <row r="24446" spans="17:19" x14ac:dyDescent="0.25">
      <c r="Q24446"/>
      <c r="R24446"/>
      <c r="S24446"/>
    </row>
    <row r="24447" spans="17:19" x14ac:dyDescent="0.25">
      <c r="Q24447"/>
      <c r="R24447"/>
      <c r="S24447"/>
    </row>
    <row r="24448" spans="17:19" x14ac:dyDescent="0.25">
      <c r="Q24448"/>
      <c r="R24448"/>
      <c r="S24448"/>
    </row>
    <row r="24449" spans="17:19" x14ac:dyDescent="0.25">
      <c r="Q24449"/>
      <c r="R24449"/>
      <c r="S24449"/>
    </row>
    <row r="24450" spans="17:19" x14ac:dyDescent="0.25">
      <c r="Q24450"/>
      <c r="R24450"/>
      <c r="S24450"/>
    </row>
    <row r="24451" spans="17:19" x14ac:dyDescent="0.25">
      <c r="Q24451"/>
      <c r="R24451"/>
      <c r="S24451"/>
    </row>
    <row r="24452" spans="17:19" x14ac:dyDescent="0.25">
      <c r="Q24452"/>
      <c r="R24452"/>
      <c r="S24452"/>
    </row>
    <row r="24453" spans="17:19" x14ac:dyDescent="0.25">
      <c r="Q24453"/>
      <c r="R24453"/>
      <c r="S24453"/>
    </row>
    <row r="24454" spans="17:19" x14ac:dyDescent="0.25">
      <c r="Q24454"/>
      <c r="R24454"/>
      <c r="S24454"/>
    </row>
    <row r="24455" spans="17:19" x14ac:dyDescent="0.25">
      <c r="Q24455"/>
      <c r="R24455"/>
      <c r="S24455"/>
    </row>
    <row r="24456" spans="17:19" x14ac:dyDescent="0.25">
      <c r="Q24456"/>
      <c r="R24456"/>
      <c r="S24456"/>
    </row>
    <row r="24457" spans="17:19" x14ac:dyDescent="0.25">
      <c r="Q24457"/>
      <c r="R24457"/>
      <c r="S24457"/>
    </row>
    <row r="24458" spans="17:19" x14ac:dyDescent="0.25">
      <c r="Q24458"/>
      <c r="R24458"/>
      <c r="S24458"/>
    </row>
    <row r="24459" spans="17:19" x14ac:dyDescent="0.25">
      <c r="Q24459"/>
      <c r="R24459"/>
      <c r="S24459"/>
    </row>
    <row r="24460" spans="17:19" x14ac:dyDescent="0.25">
      <c r="Q24460"/>
      <c r="R24460"/>
      <c r="S24460"/>
    </row>
    <row r="24461" spans="17:19" x14ac:dyDescent="0.25">
      <c r="Q24461"/>
      <c r="R24461"/>
      <c r="S24461"/>
    </row>
    <row r="24462" spans="17:19" x14ac:dyDescent="0.25">
      <c r="Q24462"/>
      <c r="R24462"/>
      <c r="S24462"/>
    </row>
    <row r="24463" spans="17:19" x14ac:dyDescent="0.25">
      <c r="Q24463"/>
      <c r="R24463"/>
      <c r="S24463"/>
    </row>
    <row r="24464" spans="17:19" x14ac:dyDescent="0.25">
      <c r="Q24464"/>
      <c r="R24464"/>
      <c r="S24464"/>
    </row>
    <row r="24465" spans="17:19" x14ac:dyDescent="0.25">
      <c r="Q24465"/>
      <c r="R24465"/>
      <c r="S24465"/>
    </row>
    <row r="24466" spans="17:19" x14ac:dyDescent="0.25">
      <c r="Q24466"/>
      <c r="R24466"/>
      <c r="S24466"/>
    </row>
    <row r="24467" spans="17:19" x14ac:dyDescent="0.25">
      <c r="Q24467"/>
      <c r="R24467"/>
      <c r="S24467"/>
    </row>
    <row r="24468" spans="17:19" x14ac:dyDescent="0.25">
      <c r="Q24468"/>
      <c r="R24468"/>
      <c r="S24468"/>
    </row>
    <row r="24469" spans="17:19" x14ac:dyDescent="0.25">
      <c r="Q24469"/>
      <c r="R24469"/>
      <c r="S24469"/>
    </row>
    <row r="24470" spans="17:19" x14ac:dyDescent="0.25">
      <c r="Q24470"/>
      <c r="R24470"/>
      <c r="S24470"/>
    </row>
    <row r="24471" spans="17:19" x14ac:dyDescent="0.25">
      <c r="Q24471"/>
      <c r="R24471"/>
      <c r="S24471"/>
    </row>
    <row r="24472" spans="17:19" x14ac:dyDescent="0.25">
      <c r="Q24472"/>
      <c r="R24472"/>
      <c r="S24472"/>
    </row>
    <row r="24473" spans="17:19" x14ac:dyDescent="0.25">
      <c r="Q24473"/>
      <c r="R24473"/>
      <c r="S24473"/>
    </row>
    <row r="24474" spans="17:19" x14ac:dyDescent="0.25">
      <c r="Q24474"/>
      <c r="R24474"/>
      <c r="S24474"/>
    </row>
    <row r="24475" spans="17:19" x14ac:dyDescent="0.25">
      <c r="Q24475"/>
      <c r="R24475"/>
      <c r="S24475"/>
    </row>
    <row r="24476" spans="17:19" x14ac:dyDescent="0.25">
      <c r="Q24476"/>
      <c r="R24476"/>
      <c r="S24476"/>
    </row>
    <row r="24477" spans="17:19" x14ac:dyDescent="0.25">
      <c r="Q24477"/>
      <c r="R24477"/>
      <c r="S24477"/>
    </row>
    <row r="24478" spans="17:19" x14ac:dyDescent="0.25">
      <c r="Q24478"/>
      <c r="R24478"/>
      <c r="S24478"/>
    </row>
    <row r="24479" spans="17:19" x14ac:dyDescent="0.25">
      <c r="Q24479"/>
      <c r="R24479"/>
      <c r="S24479"/>
    </row>
    <row r="24480" spans="17:19" x14ac:dyDescent="0.25">
      <c r="Q24480"/>
      <c r="R24480"/>
      <c r="S24480"/>
    </row>
    <row r="24481" spans="17:19" x14ac:dyDescent="0.25">
      <c r="Q24481"/>
      <c r="R24481"/>
      <c r="S24481"/>
    </row>
    <row r="24482" spans="17:19" x14ac:dyDescent="0.25">
      <c r="Q24482"/>
      <c r="R24482"/>
      <c r="S24482"/>
    </row>
    <row r="24483" spans="17:19" x14ac:dyDescent="0.25">
      <c r="Q24483"/>
      <c r="R24483"/>
      <c r="S24483"/>
    </row>
    <row r="24484" spans="17:19" x14ac:dyDescent="0.25">
      <c r="Q24484"/>
      <c r="R24484"/>
      <c r="S24484"/>
    </row>
    <row r="24485" spans="17:19" x14ac:dyDescent="0.25">
      <c r="Q24485"/>
      <c r="R24485"/>
      <c r="S24485"/>
    </row>
    <row r="24486" spans="17:19" x14ac:dyDescent="0.25">
      <c r="Q24486"/>
      <c r="R24486"/>
      <c r="S24486"/>
    </row>
    <row r="24487" spans="17:19" x14ac:dyDescent="0.25">
      <c r="Q24487"/>
      <c r="R24487"/>
      <c r="S24487"/>
    </row>
    <row r="24488" spans="17:19" x14ac:dyDescent="0.25">
      <c r="Q24488"/>
      <c r="R24488"/>
      <c r="S24488"/>
    </row>
    <row r="24489" spans="17:19" x14ac:dyDescent="0.25">
      <c r="Q24489"/>
      <c r="R24489"/>
      <c r="S24489"/>
    </row>
    <row r="24490" spans="17:19" x14ac:dyDescent="0.25">
      <c r="Q24490"/>
      <c r="R24490"/>
      <c r="S24490"/>
    </row>
    <row r="24491" spans="17:19" x14ac:dyDescent="0.25">
      <c r="Q24491"/>
      <c r="R24491"/>
      <c r="S24491"/>
    </row>
    <row r="24492" spans="17:19" x14ac:dyDescent="0.25">
      <c r="Q24492"/>
      <c r="R24492"/>
      <c r="S24492"/>
    </row>
    <row r="24493" spans="17:19" x14ac:dyDescent="0.25">
      <c r="Q24493"/>
      <c r="R24493"/>
      <c r="S24493"/>
    </row>
    <row r="24494" spans="17:19" x14ac:dyDescent="0.25">
      <c r="Q24494"/>
      <c r="R24494"/>
      <c r="S24494"/>
    </row>
    <row r="24495" spans="17:19" x14ac:dyDescent="0.25">
      <c r="Q24495"/>
      <c r="R24495"/>
      <c r="S24495"/>
    </row>
    <row r="24496" spans="17:19" x14ac:dyDescent="0.25">
      <c r="Q24496"/>
      <c r="R24496"/>
      <c r="S24496"/>
    </row>
    <row r="24497" spans="17:19" x14ac:dyDescent="0.25">
      <c r="Q24497"/>
      <c r="R24497"/>
      <c r="S24497"/>
    </row>
    <row r="24498" spans="17:19" x14ac:dyDescent="0.25">
      <c r="Q24498"/>
      <c r="R24498"/>
      <c r="S24498"/>
    </row>
    <row r="24499" spans="17:19" x14ac:dyDescent="0.25">
      <c r="Q24499"/>
      <c r="R24499"/>
      <c r="S24499"/>
    </row>
    <row r="24500" spans="17:19" x14ac:dyDescent="0.25">
      <c r="Q24500"/>
      <c r="R24500"/>
      <c r="S24500"/>
    </row>
    <row r="24501" spans="17:19" x14ac:dyDescent="0.25">
      <c r="Q24501"/>
      <c r="R24501"/>
      <c r="S24501"/>
    </row>
    <row r="24502" spans="17:19" x14ac:dyDescent="0.25">
      <c r="Q24502"/>
      <c r="R24502"/>
      <c r="S24502"/>
    </row>
    <row r="24503" spans="17:19" x14ac:dyDescent="0.25">
      <c r="Q24503"/>
      <c r="R24503"/>
      <c r="S24503"/>
    </row>
    <row r="24504" spans="17:19" x14ac:dyDescent="0.25">
      <c r="Q24504"/>
      <c r="R24504"/>
      <c r="S24504"/>
    </row>
    <row r="24505" spans="17:19" x14ac:dyDescent="0.25">
      <c r="Q24505"/>
      <c r="R24505"/>
      <c r="S24505"/>
    </row>
    <row r="24506" spans="17:19" x14ac:dyDescent="0.25">
      <c r="Q24506"/>
      <c r="R24506"/>
      <c r="S24506"/>
    </row>
    <row r="24507" spans="17:19" x14ac:dyDescent="0.25">
      <c r="Q24507"/>
      <c r="R24507"/>
      <c r="S24507"/>
    </row>
    <row r="24508" spans="17:19" x14ac:dyDescent="0.25">
      <c r="Q24508"/>
      <c r="R24508"/>
      <c r="S24508"/>
    </row>
    <row r="24509" spans="17:19" x14ac:dyDescent="0.25">
      <c r="Q24509"/>
      <c r="R24509"/>
      <c r="S24509"/>
    </row>
    <row r="24510" spans="17:19" x14ac:dyDescent="0.25">
      <c r="Q24510"/>
      <c r="R24510"/>
      <c r="S24510"/>
    </row>
    <row r="24511" spans="17:19" x14ac:dyDescent="0.25">
      <c r="Q24511"/>
      <c r="R24511"/>
      <c r="S24511"/>
    </row>
    <row r="24512" spans="17:19" x14ac:dyDescent="0.25">
      <c r="Q24512"/>
      <c r="R24512"/>
      <c r="S24512"/>
    </row>
    <row r="24513" spans="17:19" x14ac:dyDescent="0.25">
      <c r="Q24513"/>
      <c r="R24513"/>
      <c r="S24513"/>
    </row>
    <row r="24514" spans="17:19" x14ac:dyDescent="0.25">
      <c r="Q24514"/>
      <c r="R24514"/>
      <c r="S24514"/>
    </row>
    <row r="24515" spans="17:19" x14ac:dyDescent="0.25">
      <c r="Q24515"/>
      <c r="R24515"/>
      <c r="S24515"/>
    </row>
    <row r="24516" spans="17:19" x14ac:dyDescent="0.25">
      <c r="Q24516"/>
      <c r="R24516"/>
      <c r="S24516"/>
    </row>
    <row r="24517" spans="17:19" x14ac:dyDescent="0.25">
      <c r="Q24517"/>
      <c r="R24517"/>
      <c r="S24517"/>
    </row>
    <row r="24518" spans="17:19" x14ac:dyDescent="0.25">
      <c r="Q24518"/>
      <c r="R24518"/>
      <c r="S24518"/>
    </row>
    <row r="24519" spans="17:19" x14ac:dyDescent="0.25">
      <c r="Q24519"/>
      <c r="R24519"/>
      <c r="S24519"/>
    </row>
    <row r="24520" spans="17:19" x14ac:dyDescent="0.25">
      <c r="Q24520"/>
      <c r="R24520"/>
      <c r="S24520"/>
    </row>
    <row r="24521" spans="17:19" x14ac:dyDescent="0.25">
      <c r="Q24521"/>
      <c r="R24521"/>
      <c r="S24521"/>
    </row>
    <row r="24522" spans="17:19" x14ac:dyDescent="0.25">
      <c r="Q24522"/>
      <c r="R24522"/>
      <c r="S24522"/>
    </row>
    <row r="24523" spans="17:19" x14ac:dyDescent="0.25">
      <c r="Q24523"/>
      <c r="R24523"/>
      <c r="S24523"/>
    </row>
    <row r="24524" spans="17:19" x14ac:dyDescent="0.25">
      <c r="Q24524"/>
      <c r="R24524"/>
      <c r="S24524"/>
    </row>
    <row r="24525" spans="17:19" x14ac:dyDescent="0.25">
      <c r="Q24525"/>
      <c r="R24525"/>
      <c r="S24525"/>
    </row>
    <row r="24526" spans="17:19" x14ac:dyDescent="0.25">
      <c r="Q24526"/>
      <c r="R24526"/>
      <c r="S24526"/>
    </row>
    <row r="24527" spans="17:19" x14ac:dyDescent="0.25">
      <c r="Q24527"/>
      <c r="R24527"/>
      <c r="S24527"/>
    </row>
    <row r="24528" spans="17:19" x14ac:dyDescent="0.25">
      <c r="Q24528"/>
      <c r="R24528"/>
      <c r="S24528"/>
    </row>
    <row r="24529" spans="17:19" x14ac:dyDescent="0.25">
      <c r="Q24529"/>
      <c r="R24529"/>
      <c r="S24529"/>
    </row>
    <row r="24530" spans="17:19" x14ac:dyDescent="0.25">
      <c r="Q24530"/>
      <c r="R24530"/>
      <c r="S24530"/>
    </row>
    <row r="24531" spans="17:19" x14ac:dyDescent="0.25">
      <c r="Q24531"/>
      <c r="R24531"/>
      <c r="S24531"/>
    </row>
    <row r="24532" spans="17:19" x14ac:dyDescent="0.25">
      <c r="Q24532"/>
      <c r="R24532"/>
      <c r="S24532"/>
    </row>
    <row r="24533" spans="17:19" x14ac:dyDescent="0.25">
      <c r="Q24533"/>
      <c r="R24533"/>
      <c r="S24533"/>
    </row>
    <row r="24534" spans="17:19" x14ac:dyDescent="0.25">
      <c r="Q24534"/>
      <c r="R24534"/>
      <c r="S24534"/>
    </row>
    <row r="24535" spans="17:19" x14ac:dyDescent="0.25">
      <c r="Q24535"/>
      <c r="R24535"/>
      <c r="S24535"/>
    </row>
    <row r="24536" spans="17:19" x14ac:dyDescent="0.25">
      <c r="Q24536"/>
      <c r="R24536"/>
      <c r="S24536"/>
    </row>
    <row r="24537" spans="17:19" x14ac:dyDescent="0.25">
      <c r="Q24537"/>
      <c r="R24537"/>
      <c r="S24537"/>
    </row>
    <row r="24538" spans="17:19" x14ac:dyDescent="0.25">
      <c r="Q24538"/>
      <c r="R24538"/>
      <c r="S24538"/>
    </row>
    <row r="24539" spans="17:19" x14ac:dyDescent="0.25">
      <c r="Q24539"/>
      <c r="R24539"/>
      <c r="S24539"/>
    </row>
    <row r="24540" spans="17:19" x14ac:dyDescent="0.25">
      <c r="Q24540"/>
      <c r="R24540"/>
      <c r="S24540"/>
    </row>
    <row r="24541" spans="17:19" x14ac:dyDescent="0.25">
      <c r="Q24541"/>
      <c r="R24541"/>
      <c r="S24541"/>
    </row>
    <row r="24542" spans="17:19" x14ac:dyDescent="0.25">
      <c r="Q24542"/>
      <c r="R24542"/>
      <c r="S24542"/>
    </row>
    <row r="24543" spans="17:19" x14ac:dyDescent="0.25">
      <c r="Q24543"/>
      <c r="R24543"/>
      <c r="S24543"/>
    </row>
    <row r="24544" spans="17:19" x14ac:dyDescent="0.25">
      <c r="Q24544"/>
      <c r="R24544"/>
      <c r="S24544"/>
    </row>
    <row r="24545" spans="17:19" x14ac:dyDescent="0.25">
      <c r="Q24545"/>
      <c r="R24545"/>
      <c r="S24545"/>
    </row>
    <row r="24546" spans="17:19" x14ac:dyDescent="0.25">
      <c r="Q24546"/>
      <c r="R24546"/>
      <c r="S24546"/>
    </row>
    <row r="24547" spans="17:19" x14ac:dyDescent="0.25">
      <c r="Q24547"/>
      <c r="R24547"/>
      <c r="S24547"/>
    </row>
    <row r="24548" spans="17:19" x14ac:dyDescent="0.25">
      <c r="Q24548"/>
      <c r="R24548"/>
      <c r="S24548"/>
    </row>
    <row r="24549" spans="17:19" x14ac:dyDescent="0.25">
      <c r="Q24549"/>
      <c r="R24549"/>
      <c r="S24549"/>
    </row>
    <row r="24550" spans="17:19" x14ac:dyDescent="0.25">
      <c r="Q24550"/>
      <c r="R24550"/>
      <c r="S24550"/>
    </row>
    <row r="24551" spans="17:19" x14ac:dyDescent="0.25">
      <c r="Q24551"/>
      <c r="R24551"/>
      <c r="S24551"/>
    </row>
    <row r="24552" spans="17:19" x14ac:dyDescent="0.25">
      <c r="Q24552"/>
      <c r="R24552"/>
      <c r="S24552"/>
    </row>
    <row r="24553" spans="17:19" x14ac:dyDescent="0.25">
      <c r="Q24553"/>
      <c r="R24553"/>
      <c r="S24553"/>
    </row>
    <row r="24554" spans="17:19" x14ac:dyDescent="0.25">
      <c r="Q24554"/>
      <c r="R24554"/>
      <c r="S24554"/>
    </row>
    <row r="24555" spans="17:19" x14ac:dyDescent="0.25">
      <c r="Q24555"/>
      <c r="R24555"/>
      <c r="S24555"/>
    </row>
    <row r="24556" spans="17:19" x14ac:dyDescent="0.25">
      <c r="Q24556"/>
      <c r="R24556"/>
      <c r="S24556"/>
    </row>
    <row r="24557" spans="17:19" x14ac:dyDescent="0.25">
      <c r="Q24557"/>
      <c r="R24557"/>
      <c r="S24557"/>
    </row>
    <row r="24558" spans="17:19" x14ac:dyDescent="0.25">
      <c r="Q24558"/>
      <c r="R24558"/>
      <c r="S24558"/>
    </row>
    <row r="24559" spans="17:19" x14ac:dyDescent="0.25">
      <c r="Q24559"/>
      <c r="R24559"/>
      <c r="S24559"/>
    </row>
    <row r="24560" spans="17:19" x14ac:dyDescent="0.25">
      <c r="Q24560"/>
      <c r="R24560"/>
      <c r="S24560"/>
    </row>
    <row r="24561" spans="17:19" x14ac:dyDescent="0.25">
      <c r="Q24561"/>
      <c r="R24561"/>
      <c r="S24561"/>
    </row>
    <row r="24562" spans="17:19" x14ac:dyDescent="0.25">
      <c r="Q24562"/>
      <c r="R24562"/>
      <c r="S24562"/>
    </row>
    <row r="24563" spans="17:19" x14ac:dyDescent="0.25">
      <c r="Q24563"/>
      <c r="R24563"/>
      <c r="S24563"/>
    </row>
    <row r="24564" spans="17:19" x14ac:dyDescent="0.25">
      <c r="Q24564"/>
      <c r="R24564"/>
      <c r="S24564"/>
    </row>
    <row r="24565" spans="17:19" x14ac:dyDescent="0.25">
      <c r="Q24565"/>
      <c r="R24565"/>
      <c r="S24565"/>
    </row>
    <row r="24566" spans="17:19" x14ac:dyDescent="0.25">
      <c r="Q24566"/>
      <c r="R24566"/>
      <c r="S24566"/>
    </row>
    <row r="24567" spans="17:19" x14ac:dyDescent="0.25">
      <c r="Q24567"/>
      <c r="R24567"/>
      <c r="S24567"/>
    </row>
    <row r="24568" spans="17:19" x14ac:dyDescent="0.25">
      <c r="Q24568"/>
      <c r="R24568"/>
      <c r="S24568"/>
    </row>
    <row r="24569" spans="17:19" x14ac:dyDescent="0.25">
      <c r="Q24569"/>
      <c r="R24569"/>
      <c r="S24569"/>
    </row>
    <row r="24570" spans="17:19" x14ac:dyDescent="0.25">
      <c r="Q24570"/>
      <c r="R24570"/>
      <c r="S24570"/>
    </row>
    <row r="24571" spans="17:19" x14ac:dyDescent="0.25">
      <c r="Q24571"/>
      <c r="R24571"/>
      <c r="S24571"/>
    </row>
    <row r="24572" spans="17:19" x14ac:dyDescent="0.25">
      <c r="Q24572"/>
      <c r="R24572"/>
      <c r="S24572"/>
    </row>
    <row r="24573" spans="17:19" x14ac:dyDescent="0.25">
      <c r="Q24573"/>
      <c r="R24573"/>
      <c r="S24573"/>
    </row>
    <row r="24574" spans="17:19" x14ac:dyDescent="0.25">
      <c r="Q24574"/>
      <c r="R24574"/>
      <c r="S24574"/>
    </row>
    <row r="24575" spans="17:19" x14ac:dyDescent="0.25">
      <c r="Q24575"/>
      <c r="R24575"/>
      <c r="S24575"/>
    </row>
    <row r="24576" spans="17:19" x14ac:dyDescent="0.25">
      <c r="Q24576"/>
      <c r="R24576"/>
      <c r="S24576"/>
    </row>
    <row r="24577" spans="17:19" x14ac:dyDescent="0.25">
      <c r="Q24577"/>
      <c r="R24577"/>
      <c r="S24577"/>
    </row>
    <row r="24578" spans="17:19" x14ac:dyDescent="0.25">
      <c r="Q24578"/>
      <c r="R24578"/>
      <c r="S24578"/>
    </row>
    <row r="24579" spans="17:19" x14ac:dyDescent="0.25">
      <c r="Q24579"/>
      <c r="R24579"/>
      <c r="S24579"/>
    </row>
    <row r="24580" spans="17:19" x14ac:dyDescent="0.25">
      <c r="Q24580"/>
      <c r="R24580"/>
      <c r="S24580"/>
    </row>
    <row r="24581" spans="17:19" x14ac:dyDescent="0.25">
      <c r="Q24581"/>
      <c r="R24581"/>
      <c r="S24581"/>
    </row>
    <row r="24582" spans="17:19" x14ac:dyDescent="0.25">
      <c r="Q24582"/>
      <c r="R24582"/>
      <c r="S24582"/>
    </row>
    <row r="24583" spans="17:19" x14ac:dyDescent="0.25">
      <c r="Q24583"/>
      <c r="R24583"/>
      <c r="S24583"/>
    </row>
    <row r="24584" spans="17:19" x14ac:dyDescent="0.25">
      <c r="Q24584"/>
      <c r="R24584"/>
      <c r="S24584"/>
    </row>
    <row r="24585" spans="17:19" x14ac:dyDescent="0.25">
      <c r="Q24585"/>
      <c r="R24585"/>
      <c r="S24585"/>
    </row>
    <row r="24586" spans="17:19" x14ac:dyDescent="0.25">
      <c r="Q24586"/>
      <c r="R24586"/>
      <c r="S24586"/>
    </row>
    <row r="24587" spans="17:19" x14ac:dyDescent="0.25">
      <c r="Q24587"/>
      <c r="R24587"/>
      <c r="S24587"/>
    </row>
    <row r="24588" spans="17:19" x14ac:dyDescent="0.25">
      <c r="Q24588"/>
      <c r="R24588"/>
      <c r="S24588"/>
    </row>
    <row r="24589" spans="17:19" x14ac:dyDescent="0.25">
      <c r="Q24589"/>
      <c r="R24589"/>
      <c r="S24589"/>
    </row>
    <row r="24590" spans="17:19" x14ac:dyDescent="0.25">
      <c r="Q24590"/>
      <c r="R24590"/>
      <c r="S24590"/>
    </row>
    <row r="24591" spans="17:19" x14ac:dyDescent="0.25">
      <c r="Q24591"/>
      <c r="R24591"/>
      <c r="S24591"/>
    </row>
    <row r="24592" spans="17:19" x14ac:dyDescent="0.25">
      <c r="Q24592"/>
      <c r="R24592"/>
      <c r="S24592"/>
    </row>
    <row r="24593" spans="17:19" x14ac:dyDescent="0.25">
      <c r="Q24593"/>
      <c r="R24593"/>
      <c r="S24593"/>
    </row>
    <row r="24594" spans="17:19" x14ac:dyDescent="0.25">
      <c r="Q24594"/>
      <c r="R24594"/>
      <c r="S24594"/>
    </row>
    <row r="24595" spans="17:19" x14ac:dyDescent="0.25">
      <c r="Q24595"/>
      <c r="R24595"/>
      <c r="S24595"/>
    </row>
    <row r="24596" spans="17:19" x14ac:dyDescent="0.25">
      <c r="Q24596"/>
      <c r="R24596"/>
      <c r="S24596"/>
    </row>
    <row r="24597" spans="17:19" x14ac:dyDescent="0.25">
      <c r="Q24597"/>
      <c r="R24597"/>
      <c r="S24597"/>
    </row>
    <row r="24598" spans="17:19" x14ac:dyDescent="0.25">
      <c r="Q24598"/>
      <c r="R24598"/>
      <c r="S24598"/>
    </row>
    <row r="24599" spans="17:19" x14ac:dyDescent="0.25">
      <c r="Q24599"/>
      <c r="R24599"/>
      <c r="S24599"/>
    </row>
    <row r="24600" spans="17:19" x14ac:dyDescent="0.25">
      <c r="Q24600"/>
      <c r="R24600"/>
      <c r="S24600"/>
    </row>
    <row r="24601" spans="17:19" x14ac:dyDescent="0.25">
      <c r="Q24601"/>
      <c r="R24601"/>
      <c r="S24601"/>
    </row>
    <row r="24602" spans="17:19" x14ac:dyDescent="0.25">
      <c r="Q24602"/>
      <c r="R24602"/>
      <c r="S24602"/>
    </row>
    <row r="24603" spans="17:19" x14ac:dyDescent="0.25">
      <c r="Q24603"/>
      <c r="R24603"/>
      <c r="S24603"/>
    </row>
    <row r="24604" spans="17:19" x14ac:dyDescent="0.25">
      <c r="Q24604"/>
      <c r="R24604"/>
      <c r="S24604"/>
    </row>
    <row r="24605" spans="17:19" x14ac:dyDescent="0.25">
      <c r="Q24605"/>
      <c r="R24605"/>
      <c r="S24605"/>
    </row>
    <row r="24606" spans="17:19" x14ac:dyDescent="0.25">
      <c r="Q24606"/>
      <c r="R24606"/>
      <c r="S24606"/>
    </row>
    <row r="24607" spans="17:19" x14ac:dyDescent="0.25">
      <c r="Q24607"/>
      <c r="R24607"/>
      <c r="S24607"/>
    </row>
    <row r="24608" spans="17:19" x14ac:dyDescent="0.25">
      <c r="Q24608"/>
      <c r="R24608"/>
      <c r="S24608"/>
    </row>
    <row r="24609" spans="17:19" x14ac:dyDescent="0.25">
      <c r="Q24609"/>
      <c r="R24609"/>
      <c r="S24609"/>
    </row>
    <row r="24610" spans="17:19" x14ac:dyDescent="0.25">
      <c r="Q24610"/>
      <c r="R24610"/>
      <c r="S24610"/>
    </row>
    <row r="24611" spans="17:19" x14ac:dyDescent="0.25">
      <c r="Q24611"/>
      <c r="R24611"/>
      <c r="S24611"/>
    </row>
    <row r="24612" spans="17:19" x14ac:dyDescent="0.25">
      <c r="Q24612"/>
      <c r="R24612"/>
      <c r="S24612"/>
    </row>
    <row r="24613" spans="17:19" x14ac:dyDescent="0.25">
      <c r="Q24613"/>
      <c r="R24613"/>
      <c r="S24613"/>
    </row>
    <row r="24614" spans="17:19" x14ac:dyDescent="0.25">
      <c r="Q24614"/>
      <c r="R24614"/>
      <c r="S24614"/>
    </row>
    <row r="24615" spans="17:19" x14ac:dyDescent="0.25">
      <c r="Q24615"/>
      <c r="R24615"/>
      <c r="S24615"/>
    </row>
    <row r="24616" spans="17:19" x14ac:dyDescent="0.25">
      <c r="Q24616"/>
      <c r="R24616"/>
      <c r="S24616"/>
    </row>
    <row r="24617" spans="17:19" x14ac:dyDescent="0.25">
      <c r="Q24617"/>
      <c r="R24617"/>
      <c r="S24617"/>
    </row>
    <row r="24618" spans="17:19" x14ac:dyDescent="0.25">
      <c r="Q24618"/>
      <c r="R24618"/>
      <c r="S24618"/>
    </row>
    <row r="24619" spans="17:19" x14ac:dyDescent="0.25">
      <c r="Q24619"/>
      <c r="R24619"/>
      <c r="S24619"/>
    </row>
    <row r="24620" spans="17:19" x14ac:dyDescent="0.25">
      <c r="Q24620"/>
      <c r="R24620"/>
      <c r="S24620"/>
    </row>
    <row r="24621" spans="17:19" x14ac:dyDescent="0.25">
      <c r="Q24621"/>
      <c r="R24621"/>
      <c r="S24621"/>
    </row>
    <row r="24622" spans="17:19" x14ac:dyDescent="0.25">
      <c r="Q24622"/>
      <c r="R24622"/>
      <c r="S24622"/>
    </row>
    <row r="24623" spans="17:19" x14ac:dyDescent="0.25">
      <c r="Q24623"/>
      <c r="R24623"/>
      <c r="S24623"/>
    </row>
    <row r="24624" spans="17:19" x14ac:dyDescent="0.25">
      <c r="Q24624"/>
      <c r="R24624"/>
      <c r="S24624"/>
    </row>
    <row r="24625" spans="17:19" x14ac:dyDescent="0.25">
      <c r="Q24625"/>
      <c r="R24625"/>
      <c r="S24625"/>
    </row>
    <row r="24626" spans="17:19" x14ac:dyDescent="0.25">
      <c r="Q24626"/>
      <c r="R24626"/>
      <c r="S24626"/>
    </row>
    <row r="24627" spans="17:19" x14ac:dyDescent="0.25">
      <c r="Q24627"/>
      <c r="R24627"/>
      <c r="S24627"/>
    </row>
    <row r="24628" spans="17:19" x14ac:dyDescent="0.25">
      <c r="Q24628"/>
      <c r="R24628"/>
      <c r="S24628"/>
    </row>
    <row r="24629" spans="17:19" x14ac:dyDescent="0.25">
      <c r="Q24629"/>
      <c r="R24629"/>
      <c r="S24629"/>
    </row>
    <row r="24630" spans="17:19" x14ac:dyDescent="0.25">
      <c r="Q24630"/>
      <c r="R24630"/>
      <c r="S24630"/>
    </row>
    <row r="24631" spans="17:19" x14ac:dyDescent="0.25">
      <c r="Q24631"/>
      <c r="R24631"/>
      <c r="S24631"/>
    </row>
    <row r="24632" spans="17:19" x14ac:dyDescent="0.25">
      <c r="Q24632"/>
      <c r="R24632"/>
      <c r="S24632"/>
    </row>
    <row r="24633" spans="17:19" x14ac:dyDescent="0.25">
      <c r="Q24633"/>
      <c r="R24633"/>
      <c r="S24633"/>
    </row>
    <row r="24634" spans="17:19" x14ac:dyDescent="0.25">
      <c r="Q24634"/>
      <c r="R24634"/>
      <c r="S24634"/>
    </row>
    <row r="24635" spans="17:19" x14ac:dyDescent="0.25">
      <c r="Q24635"/>
      <c r="R24635"/>
      <c r="S24635"/>
    </row>
    <row r="24636" spans="17:19" x14ac:dyDescent="0.25">
      <c r="Q24636"/>
      <c r="R24636"/>
      <c r="S24636"/>
    </row>
    <row r="24637" spans="17:19" x14ac:dyDescent="0.25">
      <c r="Q24637"/>
      <c r="R24637"/>
      <c r="S24637"/>
    </row>
    <row r="24638" spans="17:19" x14ac:dyDescent="0.25">
      <c r="Q24638"/>
      <c r="R24638"/>
      <c r="S24638"/>
    </row>
    <row r="24639" spans="17:19" x14ac:dyDescent="0.25">
      <c r="Q24639"/>
      <c r="R24639"/>
      <c r="S24639"/>
    </row>
    <row r="24640" spans="17:19" x14ac:dyDescent="0.25">
      <c r="Q24640"/>
      <c r="R24640"/>
      <c r="S24640"/>
    </row>
    <row r="24641" spans="17:19" x14ac:dyDescent="0.25">
      <c r="Q24641"/>
      <c r="R24641"/>
      <c r="S24641"/>
    </row>
    <row r="24642" spans="17:19" x14ac:dyDescent="0.25">
      <c r="Q24642"/>
      <c r="R24642"/>
      <c r="S24642"/>
    </row>
    <row r="24643" spans="17:19" x14ac:dyDescent="0.25">
      <c r="Q24643"/>
      <c r="R24643"/>
      <c r="S24643"/>
    </row>
    <row r="24644" spans="17:19" x14ac:dyDescent="0.25">
      <c r="Q24644"/>
      <c r="R24644"/>
      <c r="S24644"/>
    </row>
    <row r="24645" spans="17:19" x14ac:dyDescent="0.25">
      <c r="Q24645"/>
      <c r="R24645"/>
      <c r="S24645"/>
    </row>
    <row r="24646" spans="17:19" x14ac:dyDescent="0.25">
      <c r="Q24646"/>
      <c r="R24646"/>
      <c r="S24646"/>
    </row>
    <row r="24647" spans="17:19" x14ac:dyDescent="0.25">
      <c r="Q24647"/>
      <c r="R24647"/>
      <c r="S24647"/>
    </row>
    <row r="24648" spans="17:19" x14ac:dyDescent="0.25">
      <c r="Q24648"/>
      <c r="R24648"/>
      <c r="S24648"/>
    </row>
    <row r="24649" spans="17:19" x14ac:dyDescent="0.25">
      <c r="Q24649"/>
      <c r="R24649"/>
      <c r="S24649"/>
    </row>
    <row r="24650" spans="17:19" x14ac:dyDescent="0.25">
      <c r="Q24650"/>
      <c r="R24650"/>
      <c r="S24650"/>
    </row>
    <row r="24651" spans="17:19" x14ac:dyDescent="0.25">
      <c r="Q24651"/>
      <c r="R24651"/>
      <c r="S24651"/>
    </row>
    <row r="24652" spans="17:19" x14ac:dyDescent="0.25">
      <c r="Q24652"/>
      <c r="R24652"/>
      <c r="S24652"/>
    </row>
    <row r="24653" spans="17:19" x14ac:dyDescent="0.25">
      <c r="Q24653"/>
      <c r="R24653"/>
      <c r="S24653"/>
    </row>
    <row r="24654" spans="17:19" x14ac:dyDescent="0.25">
      <c r="Q24654"/>
      <c r="R24654"/>
      <c r="S24654"/>
    </row>
    <row r="24655" spans="17:19" x14ac:dyDescent="0.25">
      <c r="Q24655"/>
      <c r="R24655"/>
      <c r="S24655"/>
    </row>
    <row r="24656" spans="17:19" x14ac:dyDescent="0.25">
      <c r="Q24656"/>
      <c r="R24656"/>
      <c r="S24656"/>
    </row>
    <row r="24657" spans="17:19" x14ac:dyDescent="0.25">
      <c r="Q24657"/>
      <c r="R24657"/>
      <c r="S24657"/>
    </row>
    <row r="24658" spans="17:19" x14ac:dyDescent="0.25">
      <c r="Q24658"/>
      <c r="R24658"/>
      <c r="S24658"/>
    </row>
    <row r="24659" spans="17:19" x14ac:dyDescent="0.25">
      <c r="Q24659"/>
      <c r="R24659"/>
      <c r="S24659"/>
    </row>
    <row r="24660" spans="17:19" x14ac:dyDescent="0.25">
      <c r="Q24660"/>
      <c r="R24660"/>
      <c r="S24660"/>
    </row>
    <row r="24661" spans="17:19" x14ac:dyDescent="0.25">
      <c r="Q24661"/>
      <c r="R24661"/>
      <c r="S24661"/>
    </row>
    <row r="24662" spans="17:19" x14ac:dyDescent="0.25">
      <c r="Q24662"/>
      <c r="R24662"/>
      <c r="S24662"/>
    </row>
    <row r="24663" spans="17:19" x14ac:dyDescent="0.25">
      <c r="Q24663"/>
      <c r="R24663"/>
      <c r="S24663"/>
    </row>
    <row r="24664" spans="17:19" x14ac:dyDescent="0.25">
      <c r="Q24664"/>
      <c r="R24664"/>
      <c r="S24664"/>
    </row>
    <row r="24665" spans="17:19" x14ac:dyDescent="0.25">
      <c r="Q24665"/>
      <c r="R24665"/>
      <c r="S24665"/>
    </row>
    <row r="24666" spans="17:19" x14ac:dyDescent="0.25">
      <c r="Q24666"/>
      <c r="R24666"/>
      <c r="S24666"/>
    </row>
    <row r="24667" spans="17:19" x14ac:dyDescent="0.25">
      <c r="Q24667"/>
      <c r="R24667"/>
      <c r="S24667"/>
    </row>
    <row r="24668" spans="17:19" x14ac:dyDescent="0.25">
      <c r="Q24668"/>
      <c r="R24668"/>
      <c r="S24668"/>
    </row>
    <row r="24669" spans="17:19" x14ac:dyDescent="0.25">
      <c r="Q24669"/>
      <c r="R24669"/>
      <c r="S24669"/>
    </row>
    <row r="24670" spans="17:19" x14ac:dyDescent="0.25">
      <c r="Q24670"/>
      <c r="R24670"/>
      <c r="S24670"/>
    </row>
    <row r="24671" spans="17:19" x14ac:dyDescent="0.25">
      <c r="Q24671"/>
      <c r="R24671"/>
      <c r="S24671"/>
    </row>
    <row r="24672" spans="17:19" x14ac:dyDescent="0.25">
      <c r="Q24672"/>
      <c r="R24672"/>
      <c r="S24672"/>
    </row>
    <row r="24673" spans="17:19" x14ac:dyDescent="0.25">
      <c r="Q24673"/>
      <c r="R24673"/>
      <c r="S24673"/>
    </row>
    <row r="24674" spans="17:19" x14ac:dyDescent="0.25">
      <c r="Q24674"/>
      <c r="R24674"/>
      <c r="S24674"/>
    </row>
    <row r="24675" spans="17:19" x14ac:dyDescent="0.25">
      <c r="Q24675"/>
      <c r="R24675"/>
      <c r="S24675"/>
    </row>
    <row r="24676" spans="17:19" x14ac:dyDescent="0.25">
      <c r="Q24676"/>
      <c r="R24676"/>
      <c r="S24676"/>
    </row>
    <row r="24677" spans="17:19" x14ac:dyDescent="0.25">
      <c r="Q24677"/>
      <c r="R24677"/>
      <c r="S24677"/>
    </row>
    <row r="24678" spans="17:19" x14ac:dyDescent="0.25">
      <c r="Q24678"/>
      <c r="R24678"/>
      <c r="S24678"/>
    </row>
    <row r="24679" spans="17:19" x14ac:dyDescent="0.25">
      <c r="Q24679"/>
      <c r="R24679"/>
      <c r="S24679"/>
    </row>
    <row r="24680" spans="17:19" x14ac:dyDescent="0.25">
      <c r="Q24680"/>
      <c r="R24680"/>
      <c r="S24680"/>
    </row>
    <row r="24681" spans="17:19" x14ac:dyDescent="0.25">
      <c r="Q24681"/>
      <c r="R24681"/>
      <c r="S24681"/>
    </row>
    <row r="24682" spans="17:19" x14ac:dyDescent="0.25">
      <c r="Q24682"/>
      <c r="R24682"/>
      <c r="S24682"/>
    </row>
    <row r="24683" spans="17:19" x14ac:dyDescent="0.25">
      <c r="Q24683"/>
      <c r="R24683"/>
      <c r="S24683"/>
    </row>
    <row r="24684" spans="17:19" x14ac:dyDescent="0.25">
      <c r="Q24684"/>
      <c r="R24684"/>
      <c r="S24684"/>
    </row>
    <row r="24685" spans="17:19" x14ac:dyDescent="0.25">
      <c r="Q24685"/>
      <c r="R24685"/>
      <c r="S24685"/>
    </row>
    <row r="24686" spans="17:19" x14ac:dyDescent="0.25">
      <c r="Q24686"/>
      <c r="R24686"/>
      <c r="S24686"/>
    </row>
    <row r="24687" spans="17:19" x14ac:dyDescent="0.25">
      <c r="Q24687"/>
      <c r="R24687"/>
      <c r="S24687"/>
    </row>
    <row r="24688" spans="17:19" x14ac:dyDescent="0.25">
      <c r="Q24688"/>
      <c r="R24688"/>
      <c r="S24688"/>
    </row>
    <row r="24689" spans="17:19" x14ac:dyDescent="0.25">
      <c r="Q24689"/>
      <c r="R24689"/>
      <c r="S24689"/>
    </row>
    <row r="24690" spans="17:19" x14ac:dyDescent="0.25">
      <c r="Q24690"/>
      <c r="R24690"/>
      <c r="S24690"/>
    </row>
    <row r="24691" spans="17:19" x14ac:dyDescent="0.25">
      <c r="Q24691"/>
      <c r="R24691"/>
      <c r="S24691"/>
    </row>
    <row r="24692" spans="17:19" x14ac:dyDescent="0.25">
      <c r="Q24692"/>
      <c r="R24692"/>
      <c r="S24692"/>
    </row>
    <row r="24693" spans="17:19" x14ac:dyDescent="0.25">
      <c r="Q24693"/>
      <c r="R24693"/>
      <c r="S24693"/>
    </row>
    <row r="24694" spans="17:19" x14ac:dyDescent="0.25">
      <c r="Q24694"/>
      <c r="R24694"/>
      <c r="S24694"/>
    </row>
    <row r="24695" spans="17:19" x14ac:dyDescent="0.25">
      <c r="Q24695"/>
      <c r="R24695"/>
      <c r="S24695"/>
    </row>
    <row r="24696" spans="17:19" x14ac:dyDescent="0.25">
      <c r="Q24696"/>
      <c r="R24696"/>
      <c r="S24696"/>
    </row>
    <row r="24697" spans="17:19" x14ac:dyDescent="0.25">
      <c r="Q24697"/>
      <c r="R24697"/>
      <c r="S24697"/>
    </row>
    <row r="24698" spans="17:19" x14ac:dyDescent="0.25">
      <c r="Q24698"/>
      <c r="R24698"/>
      <c r="S24698"/>
    </row>
    <row r="24699" spans="17:19" x14ac:dyDescent="0.25">
      <c r="Q24699"/>
      <c r="R24699"/>
      <c r="S24699"/>
    </row>
    <row r="24700" spans="17:19" x14ac:dyDescent="0.25">
      <c r="Q24700"/>
      <c r="R24700"/>
      <c r="S24700"/>
    </row>
    <row r="24701" spans="17:19" x14ac:dyDescent="0.25">
      <c r="Q24701"/>
      <c r="R24701"/>
      <c r="S24701"/>
    </row>
    <row r="24702" spans="17:19" x14ac:dyDescent="0.25">
      <c r="Q24702"/>
      <c r="R24702"/>
      <c r="S24702"/>
    </row>
    <row r="24703" spans="17:19" x14ac:dyDescent="0.25">
      <c r="Q24703"/>
      <c r="R24703"/>
      <c r="S24703"/>
    </row>
    <row r="24704" spans="17:19" x14ac:dyDescent="0.25">
      <c r="Q24704"/>
      <c r="R24704"/>
      <c r="S24704"/>
    </row>
    <row r="24705" spans="17:19" x14ac:dyDescent="0.25">
      <c r="Q24705"/>
      <c r="R24705"/>
      <c r="S24705"/>
    </row>
    <row r="24706" spans="17:19" x14ac:dyDescent="0.25">
      <c r="Q24706"/>
      <c r="R24706"/>
      <c r="S24706"/>
    </row>
    <row r="24707" spans="17:19" x14ac:dyDescent="0.25">
      <c r="Q24707"/>
      <c r="R24707"/>
      <c r="S24707"/>
    </row>
    <row r="24708" spans="17:19" x14ac:dyDescent="0.25">
      <c r="Q24708"/>
      <c r="R24708"/>
      <c r="S24708"/>
    </row>
    <row r="24709" spans="17:19" x14ac:dyDescent="0.25">
      <c r="Q24709"/>
      <c r="R24709"/>
      <c r="S24709"/>
    </row>
    <row r="24710" spans="17:19" x14ac:dyDescent="0.25">
      <c r="Q24710"/>
      <c r="R24710"/>
      <c r="S24710"/>
    </row>
    <row r="24711" spans="17:19" x14ac:dyDescent="0.25">
      <c r="Q24711"/>
      <c r="R24711"/>
      <c r="S24711"/>
    </row>
    <row r="24712" spans="17:19" x14ac:dyDescent="0.25">
      <c r="Q24712"/>
      <c r="R24712"/>
      <c r="S24712"/>
    </row>
    <row r="24713" spans="17:19" x14ac:dyDescent="0.25">
      <c r="Q24713"/>
      <c r="R24713"/>
      <c r="S24713"/>
    </row>
    <row r="24714" spans="17:19" x14ac:dyDescent="0.25">
      <c r="Q24714"/>
      <c r="R24714"/>
      <c r="S24714"/>
    </row>
    <row r="24715" spans="17:19" x14ac:dyDescent="0.25">
      <c r="Q24715"/>
      <c r="R24715"/>
      <c r="S24715"/>
    </row>
    <row r="24716" spans="17:19" x14ac:dyDescent="0.25">
      <c r="Q24716"/>
      <c r="R24716"/>
      <c r="S24716"/>
    </row>
    <row r="24717" spans="17:19" x14ac:dyDescent="0.25">
      <c r="Q24717"/>
      <c r="R24717"/>
      <c r="S24717"/>
    </row>
    <row r="24718" spans="17:19" x14ac:dyDescent="0.25">
      <c r="Q24718"/>
      <c r="R24718"/>
      <c r="S24718"/>
    </row>
    <row r="24719" spans="17:19" x14ac:dyDescent="0.25">
      <c r="Q24719"/>
      <c r="R24719"/>
      <c r="S24719"/>
    </row>
    <row r="24720" spans="17:19" x14ac:dyDescent="0.25">
      <c r="Q24720"/>
      <c r="R24720"/>
      <c r="S24720"/>
    </row>
    <row r="24721" spans="17:19" x14ac:dyDescent="0.25">
      <c r="Q24721"/>
      <c r="R24721"/>
      <c r="S24721"/>
    </row>
    <row r="24722" spans="17:19" x14ac:dyDescent="0.25">
      <c r="Q24722"/>
      <c r="R24722"/>
      <c r="S24722"/>
    </row>
    <row r="24723" spans="17:19" x14ac:dyDescent="0.25">
      <c r="Q24723"/>
      <c r="R24723"/>
      <c r="S24723"/>
    </row>
    <row r="24724" spans="17:19" x14ac:dyDescent="0.25">
      <c r="Q24724"/>
      <c r="R24724"/>
      <c r="S24724"/>
    </row>
    <row r="24725" spans="17:19" x14ac:dyDescent="0.25">
      <c r="Q24725"/>
      <c r="R24725"/>
      <c r="S24725"/>
    </row>
    <row r="24726" spans="17:19" x14ac:dyDescent="0.25">
      <c r="Q24726"/>
      <c r="R24726"/>
      <c r="S24726"/>
    </row>
    <row r="24727" spans="17:19" x14ac:dyDescent="0.25">
      <c r="Q24727"/>
      <c r="R24727"/>
      <c r="S24727"/>
    </row>
    <row r="24728" spans="17:19" x14ac:dyDescent="0.25">
      <c r="Q24728"/>
      <c r="R24728"/>
      <c r="S24728"/>
    </row>
    <row r="24729" spans="17:19" x14ac:dyDescent="0.25">
      <c r="Q24729"/>
      <c r="R24729"/>
      <c r="S24729"/>
    </row>
    <row r="24730" spans="17:19" x14ac:dyDescent="0.25">
      <c r="Q24730"/>
      <c r="R24730"/>
      <c r="S24730"/>
    </row>
    <row r="24731" spans="17:19" x14ac:dyDescent="0.25">
      <c r="Q24731"/>
      <c r="R24731"/>
      <c r="S24731"/>
    </row>
    <row r="24732" spans="17:19" x14ac:dyDescent="0.25">
      <c r="Q24732"/>
      <c r="R24732"/>
      <c r="S24732"/>
    </row>
    <row r="24733" spans="17:19" x14ac:dyDescent="0.25">
      <c r="Q24733"/>
      <c r="R24733"/>
      <c r="S24733"/>
    </row>
    <row r="24734" spans="17:19" x14ac:dyDescent="0.25">
      <c r="Q24734"/>
      <c r="R24734"/>
      <c r="S24734"/>
    </row>
    <row r="24735" spans="17:19" x14ac:dyDescent="0.25">
      <c r="Q24735"/>
      <c r="R24735"/>
      <c r="S24735"/>
    </row>
    <row r="24736" spans="17:19" x14ac:dyDescent="0.25">
      <c r="Q24736"/>
      <c r="R24736"/>
      <c r="S24736"/>
    </row>
    <row r="24737" spans="17:19" x14ac:dyDescent="0.25">
      <c r="Q24737"/>
      <c r="R24737"/>
      <c r="S24737"/>
    </row>
    <row r="24738" spans="17:19" x14ac:dyDescent="0.25">
      <c r="Q24738"/>
      <c r="R24738"/>
      <c r="S24738"/>
    </row>
    <row r="24739" spans="17:19" x14ac:dyDescent="0.25">
      <c r="Q24739"/>
      <c r="R24739"/>
      <c r="S24739"/>
    </row>
    <row r="24740" spans="17:19" x14ac:dyDescent="0.25">
      <c r="Q24740"/>
      <c r="R24740"/>
      <c r="S24740"/>
    </row>
    <row r="24741" spans="17:19" x14ac:dyDescent="0.25">
      <c r="Q24741"/>
      <c r="R24741"/>
      <c r="S24741"/>
    </row>
    <row r="24742" spans="17:19" x14ac:dyDescent="0.25">
      <c r="Q24742"/>
      <c r="R24742"/>
      <c r="S24742"/>
    </row>
    <row r="24743" spans="17:19" x14ac:dyDescent="0.25">
      <c r="Q24743"/>
      <c r="R24743"/>
      <c r="S24743"/>
    </row>
    <row r="24744" spans="17:19" x14ac:dyDescent="0.25">
      <c r="Q24744"/>
      <c r="R24744"/>
      <c r="S24744"/>
    </row>
    <row r="24745" spans="17:19" x14ac:dyDescent="0.25">
      <c r="Q24745"/>
      <c r="R24745"/>
      <c r="S24745"/>
    </row>
    <row r="24746" spans="17:19" x14ac:dyDescent="0.25">
      <c r="Q24746"/>
      <c r="R24746"/>
      <c r="S24746"/>
    </row>
    <row r="24747" spans="17:19" x14ac:dyDescent="0.25">
      <c r="Q24747"/>
      <c r="R24747"/>
      <c r="S24747"/>
    </row>
    <row r="24748" spans="17:19" x14ac:dyDescent="0.25">
      <c r="Q24748"/>
      <c r="R24748"/>
      <c r="S24748"/>
    </row>
    <row r="24749" spans="17:19" x14ac:dyDescent="0.25">
      <c r="Q24749"/>
      <c r="R24749"/>
      <c r="S24749"/>
    </row>
    <row r="24750" spans="17:19" x14ac:dyDescent="0.25">
      <c r="Q24750"/>
      <c r="R24750"/>
      <c r="S24750"/>
    </row>
    <row r="24751" spans="17:19" x14ac:dyDescent="0.25">
      <c r="Q24751"/>
      <c r="R24751"/>
      <c r="S24751"/>
    </row>
    <row r="24752" spans="17:19" x14ac:dyDescent="0.25">
      <c r="Q24752"/>
      <c r="R24752"/>
      <c r="S24752"/>
    </row>
    <row r="24753" spans="17:19" x14ac:dyDescent="0.25">
      <c r="Q24753"/>
      <c r="R24753"/>
      <c r="S24753"/>
    </row>
    <row r="24754" spans="17:19" x14ac:dyDescent="0.25">
      <c r="Q24754"/>
      <c r="R24754"/>
      <c r="S24754"/>
    </row>
    <row r="24755" spans="17:19" x14ac:dyDescent="0.25">
      <c r="Q24755"/>
      <c r="R24755"/>
      <c r="S24755"/>
    </row>
    <row r="24756" spans="17:19" x14ac:dyDescent="0.25">
      <c r="Q24756"/>
      <c r="R24756"/>
      <c r="S24756"/>
    </row>
    <row r="24757" spans="17:19" x14ac:dyDescent="0.25">
      <c r="Q24757"/>
      <c r="R24757"/>
      <c r="S24757"/>
    </row>
    <row r="24758" spans="17:19" x14ac:dyDescent="0.25">
      <c r="Q24758"/>
      <c r="R24758"/>
      <c r="S24758"/>
    </row>
    <row r="24759" spans="17:19" x14ac:dyDescent="0.25">
      <c r="Q24759"/>
      <c r="R24759"/>
      <c r="S24759"/>
    </row>
    <row r="24760" spans="17:19" x14ac:dyDescent="0.25">
      <c r="Q24760"/>
      <c r="R24760"/>
      <c r="S24760"/>
    </row>
    <row r="24761" spans="17:19" x14ac:dyDescent="0.25">
      <c r="Q24761"/>
      <c r="R24761"/>
      <c r="S24761"/>
    </row>
    <row r="24762" spans="17:19" x14ac:dyDescent="0.25">
      <c r="Q24762"/>
      <c r="R24762"/>
      <c r="S24762"/>
    </row>
    <row r="24763" spans="17:19" x14ac:dyDescent="0.25">
      <c r="Q24763"/>
      <c r="R24763"/>
      <c r="S24763"/>
    </row>
    <row r="24764" spans="17:19" x14ac:dyDescent="0.25">
      <c r="Q24764"/>
      <c r="R24764"/>
      <c r="S24764"/>
    </row>
    <row r="24765" spans="17:19" x14ac:dyDescent="0.25">
      <c r="Q24765"/>
      <c r="R24765"/>
      <c r="S24765"/>
    </row>
    <row r="24766" spans="17:19" x14ac:dyDescent="0.25">
      <c r="Q24766"/>
      <c r="R24766"/>
      <c r="S24766"/>
    </row>
    <row r="24767" spans="17:19" x14ac:dyDescent="0.25">
      <c r="Q24767"/>
      <c r="R24767"/>
      <c r="S24767"/>
    </row>
    <row r="24768" spans="17:19" x14ac:dyDescent="0.25">
      <c r="Q24768"/>
      <c r="R24768"/>
      <c r="S24768"/>
    </row>
    <row r="24769" spans="17:19" x14ac:dyDescent="0.25">
      <c r="Q24769"/>
      <c r="R24769"/>
      <c r="S24769"/>
    </row>
    <row r="24770" spans="17:19" x14ac:dyDescent="0.25">
      <c r="Q24770"/>
      <c r="R24770"/>
      <c r="S24770"/>
    </row>
    <row r="24771" spans="17:19" x14ac:dyDescent="0.25">
      <c r="Q24771"/>
      <c r="R24771"/>
      <c r="S24771"/>
    </row>
    <row r="24772" spans="17:19" x14ac:dyDescent="0.25">
      <c r="Q24772"/>
      <c r="R24772"/>
      <c r="S24772"/>
    </row>
    <row r="24773" spans="17:19" x14ac:dyDescent="0.25">
      <c r="Q24773"/>
      <c r="R24773"/>
      <c r="S24773"/>
    </row>
    <row r="24774" spans="17:19" x14ac:dyDescent="0.25">
      <c r="Q24774"/>
      <c r="R24774"/>
      <c r="S24774"/>
    </row>
    <row r="24775" spans="17:19" x14ac:dyDescent="0.25">
      <c r="Q24775"/>
      <c r="R24775"/>
      <c r="S24775"/>
    </row>
    <row r="24776" spans="17:19" x14ac:dyDescent="0.25">
      <c r="Q24776"/>
      <c r="R24776"/>
      <c r="S24776"/>
    </row>
    <row r="24777" spans="17:19" x14ac:dyDescent="0.25">
      <c r="Q24777"/>
      <c r="R24777"/>
      <c r="S24777"/>
    </row>
    <row r="24778" spans="17:19" x14ac:dyDescent="0.25">
      <c r="Q24778"/>
      <c r="R24778"/>
      <c r="S24778"/>
    </row>
    <row r="24779" spans="17:19" x14ac:dyDescent="0.25">
      <c r="Q24779"/>
      <c r="R24779"/>
      <c r="S24779"/>
    </row>
    <row r="24780" spans="17:19" x14ac:dyDescent="0.25">
      <c r="Q24780"/>
      <c r="R24780"/>
      <c r="S24780"/>
    </row>
    <row r="24781" spans="17:19" x14ac:dyDescent="0.25">
      <c r="Q24781"/>
      <c r="R24781"/>
      <c r="S24781"/>
    </row>
    <row r="24782" spans="17:19" x14ac:dyDescent="0.25">
      <c r="Q24782"/>
      <c r="R24782"/>
      <c r="S24782"/>
    </row>
    <row r="24783" spans="17:19" x14ac:dyDescent="0.25">
      <c r="Q24783"/>
      <c r="R24783"/>
      <c r="S24783"/>
    </row>
    <row r="24784" spans="17:19" x14ac:dyDescent="0.25">
      <c r="Q24784"/>
      <c r="R24784"/>
      <c r="S24784"/>
    </row>
    <row r="24785" spans="17:19" x14ac:dyDescent="0.25">
      <c r="Q24785"/>
      <c r="R24785"/>
      <c r="S24785"/>
    </row>
    <row r="24786" spans="17:19" x14ac:dyDescent="0.25">
      <c r="Q24786"/>
      <c r="R24786"/>
      <c r="S24786"/>
    </row>
    <row r="24787" spans="17:19" x14ac:dyDescent="0.25">
      <c r="Q24787"/>
      <c r="R24787"/>
      <c r="S24787"/>
    </row>
    <row r="24788" spans="17:19" x14ac:dyDescent="0.25">
      <c r="Q24788"/>
      <c r="R24788"/>
      <c r="S24788"/>
    </row>
    <row r="24789" spans="17:19" x14ac:dyDescent="0.25">
      <c r="Q24789"/>
      <c r="R24789"/>
      <c r="S24789"/>
    </row>
    <row r="24790" spans="17:19" x14ac:dyDescent="0.25">
      <c r="Q24790"/>
      <c r="R24790"/>
      <c r="S24790"/>
    </row>
    <row r="24791" spans="17:19" x14ac:dyDescent="0.25">
      <c r="Q24791"/>
      <c r="R24791"/>
      <c r="S24791"/>
    </row>
    <row r="24792" spans="17:19" x14ac:dyDescent="0.25">
      <c r="Q24792"/>
      <c r="R24792"/>
      <c r="S24792"/>
    </row>
    <row r="24793" spans="17:19" x14ac:dyDescent="0.25">
      <c r="Q24793"/>
      <c r="R24793"/>
      <c r="S24793"/>
    </row>
    <row r="24794" spans="17:19" x14ac:dyDescent="0.25">
      <c r="Q24794"/>
      <c r="R24794"/>
      <c r="S24794"/>
    </row>
    <row r="24795" spans="17:19" x14ac:dyDescent="0.25">
      <c r="Q24795"/>
      <c r="R24795"/>
      <c r="S24795"/>
    </row>
    <row r="24796" spans="17:19" x14ac:dyDescent="0.25">
      <c r="Q24796"/>
      <c r="R24796"/>
      <c r="S24796"/>
    </row>
    <row r="24797" spans="17:19" x14ac:dyDescent="0.25">
      <c r="Q24797"/>
      <c r="R24797"/>
      <c r="S24797"/>
    </row>
    <row r="24798" spans="17:19" x14ac:dyDescent="0.25">
      <c r="Q24798"/>
      <c r="R24798"/>
      <c r="S24798"/>
    </row>
    <row r="24799" spans="17:19" x14ac:dyDescent="0.25">
      <c r="Q24799"/>
      <c r="R24799"/>
      <c r="S24799"/>
    </row>
    <row r="24800" spans="17:19" x14ac:dyDescent="0.25">
      <c r="Q24800"/>
      <c r="R24800"/>
      <c r="S24800"/>
    </row>
    <row r="24801" spans="17:19" x14ac:dyDescent="0.25">
      <c r="Q24801"/>
      <c r="R24801"/>
      <c r="S24801"/>
    </row>
    <row r="24802" spans="17:19" x14ac:dyDescent="0.25">
      <c r="Q24802"/>
      <c r="R24802"/>
      <c r="S24802"/>
    </row>
    <row r="24803" spans="17:19" x14ac:dyDescent="0.25">
      <c r="Q24803"/>
      <c r="R24803"/>
      <c r="S24803"/>
    </row>
    <row r="24804" spans="17:19" x14ac:dyDescent="0.25">
      <c r="Q24804"/>
      <c r="R24804"/>
      <c r="S24804"/>
    </row>
    <row r="24805" spans="17:19" x14ac:dyDescent="0.25">
      <c r="Q24805"/>
      <c r="R24805"/>
      <c r="S24805"/>
    </row>
    <row r="24806" spans="17:19" x14ac:dyDescent="0.25">
      <c r="Q24806"/>
      <c r="R24806"/>
      <c r="S24806"/>
    </row>
    <row r="24807" spans="17:19" x14ac:dyDescent="0.25">
      <c r="Q24807"/>
      <c r="R24807"/>
      <c r="S24807"/>
    </row>
    <row r="24808" spans="17:19" x14ac:dyDescent="0.25">
      <c r="Q24808"/>
      <c r="R24808"/>
      <c r="S24808"/>
    </row>
    <row r="24809" spans="17:19" x14ac:dyDescent="0.25">
      <c r="Q24809"/>
      <c r="R24809"/>
      <c r="S24809"/>
    </row>
    <row r="24810" spans="17:19" x14ac:dyDescent="0.25">
      <c r="Q24810"/>
      <c r="R24810"/>
      <c r="S24810"/>
    </row>
    <row r="24811" spans="17:19" x14ac:dyDescent="0.25">
      <c r="Q24811"/>
      <c r="R24811"/>
      <c r="S24811"/>
    </row>
    <row r="24812" spans="17:19" x14ac:dyDescent="0.25">
      <c r="Q24812"/>
      <c r="R24812"/>
      <c r="S24812"/>
    </row>
    <row r="24813" spans="17:19" x14ac:dyDescent="0.25">
      <c r="Q24813"/>
      <c r="R24813"/>
      <c r="S24813"/>
    </row>
    <row r="24814" spans="17:19" x14ac:dyDescent="0.25">
      <c r="Q24814"/>
      <c r="R24814"/>
      <c r="S24814"/>
    </row>
    <row r="24815" spans="17:19" x14ac:dyDescent="0.25">
      <c r="Q24815"/>
      <c r="R24815"/>
      <c r="S24815"/>
    </row>
    <row r="24816" spans="17:19" x14ac:dyDescent="0.25">
      <c r="Q24816"/>
      <c r="R24816"/>
      <c r="S24816"/>
    </row>
    <row r="24817" spans="17:19" x14ac:dyDescent="0.25">
      <c r="Q24817"/>
      <c r="R24817"/>
      <c r="S24817"/>
    </row>
    <row r="24818" spans="17:19" x14ac:dyDescent="0.25">
      <c r="Q24818"/>
      <c r="R24818"/>
      <c r="S24818"/>
    </row>
    <row r="24819" spans="17:19" x14ac:dyDescent="0.25">
      <c r="Q24819"/>
      <c r="R24819"/>
      <c r="S24819"/>
    </row>
    <row r="24820" spans="17:19" x14ac:dyDescent="0.25">
      <c r="Q24820"/>
      <c r="R24820"/>
      <c r="S24820"/>
    </row>
    <row r="24821" spans="17:19" x14ac:dyDescent="0.25">
      <c r="Q24821"/>
      <c r="R24821"/>
      <c r="S24821"/>
    </row>
    <row r="24822" spans="17:19" x14ac:dyDescent="0.25">
      <c r="Q24822"/>
      <c r="R24822"/>
      <c r="S24822"/>
    </row>
    <row r="24823" spans="17:19" x14ac:dyDescent="0.25">
      <c r="Q24823"/>
      <c r="R24823"/>
      <c r="S24823"/>
    </row>
    <row r="24824" spans="17:19" x14ac:dyDescent="0.25">
      <c r="Q24824"/>
      <c r="R24824"/>
      <c r="S24824"/>
    </row>
    <row r="24825" spans="17:19" x14ac:dyDescent="0.25">
      <c r="Q24825"/>
      <c r="R24825"/>
      <c r="S24825"/>
    </row>
    <row r="24826" spans="17:19" x14ac:dyDescent="0.25">
      <c r="Q24826"/>
      <c r="R24826"/>
      <c r="S24826"/>
    </row>
    <row r="24827" spans="17:19" x14ac:dyDescent="0.25">
      <c r="Q24827"/>
      <c r="R24827"/>
      <c r="S24827"/>
    </row>
    <row r="24828" spans="17:19" x14ac:dyDescent="0.25">
      <c r="Q24828"/>
      <c r="R24828"/>
      <c r="S24828"/>
    </row>
    <row r="24829" spans="17:19" x14ac:dyDescent="0.25">
      <c r="Q24829"/>
      <c r="R24829"/>
      <c r="S24829"/>
    </row>
    <row r="24830" spans="17:19" x14ac:dyDescent="0.25">
      <c r="Q24830"/>
      <c r="R24830"/>
      <c r="S24830"/>
    </row>
    <row r="24831" spans="17:19" x14ac:dyDescent="0.25">
      <c r="Q24831"/>
      <c r="R24831"/>
      <c r="S24831"/>
    </row>
    <row r="24832" spans="17:19" x14ac:dyDescent="0.25">
      <c r="Q24832"/>
      <c r="R24832"/>
      <c r="S24832"/>
    </row>
    <row r="24833" spans="17:19" x14ac:dyDescent="0.25">
      <c r="Q24833"/>
      <c r="R24833"/>
      <c r="S24833"/>
    </row>
    <row r="24834" spans="17:19" x14ac:dyDescent="0.25">
      <c r="Q24834"/>
      <c r="R24834"/>
      <c r="S24834"/>
    </row>
    <row r="24835" spans="17:19" x14ac:dyDescent="0.25">
      <c r="Q24835"/>
      <c r="R24835"/>
      <c r="S24835"/>
    </row>
    <row r="24836" spans="17:19" x14ac:dyDescent="0.25">
      <c r="Q24836"/>
      <c r="R24836"/>
      <c r="S24836"/>
    </row>
    <row r="24837" spans="17:19" x14ac:dyDescent="0.25">
      <c r="Q24837"/>
      <c r="R24837"/>
      <c r="S24837"/>
    </row>
    <row r="24838" spans="17:19" x14ac:dyDescent="0.25">
      <c r="Q24838"/>
      <c r="R24838"/>
      <c r="S24838"/>
    </row>
    <row r="24839" spans="17:19" x14ac:dyDescent="0.25">
      <c r="Q24839"/>
      <c r="R24839"/>
      <c r="S24839"/>
    </row>
    <row r="24840" spans="17:19" x14ac:dyDescent="0.25">
      <c r="Q24840"/>
      <c r="R24840"/>
      <c r="S24840"/>
    </row>
    <row r="24841" spans="17:19" x14ac:dyDescent="0.25">
      <c r="Q24841"/>
      <c r="R24841"/>
      <c r="S24841"/>
    </row>
    <row r="24842" spans="17:19" x14ac:dyDescent="0.25">
      <c r="Q24842"/>
      <c r="R24842"/>
      <c r="S24842"/>
    </row>
    <row r="24843" spans="17:19" x14ac:dyDescent="0.25">
      <c r="Q24843"/>
      <c r="R24843"/>
      <c r="S24843"/>
    </row>
    <row r="24844" spans="17:19" x14ac:dyDescent="0.25">
      <c r="Q24844"/>
      <c r="R24844"/>
      <c r="S24844"/>
    </row>
    <row r="24845" spans="17:19" x14ac:dyDescent="0.25">
      <c r="Q24845"/>
      <c r="R24845"/>
      <c r="S24845"/>
    </row>
    <row r="24846" spans="17:19" x14ac:dyDescent="0.25">
      <c r="Q24846"/>
      <c r="R24846"/>
      <c r="S24846"/>
    </row>
    <row r="24847" spans="17:19" x14ac:dyDescent="0.25">
      <c r="Q24847"/>
      <c r="R24847"/>
      <c r="S24847"/>
    </row>
    <row r="24848" spans="17:19" x14ac:dyDescent="0.25">
      <c r="Q24848"/>
      <c r="R24848"/>
      <c r="S24848"/>
    </row>
    <row r="24849" spans="17:19" x14ac:dyDescent="0.25">
      <c r="Q24849"/>
      <c r="R24849"/>
      <c r="S24849"/>
    </row>
    <row r="24850" spans="17:19" x14ac:dyDescent="0.25">
      <c r="Q24850"/>
      <c r="R24850"/>
      <c r="S24850"/>
    </row>
    <row r="24851" spans="17:19" x14ac:dyDescent="0.25">
      <c r="Q24851"/>
      <c r="R24851"/>
      <c r="S24851"/>
    </row>
    <row r="24852" spans="17:19" x14ac:dyDescent="0.25">
      <c r="Q24852"/>
      <c r="R24852"/>
      <c r="S24852"/>
    </row>
    <row r="24853" spans="17:19" x14ac:dyDescent="0.25">
      <c r="Q24853"/>
      <c r="R24853"/>
      <c r="S24853"/>
    </row>
    <row r="24854" spans="17:19" x14ac:dyDescent="0.25">
      <c r="Q24854"/>
      <c r="R24854"/>
      <c r="S24854"/>
    </row>
    <row r="24855" spans="17:19" x14ac:dyDescent="0.25">
      <c r="Q24855"/>
      <c r="R24855"/>
      <c r="S24855"/>
    </row>
    <row r="24856" spans="17:19" x14ac:dyDescent="0.25">
      <c r="Q24856"/>
      <c r="R24856"/>
      <c r="S24856"/>
    </row>
    <row r="24857" spans="17:19" x14ac:dyDescent="0.25">
      <c r="Q24857"/>
      <c r="R24857"/>
      <c r="S24857"/>
    </row>
    <row r="24858" spans="17:19" x14ac:dyDescent="0.25">
      <c r="Q24858"/>
      <c r="R24858"/>
      <c r="S24858"/>
    </row>
    <row r="24859" spans="17:19" x14ac:dyDescent="0.25">
      <c r="Q24859"/>
      <c r="R24859"/>
      <c r="S24859"/>
    </row>
    <row r="24860" spans="17:19" x14ac:dyDescent="0.25">
      <c r="Q24860"/>
      <c r="R24860"/>
      <c r="S24860"/>
    </row>
    <row r="24861" spans="17:19" x14ac:dyDescent="0.25">
      <c r="Q24861"/>
      <c r="R24861"/>
      <c r="S24861"/>
    </row>
    <row r="24862" spans="17:19" x14ac:dyDescent="0.25">
      <c r="Q24862"/>
      <c r="R24862"/>
      <c r="S24862"/>
    </row>
    <row r="24863" spans="17:19" x14ac:dyDescent="0.25">
      <c r="Q24863"/>
      <c r="R24863"/>
      <c r="S24863"/>
    </row>
    <row r="24864" spans="17:19" x14ac:dyDescent="0.25">
      <c r="Q24864"/>
      <c r="R24864"/>
      <c r="S24864"/>
    </row>
    <row r="24865" spans="17:19" x14ac:dyDescent="0.25">
      <c r="Q24865"/>
      <c r="R24865"/>
      <c r="S24865"/>
    </row>
    <row r="24866" spans="17:19" x14ac:dyDescent="0.25">
      <c r="Q24866"/>
      <c r="R24866"/>
      <c r="S24866"/>
    </row>
    <row r="24867" spans="17:19" x14ac:dyDescent="0.25">
      <c r="Q24867"/>
      <c r="R24867"/>
      <c r="S24867"/>
    </row>
    <row r="24868" spans="17:19" x14ac:dyDescent="0.25">
      <c r="Q24868"/>
      <c r="R24868"/>
      <c r="S24868"/>
    </row>
    <row r="24869" spans="17:19" x14ac:dyDescent="0.25">
      <c r="Q24869"/>
      <c r="R24869"/>
      <c r="S24869"/>
    </row>
    <row r="24870" spans="17:19" x14ac:dyDescent="0.25">
      <c r="Q24870"/>
      <c r="R24870"/>
      <c r="S24870"/>
    </row>
    <row r="24871" spans="17:19" x14ac:dyDescent="0.25">
      <c r="Q24871"/>
      <c r="R24871"/>
      <c r="S24871"/>
    </row>
    <row r="24872" spans="17:19" x14ac:dyDescent="0.25">
      <c r="Q24872"/>
      <c r="R24872"/>
      <c r="S24872"/>
    </row>
    <row r="24873" spans="17:19" x14ac:dyDescent="0.25">
      <c r="Q24873"/>
      <c r="R24873"/>
      <c r="S24873"/>
    </row>
    <row r="24874" spans="17:19" x14ac:dyDescent="0.25">
      <c r="Q24874"/>
      <c r="R24874"/>
      <c r="S24874"/>
    </row>
    <row r="24875" spans="17:19" x14ac:dyDescent="0.25">
      <c r="Q24875"/>
      <c r="R24875"/>
      <c r="S24875"/>
    </row>
    <row r="24876" spans="17:19" x14ac:dyDescent="0.25">
      <c r="Q24876"/>
      <c r="R24876"/>
      <c r="S24876"/>
    </row>
    <row r="24877" spans="17:19" x14ac:dyDescent="0.25">
      <c r="Q24877"/>
      <c r="R24877"/>
      <c r="S24877"/>
    </row>
    <row r="24878" spans="17:19" x14ac:dyDescent="0.25">
      <c r="Q24878"/>
      <c r="R24878"/>
      <c r="S24878"/>
    </row>
    <row r="24879" spans="17:19" x14ac:dyDescent="0.25">
      <c r="Q24879"/>
      <c r="R24879"/>
      <c r="S24879"/>
    </row>
    <row r="24880" spans="17:19" x14ac:dyDescent="0.25">
      <c r="Q24880"/>
      <c r="R24880"/>
      <c r="S24880"/>
    </row>
    <row r="24881" spans="17:19" x14ac:dyDescent="0.25">
      <c r="Q24881"/>
      <c r="R24881"/>
      <c r="S24881"/>
    </row>
    <row r="24882" spans="17:19" x14ac:dyDescent="0.25">
      <c r="Q24882"/>
      <c r="R24882"/>
      <c r="S24882"/>
    </row>
    <row r="24883" spans="17:19" x14ac:dyDescent="0.25">
      <c r="Q24883"/>
      <c r="R24883"/>
      <c r="S24883"/>
    </row>
    <row r="24884" spans="17:19" x14ac:dyDescent="0.25">
      <c r="Q24884"/>
      <c r="R24884"/>
      <c r="S24884"/>
    </row>
    <row r="24885" spans="17:19" x14ac:dyDescent="0.25">
      <c r="Q24885"/>
      <c r="R24885"/>
      <c r="S24885"/>
    </row>
    <row r="24886" spans="17:19" x14ac:dyDescent="0.25">
      <c r="Q24886"/>
      <c r="R24886"/>
      <c r="S24886"/>
    </row>
    <row r="24887" spans="17:19" x14ac:dyDescent="0.25">
      <c r="Q24887"/>
      <c r="R24887"/>
      <c r="S24887"/>
    </row>
    <row r="24888" spans="17:19" x14ac:dyDescent="0.25">
      <c r="Q24888"/>
      <c r="R24888"/>
      <c r="S24888"/>
    </row>
    <row r="24889" spans="17:19" x14ac:dyDescent="0.25">
      <c r="Q24889"/>
      <c r="R24889"/>
      <c r="S24889"/>
    </row>
    <row r="24890" spans="17:19" x14ac:dyDescent="0.25">
      <c r="Q24890"/>
      <c r="R24890"/>
      <c r="S24890"/>
    </row>
    <row r="24891" spans="17:19" x14ac:dyDescent="0.25">
      <c r="Q24891"/>
      <c r="R24891"/>
      <c r="S24891"/>
    </row>
    <row r="24892" spans="17:19" x14ac:dyDescent="0.25">
      <c r="Q24892"/>
      <c r="R24892"/>
      <c r="S24892"/>
    </row>
    <row r="24893" spans="17:19" x14ac:dyDescent="0.25">
      <c r="Q24893"/>
      <c r="R24893"/>
      <c r="S24893"/>
    </row>
    <row r="24894" spans="17:19" x14ac:dyDescent="0.25">
      <c r="Q24894"/>
      <c r="R24894"/>
      <c r="S24894"/>
    </row>
    <row r="24895" spans="17:19" x14ac:dyDescent="0.25">
      <c r="Q24895"/>
      <c r="R24895"/>
      <c r="S24895"/>
    </row>
    <row r="24896" spans="17:19" x14ac:dyDescent="0.25">
      <c r="Q24896"/>
      <c r="R24896"/>
      <c r="S24896"/>
    </row>
    <row r="24897" spans="17:19" x14ac:dyDescent="0.25">
      <c r="Q24897"/>
      <c r="R24897"/>
      <c r="S24897"/>
    </row>
    <row r="24898" spans="17:19" x14ac:dyDescent="0.25">
      <c r="Q24898"/>
      <c r="R24898"/>
      <c r="S24898"/>
    </row>
    <row r="24899" spans="17:19" x14ac:dyDescent="0.25">
      <c r="Q24899"/>
      <c r="R24899"/>
      <c r="S24899"/>
    </row>
    <row r="24900" spans="17:19" x14ac:dyDescent="0.25">
      <c r="Q24900"/>
      <c r="R24900"/>
      <c r="S24900"/>
    </row>
    <row r="24901" spans="17:19" x14ac:dyDescent="0.25">
      <c r="Q24901"/>
      <c r="R24901"/>
      <c r="S24901"/>
    </row>
    <row r="24902" spans="17:19" x14ac:dyDescent="0.25">
      <c r="Q24902"/>
      <c r="R24902"/>
      <c r="S24902"/>
    </row>
    <row r="24903" spans="17:19" x14ac:dyDescent="0.25">
      <c r="Q24903"/>
      <c r="R24903"/>
      <c r="S24903"/>
    </row>
    <row r="24904" spans="17:19" x14ac:dyDescent="0.25">
      <c r="Q24904"/>
      <c r="R24904"/>
      <c r="S24904"/>
    </row>
    <row r="24905" spans="17:19" x14ac:dyDescent="0.25">
      <c r="Q24905"/>
      <c r="R24905"/>
      <c r="S24905"/>
    </row>
    <row r="24906" spans="17:19" x14ac:dyDescent="0.25">
      <c r="Q24906"/>
      <c r="R24906"/>
      <c r="S24906"/>
    </row>
    <row r="24907" spans="17:19" x14ac:dyDescent="0.25">
      <c r="Q24907"/>
      <c r="R24907"/>
      <c r="S24907"/>
    </row>
    <row r="24908" spans="17:19" x14ac:dyDescent="0.25">
      <c r="Q24908"/>
      <c r="R24908"/>
      <c r="S24908"/>
    </row>
    <row r="24909" spans="17:19" x14ac:dyDescent="0.25">
      <c r="Q24909"/>
      <c r="R24909"/>
      <c r="S24909"/>
    </row>
    <row r="24910" spans="17:19" x14ac:dyDescent="0.25">
      <c r="Q24910"/>
      <c r="R24910"/>
      <c r="S24910"/>
    </row>
    <row r="24911" spans="17:19" x14ac:dyDescent="0.25">
      <c r="Q24911"/>
      <c r="R24911"/>
      <c r="S24911"/>
    </row>
    <row r="24912" spans="17:19" x14ac:dyDescent="0.25">
      <c r="Q24912"/>
      <c r="R24912"/>
      <c r="S24912"/>
    </row>
    <row r="24913" spans="17:19" x14ac:dyDescent="0.25">
      <c r="Q24913"/>
      <c r="R24913"/>
      <c r="S24913"/>
    </row>
    <row r="24914" spans="17:19" x14ac:dyDescent="0.25">
      <c r="Q24914"/>
      <c r="R24914"/>
      <c r="S24914"/>
    </row>
    <row r="24915" spans="17:19" x14ac:dyDescent="0.25">
      <c r="Q24915"/>
      <c r="R24915"/>
      <c r="S24915"/>
    </row>
    <row r="24916" spans="17:19" x14ac:dyDescent="0.25">
      <c r="Q24916"/>
      <c r="R24916"/>
      <c r="S24916"/>
    </row>
    <row r="24917" spans="17:19" x14ac:dyDescent="0.25">
      <c r="Q24917"/>
      <c r="R24917"/>
      <c r="S24917"/>
    </row>
    <row r="24918" spans="17:19" x14ac:dyDescent="0.25">
      <c r="Q24918"/>
      <c r="R24918"/>
      <c r="S24918"/>
    </row>
    <row r="24919" spans="17:19" x14ac:dyDescent="0.25">
      <c r="Q24919"/>
      <c r="R24919"/>
      <c r="S24919"/>
    </row>
    <row r="24920" spans="17:19" x14ac:dyDescent="0.25">
      <c r="Q24920"/>
      <c r="R24920"/>
      <c r="S24920"/>
    </row>
    <row r="24921" spans="17:19" x14ac:dyDescent="0.25">
      <c r="Q24921"/>
      <c r="R24921"/>
      <c r="S24921"/>
    </row>
    <row r="24922" spans="17:19" x14ac:dyDescent="0.25">
      <c r="Q24922"/>
      <c r="R24922"/>
      <c r="S24922"/>
    </row>
    <row r="24923" spans="17:19" x14ac:dyDescent="0.25">
      <c r="Q24923"/>
      <c r="R24923"/>
      <c r="S24923"/>
    </row>
    <row r="24924" spans="17:19" x14ac:dyDescent="0.25">
      <c r="Q24924"/>
      <c r="R24924"/>
      <c r="S24924"/>
    </row>
    <row r="24925" spans="17:19" x14ac:dyDescent="0.25">
      <c r="Q24925"/>
      <c r="R24925"/>
      <c r="S24925"/>
    </row>
    <row r="24926" spans="17:19" x14ac:dyDescent="0.25">
      <c r="Q24926"/>
      <c r="R24926"/>
      <c r="S24926"/>
    </row>
    <row r="24927" spans="17:19" x14ac:dyDescent="0.25">
      <c r="Q24927"/>
      <c r="R24927"/>
      <c r="S24927"/>
    </row>
    <row r="24928" spans="17:19" x14ac:dyDescent="0.25">
      <c r="Q24928"/>
      <c r="R24928"/>
      <c r="S24928"/>
    </row>
    <row r="24929" spans="17:19" x14ac:dyDescent="0.25">
      <c r="Q24929"/>
      <c r="R24929"/>
      <c r="S24929"/>
    </row>
    <row r="24930" spans="17:19" x14ac:dyDescent="0.25">
      <c r="Q24930"/>
      <c r="R24930"/>
      <c r="S24930"/>
    </row>
    <row r="24931" spans="17:19" x14ac:dyDescent="0.25">
      <c r="Q24931"/>
      <c r="R24931"/>
      <c r="S24931"/>
    </row>
    <row r="24932" spans="17:19" x14ac:dyDescent="0.25">
      <c r="Q24932"/>
      <c r="R24932"/>
      <c r="S24932"/>
    </row>
    <row r="24933" spans="17:19" x14ac:dyDescent="0.25">
      <c r="Q24933"/>
      <c r="R24933"/>
      <c r="S24933"/>
    </row>
    <row r="24934" spans="17:19" x14ac:dyDescent="0.25">
      <c r="Q24934"/>
      <c r="R24934"/>
      <c r="S24934"/>
    </row>
    <row r="24935" spans="17:19" x14ac:dyDescent="0.25">
      <c r="Q24935"/>
      <c r="R24935"/>
      <c r="S24935"/>
    </row>
    <row r="24936" spans="17:19" x14ac:dyDescent="0.25">
      <c r="Q24936"/>
      <c r="R24936"/>
      <c r="S24936"/>
    </row>
    <row r="24937" spans="17:19" x14ac:dyDescent="0.25">
      <c r="Q24937"/>
      <c r="R24937"/>
      <c r="S24937"/>
    </row>
    <row r="24938" spans="17:19" x14ac:dyDescent="0.25">
      <c r="Q24938"/>
      <c r="R24938"/>
      <c r="S24938"/>
    </row>
    <row r="24939" spans="17:19" x14ac:dyDescent="0.25">
      <c r="Q24939"/>
      <c r="R24939"/>
      <c r="S24939"/>
    </row>
    <row r="24940" spans="17:19" x14ac:dyDescent="0.25">
      <c r="Q24940"/>
      <c r="R24940"/>
      <c r="S24940"/>
    </row>
    <row r="24941" spans="17:19" x14ac:dyDescent="0.25">
      <c r="Q24941"/>
      <c r="R24941"/>
      <c r="S24941"/>
    </row>
    <row r="24942" spans="17:19" x14ac:dyDescent="0.25">
      <c r="Q24942"/>
      <c r="R24942"/>
      <c r="S24942"/>
    </row>
    <row r="24943" spans="17:19" x14ac:dyDescent="0.25">
      <c r="Q24943"/>
      <c r="R24943"/>
      <c r="S24943"/>
    </row>
    <row r="24944" spans="17:19" x14ac:dyDescent="0.25">
      <c r="Q24944"/>
      <c r="R24944"/>
      <c r="S24944"/>
    </row>
    <row r="24945" spans="17:19" x14ac:dyDescent="0.25">
      <c r="Q24945"/>
      <c r="R24945"/>
      <c r="S24945"/>
    </row>
    <row r="24946" spans="17:19" x14ac:dyDescent="0.25">
      <c r="Q24946"/>
      <c r="R24946"/>
      <c r="S24946"/>
    </row>
    <row r="24947" spans="17:19" x14ac:dyDescent="0.25">
      <c r="Q24947"/>
      <c r="R24947"/>
      <c r="S24947"/>
    </row>
    <row r="24948" spans="17:19" x14ac:dyDescent="0.25">
      <c r="Q24948"/>
      <c r="R24948"/>
      <c r="S24948"/>
    </row>
    <row r="24949" spans="17:19" x14ac:dyDescent="0.25">
      <c r="Q24949"/>
      <c r="R24949"/>
      <c r="S24949"/>
    </row>
    <row r="24950" spans="17:19" x14ac:dyDescent="0.25">
      <c r="Q24950"/>
      <c r="R24950"/>
      <c r="S24950"/>
    </row>
    <row r="24951" spans="17:19" x14ac:dyDescent="0.25">
      <c r="Q24951"/>
      <c r="R24951"/>
      <c r="S24951"/>
    </row>
    <row r="24952" spans="17:19" x14ac:dyDescent="0.25">
      <c r="Q24952"/>
      <c r="R24952"/>
      <c r="S24952"/>
    </row>
    <row r="24953" spans="17:19" x14ac:dyDescent="0.25">
      <c r="Q24953"/>
      <c r="R24953"/>
      <c r="S24953"/>
    </row>
    <row r="24954" spans="17:19" x14ac:dyDescent="0.25">
      <c r="Q24954"/>
      <c r="R24954"/>
      <c r="S24954"/>
    </row>
    <row r="24955" spans="17:19" x14ac:dyDescent="0.25">
      <c r="Q24955"/>
      <c r="R24955"/>
      <c r="S24955"/>
    </row>
    <row r="24956" spans="17:19" x14ac:dyDescent="0.25">
      <c r="Q24956"/>
      <c r="R24956"/>
      <c r="S24956"/>
    </row>
    <row r="24957" spans="17:19" x14ac:dyDescent="0.25">
      <c r="Q24957"/>
      <c r="R24957"/>
      <c r="S24957"/>
    </row>
    <row r="24958" spans="17:19" x14ac:dyDescent="0.25">
      <c r="Q24958"/>
      <c r="R24958"/>
      <c r="S24958"/>
    </row>
    <row r="24959" spans="17:19" x14ac:dyDescent="0.25">
      <c r="Q24959"/>
      <c r="R24959"/>
      <c r="S24959"/>
    </row>
    <row r="24960" spans="17:19" x14ac:dyDescent="0.25">
      <c r="Q24960"/>
      <c r="R24960"/>
      <c r="S24960"/>
    </row>
    <row r="24961" spans="17:19" x14ac:dyDescent="0.25">
      <c r="Q24961"/>
      <c r="R24961"/>
      <c r="S24961"/>
    </row>
    <row r="24962" spans="17:19" x14ac:dyDescent="0.25">
      <c r="Q24962"/>
      <c r="R24962"/>
      <c r="S24962"/>
    </row>
    <row r="24963" spans="17:19" x14ac:dyDescent="0.25">
      <c r="Q24963"/>
      <c r="R24963"/>
      <c r="S24963"/>
    </row>
    <row r="24964" spans="17:19" x14ac:dyDescent="0.25">
      <c r="Q24964"/>
      <c r="R24964"/>
      <c r="S24964"/>
    </row>
    <row r="24965" spans="17:19" x14ac:dyDescent="0.25">
      <c r="Q24965"/>
      <c r="R24965"/>
      <c r="S24965"/>
    </row>
    <row r="24966" spans="17:19" x14ac:dyDescent="0.25">
      <c r="Q24966"/>
      <c r="R24966"/>
      <c r="S24966"/>
    </row>
    <row r="24967" spans="17:19" x14ac:dyDescent="0.25">
      <c r="Q24967"/>
      <c r="R24967"/>
      <c r="S24967"/>
    </row>
    <row r="24968" spans="17:19" x14ac:dyDescent="0.25">
      <c r="Q24968"/>
      <c r="R24968"/>
      <c r="S24968"/>
    </row>
    <row r="24969" spans="17:19" x14ac:dyDescent="0.25">
      <c r="Q24969"/>
      <c r="R24969"/>
      <c r="S24969"/>
    </row>
    <row r="24970" spans="17:19" x14ac:dyDescent="0.25">
      <c r="Q24970"/>
      <c r="R24970"/>
      <c r="S24970"/>
    </row>
    <row r="24971" spans="17:19" x14ac:dyDescent="0.25">
      <c r="Q24971"/>
      <c r="R24971"/>
      <c r="S24971"/>
    </row>
    <row r="24972" spans="17:19" x14ac:dyDescent="0.25">
      <c r="Q24972"/>
      <c r="R24972"/>
      <c r="S24972"/>
    </row>
    <row r="24973" spans="17:19" x14ac:dyDescent="0.25">
      <c r="Q24973"/>
      <c r="R24973"/>
      <c r="S24973"/>
    </row>
    <row r="24974" spans="17:19" x14ac:dyDescent="0.25">
      <c r="Q24974"/>
      <c r="R24974"/>
      <c r="S24974"/>
    </row>
    <row r="24975" spans="17:19" x14ac:dyDescent="0.25">
      <c r="Q24975"/>
      <c r="R24975"/>
      <c r="S24975"/>
    </row>
    <row r="24976" spans="17:19" x14ac:dyDescent="0.25">
      <c r="Q24976"/>
      <c r="R24976"/>
      <c r="S24976"/>
    </row>
    <row r="24977" spans="17:19" x14ac:dyDescent="0.25">
      <c r="Q24977"/>
      <c r="R24977"/>
      <c r="S24977"/>
    </row>
    <row r="24978" spans="17:19" x14ac:dyDescent="0.25">
      <c r="Q24978"/>
      <c r="R24978"/>
      <c r="S24978"/>
    </row>
    <row r="24979" spans="17:19" x14ac:dyDescent="0.25">
      <c r="Q24979"/>
      <c r="R24979"/>
      <c r="S24979"/>
    </row>
    <row r="24980" spans="17:19" x14ac:dyDescent="0.25">
      <c r="Q24980"/>
      <c r="R24980"/>
      <c r="S24980"/>
    </row>
    <row r="24981" spans="17:19" x14ac:dyDescent="0.25">
      <c r="Q24981"/>
      <c r="R24981"/>
      <c r="S24981"/>
    </row>
    <row r="24982" spans="17:19" x14ac:dyDescent="0.25">
      <c r="Q24982"/>
      <c r="R24982"/>
      <c r="S24982"/>
    </row>
    <row r="24983" spans="17:19" x14ac:dyDescent="0.25">
      <c r="Q24983"/>
      <c r="R24983"/>
      <c r="S24983"/>
    </row>
    <row r="24984" spans="17:19" x14ac:dyDescent="0.25">
      <c r="Q24984"/>
      <c r="R24984"/>
      <c r="S24984"/>
    </row>
    <row r="24985" spans="17:19" x14ac:dyDescent="0.25">
      <c r="Q24985"/>
      <c r="R24985"/>
      <c r="S24985"/>
    </row>
    <row r="24986" spans="17:19" x14ac:dyDescent="0.25">
      <c r="Q24986"/>
      <c r="R24986"/>
      <c r="S24986"/>
    </row>
    <row r="24987" spans="17:19" x14ac:dyDescent="0.25">
      <c r="Q24987"/>
      <c r="R24987"/>
      <c r="S24987"/>
    </row>
    <row r="24988" spans="17:19" x14ac:dyDescent="0.25">
      <c r="Q24988"/>
      <c r="R24988"/>
      <c r="S24988"/>
    </row>
    <row r="24989" spans="17:19" x14ac:dyDescent="0.25">
      <c r="Q24989"/>
      <c r="R24989"/>
      <c r="S24989"/>
    </row>
    <row r="24990" spans="17:19" x14ac:dyDescent="0.25">
      <c r="Q24990"/>
      <c r="R24990"/>
      <c r="S24990"/>
    </row>
    <row r="24991" spans="17:19" x14ac:dyDescent="0.25">
      <c r="Q24991"/>
      <c r="R24991"/>
      <c r="S24991"/>
    </row>
    <row r="24992" spans="17:19" x14ac:dyDescent="0.25">
      <c r="Q24992"/>
      <c r="R24992"/>
      <c r="S24992"/>
    </row>
    <row r="24993" spans="17:19" x14ac:dyDescent="0.25">
      <c r="Q24993"/>
      <c r="R24993"/>
      <c r="S24993"/>
    </row>
    <row r="24994" spans="17:19" x14ac:dyDescent="0.25">
      <c r="Q24994"/>
      <c r="R24994"/>
      <c r="S24994"/>
    </row>
    <row r="24995" spans="17:19" x14ac:dyDescent="0.25">
      <c r="Q24995"/>
      <c r="R24995"/>
      <c r="S24995"/>
    </row>
    <row r="24996" spans="17:19" x14ac:dyDescent="0.25">
      <c r="Q24996"/>
      <c r="R24996"/>
      <c r="S24996"/>
    </row>
    <row r="24997" spans="17:19" x14ac:dyDescent="0.25">
      <c r="Q24997"/>
      <c r="R24997"/>
      <c r="S24997"/>
    </row>
    <row r="24998" spans="17:19" x14ac:dyDescent="0.25">
      <c r="Q24998"/>
      <c r="R24998"/>
      <c r="S24998"/>
    </row>
    <row r="24999" spans="17:19" x14ac:dyDescent="0.25">
      <c r="Q24999"/>
      <c r="R24999"/>
      <c r="S24999"/>
    </row>
    <row r="25000" spans="17:19" x14ac:dyDescent="0.25">
      <c r="Q25000"/>
      <c r="R25000"/>
      <c r="S25000"/>
    </row>
    <row r="25001" spans="17:19" x14ac:dyDescent="0.25">
      <c r="Q25001"/>
      <c r="R25001"/>
      <c r="S25001"/>
    </row>
    <row r="25002" spans="17:19" x14ac:dyDescent="0.25">
      <c r="Q25002"/>
      <c r="R25002"/>
      <c r="S25002"/>
    </row>
    <row r="25003" spans="17:19" x14ac:dyDescent="0.25">
      <c r="Q25003"/>
      <c r="R25003"/>
      <c r="S25003"/>
    </row>
    <row r="25004" spans="17:19" x14ac:dyDescent="0.25">
      <c r="Q25004"/>
      <c r="R25004"/>
      <c r="S25004"/>
    </row>
    <row r="25005" spans="17:19" x14ac:dyDescent="0.25">
      <c r="Q25005"/>
      <c r="R25005"/>
      <c r="S25005"/>
    </row>
    <row r="25006" spans="17:19" x14ac:dyDescent="0.25">
      <c r="Q25006"/>
      <c r="R25006"/>
      <c r="S25006"/>
    </row>
    <row r="25007" spans="17:19" x14ac:dyDescent="0.25">
      <c r="Q25007"/>
      <c r="R25007"/>
      <c r="S25007"/>
    </row>
    <row r="25008" spans="17:19" x14ac:dyDescent="0.25">
      <c r="Q25008"/>
      <c r="R25008"/>
      <c r="S25008"/>
    </row>
    <row r="25009" spans="17:19" x14ac:dyDescent="0.25">
      <c r="Q25009"/>
      <c r="R25009"/>
      <c r="S25009"/>
    </row>
    <row r="25010" spans="17:19" x14ac:dyDescent="0.25">
      <c r="Q25010"/>
      <c r="R25010"/>
      <c r="S25010"/>
    </row>
    <row r="25011" spans="17:19" x14ac:dyDescent="0.25">
      <c r="Q25011"/>
      <c r="R25011"/>
      <c r="S25011"/>
    </row>
    <row r="25012" spans="17:19" x14ac:dyDescent="0.25">
      <c r="Q25012"/>
      <c r="R25012"/>
      <c r="S25012"/>
    </row>
    <row r="25013" spans="17:19" x14ac:dyDescent="0.25">
      <c r="Q25013"/>
      <c r="R25013"/>
      <c r="S25013"/>
    </row>
    <row r="25014" spans="17:19" x14ac:dyDescent="0.25">
      <c r="Q25014"/>
      <c r="R25014"/>
      <c r="S25014"/>
    </row>
    <row r="25015" spans="17:19" x14ac:dyDescent="0.25">
      <c r="Q25015"/>
      <c r="R25015"/>
      <c r="S25015"/>
    </row>
    <row r="25016" spans="17:19" x14ac:dyDescent="0.25">
      <c r="Q25016"/>
      <c r="R25016"/>
      <c r="S25016"/>
    </row>
    <row r="25017" spans="17:19" x14ac:dyDescent="0.25">
      <c r="Q25017"/>
      <c r="R25017"/>
      <c r="S25017"/>
    </row>
    <row r="25018" spans="17:19" x14ac:dyDescent="0.25">
      <c r="Q25018"/>
      <c r="R25018"/>
      <c r="S25018"/>
    </row>
    <row r="25019" spans="17:19" x14ac:dyDescent="0.25">
      <c r="Q25019"/>
      <c r="R25019"/>
      <c r="S25019"/>
    </row>
    <row r="25020" spans="17:19" x14ac:dyDescent="0.25">
      <c r="Q25020"/>
      <c r="R25020"/>
      <c r="S25020"/>
    </row>
    <row r="25021" spans="17:19" x14ac:dyDescent="0.25">
      <c r="Q25021"/>
      <c r="R25021"/>
      <c r="S25021"/>
    </row>
    <row r="25022" spans="17:19" x14ac:dyDescent="0.25">
      <c r="Q25022"/>
      <c r="R25022"/>
      <c r="S25022"/>
    </row>
    <row r="25023" spans="17:19" x14ac:dyDescent="0.25">
      <c r="Q25023"/>
      <c r="R25023"/>
      <c r="S25023"/>
    </row>
    <row r="25024" spans="17:19" x14ac:dyDescent="0.25">
      <c r="Q25024"/>
      <c r="R25024"/>
      <c r="S25024"/>
    </row>
    <row r="25025" spans="17:19" x14ac:dyDescent="0.25">
      <c r="Q25025"/>
      <c r="R25025"/>
      <c r="S25025"/>
    </row>
    <row r="25026" spans="17:19" x14ac:dyDescent="0.25">
      <c r="Q25026"/>
      <c r="R25026"/>
      <c r="S25026"/>
    </row>
    <row r="25027" spans="17:19" x14ac:dyDescent="0.25">
      <c r="Q25027"/>
      <c r="R25027"/>
      <c r="S25027"/>
    </row>
    <row r="25028" spans="17:19" x14ac:dyDescent="0.25">
      <c r="Q25028"/>
      <c r="R25028"/>
      <c r="S25028"/>
    </row>
    <row r="25029" spans="17:19" x14ac:dyDescent="0.25">
      <c r="Q25029"/>
      <c r="R25029"/>
      <c r="S25029"/>
    </row>
    <row r="25030" spans="17:19" x14ac:dyDescent="0.25">
      <c r="Q25030"/>
      <c r="R25030"/>
      <c r="S25030"/>
    </row>
    <row r="25031" spans="17:19" x14ac:dyDescent="0.25">
      <c r="Q25031"/>
      <c r="R25031"/>
      <c r="S25031"/>
    </row>
    <row r="25032" spans="17:19" x14ac:dyDescent="0.25">
      <c r="Q25032"/>
      <c r="R25032"/>
      <c r="S25032"/>
    </row>
    <row r="25033" spans="17:19" x14ac:dyDescent="0.25">
      <c r="Q25033"/>
      <c r="R25033"/>
      <c r="S25033"/>
    </row>
    <row r="25034" spans="17:19" x14ac:dyDescent="0.25">
      <c r="Q25034"/>
      <c r="R25034"/>
      <c r="S25034"/>
    </row>
    <row r="25035" spans="17:19" x14ac:dyDescent="0.25">
      <c r="Q25035"/>
      <c r="R25035"/>
      <c r="S25035"/>
    </row>
    <row r="25036" spans="17:19" x14ac:dyDescent="0.25">
      <c r="Q25036"/>
      <c r="R25036"/>
      <c r="S25036"/>
    </row>
    <row r="25037" spans="17:19" x14ac:dyDescent="0.25">
      <c r="Q25037"/>
      <c r="R25037"/>
      <c r="S25037"/>
    </row>
    <row r="25038" spans="17:19" x14ac:dyDescent="0.25">
      <c r="Q25038"/>
      <c r="R25038"/>
      <c r="S25038"/>
    </row>
    <row r="25039" spans="17:19" x14ac:dyDescent="0.25">
      <c r="Q25039"/>
      <c r="R25039"/>
      <c r="S25039"/>
    </row>
    <row r="25040" spans="17:19" x14ac:dyDescent="0.25">
      <c r="Q25040"/>
      <c r="R25040"/>
      <c r="S25040"/>
    </row>
    <row r="25041" spans="17:19" x14ac:dyDescent="0.25">
      <c r="Q25041"/>
      <c r="R25041"/>
      <c r="S25041"/>
    </row>
    <row r="25042" spans="17:19" x14ac:dyDescent="0.25">
      <c r="Q25042"/>
      <c r="R25042"/>
      <c r="S25042"/>
    </row>
    <row r="25043" spans="17:19" x14ac:dyDescent="0.25">
      <c r="Q25043"/>
      <c r="R25043"/>
      <c r="S25043"/>
    </row>
    <row r="25044" spans="17:19" x14ac:dyDescent="0.25">
      <c r="Q25044"/>
      <c r="R25044"/>
      <c r="S25044"/>
    </row>
    <row r="25045" spans="17:19" x14ac:dyDescent="0.25">
      <c r="Q25045"/>
      <c r="R25045"/>
      <c r="S25045"/>
    </row>
    <row r="25046" spans="17:19" x14ac:dyDescent="0.25">
      <c r="Q25046"/>
      <c r="R25046"/>
      <c r="S25046"/>
    </row>
    <row r="25047" spans="17:19" x14ac:dyDescent="0.25">
      <c r="Q25047"/>
      <c r="R25047"/>
      <c r="S25047"/>
    </row>
    <row r="25048" spans="17:19" x14ac:dyDescent="0.25">
      <c r="Q25048"/>
      <c r="R25048"/>
      <c r="S25048"/>
    </row>
    <row r="25049" spans="17:19" x14ac:dyDescent="0.25">
      <c r="Q25049"/>
      <c r="R25049"/>
      <c r="S25049"/>
    </row>
    <row r="25050" spans="17:19" x14ac:dyDescent="0.25">
      <c r="Q25050"/>
      <c r="R25050"/>
      <c r="S25050"/>
    </row>
    <row r="25051" spans="17:19" x14ac:dyDescent="0.25">
      <c r="Q25051"/>
      <c r="R25051"/>
      <c r="S25051"/>
    </row>
    <row r="25052" spans="17:19" x14ac:dyDescent="0.25">
      <c r="Q25052"/>
      <c r="R25052"/>
      <c r="S25052"/>
    </row>
    <row r="25053" spans="17:19" x14ac:dyDescent="0.25">
      <c r="Q25053"/>
      <c r="R25053"/>
      <c r="S25053"/>
    </row>
    <row r="25054" spans="17:19" x14ac:dyDescent="0.25">
      <c r="Q25054"/>
      <c r="R25054"/>
      <c r="S25054"/>
    </row>
    <row r="25055" spans="17:19" x14ac:dyDescent="0.25">
      <c r="Q25055"/>
      <c r="R25055"/>
      <c r="S25055"/>
    </row>
    <row r="25056" spans="17:19" x14ac:dyDescent="0.25">
      <c r="Q25056"/>
      <c r="R25056"/>
      <c r="S25056"/>
    </row>
    <row r="25057" spans="17:19" x14ac:dyDescent="0.25">
      <c r="Q25057"/>
      <c r="R25057"/>
      <c r="S25057"/>
    </row>
    <row r="25058" spans="17:19" x14ac:dyDescent="0.25">
      <c r="Q25058"/>
      <c r="R25058"/>
      <c r="S25058"/>
    </row>
    <row r="25059" spans="17:19" x14ac:dyDescent="0.25">
      <c r="Q25059"/>
      <c r="R25059"/>
      <c r="S25059"/>
    </row>
    <row r="25060" spans="17:19" x14ac:dyDescent="0.25">
      <c r="Q25060"/>
      <c r="R25060"/>
      <c r="S25060"/>
    </row>
    <row r="25061" spans="17:19" x14ac:dyDescent="0.25">
      <c r="Q25061"/>
      <c r="R25061"/>
      <c r="S25061"/>
    </row>
    <row r="25062" spans="17:19" x14ac:dyDescent="0.25">
      <c r="Q25062"/>
      <c r="R25062"/>
      <c r="S25062"/>
    </row>
    <row r="25063" spans="17:19" x14ac:dyDescent="0.25">
      <c r="Q25063"/>
      <c r="R25063"/>
      <c r="S25063"/>
    </row>
    <row r="25064" spans="17:19" x14ac:dyDescent="0.25">
      <c r="Q25064"/>
      <c r="R25064"/>
      <c r="S25064"/>
    </row>
    <row r="25065" spans="17:19" x14ac:dyDescent="0.25">
      <c r="Q25065"/>
      <c r="R25065"/>
      <c r="S25065"/>
    </row>
    <row r="25066" spans="17:19" x14ac:dyDescent="0.25">
      <c r="Q25066"/>
      <c r="R25066"/>
      <c r="S25066"/>
    </row>
    <row r="25067" spans="17:19" x14ac:dyDescent="0.25">
      <c r="Q25067"/>
      <c r="R25067"/>
      <c r="S25067"/>
    </row>
    <row r="25068" spans="17:19" x14ac:dyDescent="0.25">
      <c r="Q25068"/>
      <c r="R25068"/>
      <c r="S25068"/>
    </row>
    <row r="25069" spans="17:19" x14ac:dyDescent="0.25">
      <c r="Q25069"/>
      <c r="R25069"/>
      <c r="S25069"/>
    </row>
    <row r="25070" spans="17:19" x14ac:dyDescent="0.25">
      <c r="Q25070"/>
      <c r="R25070"/>
      <c r="S25070"/>
    </row>
    <row r="25071" spans="17:19" x14ac:dyDescent="0.25">
      <c r="Q25071"/>
      <c r="R25071"/>
      <c r="S25071"/>
    </row>
    <row r="25072" spans="17:19" x14ac:dyDescent="0.25">
      <c r="Q25072"/>
      <c r="R25072"/>
      <c r="S25072"/>
    </row>
    <row r="25073" spans="17:19" x14ac:dyDescent="0.25">
      <c r="Q25073"/>
      <c r="R25073"/>
      <c r="S25073"/>
    </row>
    <row r="25074" spans="17:19" x14ac:dyDescent="0.25">
      <c r="Q25074"/>
      <c r="R25074"/>
      <c r="S25074"/>
    </row>
    <row r="25075" spans="17:19" x14ac:dyDescent="0.25">
      <c r="Q25075"/>
      <c r="R25075"/>
      <c r="S25075"/>
    </row>
    <row r="25076" spans="17:19" x14ac:dyDescent="0.25">
      <c r="Q25076"/>
      <c r="R25076"/>
      <c r="S25076"/>
    </row>
    <row r="25077" spans="17:19" x14ac:dyDescent="0.25">
      <c r="Q25077"/>
      <c r="R25077"/>
      <c r="S25077"/>
    </row>
    <row r="25078" spans="17:19" x14ac:dyDescent="0.25">
      <c r="Q25078"/>
      <c r="R25078"/>
      <c r="S25078"/>
    </row>
    <row r="25079" spans="17:19" x14ac:dyDescent="0.25">
      <c r="Q25079"/>
      <c r="R25079"/>
      <c r="S25079"/>
    </row>
    <row r="25080" spans="17:19" x14ac:dyDescent="0.25">
      <c r="Q25080"/>
      <c r="R25080"/>
      <c r="S25080"/>
    </row>
    <row r="25081" spans="17:19" x14ac:dyDescent="0.25">
      <c r="Q25081"/>
      <c r="R25081"/>
      <c r="S25081"/>
    </row>
    <row r="25082" spans="17:19" x14ac:dyDescent="0.25">
      <c r="Q25082"/>
      <c r="R25082"/>
      <c r="S25082"/>
    </row>
    <row r="25083" spans="17:19" x14ac:dyDescent="0.25">
      <c r="Q25083"/>
      <c r="R25083"/>
      <c r="S25083"/>
    </row>
    <row r="25084" spans="17:19" x14ac:dyDescent="0.25">
      <c r="Q25084"/>
      <c r="R25084"/>
      <c r="S25084"/>
    </row>
    <row r="25085" spans="17:19" x14ac:dyDescent="0.25">
      <c r="Q25085"/>
      <c r="R25085"/>
      <c r="S25085"/>
    </row>
    <row r="25086" spans="17:19" x14ac:dyDescent="0.25">
      <c r="Q25086"/>
      <c r="R25086"/>
      <c r="S25086"/>
    </row>
    <row r="25087" spans="17:19" x14ac:dyDescent="0.25">
      <c r="Q25087"/>
      <c r="R25087"/>
      <c r="S25087"/>
    </row>
    <row r="25088" spans="17:19" x14ac:dyDescent="0.25">
      <c r="Q25088"/>
      <c r="R25088"/>
      <c r="S25088"/>
    </row>
    <row r="25089" spans="17:19" x14ac:dyDescent="0.25">
      <c r="Q25089"/>
      <c r="R25089"/>
      <c r="S25089"/>
    </row>
    <row r="25090" spans="17:19" x14ac:dyDescent="0.25">
      <c r="Q25090"/>
      <c r="R25090"/>
      <c r="S25090"/>
    </row>
    <row r="25091" spans="17:19" x14ac:dyDescent="0.25">
      <c r="Q25091"/>
      <c r="R25091"/>
      <c r="S25091"/>
    </row>
    <row r="25092" spans="17:19" x14ac:dyDescent="0.25">
      <c r="Q25092"/>
      <c r="R25092"/>
      <c r="S25092"/>
    </row>
    <row r="25093" spans="17:19" x14ac:dyDescent="0.25">
      <c r="Q25093"/>
      <c r="R25093"/>
      <c r="S25093"/>
    </row>
    <row r="25094" spans="17:19" x14ac:dyDescent="0.25">
      <c r="Q25094"/>
      <c r="R25094"/>
      <c r="S25094"/>
    </row>
    <row r="25095" spans="17:19" x14ac:dyDescent="0.25">
      <c r="Q25095"/>
      <c r="R25095"/>
      <c r="S25095"/>
    </row>
    <row r="25096" spans="17:19" x14ac:dyDescent="0.25">
      <c r="Q25096"/>
      <c r="R25096"/>
      <c r="S25096"/>
    </row>
    <row r="25097" spans="17:19" x14ac:dyDescent="0.25">
      <c r="Q25097"/>
      <c r="R25097"/>
      <c r="S25097"/>
    </row>
    <row r="25098" spans="17:19" x14ac:dyDescent="0.25">
      <c r="Q25098"/>
      <c r="R25098"/>
      <c r="S25098"/>
    </row>
    <row r="25099" spans="17:19" x14ac:dyDescent="0.25">
      <c r="Q25099"/>
      <c r="R25099"/>
      <c r="S25099"/>
    </row>
    <row r="25100" spans="17:19" x14ac:dyDescent="0.25">
      <c r="Q25100"/>
      <c r="R25100"/>
      <c r="S25100"/>
    </row>
    <row r="25101" spans="17:19" x14ac:dyDescent="0.25">
      <c r="Q25101"/>
      <c r="R25101"/>
      <c r="S25101"/>
    </row>
    <row r="25102" spans="17:19" x14ac:dyDescent="0.25">
      <c r="Q25102"/>
      <c r="R25102"/>
      <c r="S25102"/>
    </row>
    <row r="25103" spans="17:19" x14ac:dyDescent="0.25">
      <c r="Q25103"/>
      <c r="R25103"/>
      <c r="S25103"/>
    </row>
    <row r="25104" spans="17:19" x14ac:dyDescent="0.25">
      <c r="Q25104"/>
      <c r="R25104"/>
      <c r="S25104"/>
    </row>
    <row r="25105" spans="17:19" x14ac:dyDescent="0.25">
      <c r="Q25105"/>
      <c r="R25105"/>
      <c r="S25105"/>
    </row>
    <row r="25106" spans="17:19" x14ac:dyDescent="0.25">
      <c r="Q25106"/>
      <c r="R25106"/>
      <c r="S25106"/>
    </row>
    <row r="25107" spans="17:19" x14ac:dyDescent="0.25">
      <c r="Q25107"/>
      <c r="R25107"/>
      <c r="S25107"/>
    </row>
    <row r="25108" spans="17:19" x14ac:dyDescent="0.25">
      <c r="Q25108"/>
      <c r="R25108"/>
      <c r="S25108"/>
    </row>
    <row r="25109" spans="17:19" x14ac:dyDescent="0.25">
      <c r="Q25109"/>
      <c r="R25109"/>
      <c r="S25109"/>
    </row>
    <row r="25110" spans="17:19" x14ac:dyDescent="0.25">
      <c r="Q25110"/>
      <c r="R25110"/>
      <c r="S25110"/>
    </row>
    <row r="25111" spans="17:19" x14ac:dyDescent="0.25">
      <c r="Q25111"/>
      <c r="R25111"/>
      <c r="S25111"/>
    </row>
    <row r="25112" spans="17:19" x14ac:dyDescent="0.25">
      <c r="Q25112"/>
      <c r="R25112"/>
      <c r="S25112"/>
    </row>
    <row r="25113" spans="17:19" x14ac:dyDescent="0.25">
      <c r="Q25113"/>
      <c r="R25113"/>
      <c r="S25113"/>
    </row>
    <row r="25114" spans="17:19" x14ac:dyDescent="0.25">
      <c r="Q25114"/>
      <c r="R25114"/>
      <c r="S25114"/>
    </row>
    <row r="25115" spans="17:19" x14ac:dyDescent="0.25">
      <c r="Q25115"/>
      <c r="R25115"/>
      <c r="S25115"/>
    </row>
    <row r="25116" spans="17:19" x14ac:dyDescent="0.25">
      <c r="Q25116"/>
      <c r="R25116"/>
      <c r="S25116"/>
    </row>
    <row r="25117" spans="17:19" x14ac:dyDescent="0.25">
      <c r="Q25117"/>
      <c r="R25117"/>
      <c r="S25117"/>
    </row>
    <row r="25118" spans="17:19" x14ac:dyDescent="0.25">
      <c r="Q25118"/>
      <c r="R25118"/>
      <c r="S25118"/>
    </row>
    <row r="25119" spans="17:19" x14ac:dyDescent="0.25">
      <c r="Q25119"/>
      <c r="R25119"/>
      <c r="S25119"/>
    </row>
    <row r="25120" spans="17:19" x14ac:dyDescent="0.25">
      <c r="Q25120"/>
      <c r="R25120"/>
      <c r="S25120"/>
    </row>
    <row r="25121" spans="17:19" x14ac:dyDescent="0.25">
      <c r="Q25121"/>
      <c r="R25121"/>
      <c r="S25121"/>
    </row>
    <row r="25122" spans="17:19" x14ac:dyDescent="0.25">
      <c r="Q25122"/>
      <c r="R25122"/>
      <c r="S25122"/>
    </row>
    <row r="25123" spans="17:19" x14ac:dyDescent="0.25">
      <c r="Q25123"/>
      <c r="R25123"/>
      <c r="S25123"/>
    </row>
    <row r="25124" spans="17:19" x14ac:dyDescent="0.25">
      <c r="Q25124"/>
      <c r="R25124"/>
      <c r="S25124"/>
    </row>
    <row r="25125" spans="17:19" x14ac:dyDescent="0.25">
      <c r="Q25125"/>
      <c r="R25125"/>
      <c r="S25125"/>
    </row>
    <row r="25126" spans="17:19" x14ac:dyDescent="0.25">
      <c r="Q25126"/>
      <c r="R25126"/>
      <c r="S25126"/>
    </row>
    <row r="25127" spans="17:19" x14ac:dyDescent="0.25">
      <c r="Q25127"/>
      <c r="R25127"/>
      <c r="S25127"/>
    </row>
    <row r="25128" spans="17:19" x14ac:dyDescent="0.25">
      <c r="Q25128"/>
      <c r="R25128"/>
      <c r="S25128"/>
    </row>
    <row r="25129" spans="17:19" x14ac:dyDescent="0.25">
      <c r="Q25129"/>
      <c r="R25129"/>
      <c r="S25129"/>
    </row>
    <row r="25130" spans="17:19" x14ac:dyDescent="0.25">
      <c r="Q25130"/>
      <c r="R25130"/>
      <c r="S25130"/>
    </row>
    <row r="25131" spans="17:19" x14ac:dyDescent="0.25">
      <c r="Q25131"/>
      <c r="R25131"/>
      <c r="S25131"/>
    </row>
    <row r="25132" spans="17:19" x14ac:dyDescent="0.25">
      <c r="Q25132"/>
      <c r="R25132"/>
      <c r="S25132"/>
    </row>
    <row r="25133" spans="17:19" x14ac:dyDescent="0.25">
      <c r="Q25133"/>
      <c r="R25133"/>
      <c r="S25133"/>
    </row>
    <row r="25134" spans="17:19" x14ac:dyDescent="0.25">
      <c r="Q25134"/>
      <c r="R25134"/>
      <c r="S25134"/>
    </row>
    <row r="25135" spans="17:19" x14ac:dyDescent="0.25">
      <c r="Q25135"/>
      <c r="R25135"/>
      <c r="S25135"/>
    </row>
    <row r="25136" spans="17:19" x14ac:dyDescent="0.25">
      <c r="Q25136"/>
      <c r="R25136"/>
      <c r="S25136"/>
    </row>
    <row r="25137" spans="17:19" x14ac:dyDescent="0.25">
      <c r="Q25137"/>
      <c r="R25137"/>
      <c r="S25137"/>
    </row>
    <row r="25138" spans="17:19" x14ac:dyDescent="0.25">
      <c r="Q25138"/>
      <c r="R25138"/>
      <c r="S25138"/>
    </row>
    <row r="25139" spans="17:19" x14ac:dyDescent="0.25">
      <c r="Q25139"/>
      <c r="R25139"/>
      <c r="S25139"/>
    </row>
    <row r="25140" spans="17:19" x14ac:dyDescent="0.25">
      <c r="Q25140"/>
      <c r="R25140"/>
      <c r="S25140"/>
    </row>
    <row r="25141" spans="17:19" x14ac:dyDescent="0.25">
      <c r="Q25141"/>
      <c r="R25141"/>
      <c r="S25141"/>
    </row>
    <row r="25142" spans="17:19" x14ac:dyDescent="0.25">
      <c r="Q25142"/>
      <c r="R25142"/>
      <c r="S25142"/>
    </row>
    <row r="25143" spans="17:19" x14ac:dyDescent="0.25">
      <c r="Q25143"/>
      <c r="R25143"/>
      <c r="S25143"/>
    </row>
    <row r="25144" spans="17:19" x14ac:dyDescent="0.25">
      <c r="Q25144"/>
      <c r="R25144"/>
      <c r="S25144"/>
    </row>
    <row r="25145" spans="17:19" x14ac:dyDescent="0.25">
      <c r="Q25145"/>
      <c r="R25145"/>
      <c r="S25145"/>
    </row>
    <row r="25146" spans="17:19" x14ac:dyDescent="0.25">
      <c r="Q25146"/>
      <c r="R25146"/>
      <c r="S25146"/>
    </row>
    <row r="25147" spans="17:19" x14ac:dyDescent="0.25">
      <c r="Q25147"/>
      <c r="R25147"/>
      <c r="S25147"/>
    </row>
    <row r="25148" spans="17:19" x14ac:dyDescent="0.25">
      <c r="Q25148"/>
      <c r="R25148"/>
      <c r="S25148"/>
    </row>
    <row r="25149" spans="17:19" x14ac:dyDescent="0.25">
      <c r="Q25149"/>
      <c r="R25149"/>
      <c r="S25149"/>
    </row>
    <row r="25150" spans="17:19" x14ac:dyDescent="0.25">
      <c r="Q25150"/>
      <c r="R25150"/>
      <c r="S25150"/>
    </row>
    <row r="25151" spans="17:19" x14ac:dyDescent="0.25">
      <c r="Q25151"/>
      <c r="R25151"/>
      <c r="S25151"/>
    </row>
    <row r="25152" spans="17:19" x14ac:dyDescent="0.25">
      <c r="Q25152"/>
      <c r="R25152"/>
      <c r="S25152"/>
    </row>
    <row r="25153" spans="17:19" x14ac:dyDescent="0.25">
      <c r="Q25153"/>
      <c r="R25153"/>
      <c r="S25153"/>
    </row>
    <row r="25154" spans="17:19" x14ac:dyDescent="0.25">
      <c r="Q25154"/>
      <c r="R25154"/>
      <c r="S25154"/>
    </row>
    <row r="25155" spans="17:19" x14ac:dyDescent="0.25">
      <c r="Q25155"/>
      <c r="R25155"/>
      <c r="S25155"/>
    </row>
    <row r="25156" spans="17:19" x14ac:dyDescent="0.25">
      <c r="Q25156"/>
      <c r="R25156"/>
      <c r="S25156"/>
    </row>
    <row r="25157" spans="17:19" x14ac:dyDescent="0.25">
      <c r="Q25157"/>
      <c r="R25157"/>
      <c r="S25157"/>
    </row>
    <row r="25158" spans="17:19" x14ac:dyDescent="0.25">
      <c r="Q25158"/>
      <c r="R25158"/>
      <c r="S25158"/>
    </row>
    <row r="25159" spans="17:19" x14ac:dyDescent="0.25">
      <c r="Q25159"/>
      <c r="R25159"/>
      <c r="S25159"/>
    </row>
    <row r="25160" spans="17:19" x14ac:dyDescent="0.25">
      <c r="Q25160"/>
      <c r="R25160"/>
      <c r="S25160"/>
    </row>
    <row r="25161" spans="17:19" x14ac:dyDescent="0.25">
      <c r="Q25161"/>
      <c r="R25161"/>
      <c r="S25161"/>
    </row>
    <row r="25162" spans="17:19" x14ac:dyDescent="0.25">
      <c r="Q25162"/>
      <c r="R25162"/>
      <c r="S25162"/>
    </row>
    <row r="25163" spans="17:19" x14ac:dyDescent="0.25">
      <c r="Q25163"/>
      <c r="R25163"/>
      <c r="S25163"/>
    </row>
    <row r="25164" spans="17:19" x14ac:dyDescent="0.25">
      <c r="Q25164"/>
      <c r="R25164"/>
      <c r="S25164"/>
    </row>
    <row r="25165" spans="17:19" x14ac:dyDescent="0.25">
      <c r="Q25165"/>
      <c r="R25165"/>
      <c r="S25165"/>
    </row>
    <row r="25166" spans="17:19" x14ac:dyDescent="0.25">
      <c r="Q25166"/>
      <c r="R25166"/>
      <c r="S25166"/>
    </row>
    <row r="25167" spans="17:19" x14ac:dyDescent="0.25">
      <c r="Q25167"/>
      <c r="R25167"/>
      <c r="S25167"/>
    </row>
    <row r="25168" spans="17:19" x14ac:dyDescent="0.25">
      <c r="Q25168"/>
      <c r="R25168"/>
      <c r="S25168"/>
    </row>
    <row r="25169" spans="17:19" x14ac:dyDescent="0.25">
      <c r="Q25169"/>
      <c r="R25169"/>
      <c r="S25169"/>
    </row>
    <row r="25170" spans="17:19" x14ac:dyDescent="0.25">
      <c r="Q25170"/>
      <c r="R25170"/>
      <c r="S25170"/>
    </row>
    <row r="25171" spans="17:19" x14ac:dyDescent="0.25">
      <c r="Q25171"/>
      <c r="R25171"/>
      <c r="S25171"/>
    </row>
    <row r="25172" spans="17:19" x14ac:dyDescent="0.25">
      <c r="Q25172"/>
      <c r="R25172"/>
      <c r="S25172"/>
    </row>
    <row r="25173" spans="17:19" x14ac:dyDescent="0.25">
      <c r="Q25173"/>
      <c r="R25173"/>
      <c r="S25173"/>
    </row>
    <row r="25174" spans="17:19" x14ac:dyDescent="0.25">
      <c r="Q25174"/>
      <c r="R25174"/>
      <c r="S25174"/>
    </row>
    <row r="25175" spans="17:19" x14ac:dyDescent="0.25">
      <c r="Q25175"/>
      <c r="R25175"/>
      <c r="S25175"/>
    </row>
    <row r="25176" spans="17:19" x14ac:dyDescent="0.25">
      <c r="Q25176"/>
      <c r="R25176"/>
      <c r="S25176"/>
    </row>
    <row r="25177" spans="17:19" x14ac:dyDescent="0.25">
      <c r="Q25177"/>
      <c r="R25177"/>
      <c r="S25177"/>
    </row>
    <row r="25178" spans="17:19" x14ac:dyDescent="0.25">
      <c r="Q25178"/>
      <c r="R25178"/>
      <c r="S25178"/>
    </row>
    <row r="25179" spans="17:19" x14ac:dyDescent="0.25">
      <c r="Q25179"/>
      <c r="R25179"/>
      <c r="S25179"/>
    </row>
    <row r="25180" spans="17:19" x14ac:dyDescent="0.25">
      <c r="Q25180"/>
      <c r="R25180"/>
      <c r="S25180"/>
    </row>
    <row r="25181" spans="17:19" x14ac:dyDescent="0.25">
      <c r="Q25181"/>
      <c r="R25181"/>
      <c r="S25181"/>
    </row>
    <row r="25182" spans="17:19" x14ac:dyDescent="0.25">
      <c r="Q25182"/>
      <c r="R25182"/>
      <c r="S25182"/>
    </row>
    <row r="25183" spans="17:19" x14ac:dyDescent="0.25">
      <c r="Q25183"/>
      <c r="R25183"/>
      <c r="S25183"/>
    </row>
    <row r="25184" spans="17:19" x14ac:dyDescent="0.25">
      <c r="Q25184"/>
      <c r="R25184"/>
      <c r="S25184"/>
    </row>
    <row r="25185" spans="17:19" x14ac:dyDescent="0.25">
      <c r="Q25185"/>
      <c r="R25185"/>
      <c r="S25185"/>
    </row>
    <row r="25186" spans="17:19" x14ac:dyDescent="0.25">
      <c r="Q25186"/>
      <c r="R25186"/>
      <c r="S25186"/>
    </row>
    <row r="25187" spans="17:19" x14ac:dyDescent="0.25">
      <c r="Q25187"/>
      <c r="R25187"/>
      <c r="S25187"/>
    </row>
    <row r="25188" spans="17:19" x14ac:dyDescent="0.25">
      <c r="Q25188"/>
      <c r="R25188"/>
      <c r="S25188"/>
    </row>
    <row r="25189" spans="17:19" x14ac:dyDescent="0.25">
      <c r="Q25189"/>
      <c r="R25189"/>
      <c r="S25189"/>
    </row>
    <row r="25190" spans="17:19" x14ac:dyDescent="0.25">
      <c r="Q25190"/>
      <c r="R25190"/>
      <c r="S25190"/>
    </row>
    <row r="25191" spans="17:19" x14ac:dyDescent="0.25">
      <c r="Q25191"/>
      <c r="R25191"/>
      <c r="S25191"/>
    </row>
    <row r="25192" spans="17:19" x14ac:dyDescent="0.25">
      <c r="Q25192"/>
      <c r="R25192"/>
      <c r="S25192"/>
    </row>
    <row r="25193" spans="17:19" x14ac:dyDescent="0.25">
      <c r="Q25193"/>
      <c r="R25193"/>
      <c r="S25193"/>
    </row>
    <row r="25194" spans="17:19" x14ac:dyDescent="0.25">
      <c r="Q25194"/>
      <c r="R25194"/>
      <c r="S25194"/>
    </row>
    <row r="25195" spans="17:19" x14ac:dyDescent="0.25">
      <c r="Q25195"/>
      <c r="R25195"/>
      <c r="S25195"/>
    </row>
    <row r="25196" spans="17:19" x14ac:dyDescent="0.25">
      <c r="Q25196"/>
      <c r="R25196"/>
      <c r="S25196"/>
    </row>
    <row r="25197" spans="17:19" x14ac:dyDescent="0.25">
      <c r="Q25197"/>
      <c r="R25197"/>
      <c r="S25197"/>
    </row>
    <row r="25198" spans="17:19" x14ac:dyDescent="0.25">
      <c r="Q25198"/>
      <c r="R25198"/>
      <c r="S25198"/>
    </row>
    <row r="25199" spans="17:19" x14ac:dyDescent="0.25">
      <c r="Q25199"/>
      <c r="R25199"/>
      <c r="S25199"/>
    </row>
    <row r="25200" spans="17:19" x14ac:dyDescent="0.25">
      <c r="Q25200"/>
      <c r="R25200"/>
      <c r="S25200"/>
    </row>
    <row r="25201" spans="17:19" x14ac:dyDescent="0.25">
      <c r="Q25201"/>
      <c r="R25201"/>
      <c r="S25201"/>
    </row>
    <row r="25202" spans="17:19" x14ac:dyDescent="0.25">
      <c r="Q25202"/>
      <c r="R25202"/>
      <c r="S25202"/>
    </row>
    <row r="25203" spans="17:19" x14ac:dyDescent="0.25">
      <c r="Q25203"/>
      <c r="R25203"/>
      <c r="S25203"/>
    </row>
    <row r="25204" spans="17:19" x14ac:dyDescent="0.25">
      <c r="Q25204"/>
      <c r="R25204"/>
      <c r="S25204"/>
    </row>
    <row r="25205" spans="17:19" x14ac:dyDescent="0.25">
      <c r="Q25205"/>
      <c r="R25205"/>
      <c r="S25205"/>
    </row>
    <row r="25206" spans="17:19" x14ac:dyDescent="0.25">
      <c r="Q25206"/>
      <c r="R25206"/>
      <c r="S25206"/>
    </row>
    <row r="25207" spans="17:19" x14ac:dyDescent="0.25">
      <c r="Q25207"/>
      <c r="R25207"/>
      <c r="S25207"/>
    </row>
    <row r="25208" spans="17:19" x14ac:dyDescent="0.25">
      <c r="Q25208"/>
      <c r="R25208"/>
      <c r="S25208"/>
    </row>
    <row r="25209" spans="17:19" x14ac:dyDescent="0.25">
      <c r="Q25209"/>
      <c r="R25209"/>
      <c r="S25209"/>
    </row>
    <row r="25210" spans="17:19" x14ac:dyDescent="0.25">
      <c r="Q25210"/>
      <c r="R25210"/>
      <c r="S25210"/>
    </row>
    <row r="25211" spans="17:19" x14ac:dyDescent="0.25">
      <c r="Q25211"/>
      <c r="R25211"/>
      <c r="S25211"/>
    </row>
    <row r="25212" spans="17:19" x14ac:dyDescent="0.25">
      <c r="Q25212"/>
      <c r="R25212"/>
      <c r="S25212"/>
    </row>
    <row r="25213" spans="17:19" x14ac:dyDescent="0.25">
      <c r="Q25213"/>
      <c r="R25213"/>
      <c r="S25213"/>
    </row>
    <row r="25214" spans="17:19" x14ac:dyDescent="0.25">
      <c r="Q25214"/>
      <c r="R25214"/>
      <c r="S25214"/>
    </row>
    <row r="25215" spans="17:19" x14ac:dyDescent="0.25">
      <c r="Q25215"/>
      <c r="R25215"/>
      <c r="S25215"/>
    </row>
    <row r="25216" spans="17:19" x14ac:dyDescent="0.25">
      <c r="Q25216"/>
      <c r="R25216"/>
      <c r="S25216"/>
    </row>
    <row r="25217" spans="17:19" x14ac:dyDescent="0.25">
      <c r="Q25217"/>
      <c r="R25217"/>
      <c r="S25217"/>
    </row>
    <row r="25218" spans="17:19" x14ac:dyDescent="0.25">
      <c r="Q25218"/>
      <c r="R25218"/>
      <c r="S25218"/>
    </row>
    <row r="25219" spans="17:19" x14ac:dyDescent="0.25">
      <c r="Q25219"/>
      <c r="R25219"/>
      <c r="S25219"/>
    </row>
    <row r="25220" spans="17:19" x14ac:dyDescent="0.25">
      <c r="Q25220"/>
      <c r="R25220"/>
      <c r="S25220"/>
    </row>
    <row r="25221" spans="17:19" x14ac:dyDescent="0.25">
      <c r="Q25221"/>
      <c r="R25221"/>
      <c r="S25221"/>
    </row>
    <row r="25222" spans="17:19" x14ac:dyDescent="0.25">
      <c r="Q25222"/>
      <c r="R25222"/>
      <c r="S25222"/>
    </row>
    <row r="25223" spans="17:19" x14ac:dyDescent="0.25">
      <c r="Q25223"/>
      <c r="R25223"/>
      <c r="S25223"/>
    </row>
    <row r="25224" spans="17:19" x14ac:dyDescent="0.25">
      <c r="Q25224"/>
      <c r="R25224"/>
      <c r="S25224"/>
    </row>
    <row r="25225" spans="17:19" x14ac:dyDescent="0.25">
      <c r="Q25225"/>
      <c r="R25225"/>
      <c r="S25225"/>
    </row>
    <row r="25226" spans="17:19" x14ac:dyDescent="0.25">
      <c r="Q25226"/>
      <c r="R25226"/>
      <c r="S25226"/>
    </row>
    <row r="25227" spans="17:19" x14ac:dyDescent="0.25">
      <c r="Q25227"/>
      <c r="R25227"/>
      <c r="S25227"/>
    </row>
    <row r="25228" spans="17:19" x14ac:dyDescent="0.25">
      <c r="Q25228"/>
      <c r="R25228"/>
      <c r="S25228"/>
    </row>
    <row r="25229" spans="17:19" x14ac:dyDescent="0.25">
      <c r="Q25229"/>
      <c r="R25229"/>
      <c r="S25229"/>
    </row>
    <row r="25230" spans="17:19" x14ac:dyDescent="0.25">
      <c r="Q25230"/>
      <c r="R25230"/>
      <c r="S25230"/>
    </row>
    <row r="25231" spans="17:19" x14ac:dyDescent="0.25">
      <c r="Q25231"/>
      <c r="R25231"/>
      <c r="S25231"/>
    </row>
    <row r="25232" spans="17:19" x14ac:dyDescent="0.25">
      <c r="Q25232"/>
      <c r="R25232"/>
      <c r="S25232"/>
    </row>
    <row r="25233" spans="17:19" x14ac:dyDescent="0.25">
      <c r="Q25233"/>
      <c r="R25233"/>
      <c r="S25233"/>
    </row>
    <row r="25234" spans="17:19" x14ac:dyDescent="0.25">
      <c r="Q25234"/>
      <c r="R25234"/>
      <c r="S25234"/>
    </row>
    <row r="25235" spans="17:19" x14ac:dyDescent="0.25">
      <c r="Q25235"/>
      <c r="R25235"/>
      <c r="S25235"/>
    </row>
    <row r="25236" spans="17:19" x14ac:dyDescent="0.25">
      <c r="Q25236"/>
      <c r="R25236"/>
      <c r="S25236"/>
    </row>
    <row r="25237" spans="17:19" x14ac:dyDescent="0.25">
      <c r="Q25237"/>
      <c r="R25237"/>
      <c r="S25237"/>
    </row>
    <row r="25238" spans="17:19" x14ac:dyDescent="0.25">
      <c r="Q25238"/>
      <c r="R25238"/>
      <c r="S25238"/>
    </row>
    <row r="25239" spans="17:19" x14ac:dyDescent="0.25">
      <c r="Q25239"/>
      <c r="R25239"/>
      <c r="S25239"/>
    </row>
    <row r="25240" spans="17:19" x14ac:dyDescent="0.25">
      <c r="Q25240"/>
      <c r="R25240"/>
      <c r="S25240"/>
    </row>
    <row r="25241" spans="17:19" x14ac:dyDescent="0.25">
      <c r="Q25241"/>
      <c r="R25241"/>
      <c r="S25241"/>
    </row>
    <row r="25242" spans="17:19" x14ac:dyDescent="0.25">
      <c r="Q25242"/>
      <c r="R25242"/>
      <c r="S25242"/>
    </row>
    <row r="25243" spans="17:19" x14ac:dyDescent="0.25">
      <c r="Q25243"/>
      <c r="R25243"/>
      <c r="S25243"/>
    </row>
    <row r="25244" spans="17:19" x14ac:dyDescent="0.25">
      <c r="Q25244"/>
      <c r="R25244"/>
      <c r="S25244"/>
    </row>
    <row r="25245" spans="17:19" x14ac:dyDescent="0.25">
      <c r="Q25245"/>
      <c r="R25245"/>
      <c r="S25245"/>
    </row>
    <row r="25246" spans="17:19" x14ac:dyDescent="0.25">
      <c r="Q25246"/>
      <c r="R25246"/>
      <c r="S25246"/>
    </row>
    <row r="25247" spans="17:19" x14ac:dyDescent="0.25">
      <c r="Q25247"/>
      <c r="R25247"/>
      <c r="S25247"/>
    </row>
    <row r="25248" spans="17:19" x14ac:dyDescent="0.25">
      <c r="Q25248"/>
      <c r="R25248"/>
      <c r="S25248"/>
    </row>
    <row r="25249" spans="17:19" x14ac:dyDescent="0.25">
      <c r="Q25249"/>
      <c r="R25249"/>
      <c r="S25249"/>
    </row>
    <row r="25250" spans="17:19" x14ac:dyDescent="0.25">
      <c r="Q25250"/>
      <c r="R25250"/>
      <c r="S25250"/>
    </row>
    <row r="25251" spans="17:19" x14ac:dyDescent="0.25">
      <c r="Q25251"/>
      <c r="R25251"/>
      <c r="S25251"/>
    </row>
    <row r="25252" spans="17:19" x14ac:dyDescent="0.25">
      <c r="Q25252"/>
      <c r="R25252"/>
      <c r="S25252"/>
    </row>
    <row r="25253" spans="17:19" x14ac:dyDescent="0.25">
      <c r="Q25253"/>
      <c r="R25253"/>
      <c r="S25253"/>
    </row>
    <row r="25254" spans="17:19" x14ac:dyDescent="0.25">
      <c r="Q25254"/>
      <c r="R25254"/>
      <c r="S25254"/>
    </row>
    <row r="25255" spans="17:19" x14ac:dyDescent="0.25">
      <c r="Q25255"/>
      <c r="R25255"/>
      <c r="S25255"/>
    </row>
    <row r="25256" spans="17:19" x14ac:dyDescent="0.25">
      <c r="Q25256"/>
      <c r="R25256"/>
      <c r="S25256"/>
    </row>
    <row r="25257" spans="17:19" x14ac:dyDescent="0.25">
      <c r="Q25257"/>
      <c r="R25257"/>
      <c r="S25257"/>
    </row>
    <row r="25258" spans="17:19" x14ac:dyDescent="0.25">
      <c r="Q25258"/>
      <c r="R25258"/>
      <c r="S25258"/>
    </row>
    <row r="25259" spans="17:19" x14ac:dyDescent="0.25">
      <c r="Q25259"/>
      <c r="R25259"/>
      <c r="S25259"/>
    </row>
    <row r="25260" spans="17:19" x14ac:dyDescent="0.25">
      <c r="Q25260"/>
      <c r="R25260"/>
      <c r="S25260"/>
    </row>
    <row r="25261" spans="17:19" x14ac:dyDescent="0.25">
      <c r="Q25261"/>
      <c r="R25261"/>
      <c r="S25261"/>
    </row>
    <row r="25262" spans="17:19" x14ac:dyDescent="0.25">
      <c r="Q25262"/>
      <c r="R25262"/>
      <c r="S25262"/>
    </row>
    <row r="25263" spans="17:19" x14ac:dyDescent="0.25">
      <c r="Q25263"/>
      <c r="R25263"/>
      <c r="S25263"/>
    </row>
    <row r="25264" spans="17:19" x14ac:dyDescent="0.25">
      <c r="Q25264"/>
      <c r="R25264"/>
      <c r="S25264"/>
    </row>
    <row r="25265" spans="17:19" x14ac:dyDescent="0.25">
      <c r="Q25265"/>
      <c r="R25265"/>
      <c r="S25265"/>
    </row>
    <row r="25266" spans="17:19" x14ac:dyDescent="0.25">
      <c r="Q25266"/>
      <c r="R25266"/>
      <c r="S25266"/>
    </row>
    <row r="25267" spans="17:19" x14ac:dyDescent="0.25">
      <c r="Q25267"/>
      <c r="R25267"/>
      <c r="S25267"/>
    </row>
    <row r="25268" spans="17:19" x14ac:dyDescent="0.25">
      <c r="Q25268"/>
      <c r="R25268"/>
      <c r="S25268"/>
    </row>
    <row r="25269" spans="17:19" x14ac:dyDescent="0.25">
      <c r="Q25269"/>
      <c r="R25269"/>
      <c r="S25269"/>
    </row>
    <row r="25270" spans="17:19" x14ac:dyDescent="0.25">
      <c r="Q25270"/>
      <c r="R25270"/>
      <c r="S25270"/>
    </row>
    <row r="25271" spans="17:19" x14ac:dyDescent="0.25">
      <c r="Q25271"/>
      <c r="R25271"/>
      <c r="S25271"/>
    </row>
    <row r="25272" spans="17:19" x14ac:dyDescent="0.25">
      <c r="Q25272"/>
      <c r="R25272"/>
      <c r="S25272"/>
    </row>
    <row r="25273" spans="17:19" x14ac:dyDescent="0.25">
      <c r="Q25273"/>
      <c r="R25273"/>
      <c r="S25273"/>
    </row>
    <row r="25274" spans="17:19" x14ac:dyDescent="0.25">
      <c r="Q25274"/>
      <c r="R25274"/>
      <c r="S25274"/>
    </row>
    <row r="25275" spans="17:19" x14ac:dyDescent="0.25">
      <c r="Q25275"/>
      <c r="R25275"/>
      <c r="S25275"/>
    </row>
    <row r="25276" spans="17:19" x14ac:dyDescent="0.25">
      <c r="Q25276"/>
      <c r="R25276"/>
      <c r="S25276"/>
    </row>
    <row r="25277" spans="17:19" x14ac:dyDescent="0.25">
      <c r="Q25277"/>
      <c r="R25277"/>
      <c r="S25277"/>
    </row>
    <row r="25278" spans="17:19" x14ac:dyDescent="0.25">
      <c r="Q25278"/>
      <c r="R25278"/>
      <c r="S25278"/>
    </row>
    <row r="25279" spans="17:19" x14ac:dyDescent="0.25">
      <c r="Q25279"/>
      <c r="R25279"/>
      <c r="S25279"/>
    </row>
    <row r="25280" spans="17:19" x14ac:dyDescent="0.25">
      <c r="Q25280"/>
      <c r="R25280"/>
      <c r="S25280"/>
    </row>
    <row r="25281" spans="17:19" x14ac:dyDescent="0.25">
      <c r="Q25281"/>
      <c r="R25281"/>
      <c r="S25281"/>
    </row>
    <row r="25282" spans="17:19" x14ac:dyDescent="0.25">
      <c r="Q25282"/>
      <c r="R25282"/>
      <c r="S25282"/>
    </row>
    <row r="25283" spans="17:19" x14ac:dyDescent="0.25">
      <c r="Q25283"/>
      <c r="R25283"/>
      <c r="S25283"/>
    </row>
    <row r="25284" spans="17:19" x14ac:dyDescent="0.25">
      <c r="Q25284"/>
      <c r="R25284"/>
      <c r="S25284"/>
    </row>
    <row r="25285" spans="17:19" x14ac:dyDescent="0.25">
      <c r="Q25285"/>
      <c r="R25285"/>
      <c r="S25285"/>
    </row>
    <row r="25286" spans="17:19" x14ac:dyDescent="0.25">
      <c r="Q25286"/>
      <c r="R25286"/>
      <c r="S25286"/>
    </row>
    <row r="25287" spans="17:19" x14ac:dyDescent="0.25">
      <c r="Q25287"/>
      <c r="R25287"/>
      <c r="S25287"/>
    </row>
    <row r="25288" spans="17:19" x14ac:dyDescent="0.25">
      <c r="Q25288"/>
      <c r="R25288"/>
      <c r="S25288"/>
    </row>
    <row r="25289" spans="17:19" x14ac:dyDescent="0.25">
      <c r="Q25289"/>
      <c r="R25289"/>
      <c r="S25289"/>
    </row>
    <row r="25290" spans="17:19" x14ac:dyDescent="0.25">
      <c r="Q25290"/>
      <c r="R25290"/>
      <c r="S25290"/>
    </row>
    <row r="25291" spans="17:19" x14ac:dyDescent="0.25">
      <c r="Q25291"/>
      <c r="R25291"/>
      <c r="S25291"/>
    </row>
    <row r="25292" spans="17:19" x14ac:dyDescent="0.25">
      <c r="Q25292"/>
      <c r="R25292"/>
      <c r="S25292"/>
    </row>
    <row r="25293" spans="17:19" x14ac:dyDescent="0.25">
      <c r="Q25293"/>
      <c r="R25293"/>
      <c r="S25293"/>
    </row>
    <row r="25294" spans="17:19" x14ac:dyDescent="0.25">
      <c r="Q25294"/>
      <c r="R25294"/>
      <c r="S25294"/>
    </row>
    <row r="25295" spans="17:19" x14ac:dyDescent="0.25">
      <c r="Q25295"/>
      <c r="R25295"/>
      <c r="S25295"/>
    </row>
    <row r="25296" spans="17:19" x14ac:dyDescent="0.25">
      <c r="Q25296"/>
      <c r="R25296"/>
      <c r="S25296"/>
    </row>
    <row r="25297" spans="17:19" x14ac:dyDescent="0.25">
      <c r="Q25297"/>
      <c r="R25297"/>
      <c r="S25297"/>
    </row>
    <row r="25298" spans="17:19" x14ac:dyDescent="0.25">
      <c r="Q25298"/>
      <c r="R25298"/>
      <c r="S25298"/>
    </row>
    <row r="25299" spans="17:19" x14ac:dyDescent="0.25">
      <c r="Q25299"/>
      <c r="R25299"/>
      <c r="S25299"/>
    </row>
    <row r="25300" spans="17:19" x14ac:dyDescent="0.25">
      <c r="Q25300"/>
      <c r="R25300"/>
      <c r="S25300"/>
    </row>
    <row r="25301" spans="17:19" x14ac:dyDescent="0.25">
      <c r="Q25301"/>
      <c r="R25301"/>
      <c r="S25301"/>
    </row>
    <row r="25302" spans="17:19" x14ac:dyDescent="0.25">
      <c r="Q25302"/>
      <c r="R25302"/>
      <c r="S25302"/>
    </row>
    <row r="25303" spans="17:19" x14ac:dyDescent="0.25">
      <c r="Q25303"/>
      <c r="R25303"/>
      <c r="S25303"/>
    </row>
    <row r="25304" spans="17:19" x14ac:dyDescent="0.25">
      <c r="Q25304"/>
      <c r="R25304"/>
      <c r="S25304"/>
    </row>
    <row r="25305" spans="17:19" x14ac:dyDescent="0.25">
      <c r="Q25305"/>
      <c r="R25305"/>
      <c r="S25305"/>
    </row>
    <row r="25306" spans="17:19" x14ac:dyDescent="0.25">
      <c r="Q25306"/>
      <c r="R25306"/>
      <c r="S25306"/>
    </row>
    <row r="25307" spans="17:19" x14ac:dyDescent="0.25">
      <c r="Q25307"/>
      <c r="R25307"/>
      <c r="S25307"/>
    </row>
    <row r="25308" spans="17:19" x14ac:dyDescent="0.25">
      <c r="Q25308"/>
      <c r="R25308"/>
      <c r="S25308"/>
    </row>
    <row r="25309" spans="17:19" x14ac:dyDescent="0.25">
      <c r="Q25309"/>
      <c r="R25309"/>
      <c r="S25309"/>
    </row>
    <row r="25310" spans="17:19" x14ac:dyDescent="0.25">
      <c r="Q25310"/>
      <c r="R25310"/>
      <c r="S25310"/>
    </row>
    <row r="25311" spans="17:19" x14ac:dyDescent="0.25">
      <c r="Q25311"/>
      <c r="R25311"/>
      <c r="S25311"/>
    </row>
    <row r="25312" spans="17:19" x14ac:dyDescent="0.25">
      <c r="Q25312"/>
      <c r="R25312"/>
      <c r="S25312"/>
    </row>
    <row r="25313" spans="17:19" x14ac:dyDescent="0.25">
      <c r="Q25313"/>
      <c r="R25313"/>
      <c r="S25313"/>
    </row>
    <row r="25314" spans="17:19" x14ac:dyDescent="0.25">
      <c r="Q25314"/>
      <c r="R25314"/>
      <c r="S25314"/>
    </row>
    <row r="25315" spans="17:19" x14ac:dyDescent="0.25">
      <c r="Q25315"/>
      <c r="R25315"/>
      <c r="S25315"/>
    </row>
    <row r="25316" spans="17:19" x14ac:dyDescent="0.25">
      <c r="Q25316"/>
      <c r="R25316"/>
      <c r="S25316"/>
    </row>
    <row r="25317" spans="17:19" x14ac:dyDescent="0.25">
      <c r="Q25317"/>
      <c r="R25317"/>
      <c r="S25317"/>
    </row>
    <row r="25318" spans="17:19" x14ac:dyDescent="0.25">
      <c r="Q25318"/>
      <c r="R25318"/>
      <c r="S25318"/>
    </row>
    <row r="25319" spans="17:19" x14ac:dyDescent="0.25">
      <c r="Q25319"/>
      <c r="R25319"/>
      <c r="S25319"/>
    </row>
    <row r="25320" spans="17:19" x14ac:dyDescent="0.25">
      <c r="Q25320"/>
      <c r="R25320"/>
      <c r="S25320"/>
    </row>
    <row r="25321" spans="17:19" x14ac:dyDescent="0.25">
      <c r="Q25321"/>
      <c r="R25321"/>
      <c r="S25321"/>
    </row>
    <row r="25322" spans="17:19" x14ac:dyDescent="0.25">
      <c r="Q25322"/>
      <c r="R25322"/>
      <c r="S25322"/>
    </row>
    <row r="25323" spans="17:19" x14ac:dyDescent="0.25">
      <c r="Q25323"/>
      <c r="R25323"/>
      <c r="S25323"/>
    </row>
    <row r="25324" spans="17:19" x14ac:dyDescent="0.25">
      <c r="Q25324"/>
      <c r="R25324"/>
      <c r="S25324"/>
    </row>
    <row r="25325" spans="17:19" x14ac:dyDescent="0.25">
      <c r="Q25325"/>
      <c r="R25325"/>
      <c r="S25325"/>
    </row>
    <row r="25326" spans="17:19" x14ac:dyDescent="0.25">
      <c r="Q25326"/>
      <c r="R25326"/>
      <c r="S25326"/>
    </row>
    <row r="25327" spans="17:19" x14ac:dyDescent="0.25">
      <c r="Q25327"/>
      <c r="R25327"/>
      <c r="S25327"/>
    </row>
    <row r="25328" spans="17:19" x14ac:dyDescent="0.25">
      <c r="Q25328"/>
      <c r="R25328"/>
      <c r="S25328"/>
    </row>
    <row r="25329" spans="17:19" x14ac:dyDescent="0.25">
      <c r="Q25329"/>
      <c r="R25329"/>
      <c r="S25329"/>
    </row>
    <row r="25330" spans="17:19" x14ac:dyDescent="0.25">
      <c r="Q25330"/>
      <c r="R25330"/>
      <c r="S25330"/>
    </row>
    <row r="25331" spans="17:19" x14ac:dyDescent="0.25">
      <c r="Q25331"/>
      <c r="R25331"/>
      <c r="S25331"/>
    </row>
    <row r="25332" spans="17:19" x14ac:dyDescent="0.25">
      <c r="Q25332"/>
      <c r="R25332"/>
      <c r="S25332"/>
    </row>
    <row r="25333" spans="17:19" x14ac:dyDescent="0.25">
      <c r="Q25333"/>
      <c r="R25333"/>
      <c r="S25333"/>
    </row>
    <row r="25334" spans="17:19" x14ac:dyDescent="0.25">
      <c r="Q25334"/>
      <c r="R25334"/>
      <c r="S25334"/>
    </row>
    <row r="25335" spans="17:19" x14ac:dyDescent="0.25">
      <c r="Q25335"/>
      <c r="R25335"/>
      <c r="S25335"/>
    </row>
    <row r="25336" spans="17:19" x14ac:dyDescent="0.25">
      <c r="Q25336"/>
      <c r="R25336"/>
      <c r="S25336"/>
    </row>
    <row r="25337" spans="17:19" x14ac:dyDescent="0.25">
      <c r="Q25337"/>
      <c r="R25337"/>
      <c r="S25337"/>
    </row>
    <row r="25338" spans="17:19" x14ac:dyDescent="0.25">
      <c r="Q25338"/>
      <c r="R25338"/>
      <c r="S25338"/>
    </row>
    <row r="25339" spans="17:19" x14ac:dyDescent="0.25">
      <c r="Q25339"/>
      <c r="R25339"/>
      <c r="S25339"/>
    </row>
    <row r="25340" spans="17:19" x14ac:dyDescent="0.25">
      <c r="Q25340"/>
      <c r="R25340"/>
      <c r="S25340"/>
    </row>
    <row r="25341" spans="17:19" x14ac:dyDescent="0.25">
      <c r="Q25341"/>
      <c r="R25341"/>
      <c r="S25341"/>
    </row>
    <row r="25342" spans="17:19" x14ac:dyDescent="0.25">
      <c r="Q25342"/>
      <c r="R25342"/>
      <c r="S25342"/>
    </row>
    <row r="25343" spans="17:19" x14ac:dyDescent="0.25">
      <c r="Q25343"/>
      <c r="R25343"/>
      <c r="S25343"/>
    </row>
    <row r="25344" spans="17:19" x14ac:dyDescent="0.25">
      <c r="Q25344"/>
      <c r="R25344"/>
      <c r="S25344"/>
    </row>
    <row r="25345" spans="17:19" x14ac:dyDescent="0.25">
      <c r="Q25345"/>
      <c r="R25345"/>
      <c r="S25345"/>
    </row>
    <row r="25346" spans="17:19" x14ac:dyDescent="0.25">
      <c r="Q25346"/>
      <c r="R25346"/>
      <c r="S25346"/>
    </row>
    <row r="25347" spans="17:19" x14ac:dyDescent="0.25">
      <c r="Q25347"/>
      <c r="R25347"/>
      <c r="S25347"/>
    </row>
    <row r="25348" spans="17:19" x14ac:dyDescent="0.25">
      <c r="Q25348"/>
      <c r="R25348"/>
      <c r="S25348"/>
    </row>
    <row r="25349" spans="17:19" x14ac:dyDescent="0.25">
      <c r="Q25349"/>
      <c r="R25349"/>
      <c r="S25349"/>
    </row>
    <row r="25350" spans="17:19" x14ac:dyDescent="0.25">
      <c r="Q25350"/>
      <c r="R25350"/>
      <c r="S25350"/>
    </row>
    <row r="25351" spans="17:19" x14ac:dyDescent="0.25">
      <c r="Q25351"/>
      <c r="R25351"/>
      <c r="S25351"/>
    </row>
    <row r="25352" spans="17:19" x14ac:dyDescent="0.25">
      <c r="Q25352"/>
      <c r="R25352"/>
      <c r="S25352"/>
    </row>
    <row r="25353" spans="17:19" x14ac:dyDescent="0.25">
      <c r="Q25353"/>
      <c r="R25353"/>
      <c r="S25353"/>
    </row>
    <row r="25354" spans="17:19" x14ac:dyDescent="0.25">
      <c r="Q25354"/>
      <c r="R25354"/>
      <c r="S25354"/>
    </row>
    <row r="25355" spans="17:19" x14ac:dyDescent="0.25">
      <c r="Q25355"/>
      <c r="R25355"/>
      <c r="S25355"/>
    </row>
    <row r="25356" spans="17:19" x14ac:dyDescent="0.25">
      <c r="Q25356"/>
      <c r="R25356"/>
      <c r="S25356"/>
    </row>
    <row r="25357" spans="17:19" x14ac:dyDescent="0.25">
      <c r="Q25357"/>
      <c r="R25357"/>
      <c r="S25357"/>
    </row>
    <row r="25358" spans="17:19" x14ac:dyDescent="0.25">
      <c r="Q25358"/>
      <c r="R25358"/>
      <c r="S25358"/>
    </row>
    <row r="25359" spans="17:19" x14ac:dyDescent="0.25">
      <c r="Q25359"/>
      <c r="R25359"/>
      <c r="S25359"/>
    </row>
    <row r="25360" spans="17:19" x14ac:dyDescent="0.25">
      <c r="Q25360"/>
      <c r="R25360"/>
      <c r="S25360"/>
    </row>
    <row r="25361" spans="17:19" x14ac:dyDescent="0.25">
      <c r="Q25361"/>
      <c r="R25361"/>
      <c r="S25361"/>
    </row>
    <row r="25362" spans="17:19" x14ac:dyDescent="0.25">
      <c r="Q25362"/>
      <c r="R25362"/>
      <c r="S25362"/>
    </row>
    <row r="25363" spans="17:19" x14ac:dyDescent="0.25">
      <c r="Q25363"/>
      <c r="R25363"/>
      <c r="S25363"/>
    </row>
    <row r="25364" spans="17:19" x14ac:dyDescent="0.25">
      <c r="Q25364"/>
      <c r="R25364"/>
      <c r="S25364"/>
    </row>
    <row r="25365" spans="17:19" x14ac:dyDescent="0.25">
      <c r="Q25365"/>
      <c r="R25365"/>
      <c r="S25365"/>
    </row>
    <row r="25366" spans="17:19" x14ac:dyDescent="0.25">
      <c r="Q25366"/>
      <c r="R25366"/>
      <c r="S25366"/>
    </row>
    <row r="25367" spans="17:19" x14ac:dyDescent="0.25">
      <c r="Q25367"/>
      <c r="R25367"/>
      <c r="S25367"/>
    </row>
    <row r="25368" spans="17:19" x14ac:dyDescent="0.25">
      <c r="Q25368"/>
      <c r="R25368"/>
      <c r="S25368"/>
    </row>
    <row r="25369" spans="17:19" x14ac:dyDescent="0.25">
      <c r="Q25369"/>
      <c r="R25369"/>
      <c r="S25369"/>
    </row>
    <row r="25370" spans="17:19" x14ac:dyDescent="0.25">
      <c r="Q25370"/>
      <c r="R25370"/>
      <c r="S25370"/>
    </row>
    <row r="25371" spans="17:19" x14ac:dyDescent="0.25">
      <c r="Q25371"/>
      <c r="R25371"/>
      <c r="S25371"/>
    </row>
    <row r="25372" spans="17:19" x14ac:dyDescent="0.25">
      <c r="Q25372"/>
      <c r="R25372"/>
      <c r="S25372"/>
    </row>
    <row r="25373" spans="17:19" x14ac:dyDescent="0.25">
      <c r="Q25373"/>
      <c r="R25373"/>
      <c r="S25373"/>
    </row>
    <row r="25374" spans="17:19" x14ac:dyDescent="0.25">
      <c r="Q25374"/>
      <c r="R25374"/>
      <c r="S25374"/>
    </row>
    <row r="25375" spans="17:19" x14ac:dyDescent="0.25">
      <c r="Q25375"/>
      <c r="R25375"/>
      <c r="S25375"/>
    </row>
    <row r="25376" spans="17:19" x14ac:dyDescent="0.25">
      <c r="Q25376"/>
      <c r="R25376"/>
      <c r="S25376"/>
    </row>
    <row r="25377" spans="17:19" x14ac:dyDescent="0.25">
      <c r="Q25377"/>
      <c r="R25377"/>
      <c r="S25377"/>
    </row>
    <row r="25378" spans="17:19" x14ac:dyDescent="0.25">
      <c r="Q25378"/>
      <c r="R25378"/>
      <c r="S25378"/>
    </row>
    <row r="25379" spans="17:19" x14ac:dyDescent="0.25">
      <c r="Q25379"/>
      <c r="R25379"/>
      <c r="S25379"/>
    </row>
    <row r="25380" spans="17:19" x14ac:dyDescent="0.25">
      <c r="Q25380"/>
      <c r="R25380"/>
      <c r="S25380"/>
    </row>
    <row r="25381" spans="17:19" x14ac:dyDescent="0.25">
      <c r="Q25381"/>
      <c r="R25381"/>
      <c r="S25381"/>
    </row>
    <row r="25382" spans="17:19" x14ac:dyDescent="0.25">
      <c r="Q25382"/>
      <c r="R25382"/>
      <c r="S25382"/>
    </row>
    <row r="25383" spans="17:19" x14ac:dyDescent="0.25">
      <c r="Q25383"/>
      <c r="R25383"/>
      <c r="S25383"/>
    </row>
    <row r="25384" spans="17:19" x14ac:dyDescent="0.25">
      <c r="Q25384"/>
      <c r="R25384"/>
      <c r="S25384"/>
    </row>
    <row r="25385" spans="17:19" x14ac:dyDescent="0.25">
      <c r="Q25385"/>
      <c r="R25385"/>
      <c r="S25385"/>
    </row>
    <row r="25386" spans="17:19" x14ac:dyDescent="0.25">
      <c r="Q25386"/>
      <c r="R25386"/>
      <c r="S25386"/>
    </row>
    <row r="25387" spans="17:19" x14ac:dyDescent="0.25">
      <c r="Q25387"/>
      <c r="R25387"/>
      <c r="S25387"/>
    </row>
    <row r="25388" spans="17:19" x14ac:dyDescent="0.25">
      <c r="Q25388"/>
      <c r="R25388"/>
      <c r="S25388"/>
    </row>
    <row r="25389" spans="17:19" x14ac:dyDescent="0.25">
      <c r="Q25389"/>
      <c r="R25389"/>
      <c r="S25389"/>
    </row>
    <row r="25390" spans="17:19" x14ac:dyDescent="0.25">
      <c r="Q25390"/>
      <c r="R25390"/>
      <c r="S25390"/>
    </row>
    <row r="25391" spans="17:19" x14ac:dyDescent="0.25">
      <c r="Q25391"/>
      <c r="R25391"/>
      <c r="S25391"/>
    </row>
    <row r="25392" spans="17:19" x14ac:dyDescent="0.25">
      <c r="Q25392"/>
      <c r="R25392"/>
      <c r="S25392"/>
    </row>
    <row r="25393" spans="17:19" x14ac:dyDescent="0.25">
      <c r="Q25393"/>
      <c r="R25393"/>
      <c r="S25393"/>
    </row>
    <row r="25394" spans="17:19" x14ac:dyDescent="0.25">
      <c r="Q25394"/>
      <c r="R25394"/>
      <c r="S25394"/>
    </row>
    <row r="25395" spans="17:19" x14ac:dyDescent="0.25">
      <c r="Q25395"/>
      <c r="R25395"/>
      <c r="S25395"/>
    </row>
    <row r="25396" spans="17:19" x14ac:dyDescent="0.25">
      <c r="Q25396"/>
      <c r="R25396"/>
      <c r="S25396"/>
    </row>
    <row r="25397" spans="17:19" x14ac:dyDescent="0.25">
      <c r="Q25397"/>
      <c r="R25397"/>
      <c r="S25397"/>
    </row>
    <row r="25398" spans="17:19" x14ac:dyDescent="0.25">
      <c r="Q25398"/>
      <c r="R25398"/>
      <c r="S25398"/>
    </row>
    <row r="25399" spans="17:19" x14ac:dyDescent="0.25">
      <c r="Q25399"/>
      <c r="R25399"/>
      <c r="S25399"/>
    </row>
    <row r="25400" spans="17:19" x14ac:dyDescent="0.25">
      <c r="Q25400"/>
      <c r="R25400"/>
      <c r="S25400"/>
    </row>
    <row r="25401" spans="17:19" x14ac:dyDescent="0.25">
      <c r="Q25401"/>
      <c r="R25401"/>
      <c r="S25401"/>
    </row>
    <row r="25402" spans="17:19" x14ac:dyDescent="0.25">
      <c r="Q25402"/>
      <c r="R25402"/>
      <c r="S25402"/>
    </row>
    <row r="25403" spans="17:19" x14ac:dyDescent="0.25">
      <c r="Q25403"/>
      <c r="R25403"/>
      <c r="S25403"/>
    </row>
    <row r="25404" spans="17:19" x14ac:dyDescent="0.25">
      <c r="Q25404"/>
      <c r="R25404"/>
      <c r="S25404"/>
    </row>
    <row r="25405" spans="17:19" x14ac:dyDescent="0.25">
      <c r="Q25405"/>
      <c r="R25405"/>
      <c r="S25405"/>
    </row>
    <row r="25406" spans="17:19" x14ac:dyDescent="0.25">
      <c r="Q25406"/>
      <c r="R25406"/>
      <c r="S25406"/>
    </row>
    <row r="25407" spans="17:19" x14ac:dyDescent="0.25">
      <c r="Q25407"/>
      <c r="R25407"/>
      <c r="S25407"/>
    </row>
    <row r="25408" spans="17:19" x14ac:dyDescent="0.25">
      <c r="Q25408"/>
      <c r="R25408"/>
      <c r="S25408"/>
    </row>
    <row r="25409" spans="17:19" x14ac:dyDescent="0.25">
      <c r="Q25409"/>
      <c r="R25409"/>
      <c r="S25409"/>
    </row>
    <row r="25410" spans="17:19" x14ac:dyDescent="0.25">
      <c r="Q25410"/>
      <c r="R25410"/>
      <c r="S25410"/>
    </row>
    <row r="25411" spans="17:19" x14ac:dyDescent="0.25">
      <c r="Q25411"/>
      <c r="R25411"/>
      <c r="S25411"/>
    </row>
    <row r="25412" spans="17:19" x14ac:dyDescent="0.25">
      <c r="Q25412"/>
      <c r="R25412"/>
      <c r="S25412"/>
    </row>
    <row r="25413" spans="17:19" x14ac:dyDescent="0.25">
      <c r="Q25413"/>
      <c r="R25413"/>
      <c r="S25413"/>
    </row>
    <row r="25414" spans="17:19" x14ac:dyDescent="0.25">
      <c r="Q25414"/>
      <c r="R25414"/>
      <c r="S25414"/>
    </row>
    <row r="25415" spans="17:19" x14ac:dyDescent="0.25">
      <c r="Q25415"/>
      <c r="R25415"/>
      <c r="S25415"/>
    </row>
    <row r="25416" spans="17:19" x14ac:dyDescent="0.25">
      <c r="Q25416"/>
      <c r="R25416"/>
      <c r="S25416"/>
    </row>
    <row r="25417" spans="17:19" x14ac:dyDescent="0.25">
      <c r="Q25417"/>
      <c r="R25417"/>
      <c r="S25417"/>
    </row>
    <row r="25418" spans="17:19" x14ac:dyDescent="0.25">
      <c r="Q25418"/>
      <c r="R25418"/>
      <c r="S25418"/>
    </row>
    <row r="25419" spans="17:19" x14ac:dyDescent="0.25">
      <c r="Q25419"/>
      <c r="R25419"/>
      <c r="S25419"/>
    </row>
    <row r="25420" spans="17:19" x14ac:dyDescent="0.25">
      <c r="Q25420"/>
      <c r="R25420"/>
      <c r="S25420"/>
    </row>
    <row r="25421" spans="17:19" x14ac:dyDescent="0.25">
      <c r="Q25421"/>
      <c r="R25421"/>
      <c r="S25421"/>
    </row>
    <row r="25422" spans="17:19" x14ac:dyDescent="0.25">
      <c r="Q25422"/>
      <c r="R25422"/>
      <c r="S25422"/>
    </row>
    <row r="25423" spans="17:19" x14ac:dyDescent="0.25">
      <c r="Q25423"/>
      <c r="R25423"/>
      <c r="S25423"/>
    </row>
    <row r="25424" spans="17:19" x14ac:dyDescent="0.25">
      <c r="Q25424"/>
      <c r="R25424"/>
      <c r="S25424"/>
    </row>
    <row r="25425" spans="17:19" x14ac:dyDescent="0.25">
      <c r="Q25425"/>
      <c r="R25425"/>
      <c r="S25425"/>
    </row>
    <row r="25426" spans="17:19" x14ac:dyDescent="0.25">
      <c r="Q25426"/>
      <c r="R25426"/>
      <c r="S25426"/>
    </row>
    <row r="25427" spans="17:19" x14ac:dyDescent="0.25">
      <c r="Q25427"/>
      <c r="R25427"/>
      <c r="S25427"/>
    </row>
    <row r="25428" spans="17:19" x14ac:dyDescent="0.25">
      <c r="Q25428"/>
      <c r="R25428"/>
      <c r="S25428"/>
    </row>
    <row r="25429" spans="17:19" x14ac:dyDescent="0.25">
      <c r="Q25429"/>
      <c r="R25429"/>
      <c r="S25429"/>
    </row>
    <row r="25430" spans="17:19" x14ac:dyDescent="0.25">
      <c r="Q25430"/>
      <c r="R25430"/>
      <c r="S25430"/>
    </row>
    <row r="25431" spans="17:19" x14ac:dyDescent="0.25">
      <c r="Q25431"/>
      <c r="R25431"/>
      <c r="S25431"/>
    </row>
    <row r="25432" spans="17:19" x14ac:dyDescent="0.25">
      <c r="Q25432"/>
      <c r="R25432"/>
      <c r="S25432"/>
    </row>
    <row r="25433" spans="17:19" x14ac:dyDescent="0.25">
      <c r="Q25433"/>
      <c r="R25433"/>
      <c r="S25433"/>
    </row>
    <row r="25434" spans="17:19" x14ac:dyDescent="0.25">
      <c r="Q25434"/>
      <c r="R25434"/>
      <c r="S25434"/>
    </row>
    <row r="25435" spans="17:19" x14ac:dyDescent="0.25">
      <c r="Q25435"/>
      <c r="R25435"/>
      <c r="S25435"/>
    </row>
    <row r="25436" spans="17:19" x14ac:dyDescent="0.25">
      <c r="Q25436"/>
      <c r="R25436"/>
      <c r="S25436"/>
    </row>
    <row r="25437" spans="17:19" x14ac:dyDescent="0.25">
      <c r="Q25437"/>
      <c r="R25437"/>
      <c r="S25437"/>
    </row>
    <row r="25438" spans="17:19" x14ac:dyDescent="0.25">
      <c r="Q25438"/>
      <c r="R25438"/>
      <c r="S25438"/>
    </row>
    <row r="25439" spans="17:19" x14ac:dyDescent="0.25">
      <c r="Q25439"/>
      <c r="R25439"/>
      <c r="S25439"/>
    </row>
    <row r="25440" spans="17:19" x14ac:dyDescent="0.25">
      <c r="Q25440"/>
      <c r="R25440"/>
      <c r="S25440"/>
    </row>
    <row r="25441" spans="17:19" x14ac:dyDescent="0.25">
      <c r="Q25441"/>
      <c r="R25441"/>
      <c r="S25441"/>
    </row>
    <row r="25442" spans="17:19" x14ac:dyDescent="0.25">
      <c r="Q25442"/>
      <c r="R25442"/>
      <c r="S25442"/>
    </row>
    <row r="25443" spans="17:19" x14ac:dyDescent="0.25">
      <c r="Q25443"/>
      <c r="R25443"/>
      <c r="S25443"/>
    </row>
    <row r="25444" spans="17:19" x14ac:dyDescent="0.25">
      <c r="Q25444"/>
      <c r="R25444"/>
      <c r="S25444"/>
    </row>
    <row r="25445" spans="17:19" x14ac:dyDescent="0.25">
      <c r="Q25445"/>
      <c r="R25445"/>
      <c r="S25445"/>
    </row>
    <row r="25446" spans="17:19" x14ac:dyDescent="0.25">
      <c r="Q25446"/>
      <c r="R25446"/>
      <c r="S25446"/>
    </row>
    <row r="25447" spans="17:19" x14ac:dyDescent="0.25">
      <c r="Q25447"/>
      <c r="R25447"/>
      <c r="S25447"/>
    </row>
    <row r="25448" spans="17:19" x14ac:dyDescent="0.25">
      <c r="Q25448"/>
      <c r="R25448"/>
      <c r="S25448"/>
    </row>
    <row r="25449" spans="17:19" x14ac:dyDescent="0.25">
      <c r="Q25449"/>
      <c r="R25449"/>
      <c r="S25449"/>
    </row>
    <row r="25450" spans="17:19" x14ac:dyDescent="0.25">
      <c r="Q25450"/>
      <c r="R25450"/>
      <c r="S25450"/>
    </row>
    <row r="25451" spans="17:19" x14ac:dyDescent="0.25">
      <c r="Q25451"/>
      <c r="R25451"/>
      <c r="S25451"/>
    </row>
    <row r="25452" spans="17:19" x14ac:dyDescent="0.25">
      <c r="Q25452"/>
      <c r="R25452"/>
      <c r="S25452"/>
    </row>
    <row r="25453" spans="17:19" x14ac:dyDescent="0.25">
      <c r="Q25453"/>
      <c r="R25453"/>
      <c r="S25453"/>
    </row>
    <row r="25454" spans="17:19" x14ac:dyDescent="0.25">
      <c r="Q25454"/>
      <c r="R25454"/>
      <c r="S25454"/>
    </row>
    <row r="25455" spans="17:19" x14ac:dyDescent="0.25">
      <c r="Q25455"/>
      <c r="R25455"/>
      <c r="S25455"/>
    </row>
    <row r="25456" spans="17:19" x14ac:dyDescent="0.25">
      <c r="Q25456"/>
      <c r="R25456"/>
      <c r="S25456"/>
    </row>
    <row r="25457" spans="17:19" x14ac:dyDescent="0.25">
      <c r="Q25457"/>
      <c r="R25457"/>
      <c r="S25457"/>
    </row>
    <row r="25458" spans="17:19" x14ac:dyDescent="0.25">
      <c r="Q25458"/>
      <c r="R25458"/>
      <c r="S25458"/>
    </row>
    <row r="25459" spans="17:19" x14ac:dyDescent="0.25">
      <c r="Q25459"/>
      <c r="R25459"/>
      <c r="S25459"/>
    </row>
    <row r="25460" spans="17:19" x14ac:dyDescent="0.25">
      <c r="Q25460"/>
      <c r="R25460"/>
      <c r="S25460"/>
    </row>
    <row r="25461" spans="17:19" x14ac:dyDescent="0.25">
      <c r="Q25461"/>
      <c r="R25461"/>
      <c r="S25461"/>
    </row>
    <row r="25462" spans="17:19" x14ac:dyDescent="0.25">
      <c r="Q25462"/>
      <c r="R25462"/>
      <c r="S25462"/>
    </row>
    <row r="25463" spans="17:19" x14ac:dyDescent="0.25">
      <c r="Q25463"/>
      <c r="R25463"/>
      <c r="S25463"/>
    </row>
    <row r="25464" spans="17:19" x14ac:dyDescent="0.25">
      <c r="Q25464"/>
      <c r="R25464"/>
      <c r="S25464"/>
    </row>
    <row r="25465" spans="17:19" x14ac:dyDescent="0.25">
      <c r="Q25465"/>
      <c r="R25465"/>
      <c r="S25465"/>
    </row>
    <row r="25466" spans="17:19" x14ac:dyDescent="0.25">
      <c r="Q25466"/>
      <c r="R25466"/>
      <c r="S25466"/>
    </row>
    <row r="25467" spans="17:19" x14ac:dyDescent="0.25">
      <c r="Q25467"/>
      <c r="R25467"/>
      <c r="S25467"/>
    </row>
    <row r="25468" spans="17:19" x14ac:dyDescent="0.25">
      <c r="Q25468"/>
      <c r="R25468"/>
      <c r="S25468"/>
    </row>
    <row r="25469" spans="17:19" x14ac:dyDescent="0.25">
      <c r="Q25469"/>
      <c r="R25469"/>
      <c r="S25469"/>
    </row>
    <row r="25470" spans="17:19" x14ac:dyDescent="0.25">
      <c r="Q25470"/>
      <c r="R25470"/>
      <c r="S25470"/>
    </row>
    <row r="25471" spans="17:19" x14ac:dyDescent="0.25">
      <c r="Q25471"/>
      <c r="R25471"/>
      <c r="S25471"/>
    </row>
    <row r="25472" spans="17:19" x14ac:dyDescent="0.25">
      <c r="Q25472"/>
      <c r="R25472"/>
      <c r="S25472"/>
    </row>
    <row r="25473" spans="17:19" x14ac:dyDescent="0.25">
      <c r="Q25473"/>
      <c r="R25473"/>
      <c r="S25473"/>
    </row>
    <row r="25474" spans="17:19" x14ac:dyDescent="0.25">
      <c r="Q25474"/>
      <c r="R25474"/>
      <c r="S25474"/>
    </row>
    <row r="25475" spans="17:19" x14ac:dyDescent="0.25">
      <c r="Q25475"/>
      <c r="R25475"/>
      <c r="S25475"/>
    </row>
    <row r="25476" spans="17:19" x14ac:dyDescent="0.25">
      <c r="Q25476"/>
      <c r="R25476"/>
      <c r="S25476"/>
    </row>
    <row r="25477" spans="17:19" x14ac:dyDescent="0.25">
      <c r="Q25477"/>
      <c r="R25477"/>
      <c r="S25477"/>
    </row>
    <row r="25478" spans="17:19" x14ac:dyDescent="0.25">
      <c r="Q25478"/>
      <c r="R25478"/>
      <c r="S25478"/>
    </row>
    <row r="25479" spans="17:19" x14ac:dyDescent="0.25">
      <c r="Q25479"/>
      <c r="R25479"/>
      <c r="S25479"/>
    </row>
    <row r="25480" spans="17:19" x14ac:dyDescent="0.25">
      <c r="Q25480"/>
      <c r="R25480"/>
      <c r="S25480"/>
    </row>
    <row r="25481" spans="17:19" x14ac:dyDescent="0.25">
      <c r="Q25481"/>
      <c r="R25481"/>
      <c r="S25481"/>
    </row>
    <row r="25482" spans="17:19" x14ac:dyDescent="0.25">
      <c r="Q25482"/>
      <c r="R25482"/>
      <c r="S25482"/>
    </row>
    <row r="25483" spans="17:19" x14ac:dyDescent="0.25">
      <c r="Q25483"/>
      <c r="R25483"/>
      <c r="S25483"/>
    </row>
    <row r="25484" spans="17:19" x14ac:dyDescent="0.25">
      <c r="Q25484"/>
      <c r="R25484"/>
      <c r="S25484"/>
    </row>
    <row r="25485" spans="17:19" x14ac:dyDescent="0.25">
      <c r="Q25485"/>
      <c r="R25485"/>
      <c r="S25485"/>
    </row>
    <row r="25486" spans="17:19" x14ac:dyDescent="0.25">
      <c r="Q25486"/>
      <c r="R25486"/>
      <c r="S25486"/>
    </row>
    <row r="25487" spans="17:19" x14ac:dyDescent="0.25">
      <c r="Q25487"/>
      <c r="R25487"/>
      <c r="S25487"/>
    </row>
    <row r="25488" spans="17:19" x14ac:dyDescent="0.25">
      <c r="Q25488"/>
      <c r="R25488"/>
      <c r="S25488"/>
    </row>
    <row r="25489" spans="17:19" x14ac:dyDescent="0.25">
      <c r="Q25489"/>
      <c r="R25489"/>
      <c r="S25489"/>
    </row>
    <row r="25490" spans="17:19" x14ac:dyDescent="0.25">
      <c r="Q25490"/>
      <c r="R25490"/>
      <c r="S25490"/>
    </row>
    <row r="25491" spans="17:19" x14ac:dyDescent="0.25">
      <c r="Q25491"/>
      <c r="R25491"/>
      <c r="S25491"/>
    </row>
    <row r="25492" spans="17:19" x14ac:dyDescent="0.25">
      <c r="Q25492"/>
      <c r="R25492"/>
      <c r="S25492"/>
    </row>
    <row r="25493" spans="17:19" x14ac:dyDescent="0.25">
      <c r="Q25493"/>
      <c r="R25493"/>
      <c r="S25493"/>
    </row>
    <row r="25494" spans="17:19" x14ac:dyDescent="0.25">
      <c r="Q25494"/>
      <c r="R25494"/>
      <c r="S25494"/>
    </row>
    <row r="25495" spans="17:19" x14ac:dyDescent="0.25">
      <c r="Q25495"/>
      <c r="R25495"/>
      <c r="S25495"/>
    </row>
    <row r="25496" spans="17:19" x14ac:dyDescent="0.25">
      <c r="Q25496"/>
      <c r="R25496"/>
      <c r="S25496"/>
    </row>
    <row r="25497" spans="17:19" x14ac:dyDescent="0.25">
      <c r="Q25497"/>
      <c r="R25497"/>
      <c r="S25497"/>
    </row>
    <row r="25498" spans="17:19" x14ac:dyDescent="0.25">
      <c r="Q25498"/>
      <c r="R25498"/>
      <c r="S25498"/>
    </row>
    <row r="25499" spans="17:19" x14ac:dyDescent="0.25">
      <c r="Q25499"/>
      <c r="R25499"/>
      <c r="S25499"/>
    </row>
    <row r="25500" spans="17:19" x14ac:dyDescent="0.25">
      <c r="Q25500"/>
      <c r="R25500"/>
      <c r="S25500"/>
    </row>
    <row r="25501" spans="17:19" x14ac:dyDescent="0.25">
      <c r="Q25501"/>
      <c r="R25501"/>
      <c r="S25501"/>
    </row>
    <row r="25502" spans="17:19" x14ac:dyDescent="0.25">
      <c r="Q25502"/>
      <c r="R25502"/>
      <c r="S25502"/>
    </row>
    <row r="25503" spans="17:19" x14ac:dyDescent="0.25">
      <c r="Q25503"/>
      <c r="R25503"/>
      <c r="S25503"/>
    </row>
    <row r="25504" spans="17:19" x14ac:dyDescent="0.25">
      <c r="Q25504"/>
      <c r="R25504"/>
      <c r="S25504"/>
    </row>
    <row r="25505" spans="17:19" x14ac:dyDescent="0.25">
      <c r="Q25505"/>
      <c r="R25505"/>
      <c r="S25505"/>
    </row>
    <row r="25506" spans="17:19" x14ac:dyDescent="0.25">
      <c r="Q25506"/>
      <c r="R25506"/>
      <c r="S25506"/>
    </row>
    <row r="25507" spans="17:19" x14ac:dyDescent="0.25">
      <c r="Q25507"/>
      <c r="R25507"/>
      <c r="S25507"/>
    </row>
    <row r="25508" spans="17:19" x14ac:dyDescent="0.25">
      <c r="Q25508"/>
      <c r="R25508"/>
      <c r="S25508"/>
    </row>
    <row r="25509" spans="17:19" x14ac:dyDescent="0.25">
      <c r="Q25509"/>
      <c r="R25509"/>
      <c r="S25509"/>
    </row>
    <row r="25510" spans="17:19" x14ac:dyDescent="0.25">
      <c r="Q25510"/>
      <c r="R25510"/>
      <c r="S25510"/>
    </row>
    <row r="25511" spans="17:19" x14ac:dyDescent="0.25">
      <c r="Q25511"/>
      <c r="R25511"/>
      <c r="S25511"/>
    </row>
    <row r="25512" spans="17:19" x14ac:dyDescent="0.25">
      <c r="Q25512"/>
      <c r="R25512"/>
      <c r="S25512"/>
    </row>
    <row r="25513" spans="17:19" x14ac:dyDescent="0.25">
      <c r="Q25513"/>
      <c r="R25513"/>
      <c r="S25513"/>
    </row>
    <row r="25514" spans="17:19" x14ac:dyDescent="0.25">
      <c r="Q25514"/>
      <c r="R25514"/>
      <c r="S25514"/>
    </row>
    <row r="25515" spans="17:19" x14ac:dyDescent="0.25">
      <c r="Q25515"/>
      <c r="R25515"/>
      <c r="S25515"/>
    </row>
    <row r="25516" spans="17:19" x14ac:dyDescent="0.25">
      <c r="Q25516"/>
      <c r="R25516"/>
      <c r="S25516"/>
    </row>
    <row r="25517" spans="17:19" x14ac:dyDescent="0.25">
      <c r="Q25517"/>
      <c r="R25517"/>
      <c r="S25517"/>
    </row>
    <row r="25518" spans="17:19" x14ac:dyDescent="0.25">
      <c r="Q25518"/>
      <c r="R25518"/>
      <c r="S25518"/>
    </row>
    <row r="25519" spans="17:19" x14ac:dyDescent="0.25">
      <c r="Q25519"/>
      <c r="R25519"/>
      <c r="S25519"/>
    </row>
    <row r="25520" spans="17:19" x14ac:dyDescent="0.25">
      <c r="Q25520"/>
      <c r="R25520"/>
      <c r="S25520"/>
    </row>
    <row r="25521" spans="17:19" x14ac:dyDescent="0.25">
      <c r="Q25521"/>
      <c r="R25521"/>
      <c r="S25521"/>
    </row>
    <row r="25522" spans="17:19" x14ac:dyDescent="0.25">
      <c r="Q25522"/>
      <c r="R25522"/>
      <c r="S25522"/>
    </row>
    <row r="25523" spans="17:19" x14ac:dyDescent="0.25">
      <c r="Q25523"/>
      <c r="R25523"/>
      <c r="S25523"/>
    </row>
    <row r="25524" spans="17:19" x14ac:dyDescent="0.25">
      <c r="Q25524"/>
      <c r="R25524"/>
      <c r="S25524"/>
    </row>
    <row r="25525" spans="17:19" x14ac:dyDescent="0.25">
      <c r="Q25525"/>
      <c r="R25525"/>
      <c r="S25525"/>
    </row>
    <row r="25526" spans="17:19" x14ac:dyDescent="0.25">
      <c r="Q25526"/>
      <c r="R25526"/>
      <c r="S25526"/>
    </row>
    <row r="25527" spans="17:19" x14ac:dyDescent="0.25">
      <c r="Q25527"/>
      <c r="R25527"/>
      <c r="S25527"/>
    </row>
    <row r="25528" spans="17:19" x14ac:dyDescent="0.25">
      <c r="Q25528"/>
      <c r="R25528"/>
      <c r="S25528"/>
    </row>
    <row r="25529" spans="17:19" x14ac:dyDescent="0.25">
      <c r="Q25529"/>
      <c r="R25529"/>
      <c r="S25529"/>
    </row>
    <row r="25530" spans="17:19" x14ac:dyDescent="0.25">
      <c r="Q25530"/>
      <c r="R25530"/>
      <c r="S25530"/>
    </row>
    <row r="25531" spans="17:19" x14ac:dyDescent="0.25">
      <c r="Q25531"/>
      <c r="R25531"/>
      <c r="S25531"/>
    </row>
    <row r="25532" spans="17:19" x14ac:dyDescent="0.25">
      <c r="Q25532"/>
      <c r="R25532"/>
      <c r="S25532"/>
    </row>
    <row r="25533" spans="17:19" x14ac:dyDescent="0.25">
      <c r="Q25533"/>
      <c r="R25533"/>
      <c r="S25533"/>
    </row>
    <row r="25534" spans="17:19" x14ac:dyDescent="0.25">
      <c r="Q25534"/>
      <c r="R25534"/>
      <c r="S25534"/>
    </row>
    <row r="25535" spans="17:19" x14ac:dyDescent="0.25">
      <c r="Q25535"/>
      <c r="R25535"/>
      <c r="S25535"/>
    </row>
    <row r="25536" spans="17:19" x14ac:dyDescent="0.25">
      <c r="Q25536"/>
      <c r="R25536"/>
      <c r="S25536"/>
    </row>
    <row r="25537" spans="17:19" x14ac:dyDescent="0.25">
      <c r="Q25537"/>
      <c r="R25537"/>
      <c r="S25537"/>
    </row>
    <row r="25538" spans="17:19" x14ac:dyDescent="0.25">
      <c r="Q25538"/>
      <c r="R25538"/>
      <c r="S25538"/>
    </row>
    <row r="25539" spans="17:19" x14ac:dyDescent="0.25">
      <c r="Q25539"/>
      <c r="R25539"/>
      <c r="S25539"/>
    </row>
    <row r="25540" spans="17:19" x14ac:dyDescent="0.25">
      <c r="Q25540"/>
      <c r="R25540"/>
      <c r="S25540"/>
    </row>
    <row r="25541" spans="17:19" x14ac:dyDescent="0.25">
      <c r="Q25541"/>
      <c r="R25541"/>
      <c r="S25541"/>
    </row>
    <row r="25542" spans="17:19" x14ac:dyDescent="0.25">
      <c r="Q25542"/>
      <c r="R25542"/>
      <c r="S25542"/>
    </row>
    <row r="25543" spans="17:19" x14ac:dyDescent="0.25">
      <c r="Q25543"/>
      <c r="R25543"/>
      <c r="S25543"/>
    </row>
    <row r="25544" spans="17:19" x14ac:dyDescent="0.25">
      <c r="Q25544"/>
      <c r="R25544"/>
      <c r="S25544"/>
    </row>
    <row r="25545" spans="17:19" x14ac:dyDescent="0.25">
      <c r="Q25545"/>
      <c r="R25545"/>
      <c r="S25545"/>
    </row>
    <row r="25546" spans="17:19" x14ac:dyDescent="0.25">
      <c r="Q25546"/>
      <c r="R25546"/>
      <c r="S25546"/>
    </row>
    <row r="25547" spans="17:19" x14ac:dyDescent="0.25">
      <c r="Q25547"/>
      <c r="R25547"/>
      <c r="S25547"/>
    </row>
    <row r="25548" spans="17:19" x14ac:dyDescent="0.25">
      <c r="Q25548"/>
      <c r="R25548"/>
      <c r="S25548"/>
    </row>
    <row r="25549" spans="17:19" x14ac:dyDescent="0.25">
      <c r="Q25549"/>
      <c r="R25549"/>
      <c r="S25549"/>
    </row>
    <row r="25550" spans="17:19" x14ac:dyDescent="0.25">
      <c r="Q25550"/>
      <c r="R25550"/>
      <c r="S25550"/>
    </row>
    <row r="25551" spans="17:19" x14ac:dyDescent="0.25">
      <c r="Q25551"/>
      <c r="R25551"/>
      <c r="S25551"/>
    </row>
    <row r="25552" spans="17:19" x14ac:dyDescent="0.25">
      <c r="Q25552"/>
      <c r="R25552"/>
      <c r="S25552"/>
    </row>
    <row r="25553" spans="17:19" x14ac:dyDescent="0.25">
      <c r="Q25553"/>
      <c r="R25553"/>
      <c r="S25553"/>
    </row>
    <row r="25554" spans="17:19" x14ac:dyDescent="0.25">
      <c r="Q25554"/>
      <c r="R25554"/>
      <c r="S25554"/>
    </row>
    <row r="25555" spans="17:19" x14ac:dyDescent="0.25">
      <c r="Q25555"/>
      <c r="R25555"/>
      <c r="S25555"/>
    </row>
    <row r="25556" spans="17:19" x14ac:dyDescent="0.25">
      <c r="Q25556"/>
      <c r="R25556"/>
      <c r="S25556"/>
    </row>
    <row r="25557" spans="17:19" x14ac:dyDescent="0.25">
      <c r="Q25557"/>
      <c r="R25557"/>
      <c r="S25557"/>
    </row>
    <row r="25558" spans="17:19" x14ac:dyDescent="0.25">
      <c r="Q25558"/>
      <c r="R25558"/>
      <c r="S25558"/>
    </row>
    <row r="25559" spans="17:19" x14ac:dyDescent="0.25">
      <c r="Q25559"/>
      <c r="R25559"/>
      <c r="S25559"/>
    </row>
    <row r="25560" spans="17:19" x14ac:dyDescent="0.25">
      <c r="Q25560"/>
      <c r="R25560"/>
      <c r="S25560"/>
    </row>
    <row r="25561" spans="17:19" x14ac:dyDescent="0.25">
      <c r="Q25561"/>
      <c r="R25561"/>
      <c r="S25561"/>
    </row>
    <row r="25562" spans="17:19" x14ac:dyDescent="0.25">
      <c r="Q25562"/>
      <c r="R25562"/>
      <c r="S25562"/>
    </row>
    <row r="25563" spans="17:19" x14ac:dyDescent="0.25">
      <c r="Q25563"/>
      <c r="R25563"/>
      <c r="S25563"/>
    </row>
    <row r="25564" spans="17:19" x14ac:dyDescent="0.25">
      <c r="Q25564"/>
      <c r="R25564"/>
      <c r="S25564"/>
    </row>
    <row r="25565" spans="17:19" x14ac:dyDescent="0.25">
      <c r="Q25565"/>
      <c r="R25565"/>
      <c r="S25565"/>
    </row>
    <row r="25566" spans="17:19" x14ac:dyDescent="0.25">
      <c r="Q25566"/>
      <c r="R25566"/>
      <c r="S25566"/>
    </row>
    <row r="25567" spans="17:19" x14ac:dyDescent="0.25">
      <c r="Q25567"/>
      <c r="R25567"/>
      <c r="S25567"/>
    </row>
    <row r="25568" spans="17:19" x14ac:dyDescent="0.25">
      <c r="Q25568"/>
      <c r="R25568"/>
      <c r="S25568"/>
    </row>
    <row r="25569" spans="17:19" x14ac:dyDescent="0.25">
      <c r="Q25569"/>
      <c r="R25569"/>
      <c r="S25569"/>
    </row>
    <row r="25570" spans="17:19" x14ac:dyDescent="0.25">
      <c r="Q25570"/>
      <c r="R25570"/>
      <c r="S25570"/>
    </row>
    <row r="25571" spans="17:19" x14ac:dyDescent="0.25">
      <c r="Q25571"/>
      <c r="R25571"/>
      <c r="S25571"/>
    </row>
    <row r="25572" spans="17:19" x14ac:dyDescent="0.25">
      <c r="Q25572"/>
      <c r="R25572"/>
      <c r="S25572"/>
    </row>
    <row r="25573" spans="17:19" x14ac:dyDescent="0.25">
      <c r="Q25573"/>
      <c r="R25573"/>
      <c r="S25573"/>
    </row>
    <row r="25574" spans="17:19" x14ac:dyDescent="0.25">
      <c r="Q25574"/>
      <c r="R25574"/>
      <c r="S25574"/>
    </row>
    <row r="25575" spans="17:19" x14ac:dyDescent="0.25">
      <c r="Q25575"/>
      <c r="R25575"/>
      <c r="S25575"/>
    </row>
    <row r="25576" spans="17:19" x14ac:dyDescent="0.25">
      <c r="Q25576"/>
      <c r="R25576"/>
      <c r="S25576"/>
    </row>
    <row r="25577" spans="17:19" x14ac:dyDescent="0.25">
      <c r="Q25577"/>
      <c r="R25577"/>
      <c r="S25577"/>
    </row>
    <row r="25578" spans="17:19" x14ac:dyDescent="0.25">
      <c r="Q25578"/>
      <c r="R25578"/>
      <c r="S25578"/>
    </row>
    <row r="25579" spans="17:19" x14ac:dyDescent="0.25">
      <c r="Q25579"/>
      <c r="R25579"/>
      <c r="S25579"/>
    </row>
    <row r="25580" spans="17:19" x14ac:dyDescent="0.25">
      <c r="Q25580"/>
      <c r="R25580"/>
      <c r="S25580"/>
    </row>
    <row r="25581" spans="17:19" x14ac:dyDescent="0.25">
      <c r="Q25581"/>
      <c r="R25581"/>
      <c r="S25581"/>
    </row>
    <row r="25582" spans="17:19" x14ac:dyDescent="0.25">
      <c r="Q25582"/>
      <c r="R25582"/>
      <c r="S25582"/>
    </row>
    <row r="25583" spans="17:19" x14ac:dyDescent="0.25">
      <c r="Q25583"/>
      <c r="R25583"/>
      <c r="S25583"/>
    </row>
    <row r="25584" spans="17:19" x14ac:dyDescent="0.25">
      <c r="Q25584"/>
      <c r="R25584"/>
      <c r="S25584"/>
    </row>
    <row r="25585" spans="17:19" x14ac:dyDescent="0.25">
      <c r="Q25585"/>
      <c r="R25585"/>
      <c r="S25585"/>
    </row>
    <row r="25586" spans="17:19" x14ac:dyDescent="0.25">
      <c r="Q25586"/>
      <c r="R25586"/>
      <c r="S25586"/>
    </row>
    <row r="25587" spans="17:19" x14ac:dyDescent="0.25">
      <c r="Q25587"/>
      <c r="R25587"/>
      <c r="S25587"/>
    </row>
    <row r="25588" spans="17:19" x14ac:dyDescent="0.25">
      <c r="Q25588"/>
      <c r="R25588"/>
      <c r="S25588"/>
    </row>
    <row r="25589" spans="17:19" x14ac:dyDescent="0.25">
      <c r="Q25589"/>
      <c r="R25589"/>
      <c r="S25589"/>
    </row>
    <row r="25590" spans="17:19" x14ac:dyDescent="0.25">
      <c r="Q25590"/>
      <c r="R25590"/>
      <c r="S25590"/>
    </row>
    <row r="25591" spans="17:19" x14ac:dyDescent="0.25">
      <c r="Q25591"/>
      <c r="R25591"/>
      <c r="S25591"/>
    </row>
    <row r="25592" spans="17:19" x14ac:dyDescent="0.25">
      <c r="Q25592"/>
      <c r="R25592"/>
      <c r="S25592"/>
    </row>
    <row r="25593" spans="17:19" x14ac:dyDescent="0.25">
      <c r="Q25593"/>
      <c r="R25593"/>
      <c r="S25593"/>
    </row>
    <row r="25594" spans="17:19" x14ac:dyDescent="0.25">
      <c r="Q25594"/>
      <c r="R25594"/>
      <c r="S25594"/>
    </row>
    <row r="25595" spans="17:19" x14ac:dyDescent="0.25">
      <c r="Q25595"/>
      <c r="R25595"/>
      <c r="S25595"/>
    </row>
    <row r="25596" spans="17:19" x14ac:dyDescent="0.25">
      <c r="Q25596"/>
      <c r="R25596"/>
      <c r="S25596"/>
    </row>
    <row r="25597" spans="17:19" x14ac:dyDescent="0.25">
      <c r="Q25597"/>
      <c r="R25597"/>
      <c r="S25597"/>
    </row>
    <row r="25598" spans="17:19" x14ac:dyDescent="0.25">
      <c r="Q25598"/>
      <c r="R25598"/>
      <c r="S25598"/>
    </row>
    <row r="25599" spans="17:19" x14ac:dyDescent="0.25">
      <c r="Q25599"/>
      <c r="R25599"/>
      <c r="S25599"/>
    </row>
    <row r="25600" spans="17:19" x14ac:dyDescent="0.25">
      <c r="Q25600"/>
      <c r="R25600"/>
      <c r="S25600"/>
    </row>
    <row r="25601" spans="17:19" x14ac:dyDescent="0.25">
      <c r="Q25601"/>
      <c r="R25601"/>
      <c r="S25601"/>
    </row>
    <row r="25602" spans="17:19" x14ac:dyDescent="0.25">
      <c r="Q25602"/>
      <c r="R25602"/>
      <c r="S25602"/>
    </row>
    <row r="25603" spans="17:19" x14ac:dyDescent="0.25">
      <c r="Q25603"/>
      <c r="R25603"/>
      <c r="S25603"/>
    </row>
    <row r="25604" spans="17:19" x14ac:dyDescent="0.25">
      <c r="Q25604"/>
      <c r="R25604"/>
      <c r="S25604"/>
    </row>
    <row r="25605" spans="17:19" x14ac:dyDescent="0.25">
      <c r="Q25605"/>
      <c r="R25605"/>
      <c r="S25605"/>
    </row>
    <row r="25606" spans="17:19" x14ac:dyDescent="0.25">
      <c r="Q25606"/>
      <c r="R25606"/>
      <c r="S25606"/>
    </row>
    <row r="25607" spans="17:19" x14ac:dyDescent="0.25">
      <c r="Q25607"/>
      <c r="R25607"/>
      <c r="S25607"/>
    </row>
    <row r="25608" spans="17:19" x14ac:dyDescent="0.25">
      <c r="Q25608"/>
      <c r="R25608"/>
      <c r="S25608"/>
    </row>
    <row r="25609" spans="17:19" x14ac:dyDescent="0.25">
      <c r="Q25609"/>
      <c r="R25609"/>
      <c r="S25609"/>
    </row>
    <row r="25610" spans="17:19" x14ac:dyDescent="0.25">
      <c r="Q25610"/>
      <c r="R25610"/>
      <c r="S25610"/>
    </row>
    <row r="25611" spans="17:19" x14ac:dyDescent="0.25">
      <c r="Q25611"/>
      <c r="R25611"/>
      <c r="S25611"/>
    </row>
    <row r="25612" spans="17:19" x14ac:dyDescent="0.25">
      <c r="Q25612"/>
      <c r="R25612"/>
      <c r="S25612"/>
    </row>
    <row r="25613" spans="17:19" x14ac:dyDescent="0.25">
      <c r="Q25613"/>
      <c r="R25613"/>
      <c r="S25613"/>
    </row>
    <row r="25614" spans="17:19" x14ac:dyDescent="0.25">
      <c r="Q25614"/>
      <c r="R25614"/>
      <c r="S25614"/>
    </row>
    <row r="25615" spans="17:19" x14ac:dyDescent="0.25">
      <c r="Q25615"/>
      <c r="R25615"/>
      <c r="S25615"/>
    </row>
    <row r="25616" spans="17:19" x14ac:dyDescent="0.25">
      <c r="Q25616"/>
      <c r="R25616"/>
      <c r="S25616"/>
    </row>
    <row r="25617" spans="17:19" x14ac:dyDescent="0.25">
      <c r="Q25617"/>
      <c r="R25617"/>
      <c r="S25617"/>
    </row>
    <row r="25618" spans="17:19" x14ac:dyDescent="0.25">
      <c r="Q25618"/>
      <c r="R25618"/>
      <c r="S25618"/>
    </row>
    <row r="25619" spans="17:19" x14ac:dyDescent="0.25">
      <c r="Q25619"/>
      <c r="R25619"/>
      <c r="S25619"/>
    </row>
    <row r="25620" spans="17:19" x14ac:dyDescent="0.25">
      <c r="Q25620"/>
      <c r="R25620"/>
      <c r="S25620"/>
    </row>
    <row r="25621" spans="17:19" x14ac:dyDescent="0.25">
      <c r="Q25621"/>
      <c r="R25621"/>
      <c r="S25621"/>
    </row>
    <row r="25622" spans="17:19" x14ac:dyDescent="0.25">
      <c r="Q25622"/>
      <c r="R25622"/>
      <c r="S25622"/>
    </row>
    <row r="25623" spans="17:19" x14ac:dyDescent="0.25">
      <c r="Q25623"/>
      <c r="R25623"/>
      <c r="S25623"/>
    </row>
    <row r="25624" spans="17:19" x14ac:dyDescent="0.25">
      <c r="Q25624"/>
      <c r="R25624"/>
      <c r="S25624"/>
    </row>
    <row r="25625" spans="17:19" x14ac:dyDescent="0.25">
      <c r="Q25625"/>
      <c r="R25625"/>
      <c r="S25625"/>
    </row>
    <row r="25626" spans="17:19" x14ac:dyDescent="0.25">
      <c r="Q25626"/>
      <c r="R25626"/>
      <c r="S25626"/>
    </row>
    <row r="25627" spans="17:19" x14ac:dyDescent="0.25">
      <c r="Q25627"/>
      <c r="R25627"/>
      <c r="S25627"/>
    </row>
    <row r="25628" spans="17:19" x14ac:dyDescent="0.25">
      <c r="Q25628"/>
      <c r="R25628"/>
      <c r="S25628"/>
    </row>
    <row r="25629" spans="17:19" x14ac:dyDescent="0.25">
      <c r="Q25629"/>
      <c r="R25629"/>
      <c r="S25629"/>
    </row>
    <row r="25630" spans="17:19" x14ac:dyDescent="0.25">
      <c r="Q25630"/>
      <c r="R25630"/>
      <c r="S25630"/>
    </row>
    <row r="25631" spans="17:19" x14ac:dyDescent="0.25">
      <c r="Q25631"/>
      <c r="R25631"/>
      <c r="S25631"/>
    </row>
    <row r="25632" spans="17:19" x14ac:dyDescent="0.25">
      <c r="Q25632"/>
      <c r="R25632"/>
      <c r="S25632"/>
    </row>
    <row r="25633" spans="17:19" x14ac:dyDescent="0.25">
      <c r="Q25633"/>
      <c r="R25633"/>
      <c r="S25633"/>
    </row>
    <row r="25634" spans="17:19" x14ac:dyDescent="0.25">
      <c r="Q25634"/>
      <c r="R25634"/>
      <c r="S25634"/>
    </row>
    <row r="25635" spans="17:19" x14ac:dyDescent="0.25">
      <c r="Q25635"/>
      <c r="R25635"/>
      <c r="S25635"/>
    </row>
    <row r="25636" spans="17:19" x14ac:dyDescent="0.25">
      <c r="Q25636"/>
      <c r="R25636"/>
      <c r="S25636"/>
    </row>
    <row r="25637" spans="17:19" x14ac:dyDescent="0.25">
      <c r="Q25637"/>
      <c r="R25637"/>
      <c r="S25637"/>
    </row>
    <row r="25638" spans="17:19" x14ac:dyDescent="0.25">
      <c r="Q25638"/>
      <c r="R25638"/>
      <c r="S25638"/>
    </row>
    <row r="25639" spans="17:19" x14ac:dyDescent="0.25">
      <c r="Q25639"/>
      <c r="R25639"/>
      <c r="S25639"/>
    </row>
    <row r="25640" spans="17:19" x14ac:dyDescent="0.25">
      <c r="Q25640"/>
      <c r="R25640"/>
      <c r="S25640"/>
    </row>
    <row r="25641" spans="17:19" x14ac:dyDescent="0.25">
      <c r="Q25641"/>
      <c r="R25641"/>
      <c r="S25641"/>
    </row>
    <row r="25642" spans="17:19" x14ac:dyDescent="0.25">
      <c r="Q25642"/>
      <c r="R25642"/>
      <c r="S25642"/>
    </row>
    <row r="25643" spans="17:19" x14ac:dyDescent="0.25">
      <c r="Q25643"/>
      <c r="R25643"/>
      <c r="S25643"/>
    </row>
    <row r="25644" spans="17:19" x14ac:dyDescent="0.25">
      <c r="Q25644"/>
      <c r="R25644"/>
      <c r="S25644"/>
    </row>
    <row r="25645" spans="17:19" x14ac:dyDescent="0.25">
      <c r="Q25645"/>
      <c r="R25645"/>
      <c r="S25645"/>
    </row>
    <row r="25646" spans="17:19" x14ac:dyDescent="0.25">
      <c r="Q25646"/>
      <c r="R25646"/>
      <c r="S25646"/>
    </row>
    <row r="25647" spans="17:19" x14ac:dyDescent="0.25">
      <c r="Q25647"/>
      <c r="R25647"/>
      <c r="S25647"/>
    </row>
    <row r="25648" spans="17:19" x14ac:dyDescent="0.25">
      <c r="Q25648"/>
      <c r="R25648"/>
      <c r="S25648"/>
    </row>
    <row r="25649" spans="17:19" x14ac:dyDescent="0.25">
      <c r="Q25649"/>
      <c r="R25649"/>
      <c r="S25649"/>
    </row>
    <row r="25650" spans="17:19" x14ac:dyDescent="0.25">
      <c r="Q25650"/>
      <c r="R25650"/>
      <c r="S25650"/>
    </row>
    <row r="25651" spans="17:19" x14ac:dyDescent="0.25">
      <c r="Q25651"/>
      <c r="R25651"/>
      <c r="S25651"/>
    </row>
    <row r="25652" spans="17:19" x14ac:dyDescent="0.25">
      <c r="Q25652"/>
      <c r="R25652"/>
      <c r="S25652"/>
    </row>
    <row r="25653" spans="17:19" x14ac:dyDescent="0.25">
      <c r="Q25653"/>
      <c r="R25653"/>
      <c r="S25653"/>
    </row>
    <row r="25654" spans="17:19" x14ac:dyDescent="0.25">
      <c r="Q25654"/>
      <c r="R25654"/>
      <c r="S25654"/>
    </row>
    <row r="25655" spans="17:19" x14ac:dyDescent="0.25">
      <c r="Q25655"/>
      <c r="R25655"/>
      <c r="S25655"/>
    </row>
    <row r="25656" spans="17:19" x14ac:dyDescent="0.25">
      <c r="Q25656"/>
      <c r="R25656"/>
      <c r="S25656"/>
    </row>
    <row r="25657" spans="17:19" x14ac:dyDescent="0.25">
      <c r="Q25657"/>
      <c r="R25657"/>
      <c r="S25657"/>
    </row>
    <row r="25658" spans="17:19" x14ac:dyDescent="0.25">
      <c r="Q25658"/>
      <c r="R25658"/>
      <c r="S25658"/>
    </row>
    <row r="25659" spans="17:19" x14ac:dyDescent="0.25">
      <c r="Q25659"/>
      <c r="R25659"/>
      <c r="S25659"/>
    </row>
    <row r="25660" spans="17:19" x14ac:dyDescent="0.25">
      <c r="Q25660"/>
      <c r="R25660"/>
      <c r="S25660"/>
    </row>
    <row r="25661" spans="17:19" x14ac:dyDescent="0.25">
      <c r="Q25661"/>
      <c r="R25661"/>
      <c r="S25661"/>
    </row>
    <row r="25662" spans="17:19" x14ac:dyDescent="0.25">
      <c r="Q25662"/>
      <c r="R25662"/>
      <c r="S25662"/>
    </row>
    <row r="25663" spans="17:19" x14ac:dyDescent="0.25">
      <c r="Q25663"/>
      <c r="R25663"/>
      <c r="S25663"/>
    </row>
    <row r="25664" spans="17:19" x14ac:dyDescent="0.25">
      <c r="Q25664"/>
      <c r="R25664"/>
      <c r="S25664"/>
    </row>
    <row r="25665" spans="17:19" x14ac:dyDescent="0.25">
      <c r="Q25665"/>
      <c r="R25665"/>
      <c r="S25665"/>
    </row>
    <row r="25666" spans="17:19" x14ac:dyDescent="0.25">
      <c r="Q25666"/>
      <c r="R25666"/>
      <c r="S25666"/>
    </row>
    <row r="25667" spans="17:19" x14ac:dyDescent="0.25">
      <c r="Q25667"/>
      <c r="R25667"/>
      <c r="S25667"/>
    </row>
    <row r="25668" spans="17:19" x14ac:dyDescent="0.25">
      <c r="Q25668"/>
      <c r="R25668"/>
      <c r="S25668"/>
    </row>
    <row r="25669" spans="17:19" x14ac:dyDescent="0.25">
      <c r="Q25669"/>
      <c r="R25669"/>
      <c r="S25669"/>
    </row>
    <row r="25670" spans="17:19" x14ac:dyDescent="0.25">
      <c r="Q25670"/>
      <c r="R25670"/>
      <c r="S25670"/>
    </row>
    <row r="25671" spans="17:19" x14ac:dyDescent="0.25">
      <c r="Q25671"/>
      <c r="R25671"/>
      <c r="S25671"/>
    </row>
    <row r="25672" spans="17:19" x14ac:dyDescent="0.25">
      <c r="Q25672"/>
      <c r="R25672"/>
      <c r="S25672"/>
    </row>
    <row r="25673" spans="17:19" x14ac:dyDescent="0.25">
      <c r="Q25673"/>
      <c r="R25673"/>
      <c r="S25673"/>
    </row>
    <row r="25674" spans="17:19" x14ac:dyDescent="0.25">
      <c r="Q25674"/>
      <c r="R25674"/>
      <c r="S25674"/>
    </row>
    <row r="25675" spans="17:19" x14ac:dyDescent="0.25">
      <c r="Q25675"/>
      <c r="R25675"/>
      <c r="S25675"/>
    </row>
    <row r="25676" spans="17:19" x14ac:dyDescent="0.25">
      <c r="Q25676"/>
      <c r="R25676"/>
      <c r="S25676"/>
    </row>
    <row r="25677" spans="17:19" x14ac:dyDescent="0.25">
      <c r="Q25677"/>
      <c r="R25677"/>
      <c r="S25677"/>
    </row>
    <row r="25678" spans="17:19" x14ac:dyDescent="0.25">
      <c r="Q25678"/>
      <c r="R25678"/>
      <c r="S25678"/>
    </row>
    <row r="25679" spans="17:19" x14ac:dyDescent="0.25">
      <c r="Q25679"/>
      <c r="R25679"/>
      <c r="S25679"/>
    </row>
    <row r="25680" spans="17:19" x14ac:dyDescent="0.25">
      <c r="Q25680"/>
      <c r="R25680"/>
      <c r="S25680"/>
    </row>
    <row r="25681" spans="17:19" x14ac:dyDescent="0.25">
      <c r="Q25681"/>
      <c r="R25681"/>
      <c r="S25681"/>
    </row>
    <row r="25682" spans="17:19" x14ac:dyDescent="0.25">
      <c r="Q25682"/>
      <c r="R25682"/>
      <c r="S25682"/>
    </row>
    <row r="25683" spans="17:19" x14ac:dyDescent="0.25">
      <c r="Q25683"/>
      <c r="R25683"/>
      <c r="S25683"/>
    </row>
    <row r="25684" spans="17:19" x14ac:dyDescent="0.25">
      <c r="Q25684"/>
      <c r="R25684"/>
      <c r="S25684"/>
    </row>
    <row r="25685" spans="17:19" x14ac:dyDescent="0.25">
      <c r="Q25685"/>
      <c r="R25685"/>
      <c r="S25685"/>
    </row>
    <row r="25686" spans="17:19" x14ac:dyDescent="0.25">
      <c r="Q25686"/>
      <c r="R25686"/>
      <c r="S25686"/>
    </row>
    <row r="25687" spans="17:19" x14ac:dyDescent="0.25">
      <c r="Q25687"/>
      <c r="R25687"/>
      <c r="S25687"/>
    </row>
    <row r="25688" spans="17:19" x14ac:dyDescent="0.25">
      <c r="Q25688"/>
      <c r="R25688"/>
      <c r="S25688"/>
    </row>
    <row r="25689" spans="17:19" x14ac:dyDescent="0.25">
      <c r="Q25689"/>
      <c r="R25689"/>
      <c r="S25689"/>
    </row>
    <row r="25690" spans="17:19" x14ac:dyDescent="0.25">
      <c r="Q25690"/>
      <c r="R25690"/>
      <c r="S25690"/>
    </row>
    <row r="25691" spans="17:19" x14ac:dyDescent="0.25">
      <c r="Q25691"/>
      <c r="R25691"/>
      <c r="S25691"/>
    </row>
    <row r="25692" spans="17:19" x14ac:dyDescent="0.25">
      <c r="Q25692"/>
      <c r="R25692"/>
      <c r="S25692"/>
    </row>
    <row r="25693" spans="17:19" x14ac:dyDescent="0.25">
      <c r="Q25693"/>
      <c r="R25693"/>
      <c r="S25693"/>
    </row>
    <row r="25694" spans="17:19" x14ac:dyDescent="0.25">
      <c r="Q25694"/>
      <c r="R25694"/>
      <c r="S25694"/>
    </row>
    <row r="25695" spans="17:19" x14ac:dyDescent="0.25">
      <c r="Q25695"/>
      <c r="R25695"/>
      <c r="S25695"/>
    </row>
    <row r="25696" spans="17:19" x14ac:dyDescent="0.25">
      <c r="Q25696"/>
      <c r="R25696"/>
      <c r="S25696"/>
    </row>
    <row r="25697" spans="17:19" x14ac:dyDescent="0.25">
      <c r="Q25697"/>
      <c r="R25697"/>
      <c r="S25697"/>
    </row>
    <row r="25698" spans="17:19" x14ac:dyDescent="0.25">
      <c r="Q25698"/>
      <c r="R25698"/>
      <c r="S25698"/>
    </row>
    <row r="25699" spans="17:19" x14ac:dyDescent="0.25">
      <c r="Q25699"/>
      <c r="R25699"/>
      <c r="S25699"/>
    </row>
    <row r="25700" spans="17:19" x14ac:dyDescent="0.25">
      <c r="Q25700"/>
      <c r="R25700"/>
      <c r="S25700"/>
    </row>
    <row r="25701" spans="17:19" x14ac:dyDescent="0.25">
      <c r="Q25701"/>
      <c r="R25701"/>
      <c r="S25701"/>
    </row>
    <row r="25702" spans="17:19" x14ac:dyDescent="0.25">
      <c r="Q25702"/>
      <c r="R25702"/>
      <c r="S25702"/>
    </row>
    <row r="25703" spans="17:19" x14ac:dyDescent="0.25">
      <c r="Q25703"/>
      <c r="R25703"/>
      <c r="S25703"/>
    </row>
    <row r="25704" spans="17:19" x14ac:dyDescent="0.25">
      <c r="Q25704"/>
      <c r="R25704"/>
      <c r="S25704"/>
    </row>
    <row r="25705" spans="17:19" x14ac:dyDescent="0.25">
      <c r="Q25705"/>
      <c r="R25705"/>
      <c r="S25705"/>
    </row>
    <row r="25706" spans="17:19" x14ac:dyDescent="0.25">
      <c r="Q25706"/>
      <c r="R25706"/>
      <c r="S25706"/>
    </row>
    <row r="25707" spans="17:19" x14ac:dyDescent="0.25">
      <c r="Q25707"/>
      <c r="R25707"/>
      <c r="S25707"/>
    </row>
    <row r="25708" spans="17:19" x14ac:dyDescent="0.25">
      <c r="Q25708"/>
      <c r="R25708"/>
      <c r="S25708"/>
    </row>
    <row r="25709" spans="17:19" x14ac:dyDescent="0.25">
      <c r="Q25709"/>
      <c r="R25709"/>
      <c r="S25709"/>
    </row>
    <row r="25710" spans="17:19" x14ac:dyDescent="0.25">
      <c r="Q25710"/>
      <c r="R25710"/>
      <c r="S25710"/>
    </row>
    <row r="25711" spans="17:19" x14ac:dyDescent="0.25">
      <c r="Q25711"/>
      <c r="R25711"/>
      <c r="S25711"/>
    </row>
    <row r="25712" spans="17:19" x14ac:dyDescent="0.25">
      <c r="Q25712"/>
      <c r="R25712"/>
      <c r="S25712"/>
    </row>
    <row r="25713" spans="17:19" x14ac:dyDescent="0.25">
      <c r="Q25713"/>
      <c r="R25713"/>
      <c r="S25713"/>
    </row>
    <row r="25714" spans="17:19" x14ac:dyDescent="0.25">
      <c r="Q25714"/>
      <c r="R25714"/>
      <c r="S25714"/>
    </row>
    <row r="25715" spans="17:19" x14ac:dyDescent="0.25">
      <c r="Q25715"/>
      <c r="R25715"/>
      <c r="S25715"/>
    </row>
    <row r="25716" spans="17:19" x14ac:dyDescent="0.25">
      <c r="Q25716"/>
      <c r="R25716"/>
      <c r="S25716"/>
    </row>
    <row r="25717" spans="17:19" x14ac:dyDescent="0.25">
      <c r="Q25717"/>
      <c r="R25717"/>
      <c r="S25717"/>
    </row>
    <row r="25718" spans="17:19" x14ac:dyDescent="0.25">
      <c r="Q25718"/>
      <c r="R25718"/>
      <c r="S25718"/>
    </row>
    <row r="25719" spans="17:19" x14ac:dyDescent="0.25">
      <c r="Q25719"/>
      <c r="R25719"/>
      <c r="S25719"/>
    </row>
    <row r="25720" spans="17:19" x14ac:dyDescent="0.25">
      <c r="Q25720"/>
      <c r="R25720"/>
      <c r="S25720"/>
    </row>
    <row r="25721" spans="17:19" x14ac:dyDescent="0.25">
      <c r="Q25721"/>
      <c r="R25721"/>
      <c r="S25721"/>
    </row>
    <row r="25722" spans="17:19" x14ac:dyDescent="0.25">
      <c r="Q25722"/>
      <c r="R25722"/>
      <c r="S25722"/>
    </row>
    <row r="25723" spans="17:19" x14ac:dyDescent="0.25">
      <c r="Q25723"/>
      <c r="R25723"/>
      <c r="S25723"/>
    </row>
    <row r="25724" spans="17:19" x14ac:dyDescent="0.25">
      <c r="Q25724"/>
      <c r="R25724"/>
      <c r="S25724"/>
    </row>
    <row r="25725" spans="17:19" x14ac:dyDescent="0.25">
      <c r="Q25725"/>
      <c r="R25725"/>
      <c r="S25725"/>
    </row>
    <row r="25726" spans="17:19" x14ac:dyDescent="0.25">
      <c r="Q25726"/>
      <c r="R25726"/>
      <c r="S25726"/>
    </row>
    <row r="25727" spans="17:19" x14ac:dyDescent="0.25">
      <c r="Q25727"/>
      <c r="R25727"/>
      <c r="S25727"/>
    </row>
    <row r="25728" spans="17:19" x14ac:dyDescent="0.25">
      <c r="Q25728"/>
      <c r="R25728"/>
      <c r="S25728"/>
    </row>
    <row r="25729" spans="17:19" x14ac:dyDescent="0.25">
      <c r="Q25729"/>
      <c r="R25729"/>
      <c r="S25729"/>
    </row>
    <row r="25730" spans="17:19" x14ac:dyDescent="0.25">
      <c r="Q25730"/>
      <c r="R25730"/>
      <c r="S25730"/>
    </row>
    <row r="25731" spans="17:19" x14ac:dyDescent="0.25">
      <c r="Q25731"/>
      <c r="R25731"/>
      <c r="S25731"/>
    </row>
    <row r="25732" spans="17:19" x14ac:dyDescent="0.25">
      <c r="Q25732"/>
      <c r="R25732"/>
      <c r="S25732"/>
    </row>
    <row r="25733" spans="17:19" x14ac:dyDescent="0.25">
      <c r="Q25733"/>
      <c r="R25733"/>
      <c r="S25733"/>
    </row>
    <row r="25734" spans="17:19" x14ac:dyDescent="0.25">
      <c r="Q25734"/>
      <c r="R25734"/>
      <c r="S25734"/>
    </row>
    <row r="25735" spans="17:19" x14ac:dyDescent="0.25">
      <c r="Q25735"/>
      <c r="R25735"/>
      <c r="S25735"/>
    </row>
    <row r="25736" spans="17:19" x14ac:dyDescent="0.25">
      <c r="Q25736"/>
      <c r="R25736"/>
      <c r="S25736"/>
    </row>
    <row r="25737" spans="17:19" x14ac:dyDescent="0.25">
      <c r="Q25737"/>
      <c r="R25737"/>
      <c r="S25737"/>
    </row>
    <row r="25738" spans="17:19" x14ac:dyDescent="0.25">
      <c r="Q25738"/>
      <c r="R25738"/>
      <c r="S25738"/>
    </row>
    <row r="25739" spans="17:19" x14ac:dyDescent="0.25">
      <c r="Q25739"/>
      <c r="R25739"/>
      <c r="S25739"/>
    </row>
    <row r="25740" spans="17:19" x14ac:dyDescent="0.25">
      <c r="Q25740"/>
      <c r="R25740"/>
      <c r="S25740"/>
    </row>
    <row r="25741" spans="17:19" x14ac:dyDescent="0.25">
      <c r="Q25741"/>
      <c r="R25741"/>
      <c r="S25741"/>
    </row>
    <row r="25742" spans="17:19" x14ac:dyDescent="0.25">
      <c r="Q25742"/>
      <c r="R25742"/>
      <c r="S25742"/>
    </row>
    <row r="25743" spans="17:19" x14ac:dyDescent="0.25">
      <c r="Q25743"/>
      <c r="R25743"/>
      <c r="S25743"/>
    </row>
    <row r="25744" spans="17:19" x14ac:dyDescent="0.25">
      <c r="Q25744"/>
      <c r="R25744"/>
      <c r="S25744"/>
    </row>
    <row r="25745" spans="17:19" x14ac:dyDescent="0.25">
      <c r="Q25745"/>
      <c r="R25745"/>
      <c r="S25745"/>
    </row>
    <row r="25746" spans="17:19" x14ac:dyDescent="0.25">
      <c r="Q25746"/>
      <c r="R25746"/>
      <c r="S25746"/>
    </row>
    <row r="25747" spans="17:19" x14ac:dyDescent="0.25">
      <c r="Q25747"/>
      <c r="R25747"/>
      <c r="S25747"/>
    </row>
    <row r="25748" spans="17:19" x14ac:dyDescent="0.25">
      <c r="Q25748"/>
      <c r="R25748"/>
      <c r="S25748"/>
    </row>
    <row r="25749" spans="17:19" x14ac:dyDescent="0.25">
      <c r="Q25749"/>
      <c r="R25749"/>
      <c r="S25749"/>
    </row>
    <row r="25750" spans="17:19" x14ac:dyDescent="0.25">
      <c r="Q25750"/>
      <c r="R25750"/>
      <c r="S25750"/>
    </row>
    <row r="25751" spans="17:19" x14ac:dyDescent="0.25">
      <c r="Q25751"/>
      <c r="R25751"/>
      <c r="S25751"/>
    </row>
    <row r="25752" spans="17:19" x14ac:dyDescent="0.25">
      <c r="Q25752"/>
      <c r="R25752"/>
      <c r="S25752"/>
    </row>
    <row r="25753" spans="17:19" x14ac:dyDescent="0.25">
      <c r="Q25753"/>
      <c r="R25753"/>
      <c r="S25753"/>
    </row>
    <row r="25754" spans="17:19" x14ac:dyDescent="0.25">
      <c r="Q25754"/>
      <c r="R25754"/>
      <c r="S25754"/>
    </row>
    <row r="25755" spans="17:19" x14ac:dyDescent="0.25">
      <c r="Q25755"/>
      <c r="R25755"/>
      <c r="S25755"/>
    </row>
    <row r="25756" spans="17:19" x14ac:dyDescent="0.25">
      <c r="Q25756"/>
      <c r="R25756"/>
      <c r="S25756"/>
    </row>
    <row r="25757" spans="17:19" x14ac:dyDescent="0.25">
      <c r="Q25757"/>
      <c r="R25757"/>
      <c r="S25757"/>
    </row>
    <row r="25758" spans="17:19" x14ac:dyDescent="0.25">
      <c r="Q25758"/>
      <c r="R25758"/>
      <c r="S25758"/>
    </row>
    <row r="25759" spans="17:19" x14ac:dyDescent="0.25">
      <c r="Q25759"/>
      <c r="R25759"/>
      <c r="S25759"/>
    </row>
    <row r="25760" spans="17:19" x14ac:dyDescent="0.25">
      <c r="Q25760"/>
      <c r="R25760"/>
      <c r="S25760"/>
    </row>
    <row r="25761" spans="17:19" x14ac:dyDescent="0.25">
      <c r="Q25761"/>
      <c r="R25761"/>
      <c r="S25761"/>
    </row>
    <row r="25762" spans="17:19" x14ac:dyDescent="0.25">
      <c r="Q25762"/>
      <c r="R25762"/>
      <c r="S25762"/>
    </row>
    <row r="25763" spans="17:19" x14ac:dyDescent="0.25">
      <c r="Q25763"/>
      <c r="R25763"/>
      <c r="S25763"/>
    </row>
    <row r="25764" spans="17:19" x14ac:dyDescent="0.25">
      <c r="Q25764"/>
      <c r="R25764"/>
      <c r="S25764"/>
    </row>
    <row r="25765" spans="17:19" x14ac:dyDescent="0.25">
      <c r="Q25765"/>
      <c r="R25765"/>
      <c r="S25765"/>
    </row>
    <row r="25766" spans="17:19" x14ac:dyDescent="0.25">
      <c r="Q25766"/>
      <c r="R25766"/>
      <c r="S25766"/>
    </row>
    <row r="25767" spans="17:19" x14ac:dyDescent="0.25">
      <c r="Q25767"/>
      <c r="R25767"/>
      <c r="S25767"/>
    </row>
    <row r="25768" spans="17:19" x14ac:dyDescent="0.25">
      <c r="Q25768"/>
      <c r="R25768"/>
      <c r="S25768"/>
    </row>
    <row r="25769" spans="17:19" x14ac:dyDescent="0.25">
      <c r="Q25769"/>
      <c r="R25769"/>
      <c r="S25769"/>
    </row>
    <row r="25770" spans="17:19" x14ac:dyDescent="0.25">
      <c r="Q25770"/>
      <c r="R25770"/>
      <c r="S25770"/>
    </row>
    <row r="25771" spans="17:19" x14ac:dyDescent="0.25">
      <c r="Q25771"/>
      <c r="R25771"/>
      <c r="S25771"/>
    </row>
    <row r="25772" spans="17:19" x14ac:dyDescent="0.25">
      <c r="Q25772"/>
      <c r="R25772"/>
      <c r="S25772"/>
    </row>
    <row r="25773" spans="17:19" x14ac:dyDescent="0.25">
      <c r="Q25773"/>
      <c r="R25773"/>
      <c r="S25773"/>
    </row>
    <row r="25774" spans="17:19" x14ac:dyDescent="0.25">
      <c r="Q25774"/>
      <c r="R25774"/>
      <c r="S25774"/>
    </row>
    <row r="25775" spans="17:19" x14ac:dyDescent="0.25">
      <c r="Q25775"/>
      <c r="R25775"/>
      <c r="S25775"/>
    </row>
    <row r="25776" spans="17:19" x14ac:dyDescent="0.25">
      <c r="Q25776"/>
      <c r="R25776"/>
      <c r="S25776"/>
    </row>
    <row r="25777" spans="17:19" x14ac:dyDescent="0.25">
      <c r="Q25777"/>
      <c r="R25777"/>
      <c r="S25777"/>
    </row>
    <row r="25778" spans="17:19" x14ac:dyDescent="0.25">
      <c r="Q25778"/>
      <c r="R25778"/>
      <c r="S25778"/>
    </row>
    <row r="25779" spans="17:19" x14ac:dyDescent="0.25">
      <c r="Q25779"/>
      <c r="R25779"/>
      <c r="S25779"/>
    </row>
    <row r="25780" spans="17:19" x14ac:dyDescent="0.25">
      <c r="Q25780"/>
      <c r="R25780"/>
      <c r="S25780"/>
    </row>
    <row r="25781" spans="17:19" x14ac:dyDescent="0.25">
      <c r="Q25781"/>
      <c r="R25781"/>
      <c r="S25781"/>
    </row>
    <row r="25782" spans="17:19" x14ac:dyDescent="0.25">
      <c r="Q25782"/>
      <c r="R25782"/>
      <c r="S25782"/>
    </row>
    <row r="25783" spans="17:19" x14ac:dyDescent="0.25">
      <c r="Q25783"/>
      <c r="R25783"/>
      <c r="S25783"/>
    </row>
    <row r="25784" spans="17:19" x14ac:dyDescent="0.25">
      <c r="Q25784"/>
      <c r="R25784"/>
      <c r="S25784"/>
    </row>
    <row r="25785" spans="17:19" x14ac:dyDescent="0.25">
      <c r="Q25785"/>
      <c r="R25785"/>
      <c r="S25785"/>
    </row>
    <row r="25786" spans="17:19" x14ac:dyDescent="0.25">
      <c r="Q25786"/>
      <c r="R25786"/>
      <c r="S25786"/>
    </row>
    <row r="25787" spans="17:19" x14ac:dyDescent="0.25">
      <c r="Q25787"/>
      <c r="R25787"/>
      <c r="S25787"/>
    </row>
    <row r="25788" spans="17:19" x14ac:dyDescent="0.25">
      <c r="Q25788"/>
      <c r="R25788"/>
      <c r="S25788"/>
    </row>
    <row r="25789" spans="17:19" x14ac:dyDescent="0.25">
      <c r="Q25789"/>
      <c r="R25789"/>
      <c r="S25789"/>
    </row>
    <row r="25790" spans="17:19" x14ac:dyDescent="0.25">
      <c r="Q25790"/>
      <c r="R25790"/>
      <c r="S25790"/>
    </row>
    <row r="25791" spans="17:19" x14ac:dyDescent="0.25">
      <c r="Q25791"/>
      <c r="R25791"/>
      <c r="S25791"/>
    </row>
    <row r="25792" spans="17:19" x14ac:dyDescent="0.25">
      <c r="Q25792"/>
      <c r="R25792"/>
      <c r="S25792"/>
    </row>
    <row r="25793" spans="17:19" x14ac:dyDescent="0.25">
      <c r="Q25793"/>
      <c r="R25793"/>
      <c r="S25793"/>
    </row>
    <row r="25794" spans="17:19" x14ac:dyDescent="0.25">
      <c r="Q25794"/>
      <c r="R25794"/>
      <c r="S25794"/>
    </row>
    <row r="25795" spans="17:19" x14ac:dyDescent="0.25">
      <c r="Q25795"/>
      <c r="R25795"/>
      <c r="S25795"/>
    </row>
    <row r="25796" spans="17:19" x14ac:dyDescent="0.25">
      <c r="Q25796"/>
      <c r="R25796"/>
      <c r="S25796"/>
    </row>
    <row r="25797" spans="17:19" x14ac:dyDescent="0.25">
      <c r="Q25797"/>
      <c r="R25797"/>
      <c r="S25797"/>
    </row>
    <row r="25798" spans="17:19" x14ac:dyDescent="0.25">
      <c r="Q25798"/>
      <c r="R25798"/>
      <c r="S25798"/>
    </row>
    <row r="25799" spans="17:19" x14ac:dyDescent="0.25">
      <c r="Q25799"/>
      <c r="R25799"/>
      <c r="S25799"/>
    </row>
    <row r="25800" spans="17:19" x14ac:dyDescent="0.25">
      <c r="Q25800"/>
      <c r="R25800"/>
      <c r="S25800"/>
    </row>
    <row r="25801" spans="17:19" x14ac:dyDescent="0.25">
      <c r="Q25801"/>
      <c r="R25801"/>
      <c r="S25801"/>
    </row>
    <row r="25802" spans="17:19" x14ac:dyDescent="0.25">
      <c r="Q25802"/>
      <c r="R25802"/>
      <c r="S25802"/>
    </row>
    <row r="25803" spans="17:19" x14ac:dyDescent="0.25">
      <c r="Q25803"/>
      <c r="R25803"/>
      <c r="S25803"/>
    </row>
    <row r="25804" spans="17:19" x14ac:dyDescent="0.25">
      <c r="Q25804"/>
      <c r="R25804"/>
      <c r="S25804"/>
    </row>
    <row r="25805" spans="17:19" x14ac:dyDescent="0.25">
      <c r="Q25805"/>
      <c r="R25805"/>
      <c r="S25805"/>
    </row>
    <row r="25806" spans="17:19" x14ac:dyDescent="0.25">
      <c r="Q25806"/>
      <c r="R25806"/>
      <c r="S25806"/>
    </row>
    <row r="25807" spans="17:19" x14ac:dyDescent="0.25">
      <c r="Q25807"/>
      <c r="R25807"/>
      <c r="S25807"/>
    </row>
    <row r="25808" spans="17:19" x14ac:dyDescent="0.25">
      <c r="Q25808"/>
      <c r="R25808"/>
      <c r="S25808"/>
    </row>
    <row r="25809" spans="17:19" x14ac:dyDescent="0.25">
      <c r="Q25809"/>
      <c r="R25809"/>
      <c r="S25809"/>
    </row>
    <row r="25810" spans="17:19" x14ac:dyDescent="0.25">
      <c r="Q25810"/>
      <c r="R25810"/>
      <c r="S25810"/>
    </row>
    <row r="25811" spans="17:19" x14ac:dyDescent="0.25">
      <c r="Q25811"/>
      <c r="R25811"/>
      <c r="S25811"/>
    </row>
    <row r="25812" spans="17:19" x14ac:dyDescent="0.25">
      <c r="Q25812"/>
      <c r="R25812"/>
      <c r="S25812"/>
    </row>
    <row r="25813" spans="17:19" x14ac:dyDescent="0.25">
      <c r="Q25813"/>
      <c r="R25813"/>
      <c r="S25813"/>
    </row>
    <row r="25814" spans="17:19" x14ac:dyDescent="0.25">
      <c r="Q25814"/>
      <c r="R25814"/>
      <c r="S25814"/>
    </row>
    <row r="25815" spans="17:19" x14ac:dyDescent="0.25">
      <c r="Q25815"/>
      <c r="R25815"/>
      <c r="S25815"/>
    </row>
    <row r="25816" spans="17:19" x14ac:dyDescent="0.25">
      <c r="Q25816"/>
      <c r="R25816"/>
      <c r="S25816"/>
    </row>
    <row r="25817" spans="17:19" x14ac:dyDescent="0.25">
      <c r="Q25817"/>
      <c r="R25817"/>
      <c r="S25817"/>
    </row>
    <row r="25818" spans="17:19" x14ac:dyDescent="0.25">
      <c r="Q25818"/>
      <c r="R25818"/>
      <c r="S25818"/>
    </row>
    <row r="25819" spans="17:19" x14ac:dyDescent="0.25">
      <c r="Q25819"/>
      <c r="R25819"/>
      <c r="S25819"/>
    </row>
    <row r="25820" spans="17:19" x14ac:dyDescent="0.25">
      <c r="Q25820"/>
      <c r="R25820"/>
      <c r="S25820"/>
    </row>
    <row r="25821" spans="17:19" x14ac:dyDescent="0.25">
      <c r="Q25821"/>
      <c r="R25821"/>
      <c r="S25821"/>
    </row>
    <row r="25822" spans="17:19" x14ac:dyDescent="0.25">
      <c r="Q25822"/>
      <c r="R25822"/>
      <c r="S25822"/>
    </row>
    <row r="25823" spans="17:19" x14ac:dyDescent="0.25">
      <c r="Q25823"/>
      <c r="R25823"/>
      <c r="S25823"/>
    </row>
    <row r="25824" spans="17:19" x14ac:dyDescent="0.25">
      <c r="Q25824"/>
      <c r="R25824"/>
      <c r="S25824"/>
    </row>
    <row r="25825" spans="17:19" x14ac:dyDescent="0.25">
      <c r="Q25825"/>
      <c r="R25825"/>
      <c r="S25825"/>
    </row>
    <row r="25826" spans="17:19" x14ac:dyDescent="0.25">
      <c r="Q25826"/>
      <c r="R25826"/>
      <c r="S25826"/>
    </row>
    <row r="25827" spans="17:19" x14ac:dyDescent="0.25">
      <c r="Q25827"/>
      <c r="R25827"/>
      <c r="S25827"/>
    </row>
    <row r="25828" spans="17:19" x14ac:dyDescent="0.25">
      <c r="Q25828"/>
      <c r="R25828"/>
      <c r="S25828"/>
    </row>
    <row r="25829" spans="17:19" x14ac:dyDescent="0.25">
      <c r="Q25829"/>
      <c r="R25829"/>
      <c r="S25829"/>
    </row>
    <row r="25830" spans="17:19" x14ac:dyDescent="0.25">
      <c r="Q25830"/>
      <c r="R25830"/>
      <c r="S25830"/>
    </row>
    <row r="25831" spans="17:19" x14ac:dyDescent="0.25">
      <c r="Q25831"/>
      <c r="R25831"/>
      <c r="S25831"/>
    </row>
    <row r="25832" spans="17:19" x14ac:dyDescent="0.25">
      <c r="Q25832"/>
      <c r="R25832"/>
      <c r="S25832"/>
    </row>
    <row r="25833" spans="17:19" x14ac:dyDescent="0.25">
      <c r="Q25833"/>
      <c r="R25833"/>
      <c r="S25833"/>
    </row>
    <row r="25834" spans="17:19" x14ac:dyDescent="0.25">
      <c r="Q25834"/>
      <c r="R25834"/>
      <c r="S25834"/>
    </row>
    <row r="25835" spans="17:19" x14ac:dyDescent="0.25">
      <c r="Q25835"/>
      <c r="R25835"/>
      <c r="S25835"/>
    </row>
    <row r="25836" spans="17:19" x14ac:dyDescent="0.25">
      <c r="Q25836"/>
      <c r="R25836"/>
      <c r="S25836"/>
    </row>
    <row r="25837" spans="17:19" x14ac:dyDescent="0.25">
      <c r="Q25837"/>
      <c r="R25837"/>
      <c r="S25837"/>
    </row>
    <row r="25838" spans="17:19" x14ac:dyDescent="0.25">
      <c r="Q25838"/>
      <c r="R25838"/>
      <c r="S25838"/>
    </row>
    <row r="25839" spans="17:19" x14ac:dyDescent="0.25">
      <c r="Q25839"/>
      <c r="R25839"/>
      <c r="S25839"/>
    </row>
    <row r="25840" spans="17:19" x14ac:dyDescent="0.25">
      <c r="Q25840"/>
      <c r="R25840"/>
      <c r="S25840"/>
    </row>
    <row r="25841" spans="17:19" x14ac:dyDescent="0.25">
      <c r="Q25841"/>
      <c r="R25841"/>
      <c r="S25841"/>
    </row>
    <row r="25842" spans="17:19" x14ac:dyDescent="0.25">
      <c r="Q25842"/>
      <c r="R25842"/>
      <c r="S25842"/>
    </row>
    <row r="25843" spans="17:19" x14ac:dyDescent="0.25">
      <c r="Q25843"/>
      <c r="R25843"/>
      <c r="S25843"/>
    </row>
    <row r="25844" spans="17:19" x14ac:dyDescent="0.25">
      <c r="Q25844"/>
      <c r="R25844"/>
      <c r="S25844"/>
    </row>
    <row r="25845" spans="17:19" x14ac:dyDescent="0.25">
      <c r="Q25845"/>
      <c r="R25845"/>
      <c r="S25845"/>
    </row>
    <row r="25846" spans="17:19" x14ac:dyDescent="0.25">
      <c r="Q25846"/>
      <c r="R25846"/>
      <c r="S25846"/>
    </row>
    <row r="25847" spans="17:19" x14ac:dyDescent="0.25">
      <c r="Q25847"/>
      <c r="R25847"/>
      <c r="S25847"/>
    </row>
    <row r="25848" spans="17:19" x14ac:dyDescent="0.25">
      <c r="Q25848"/>
      <c r="R25848"/>
      <c r="S25848"/>
    </row>
    <row r="25849" spans="17:19" x14ac:dyDescent="0.25">
      <c r="Q25849"/>
      <c r="R25849"/>
      <c r="S25849"/>
    </row>
    <row r="25850" spans="17:19" x14ac:dyDescent="0.25">
      <c r="Q25850"/>
      <c r="R25850"/>
      <c r="S25850"/>
    </row>
    <row r="25851" spans="17:19" x14ac:dyDescent="0.25">
      <c r="Q25851"/>
      <c r="R25851"/>
      <c r="S25851"/>
    </row>
    <row r="25852" spans="17:19" x14ac:dyDescent="0.25">
      <c r="Q25852"/>
      <c r="R25852"/>
      <c r="S25852"/>
    </row>
    <row r="25853" spans="17:19" x14ac:dyDescent="0.25">
      <c r="Q25853"/>
      <c r="R25853"/>
      <c r="S25853"/>
    </row>
    <row r="25854" spans="17:19" x14ac:dyDescent="0.25">
      <c r="Q25854"/>
      <c r="R25854"/>
      <c r="S25854"/>
    </row>
    <row r="25855" spans="17:19" x14ac:dyDescent="0.25">
      <c r="Q25855"/>
      <c r="R25855"/>
      <c r="S25855"/>
    </row>
    <row r="25856" spans="17:19" x14ac:dyDescent="0.25">
      <c r="Q25856"/>
      <c r="R25856"/>
      <c r="S25856"/>
    </row>
    <row r="25857" spans="17:19" x14ac:dyDescent="0.25">
      <c r="Q25857"/>
      <c r="R25857"/>
      <c r="S25857"/>
    </row>
    <row r="25858" spans="17:19" x14ac:dyDescent="0.25">
      <c r="Q25858"/>
      <c r="R25858"/>
      <c r="S25858"/>
    </row>
    <row r="25859" spans="17:19" x14ac:dyDescent="0.25">
      <c r="Q25859"/>
      <c r="R25859"/>
      <c r="S25859"/>
    </row>
    <row r="25860" spans="17:19" x14ac:dyDescent="0.25">
      <c r="Q25860"/>
      <c r="R25860"/>
      <c r="S25860"/>
    </row>
    <row r="25861" spans="17:19" x14ac:dyDescent="0.25">
      <c r="Q25861"/>
      <c r="R25861"/>
      <c r="S25861"/>
    </row>
    <row r="25862" spans="17:19" x14ac:dyDescent="0.25">
      <c r="Q25862"/>
      <c r="R25862"/>
      <c r="S25862"/>
    </row>
    <row r="25863" spans="17:19" x14ac:dyDescent="0.25">
      <c r="Q25863"/>
      <c r="R25863"/>
      <c r="S25863"/>
    </row>
    <row r="25864" spans="17:19" x14ac:dyDescent="0.25">
      <c r="Q25864"/>
      <c r="R25864"/>
      <c r="S25864"/>
    </row>
    <row r="25865" spans="17:19" x14ac:dyDescent="0.25">
      <c r="Q25865"/>
      <c r="R25865"/>
      <c r="S25865"/>
    </row>
    <row r="25866" spans="17:19" x14ac:dyDescent="0.25">
      <c r="Q25866"/>
      <c r="R25866"/>
      <c r="S25866"/>
    </row>
    <row r="25867" spans="17:19" x14ac:dyDescent="0.25">
      <c r="Q25867"/>
      <c r="R25867"/>
      <c r="S25867"/>
    </row>
    <row r="25868" spans="17:19" x14ac:dyDescent="0.25">
      <c r="Q25868"/>
      <c r="R25868"/>
      <c r="S25868"/>
    </row>
    <row r="25869" spans="17:19" x14ac:dyDescent="0.25">
      <c r="Q25869"/>
      <c r="R25869"/>
      <c r="S25869"/>
    </row>
    <row r="25870" spans="17:19" x14ac:dyDescent="0.25">
      <c r="Q25870"/>
      <c r="R25870"/>
      <c r="S25870"/>
    </row>
    <row r="25871" spans="17:19" x14ac:dyDescent="0.25">
      <c r="Q25871"/>
      <c r="R25871"/>
      <c r="S25871"/>
    </row>
    <row r="25872" spans="17:19" x14ac:dyDescent="0.25">
      <c r="Q25872"/>
      <c r="R25872"/>
      <c r="S25872"/>
    </row>
    <row r="25873" spans="17:19" x14ac:dyDescent="0.25">
      <c r="Q25873"/>
      <c r="R25873"/>
      <c r="S25873"/>
    </row>
    <row r="25874" spans="17:19" x14ac:dyDescent="0.25">
      <c r="Q25874"/>
      <c r="R25874"/>
      <c r="S25874"/>
    </row>
    <row r="25875" spans="17:19" x14ac:dyDescent="0.25">
      <c r="Q25875"/>
      <c r="R25875"/>
      <c r="S25875"/>
    </row>
    <row r="25876" spans="17:19" x14ac:dyDescent="0.25">
      <c r="Q25876"/>
      <c r="R25876"/>
      <c r="S25876"/>
    </row>
    <row r="25877" spans="17:19" x14ac:dyDescent="0.25">
      <c r="Q25877"/>
      <c r="R25877"/>
      <c r="S25877"/>
    </row>
    <row r="25878" spans="17:19" x14ac:dyDescent="0.25">
      <c r="Q25878"/>
      <c r="R25878"/>
      <c r="S25878"/>
    </row>
    <row r="25879" spans="17:19" x14ac:dyDescent="0.25">
      <c r="Q25879"/>
      <c r="R25879"/>
      <c r="S25879"/>
    </row>
    <row r="25880" spans="17:19" x14ac:dyDescent="0.25">
      <c r="Q25880"/>
      <c r="R25880"/>
      <c r="S25880"/>
    </row>
    <row r="25881" spans="17:19" x14ac:dyDescent="0.25">
      <c r="Q25881"/>
      <c r="R25881"/>
      <c r="S25881"/>
    </row>
    <row r="25882" spans="17:19" x14ac:dyDescent="0.25">
      <c r="Q25882"/>
      <c r="R25882"/>
      <c r="S25882"/>
    </row>
    <row r="25883" spans="17:19" x14ac:dyDescent="0.25">
      <c r="Q25883"/>
      <c r="R25883"/>
      <c r="S25883"/>
    </row>
    <row r="25884" spans="17:19" x14ac:dyDescent="0.25">
      <c r="Q25884"/>
      <c r="R25884"/>
      <c r="S25884"/>
    </row>
    <row r="25885" spans="17:19" x14ac:dyDescent="0.25">
      <c r="Q25885"/>
      <c r="R25885"/>
      <c r="S25885"/>
    </row>
    <row r="25886" spans="17:19" x14ac:dyDescent="0.25">
      <c r="Q25886"/>
      <c r="R25886"/>
      <c r="S25886"/>
    </row>
    <row r="25887" spans="17:19" x14ac:dyDescent="0.25">
      <c r="Q25887"/>
      <c r="R25887"/>
      <c r="S25887"/>
    </row>
    <row r="25888" spans="17:19" x14ac:dyDescent="0.25">
      <c r="Q25888"/>
      <c r="R25888"/>
      <c r="S25888"/>
    </row>
    <row r="25889" spans="17:19" x14ac:dyDescent="0.25">
      <c r="Q25889"/>
      <c r="R25889"/>
      <c r="S25889"/>
    </row>
    <row r="25890" spans="17:19" x14ac:dyDescent="0.25">
      <c r="Q25890"/>
      <c r="R25890"/>
      <c r="S25890"/>
    </row>
    <row r="25891" spans="17:19" x14ac:dyDescent="0.25">
      <c r="Q25891"/>
      <c r="R25891"/>
      <c r="S25891"/>
    </row>
    <row r="25892" spans="17:19" x14ac:dyDescent="0.25">
      <c r="Q25892"/>
      <c r="R25892"/>
      <c r="S25892"/>
    </row>
    <row r="25893" spans="17:19" x14ac:dyDescent="0.25">
      <c r="Q25893"/>
      <c r="R25893"/>
      <c r="S25893"/>
    </row>
    <row r="25894" spans="17:19" x14ac:dyDescent="0.25">
      <c r="Q25894"/>
      <c r="R25894"/>
      <c r="S25894"/>
    </row>
    <row r="25895" spans="17:19" x14ac:dyDescent="0.25">
      <c r="Q25895"/>
      <c r="R25895"/>
      <c r="S25895"/>
    </row>
    <row r="25896" spans="17:19" x14ac:dyDescent="0.25">
      <c r="Q25896"/>
      <c r="R25896"/>
      <c r="S25896"/>
    </row>
    <row r="25897" spans="17:19" x14ac:dyDescent="0.25">
      <c r="Q25897"/>
      <c r="R25897"/>
      <c r="S25897"/>
    </row>
    <row r="25898" spans="17:19" x14ac:dyDescent="0.25">
      <c r="Q25898"/>
      <c r="R25898"/>
      <c r="S25898"/>
    </row>
    <row r="25899" spans="17:19" x14ac:dyDescent="0.25">
      <c r="Q25899"/>
      <c r="R25899"/>
      <c r="S25899"/>
    </row>
    <row r="25900" spans="17:19" x14ac:dyDescent="0.25">
      <c r="Q25900"/>
      <c r="R25900"/>
      <c r="S25900"/>
    </row>
    <row r="25901" spans="17:19" x14ac:dyDescent="0.25">
      <c r="Q25901"/>
      <c r="R25901"/>
      <c r="S25901"/>
    </row>
    <row r="25902" spans="17:19" x14ac:dyDescent="0.25">
      <c r="Q25902"/>
      <c r="R25902"/>
      <c r="S25902"/>
    </row>
    <row r="25903" spans="17:19" x14ac:dyDescent="0.25">
      <c r="Q25903"/>
      <c r="R25903"/>
      <c r="S25903"/>
    </row>
    <row r="25904" spans="17:19" x14ac:dyDescent="0.25">
      <c r="Q25904"/>
      <c r="R25904"/>
      <c r="S25904"/>
    </row>
    <row r="25905" spans="17:19" x14ac:dyDescent="0.25">
      <c r="Q25905"/>
      <c r="R25905"/>
      <c r="S25905"/>
    </row>
    <row r="25906" spans="17:19" x14ac:dyDescent="0.25">
      <c r="Q25906"/>
      <c r="R25906"/>
      <c r="S25906"/>
    </row>
    <row r="25907" spans="17:19" x14ac:dyDescent="0.25">
      <c r="Q25907"/>
      <c r="R25907"/>
      <c r="S25907"/>
    </row>
    <row r="25908" spans="17:19" x14ac:dyDescent="0.25">
      <c r="Q25908"/>
      <c r="R25908"/>
      <c r="S25908"/>
    </row>
    <row r="25909" spans="17:19" x14ac:dyDescent="0.25">
      <c r="Q25909"/>
      <c r="R25909"/>
      <c r="S25909"/>
    </row>
    <row r="25910" spans="17:19" x14ac:dyDescent="0.25">
      <c r="Q25910"/>
      <c r="R25910"/>
      <c r="S25910"/>
    </row>
    <row r="25911" spans="17:19" x14ac:dyDescent="0.25">
      <c r="Q25911"/>
      <c r="R25911"/>
      <c r="S25911"/>
    </row>
    <row r="25912" spans="17:19" x14ac:dyDescent="0.25">
      <c r="Q25912"/>
      <c r="R25912"/>
      <c r="S25912"/>
    </row>
    <row r="25913" spans="17:19" x14ac:dyDescent="0.25">
      <c r="Q25913"/>
      <c r="R25913"/>
      <c r="S25913"/>
    </row>
    <row r="25914" spans="17:19" x14ac:dyDescent="0.25">
      <c r="Q25914"/>
      <c r="R25914"/>
      <c r="S25914"/>
    </row>
    <row r="25915" spans="17:19" x14ac:dyDescent="0.25">
      <c r="Q25915"/>
      <c r="R25915"/>
      <c r="S25915"/>
    </row>
    <row r="25916" spans="17:19" x14ac:dyDescent="0.25">
      <c r="Q25916"/>
      <c r="R25916"/>
      <c r="S25916"/>
    </row>
    <row r="25917" spans="17:19" x14ac:dyDescent="0.25">
      <c r="Q25917"/>
      <c r="R25917"/>
      <c r="S25917"/>
    </row>
    <row r="25918" spans="17:19" x14ac:dyDescent="0.25">
      <c r="Q25918"/>
      <c r="R25918"/>
      <c r="S25918"/>
    </row>
    <row r="25919" spans="17:19" x14ac:dyDescent="0.25">
      <c r="Q25919"/>
      <c r="R25919"/>
      <c r="S25919"/>
    </row>
    <row r="25920" spans="17:19" x14ac:dyDescent="0.25">
      <c r="Q25920"/>
      <c r="R25920"/>
      <c r="S25920"/>
    </row>
    <row r="25921" spans="17:19" x14ac:dyDescent="0.25">
      <c r="Q25921"/>
      <c r="R25921"/>
      <c r="S25921"/>
    </row>
    <row r="25922" spans="17:19" x14ac:dyDescent="0.25">
      <c r="Q25922"/>
      <c r="R25922"/>
      <c r="S25922"/>
    </row>
    <row r="25923" spans="17:19" x14ac:dyDescent="0.25">
      <c r="Q25923"/>
      <c r="R25923"/>
      <c r="S25923"/>
    </row>
    <row r="25924" spans="17:19" x14ac:dyDescent="0.25">
      <c r="Q25924"/>
      <c r="R25924"/>
      <c r="S25924"/>
    </row>
    <row r="25925" spans="17:19" x14ac:dyDescent="0.25">
      <c r="Q25925"/>
      <c r="R25925"/>
      <c r="S25925"/>
    </row>
    <row r="25926" spans="17:19" x14ac:dyDescent="0.25">
      <c r="Q25926"/>
      <c r="R25926"/>
      <c r="S25926"/>
    </row>
    <row r="25927" spans="17:19" x14ac:dyDescent="0.25">
      <c r="Q25927"/>
      <c r="R25927"/>
      <c r="S25927"/>
    </row>
    <row r="25928" spans="17:19" x14ac:dyDescent="0.25">
      <c r="Q25928"/>
      <c r="R25928"/>
      <c r="S25928"/>
    </row>
    <row r="25929" spans="17:19" x14ac:dyDescent="0.25">
      <c r="Q25929"/>
      <c r="R25929"/>
      <c r="S25929"/>
    </row>
    <row r="25930" spans="17:19" x14ac:dyDescent="0.25">
      <c r="Q25930"/>
      <c r="R25930"/>
      <c r="S25930"/>
    </row>
    <row r="25931" spans="17:19" x14ac:dyDescent="0.25">
      <c r="Q25931"/>
      <c r="R25931"/>
      <c r="S25931"/>
    </row>
    <row r="25932" spans="17:19" x14ac:dyDescent="0.25">
      <c r="Q25932"/>
      <c r="R25932"/>
      <c r="S25932"/>
    </row>
    <row r="25933" spans="17:19" x14ac:dyDescent="0.25">
      <c r="Q25933"/>
      <c r="R25933"/>
      <c r="S25933"/>
    </row>
    <row r="25934" spans="17:19" x14ac:dyDescent="0.25">
      <c r="Q25934"/>
      <c r="R25934"/>
      <c r="S25934"/>
    </row>
    <row r="25935" spans="17:19" x14ac:dyDescent="0.25">
      <c r="Q25935"/>
      <c r="R25935"/>
      <c r="S25935"/>
    </row>
    <row r="25936" spans="17:19" x14ac:dyDescent="0.25">
      <c r="Q25936"/>
      <c r="R25936"/>
      <c r="S25936"/>
    </row>
    <row r="25937" spans="17:19" x14ac:dyDescent="0.25">
      <c r="Q25937"/>
      <c r="R25937"/>
      <c r="S25937"/>
    </row>
    <row r="25938" spans="17:19" x14ac:dyDescent="0.25">
      <c r="Q25938"/>
      <c r="R25938"/>
      <c r="S25938"/>
    </row>
    <row r="25939" spans="17:19" x14ac:dyDescent="0.25">
      <c r="Q25939"/>
      <c r="R25939"/>
      <c r="S25939"/>
    </row>
    <row r="25940" spans="17:19" x14ac:dyDescent="0.25">
      <c r="Q25940"/>
      <c r="R25940"/>
      <c r="S25940"/>
    </row>
    <row r="25941" spans="17:19" x14ac:dyDescent="0.25">
      <c r="Q25941"/>
      <c r="R25941"/>
      <c r="S25941"/>
    </row>
    <row r="25942" spans="17:19" x14ac:dyDescent="0.25">
      <c r="Q25942"/>
      <c r="R25942"/>
      <c r="S25942"/>
    </row>
    <row r="25943" spans="17:19" x14ac:dyDescent="0.25">
      <c r="Q25943"/>
      <c r="R25943"/>
      <c r="S25943"/>
    </row>
    <row r="25944" spans="17:19" x14ac:dyDescent="0.25">
      <c r="Q25944"/>
      <c r="R25944"/>
      <c r="S25944"/>
    </row>
    <row r="25945" spans="17:19" x14ac:dyDescent="0.25">
      <c r="Q25945"/>
      <c r="R25945"/>
      <c r="S25945"/>
    </row>
    <row r="25946" spans="17:19" x14ac:dyDescent="0.25">
      <c r="Q25946"/>
      <c r="R25946"/>
      <c r="S25946"/>
    </row>
    <row r="25947" spans="17:19" x14ac:dyDescent="0.25">
      <c r="Q25947"/>
      <c r="R25947"/>
      <c r="S25947"/>
    </row>
    <row r="25948" spans="17:19" x14ac:dyDescent="0.25">
      <c r="Q25948"/>
      <c r="R25948"/>
      <c r="S25948"/>
    </row>
    <row r="25949" spans="17:19" x14ac:dyDescent="0.25">
      <c r="Q25949"/>
      <c r="R25949"/>
      <c r="S25949"/>
    </row>
    <row r="25950" spans="17:19" x14ac:dyDescent="0.25">
      <c r="Q25950"/>
      <c r="R25950"/>
      <c r="S25950"/>
    </row>
    <row r="25951" spans="17:19" x14ac:dyDescent="0.25">
      <c r="Q25951"/>
      <c r="R25951"/>
      <c r="S25951"/>
    </row>
    <row r="25952" spans="17:19" x14ac:dyDescent="0.25">
      <c r="Q25952"/>
      <c r="R25952"/>
      <c r="S25952"/>
    </row>
    <row r="25953" spans="17:19" x14ac:dyDescent="0.25">
      <c r="Q25953"/>
      <c r="R25953"/>
      <c r="S25953"/>
    </row>
    <row r="25954" spans="17:19" x14ac:dyDescent="0.25">
      <c r="Q25954"/>
      <c r="R25954"/>
      <c r="S25954"/>
    </row>
    <row r="25955" spans="17:19" x14ac:dyDescent="0.25">
      <c r="Q25955"/>
      <c r="R25955"/>
      <c r="S25955"/>
    </row>
    <row r="25956" spans="17:19" x14ac:dyDescent="0.25">
      <c r="Q25956"/>
      <c r="R25956"/>
      <c r="S25956"/>
    </row>
    <row r="25957" spans="17:19" x14ac:dyDescent="0.25">
      <c r="Q25957"/>
      <c r="R25957"/>
      <c r="S25957"/>
    </row>
    <row r="25958" spans="17:19" x14ac:dyDescent="0.25">
      <c r="Q25958"/>
      <c r="R25958"/>
      <c r="S25958"/>
    </row>
    <row r="25959" spans="17:19" x14ac:dyDescent="0.25">
      <c r="Q25959"/>
      <c r="R25959"/>
      <c r="S25959"/>
    </row>
    <row r="25960" spans="17:19" x14ac:dyDescent="0.25">
      <c r="Q25960"/>
      <c r="R25960"/>
      <c r="S25960"/>
    </row>
    <row r="25961" spans="17:19" x14ac:dyDescent="0.25">
      <c r="Q25961"/>
      <c r="R25961"/>
      <c r="S25961"/>
    </row>
    <row r="25962" spans="17:19" x14ac:dyDescent="0.25">
      <c r="Q25962"/>
      <c r="R25962"/>
      <c r="S25962"/>
    </row>
    <row r="25963" spans="17:19" x14ac:dyDescent="0.25">
      <c r="Q25963"/>
      <c r="R25963"/>
      <c r="S25963"/>
    </row>
    <row r="25964" spans="17:19" x14ac:dyDescent="0.25">
      <c r="Q25964"/>
      <c r="R25964"/>
      <c r="S25964"/>
    </row>
    <row r="25965" spans="17:19" x14ac:dyDescent="0.25">
      <c r="Q25965"/>
      <c r="R25965"/>
      <c r="S25965"/>
    </row>
    <row r="25966" spans="17:19" x14ac:dyDescent="0.25">
      <c r="Q25966"/>
      <c r="R25966"/>
      <c r="S25966"/>
    </row>
    <row r="25967" spans="17:19" x14ac:dyDescent="0.25">
      <c r="Q25967"/>
      <c r="R25967"/>
      <c r="S25967"/>
    </row>
    <row r="25968" spans="17:19" x14ac:dyDescent="0.25">
      <c r="Q25968"/>
      <c r="R25968"/>
      <c r="S25968"/>
    </row>
    <row r="25969" spans="17:19" x14ac:dyDescent="0.25">
      <c r="Q25969"/>
      <c r="R25969"/>
      <c r="S25969"/>
    </row>
    <row r="25970" spans="17:19" x14ac:dyDescent="0.25">
      <c r="Q25970"/>
      <c r="R25970"/>
      <c r="S25970"/>
    </row>
    <row r="25971" spans="17:19" x14ac:dyDescent="0.25">
      <c r="Q25971"/>
      <c r="R25971"/>
      <c r="S25971"/>
    </row>
    <row r="25972" spans="17:19" x14ac:dyDescent="0.25">
      <c r="Q25972"/>
      <c r="R25972"/>
      <c r="S25972"/>
    </row>
    <row r="25973" spans="17:19" x14ac:dyDescent="0.25">
      <c r="Q25973"/>
      <c r="R25973"/>
      <c r="S25973"/>
    </row>
    <row r="25974" spans="17:19" x14ac:dyDescent="0.25">
      <c r="Q25974"/>
      <c r="R25974"/>
      <c r="S25974"/>
    </row>
    <row r="25975" spans="17:19" x14ac:dyDescent="0.25">
      <c r="Q25975"/>
      <c r="R25975"/>
      <c r="S25975"/>
    </row>
    <row r="25976" spans="17:19" x14ac:dyDescent="0.25">
      <c r="Q25976"/>
      <c r="R25976"/>
      <c r="S25976"/>
    </row>
    <row r="25977" spans="17:19" x14ac:dyDescent="0.25">
      <c r="Q25977"/>
      <c r="R25977"/>
      <c r="S25977"/>
    </row>
    <row r="25978" spans="17:19" x14ac:dyDescent="0.25">
      <c r="Q25978"/>
      <c r="R25978"/>
      <c r="S25978"/>
    </row>
    <row r="25979" spans="17:19" x14ac:dyDescent="0.25">
      <c r="Q25979"/>
      <c r="R25979"/>
      <c r="S25979"/>
    </row>
    <row r="25980" spans="17:19" x14ac:dyDescent="0.25">
      <c r="Q25980"/>
      <c r="R25980"/>
      <c r="S25980"/>
    </row>
    <row r="25981" spans="17:19" x14ac:dyDescent="0.25">
      <c r="Q25981"/>
      <c r="R25981"/>
      <c r="S25981"/>
    </row>
    <row r="25982" spans="17:19" x14ac:dyDescent="0.25">
      <c r="Q25982"/>
      <c r="R25982"/>
      <c r="S25982"/>
    </row>
    <row r="25983" spans="17:19" x14ac:dyDescent="0.25">
      <c r="Q25983"/>
      <c r="R25983"/>
      <c r="S25983"/>
    </row>
    <row r="25984" spans="17:19" x14ac:dyDescent="0.25">
      <c r="Q25984"/>
      <c r="R25984"/>
      <c r="S25984"/>
    </row>
    <row r="25985" spans="17:19" x14ac:dyDescent="0.25">
      <c r="Q25985"/>
      <c r="R25985"/>
      <c r="S25985"/>
    </row>
    <row r="25986" spans="17:19" x14ac:dyDescent="0.25">
      <c r="Q25986"/>
      <c r="R25986"/>
      <c r="S25986"/>
    </row>
    <row r="25987" spans="17:19" x14ac:dyDescent="0.25">
      <c r="Q25987"/>
      <c r="R25987"/>
      <c r="S25987"/>
    </row>
    <row r="25988" spans="17:19" x14ac:dyDescent="0.25">
      <c r="Q25988"/>
      <c r="R25988"/>
      <c r="S25988"/>
    </row>
    <row r="25989" spans="17:19" x14ac:dyDescent="0.25">
      <c r="Q25989"/>
      <c r="R25989"/>
      <c r="S25989"/>
    </row>
    <row r="25990" spans="17:19" x14ac:dyDescent="0.25">
      <c r="Q25990"/>
      <c r="R25990"/>
      <c r="S25990"/>
    </row>
    <row r="25991" spans="17:19" x14ac:dyDescent="0.25">
      <c r="Q25991"/>
      <c r="R25991"/>
      <c r="S25991"/>
    </row>
    <row r="25992" spans="17:19" x14ac:dyDescent="0.25">
      <c r="Q25992"/>
      <c r="R25992"/>
      <c r="S25992"/>
    </row>
    <row r="25993" spans="17:19" x14ac:dyDescent="0.25">
      <c r="Q25993"/>
      <c r="R25993"/>
      <c r="S25993"/>
    </row>
    <row r="25994" spans="17:19" x14ac:dyDescent="0.25">
      <c r="Q25994"/>
      <c r="R25994"/>
      <c r="S25994"/>
    </row>
    <row r="25995" spans="17:19" x14ac:dyDescent="0.25">
      <c r="Q25995"/>
      <c r="R25995"/>
      <c r="S25995"/>
    </row>
    <row r="25996" spans="17:19" x14ac:dyDescent="0.25">
      <c r="Q25996"/>
      <c r="R25996"/>
      <c r="S25996"/>
    </row>
    <row r="25997" spans="17:19" x14ac:dyDescent="0.25">
      <c r="Q25997"/>
      <c r="R25997"/>
      <c r="S25997"/>
    </row>
    <row r="25998" spans="17:19" x14ac:dyDescent="0.25">
      <c r="Q25998"/>
      <c r="R25998"/>
      <c r="S25998"/>
    </row>
    <row r="25999" spans="17:19" x14ac:dyDescent="0.25">
      <c r="Q25999"/>
      <c r="R25999"/>
      <c r="S25999"/>
    </row>
    <row r="26000" spans="17:19" x14ac:dyDescent="0.25">
      <c r="Q26000"/>
      <c r="R26000"/>
      <c r="S26000"/>
    </row>
    <row r="26001" spans="17:19" x14ac:dyDescent="0.25">
      <c r="Q26001"/>
      <c r="R26001"/>
      <c r="S26001"/>
    </row>
    <row r="26002" spans="17:19" x14ac:dyDescent="0.25">
      <c r="Q26002"/>
      <c r="R26002"/>
      <c r="S26002"/>
    </row>
    <row r="26003" spans="17:19" x14ac:dyDescent="0.25">
      <c r="Q26003"/>
      <c r="R26003"/>
      <c r="S26003"/>
    </row>
    <row r="26004" spans="17:19" x14ac:dyDescent="0.25">
      <c r="Q26004"/>
      <c r="R26004"/>
      <c r="S26004"/>
    </row>
    <row r="26005" spans="17:19" x14ac:dyDescent="0.25">
      <c r="Q26005"/>
      <c r="R26005"/>
      <c r="S26005"/>
    </row>
    <row r="26006" spans="17:19" x14ac:dyDescent="0.25">
      <c r="Q26006"/>
      <c r="R26006"/>
      <c r="S26006"/>
    </row>
    <row r="26007" spans="17:19" x14ac:dyDescent="0.25">
      <c r="Q26007"/>
      <c r="R26007"/>
      <c r="S26007"/>
    </row>
    <row r="26008" spans="17:19" x14ac:dyDescent="0.25">
      <c r="Q26008"/>
      <c r="R26008"/>
      <c r="S26008"/>
    </row>
    <row r="26009" spans="17:19" x14ac:dyDescent="0.25">
      <c r="Q26009"/>
      <c r="R26009"/>
      <c r="S26009"/>
    </row>
    <row r="26010" spans="17:19" x14ac:dyDescent="0.25">
      <c r="Q26010"/>
      <c r="R26010"/>
      <c r="S26010"/>
    </row>
    <row r="26011" spans="17:19" x14ac:dyDescent="0.25">
      <c r="Q26011"/>
      <c r="R26011"/>
      <c r="S26011"/>
    </row>
    <row r="26012" spans="17:19" x14ac:dyDescent="0.25">
      <c r="Q26012"/>
      <c r="R26012"/>
      <c r="S26012"/>
    </row>
    <row r="26013" spans="17:19" x14ac:dyDescent="0.25">
      <c r="Q26013"/>
      <c r="R26013"/>
      <c r="S26013"/>
    </row>
    <row r="26014" spans="17:19" x14ac:dyDescent="0.25">
      <c r="Q26014"/>
      <c r="R26014"/>
      <c r="S26014"/>
    </row>
    <row r="26015" spans="17:19" x14ac:dyDescent="0.25">
      <c r="Q26015"/>
      <c r="R26015"/>
      <c r="S26015"/>
    </row>
    <row r="26016" spans="17:19" x14ac:dyDescent="0.25">
      <c r="Q26016"/>
      <c r="R26016"/>
      <c r="S26016"/>
    </row>
    <row r="26017" spans="17:19" x14ac:dyDescent="0.25">
      <c r="Q26017"/>
      <c r="R26017"/>
      <c r="S26017"/>
    </row>
    <row r="26018" spans="17:19" x14ac:dyDescent="0.25">
      <c r="Q26018"/>
      <c r="R26018"/>
      <c r="S26018"/>
    </row>
    <row r="26019" spans="17:19" x14ac:dyDescent="0.25">
      <c r="Q26019"/>
      <c r="R26019"/>
      <c r="S26019"/>
    </row>
    <row r="26020" spans="17:19" x14ac:dyDescent="0.25">
      <c r="Q26020"/>
      <c r="R26020"/>
      <c r="S26020"/>
    </row>
    <row r="26021" spans="17:19" x14ac:dyDescent="0.25">
      <c r="Q26021"/>
      <c r="R26021"/>
      <c r="S26021"/>
    </row>
    <row r="26022" spans="17:19" x14ac:dyDescent="0.25">
      <c r="Q26022"/>
      <c r="R26022"/>
      <c r="S26022"/>
    </row>
    <row r="26023" spans="17:19" x14ac:dyDescent="0.25">
      <c r="Q26023"/>
      <c r="R26023"/>
      <c r="S26023"/>
    </row>
    <row r="26024" spans="17:19" x14ac:dyDescent="0.25">
      <c r="Q26024"/>
      <c r="R26024"/>
      <c r="S26024"/>
    </row>
    <row r="26025" spans="17:19" x14ac:dyDescent="0.25">
      <c r="Q26025"/>
      <c r="R26025"/>
      <c r="S26025"/>
    </row>
    <row r="26026" spans="17:19" x14ac:dyDescent="0.25">
      <c r="Q26026"/>
      <c r="R26026"/>
      <c r="S26026"/>
    </row>
    <row r="26027" spans="17:19" x14ac:dyDescent="0.25">
      <c r="Q26027"/>
      <c r="R26027"/>
      <c r="S26027"/>
    </row>
    <row r="26028" spans="17:19" x14ac:dyDescent="0.25">
      <c r="Q26028"/>
      <c r="R26028"/>
      <c r="S26028"/>
    </row>
    <row r="26029" spans="17:19" x14ac:dyDescent="0.25">
      <c r="Q26029"/>
      <c r="R26029"/>
      <c r="S26029"/>
    </row>
    <row r="26030" spans="17:19" x14ac:dyDescent="0.25">
      <c r="Q26030"/>
      <c r="R26030"/>
      <c r="S26030"/>
    </row>
    <row r="26031" spans="17:19" x14ac:dyDescent="0.25">
      <c r="Q26031"/>
      <c r="R26031"/>
      <c r="S26031"/>
    </row>
    <row r="26032" spans="17:19" x14ac:dyDescent="0.25">
      <c r="Q26032"/>
      <c r="R26032"/>
      <c r="S26032"/>
    </row>
    <row r="26033" spans="17:19" x14ac:dyDescent="0.25">
      <c r="Q26033"/>
      <c r="R26033"/>
      <c r="S26033"/>
    </row>
    <row r="26034" spans="17:19" x14ac:dyDescent="0.25">
      <c r="Q26034"/>
      <c r="R26034"/>
      <c r="S26034"/>
    </row>
    <row r="26035" spans="17:19" x14ac:dyDescent="0.25">
      <c r="Q26035"/>
      <c r="R26035"/>
      <c r="S26035"/>
    </row>
    <row r="26036" spans="17:19" x14ac:dyDescent="0.25">
      <c r="Q26036"/>
      <c r="R26036"/>
      <c r="S26036"/>
    </row>
    <row r="26037" spans="17:19" x14ac:dyDescent="0.25">
      <c r="Q26037"/>
      <c r="R26037"/>
      <c r="S26037"/>
    </row>
    <row r="26038" spans="17:19" x14ac:dyDescent="0.25">
      <c r="Q26038"/>
      <c r="R26038"/>
      <c r="S26038"/>
    </row>
    <row r="26039" spans="17:19" x14ac:dyDescent="0.25">
      <c r="Q26039"/>
      <c r="R26039"/>
      <c r="S26039"/>
    </row>
    <row r="26040" spans="17:19" x14ac:dyDescent="0.25">
      <c r="Q26040"/>
      <c r="R26040"/>
      <c r="S26040"/>
    </row>
    <row r="26041" spans="17:19" x14ac:dyDescent="0.25">
      <c r="Q26041"/>
      <c r="R26041"/>
      <c r="S26041"/>
    </row>
    <row r="26042" spans="17:19" x14ac:dyDescent="0.25">
      <c r="Q26042"/>
      <c r="R26042"/>
      <c r="S26042"/>
    </row>
    <row r="26043" spans="17:19" x14ac:dyDescent="0.25">
      <c r="Q26043"/>
      <c r="R26043"/>
      <c r="S26043"/>
    </row>
    <row r="26044" spans="17:19" x14ac:dyDescent="0.25">
      <c r="Q26044"/>
      <c r="R26044"/>
      <c r="S26044"/>
    </row>
    <row r="26045" spans="17:19" x14ac:dyDescent="0.25">
      <c r="Q26045"/>
      <c r="R26045"/>
      <c r="S26045"/>
    </row>
    <row r="26046" spans="17:19" x14ac:dyDescent="0.25">
      <c r="Q26046"/>
      <c r="R26046"/>
      <c r="S26046"/>
    </row>
    <row r="26047" spans="17:19" x14ac:dyDescent="0.25">
      <c r="Q26047"/>
      <c r="R26047"/>
      <c r="S26047"/>
    </row>
    <row r="26048" spans="17:19" x14ac:dyDescent="0.25">
      <c r="Q26048"/>
      <c r="R26048"/>
      <c r="S26048"/>
    </row>
    <row r="26049" spans="17:19" x14ac:dyDescent="0.25">
      <c r="Q26049"/>
      <c r="R26049"/>
      <c r="S26049"/>
    </row>
    <row r="26050" spans="17:19" x14ac:dyDescent="0.25">
      <c r="Q26050"/>
      <c r="R26050"/>
      <c r="S26050"/>
    </row>
    <row r="26051" spans="17:19" x14ac:dyDescent="0.25">
      <c r="Q26051"/>
      <c r="R26051"/>
      <c r="S26051"/>
    </row>
    <row r="26052" spans="17:19" x14ac:dyDescent="0.25">
      <c r="Q26052"/>
      <c r="R26052"/>
      <c r="S26052"/>
    </row>
    <row r="26053" spans="17:19" x14ac:dyDescent="0.25">
      <c r="Q26053"/>
      <c r="R26053"/>
      <c r="S26053"/>
    </row>
    <row r="26054" spans="17:19" x14ac:dyDescent="0.25">
      <c r="Q26054"/>
      <c r="R26054"/>
      <c r="S26054"/>
    </row>
    <row r="26055" spans="17:19" x14ac:dyDescent="0.25">
      <c r="Q26055"/>
      <c r="R26055"/>
      <c r="S26055"/>
    </row>
    <row r="26056" spans="17:19" x14ac:dyDescent="0.25">
      <c r="Q26056"/>
      <c r="R26056"/>
      <c r="S26056"/>
    </row>
    <row r="26057" spans="17:19" x14ac:dyDescent="0.25">
      <c r="Q26057"/>
      <c r="R26057"/>
      <c r="S26057"/>
    </row>
    <row r="26058" spans="17:19" x14ac:dyDescent="0.25">
      <c r="Q26058"/>
      <c r="R26058"/>
      <c r="S26058"/>
    </row>
    <row r="26059" spans="17:19" x14ac:dyDescent="0.25">
      <c r="Q26059"/>
      <c r="R26059"/>
      <c r="S26059"/>
    </row>
    <row r="26060" spans="17:19" x14ac:dyDescent="0.25">
      <c r="Q26060"/>
      <c r="R26060"/>
      <c r="S26060"/>
    </row>
    <row r="26061" spans="17:19" x14ac:dyDescent="0.25">
      <c r="Q26061"/>
      <c r="R26061"/>
      <c r="S26061"/>
    </row>
    <row r="26062" spans="17:19" x14ac:dyDescent="0.25">
      <c r="Q26062"/>
      <c r="R26062"/>
      <c r="S26062"/>
    </row>
    <row r="26063" spans="17:19" x14ac:dyDescent="0.25">
      <c r="Q26063"/>
      <c r="R26063"/>
      <c r="S26063"/>
    </row>
    <row r="26064" spans="17:19" x14ac:dyDescent="0.25">
      <c r="Q26064"/>
      <c r="R26064"/>
      <c r="S26064"/>
    </row>
    <row r="26065" spans="17:19" x14ac:dyDescent="0.25">
      <c r="Q26065"/>
      <c r="R26065"/>
      <c r="S26065"/>
    </row>
    <row r="26066" spans="17:19" x14ac:dyDescent="0.25">
      <c r="Q26066"/>
      <c r="R26066"/>
      <c r="S26066"/>
    </row>
    <row r="26067" spans="17:19" x14ac:dyDescent="0.25">
      <c r="Q26067"/>
      <c r="R26067"/>
      <c r="S26067"/>
    </row>
    <row r="26068" spans="17:19" x14ac:dyDescent="0.25">
      <c r="Q26068"/>
      <c r="R26068"/>
      <c r="S26068"/>
    </row>
    <row r="26069" spans="17:19" x14ac:dyDescent="0.25">
      <c r="Q26069"/>
      <c r="R26069"/>
      <c r="S26069"/>
    </row>
    <row r="26070" spans="17:19" x14ac:dyDescent="0.25">
      <c r="Q26070"/>
      <c r="R26070"/>
      <c r="S26070"/>
    </row>
    <row r="26071" spans="17:19" x14ac:dyDescent="0.25">
      <c r="Q26071"/>
      <c r="R26071"/>
      <c r="S26071"/>
    </row>
    <row r="26072" spans="17:19" x14ac:dyDescent="0.25">
      <c r="Q26072"/>
      <c r="R26072"/>
      <c r="S26072"/>
    </row>
    <row r="26073" spans="17:19" x14ac:dyDescent="0.25">
      <c r="Q26073"/>
      <c r="R26073"/>
      <c r="S26073"/>
    </row>
    <row r="26074" spans="17:19" x14ac:dyDescent="0.25">
      <c r="Q26074"/>
      <c r="R26074"/>
      <c r="S26074"/>
    </row>
    <row r="26075" spans="17:19" x14ac:dyDescent="0.25">
      <c r="Q26075"/>
      <c r="R26075"/>
      <c r="S26075"/>
    </row>
    <row r="26076" spans="17:19" x14ac:dyDescent="0.25">
      <c r="Q26076"/>
      <c r="R26076"/>
      <c r="S26076"/>
    </row>
    <row r="26077" spans="17:19" x14ac:dyDescent="0.25">
      <c r="Q26077"/>
      <c r="R26077"/>
      <c r="S26077"/>
    </row>
    <row r="26078" spans="17:19" x14ac:dyDescent="0.25">
      <c r="Q26078"/>
      <c r="R26078"/>
      <c r="S26078"/>
    </row>
    <row r="26079" spans="17:19" x14ac:dyDescent="0.25">
      <c r="Q26079"/>
      <c r="R26079"/>
      <c r="S26079"/>
    </row>
    <row r="26080" spans="17:19" x14ac:dyDescent="0.25">
      <c r="Q26080"/>
      <c r="R26080"/>
      <c r="S26080"/>
    </row>
    <row r="26081" spans="17:19" x14ac:dyDescent="0.25">
      <c r="Q26081"/>
      <c r="R26081"/>
      <c r="S26081"/>
    </row>
    <row r="26082" spans="17:19" x14ac:dyDescent="0.25">
      <c r="Q26082"/>
      <c r="R26082"/>
      <c r="S26082"/>
    </row>
    <row r="26083" spans="17:19" x14ac:dyDescent="0.25">
      <c r="Q26083"/>
      <c r="R26083"/>
      <c r="S26083"/>
    </row>
    <row r="26084" spans="17:19" x14ac:dyDescent="0.25">
      <c r="Q26084"/>
      <c r="R26084"/>
      <c r="S26084"/>
    </row>
    <row r="26085" spans="17:19" x14ac:dyDescent="0.25">
      <c r="Q26085"/>
      <c r="R26085"/>
      <c r="S26085"/>
    </row>
    <row r="26086" spans="17:19" x14ac:dyDescent="0.25">
      <c r="Q26086"/>
      <c r="R26086"/>
      <c r="S26086"/>
    </row>
    <row r="26087" spans="17:19" x14ac:dyDescent="0.25">
      <c r="Q26087"/>
      <c r="R26087"/>
      <c r="S26087"/>
    </row>
    <row r="26088" spans="17:19" x14ac:dyDescent="0.25">
      <c r="Q26088"/>
      <c r="R26088"/>
      <c r="S26088"/>
    </row>
    <row r="26089" spans="17:19" x14ac:dyDescent="0.25">
      <c r="Q26089"/>
      <c r="R26089"/>
      <c r="S26089"/>
    </row>
    <row r="26090" spans="17:19" x14ac:dyDescent="0.25">
      <c r="Q26090"/>
      <c r="R26090"/>
      <c r="S26090"/>
    </row>
    <row r="26091" spans="17:19" x14ac:dyDescent="0.25">
      <c r="Q26091"/>
      <c r="R26091"/>
      <c r="S26091"/>
    </row>
    <row r="26092" spans="17:19" x14ac:dyDescent="0.25">
      <c r="Q26092"/>
      <c r="R26092"/>
      <c r="S26092"/>
    </row>
    <row r="26093" spans="17:19" x14ac:dyDescent="0.25">
      <c r="Q26093"/>
      <c r="R26093"/>
      <c r="S26093"/>
    </row>
    <row r="26094" spans="17:19" x14ac:dyDescent="0.25">
      <c r="Q26094"/>
      <c r="R26094"/>
      <c r="S26094"/>
    </row>
    <row r="26095" spans="17:19" x14ac:dyDescent="0.25">
      <c r="Q26095"/>
      <c r="R26095"/>
      <c r="S26095"/>
    </row>
    <row r="26096" spans="17:19" x14ac:dyDescent="0.25">
      <c r="Q26096"/>
      <c r="R26096"/>
      <c r="S26096"/>
    </row>
    <row r="26097" spans="17:19" x14ac:dyDescent="0.25">
      <c r="Q26097"/>
      <c r="R26097"/>
      <c r="S26097"/>
    </row>
    <row r="26098" spans="17:19" x14ac:dyDescent="0.25">
      <c r="Q26098"/>
      <c r="R26098"/>
      <c r="S26098"/>
    </row>
    <row r="26099" spans="17:19" x14ac:dyDescent="0.25">
      <c r="Q26099"/>
      <c r="R26099"/>
      <c r="S26099"/>
    </row>
    <row r="26100" spans="17:19" x14ac:dyDescent="0.25">
      <c r="Q26100"/>
      <c r="R26100"/>
      <c r="S26100"/>
    </row>
    <row r="26101" spans="17:19" x14ac:dyDescent="0.25">
      <c r="Q26101"/>
      <c r="R26101"/>
      <c r="S26101"/>
    </row>
    <row r="26102" spans="17:19" x14ac:dyDescent="0.25">
      <c r="Q26102"/>
      <c r="R26102"/>
      <c r="S26102"/>
    </row>
    <row r="26103" spans="17:19" x14ac:dyDescent="0.25">
      <c r="Q26103"/>
      <c r="R26103"/>
      <c r="S26103"/>
    </row>
    <row r="26104" spans="17:19" x14ac:dyDescent="0.25">
      <c r="Q26104"/>
      <c r="R26104"/>
      <c r="S26104"/>
    </row>
    <row r="26105" spans="17:19" x14ac:dyDescent="0.25">
      <c r="Q26105"/>
      <c r="R26105"/>
      <c r="S26105"/>
    </row>
    <row r="26106" spans="17:19" x14ac:dyDescent="0.25">
      <c r="Q26106"/>
      <c r="R26106"/>
      <c r="S26106"/>
    </row>
    <row r="26107" spans="17:19" x14ac:dyDescent="0.25">
      <c r="Q26107"/>
      <c r="R26107"/>
      <c r="S26107"/>
    </row>
    <row r="26108" spans="17:19" x14ac:dyDescent="0.25">
      <c r="Q26108"/>
      <c r="R26108"/>
      <c r="S26108"/>
    </row>
    <row r="26109" spans="17:19" x14ac:dyDescent="0.25">
      <c r="Q26109"/>
      <c r="R26109"/>
      <c r="S26109"/>
    </row>
    <row r="26110" spans="17:19" x14ac:dyDescent="0.25">
      <c r="Q26110"/>
      <c r="R26110"/>
      <c r="S26110"/>
    </row>
    <row r="26111" spans="17:19" x14ac:dyDescent="0.25">
      <c r="Q26111"/>
      <c r="R26111"/>
      <c r="S26111"/>
    </row>
    <row r="26112" spans="17:19" x14ac:dyDescent="0.25">
      <c r="Q26112"/>
      <c r="R26112"/>
      <c r="S26112"/>
    </row>
    <row r="26113" spans="17:19" x14ac:dyDescent="0.25">
      <c r="Q26113"/>
      <c r="R26113"/>
      <c r="S26113"/>
    </row>
    <row r="26114" spans="17:19" x14ac:dyDescent="0.25">
      <c r="Q26114"/>
      <c r="R26114"/>
      <c r="S26114"/>
    </row>
    <row r="26115" spans="17:19" x14ac:dyDescent="0.25">
      <c r="Q26115"/>
      <c r="R26115"/>
      <c r="S26115"/>
    </row>
    <row r="26116" spans="17:19" x14ac:dyDescent="0.25">
      <c r="Q26116"/>
      <c r="R26116"/>
      <c r="S26116"/>
    </row>
    <row r="26117" spans="17:19" x14ac:dyDescent="0.25">
      <c r="Q26117"/>
      <c r="R26117"/>
      <c r="S26117"/>
    </row>
    <row r="26118" spans="17:19" x14ac:dyDescent="0.25">
      <c r="Q26118"/>
      <c r="R26118"/>
      <c r="S26118"/>
    </row>
    <row r="26119" spans="17:19" x14ac:dyDescent="0.25">
      <c r="Q26119"/>
      <c r="R26119"/>
      <c r="S26119"/>
    </row>
    <row r="26120" spans="17:19" x14ac:dyDescent="0.25">
      <c r="Q26120"/>
      <c r="R26120"/>
      <c r="S26120"/>
    </row>
    <row r="26121" spans="17:19" x14ac:dyDescent="0.25">
      <c r="Q26121"/>
      <c r="R26121"/>
      <c r="S26121"/>
    </row>
    <row r="26122" spans="17:19" x14ac:dyDescent="0.25">
      <c r="Q26122"/>
      <c r="R26122"/>
      <c r="S26122"/>
    </row>
    <row r="26123" spans="17:19" x14ac:dyDescent="0.25">
      <c r="Q26123"/>
      <c r="R26123"/>
      <c r="S26123"/>
    </row>
    <row r="26124" spans="17:19" x14ac:dyDescent="0.25">
      <c r="Q26124"/>
      <c r="R26124"/>
      <c r="S26124"/>
    </row>
    <row r="26125" spans="17:19" x14ac:dyDescent="0.25">
      <c r="Q26125"/>
      <c r="R26125"/>
      <c r="S26125"/>
    </row>
    <row r="26126" spans="17:19" x14ac:dyDescent="0.25">
      <c r="Q26126"/>
      <c r="R26126"/>
      <c r="S26126"/>
    </row>
    <row r="26127" spans="17:19" x14ac:dyDescent="0.25">
      <c r="Q26127"/>
      <c r="R26127"/>
      <c r="S26127"/>
    </row>
    <row r="26128" spans="17:19" x14ac:dyDescent="0.25">
      <c r="Q26128"/>
      <c r="R26128"/>
      <c r="S26128"/>
    </row>
    <row r="26129" spans="17:19" x14ac:dyDescent="0.25">
      <c r="Q26129"/>
      <c r="R26129"/>
      <c r="S26129"/>
    </row>
    <row r="26130" spans="17:19" x14ac:dyDescent="0.25">
      <c r="Q26130"/>
      <c r="R26130"/>
      <c r="S26130"/>
    </row>
    <row r="26131" spans="17:19" x14ac:dyDescent="0.25">
      <c r="Q26131"/>
      <c r="R26131"/>
      <c r="S26131"/>
    </row>
    <row r="26132" spans="17:19" x14ac:dyDescent="0.25">
      <c r="Q26132"/>
      <c r="R26132"/>
      <c r="S26132"/>
    </row>
    <row r="26133" spans="17:19" x14ac:dyDescent="0.25">
      <c r="Q26133"/>
      <c r="R26133"/>
      <c r="S26133"/>
    </row>
    <row r="26134" spans="17:19" x14ac:dyDescent="0.25">
      <c r="Q26134"/>
      <c r="R26134"/>
      <c r="S26134"/>
    </row>
    <row r="26135" spans="17:19" x14ac:dyDescent="0.25">
      <c r="Q26135"/>
      <c r="R26135"/>
      <c r="S26135"/>
    </row>
    <row r="26136" spans="17:19" x14ac:dyDescent="0.25">
      <c r="Q26136"/>
      <c r="R26136"/>
      <c r="S26136"/>
    </row>
    <row r="26137" spans="17:19" x14ac:dyDescent="0.25">
      <c r="Q26137"/>
      <c r="R26137"/>
      <c r="S26137"/>
    </row>
    <row r="26138" spans="17:19" x14ac:dyDescent="0.25">
      <c r="Q26138"/>
      <c r="R26138"/>
      <c r="S26138"/>
    </row>
    <row r="26139" spans="17:19" x14ac:dyDescent="0.25">
      <c r="Q26139"/>
      <c r="R26139"/>
      <c r="S26139"/>
    </row>
    <row r="26140" spans="17:19" x14ac:dyDescent="0.25">
      <c r="Q26140"/>
      <c r="R26140"/>
      <c r="S26140"/>
    </row>
    <row r="26141" spans="17:19" x14ac:dyDescent="0.25">
      <c r="Q26141"/>
      <c r="R26141"/>
      <c r="S26141"/>
    </row>
    <row r="26142" spans="17:19" x14ac:dyDescent="0.25">
      <c r="Q26142"/>
      <c r="R26142"/>
      <c r="S26142"/>
    </row>
    <row r="26143" spans="17:19" x14ac:dyDescent="0.25">
      <c r="Q26143"/>
      <c r="R26143"/>
      <c r="S26143"/>
    </row>
    <row r="26144" spans="17:19" x14ac:dyDescent="0.25">
      <c r="Q26144"/>
      <c r="R26144"/>
      <c r="S26144"/>
    </row>
    <row r="26145" spans="17:19" x14ac:dyDescent="0.25">
      <c r="Q26145"/>
      <c r="R26145"/>
      <c r="S26145"/>
    </row>
    <row r="26146" spans="17:19" x14ac:dyDescent="0.25">
      <c r="Q26146"/>
      <c r="R26146"/>
      <c r="S26146"/>
    </row>
    <row r="26147" spans="17:19" x14ac:dyDescent="0.25">
      <c r="Q26147"/>
      <c r="R26147"/>
      <c r="S26147"/>
    </row>
    <row r="26148" spans="17:19" x14ac:dyDescent="0.25">
      <c r="Q26148"/>
      <c r="R26148"/>
      <c r="S26148"/>
    </row>
    <row r="26149" spans="17:19" x14ac:dyDescent="0.25">
      <c r="Q26149"/>
      <c r="R26149"/>
      <c r="S26149"/>
    </row>
    <row r="26150" spans="17:19" x14ac:dyDescent="0.25">
      <c r="Q26150"/>
      <c r="R26150"/>
      <c r="S26150"/>
    </row>
    <row r="26151" spans="17:19" x14ac:dyDescent="0.25">
      <c r="Q26151"/>
      <c r="R26151"/>
      <c r="S26151"/>
    </row>
    <row r="26152" spans="17:19" x14ac:dyDescent="0.25">
      <c r="Q26152"/>
      <c r="R26152"/>
      <c r="S26152"/>
    </row>
    <row r="26153" spans="17:19" x14ac:dyDescent="0.25">
      <c r="Q26153"/>
      <c r="R26153"/>
      <c r="S26153"/>
    </row>
    <row r="26154" spans="17:19" x14ac:dyDescent="0.25">
      <c r="Q26154"/>
      <c r="R26154"/>
      <c r="S26154"/>
    </row>
    <row r="26155" spans="17:19" x14ac:dyDescent="0.25">
      <c r="Q26155"/>
      <c r="R26155"/>
      <c r="S26155"/>
    </row>
    <row r="26156" spans="17:19" x14ac:dyDescent="0.25">
      <c r="Q26156"/>
      <c r="R26156"/>
      <c r="S26156"/>
    </row>
    <row r="26157" spans="17:19" x14ac:dyDescent="0.25">
      <c r="Q26157"/>
      <c r="R26157"/>
      <c r="S26157"/>
    </row>
    <row r="26158" spans="17:19" x14ac:dyDescent="0.25">
      <c r="Q26158"/>
      <c r="R26158"/>
      <c r="S26158"/>
    </row>
    <row r="26159" spans="17:19" x14ac:dyDescent="0.25">
      <c r="Q26159"/>
      <c r="R26159"/>
      <c r="S26159"/>
    </row>
    <row r="26160" spans="17:19" x14ac:dyDescent="0.25">
      <c r="Q26160"/>
      <c r="R26160"/>
      <c r="S26160"/>
    </row>
    <row r="26161" spans="17:19" x14ac:dyDescent="0.25">
      <c r="Q26161"/>
      <c r="R26161"/>
      <c r="S26161"/>
    </row>
    <row r="26162" spans="17:19" x14ac:dyDescent="0.25">
      <c r="Q26162"/>
      <c r="R26162"/>
      <c r="S26162"/>
    </row>
    <row r="26163" spans="17:19" x14ac:dyDescent="0.25">
      <c r="Q26163"/>
      <c r="R26163"/>
      <c r="S26163"/>
    </row>
    <row r="26164" spans="17:19" x14ac:dyDescent="0.25">
      <c r="Q26164"/>
      <c r="R26164"/>
      <c r="S26164"/>
    </row>
    <row r="26165" spans="17:19" x14ac:dyDescent="0.25">
      <c r="Q26165"/>
      <c r="R26165"/>
      <c r="S26165"/>
    </row>
    <row r="26166" spans="17:19" x14ac:dyDescent="0.25">
      <c r="Q26166"/>
      <c r="R26166"/>
      <c r="S26166"/>
    </row>
    <row r="26167" spans="17:19" x14ac:dyDescent="0.25">
      <c r="Q26167"/>
      <c r="R26167"/>
      <c r="S26167"/>
    </row>
    <row r="26168" spans="17:19" x14ac:dyDescent="0.25">
      <c r="Q26168"/>
      <c r="R26168"/>
      <c r="S26168"/>
    </row>
    <row r="26169" spans="17:19" x14ac:dyDescent="0.25">
      <c r="Q26169"/>
      <c r="R26169"/>
      <c r="S26169"/>
    </row>
    <row r="26170" spans="17:19" x14ac:dyDescent="0.25">
      <c r="Q26170"/>
      <c r="R26170"/>
      <c r="S26170"/>
    </row>
    <row r="26171" spans="17:19" x14ac:dyDescent="0.25">
      <c r="Q26171"/>
      <c r="R26171"/>
      <c r="S26171"/>
    </row>
    <row r="26172" spans="17:19" x14ac:dyDescent="0.25">
      <c r="Q26172"/>
      <c r="R26172"/>
      <c r="S26172"/>
    </row>
    <row r="26173" spans="17:19" x14ac:dyDescent="0.25">
      <c r="Q26173"/>
      <c r="R26173"/>
      <c r="S26173"/>
    </row>
    <row r="26174" spans="17:19" x14ac:dyDescent="0.25">
      <c r="Q26174"/>
      <c r="R26174"/>
      <c r="S26174"/>
    </row>
    <row r="26175" spans="17:19" x14ac:dyDescent="0.25">
      <c r="Q26175"/>
      <c r="R26175"/>
      <c r="S26175"/>
    </row>
    <row r="26176" spans="17:19" x14ac:dyDescent="0.25">
      <c r="Q26176"/>
      <c r="R26176"/>
      <c r="S26176"/>
    </row>
    <row r="26177" spans="17:19" x14ac:dyDescent="0.25">
      <c r="Q26177"/>
      <c r="R26177"/>
      <c r="S26177"/>
    </row>
    <row r="26178" spans="17:19" x14ac:dyDescent="0.25">
      <c r="Q26178"/>
      <c r="R26178"/>
      <c r="S26178"/>
    </row>
    <row r="26179" spans="17:19" x14ac:dyDescent="0.25">
      <c r="Q26179"/>
      <c r="R26179"/>
      <c r="S26179"/>
    </row>
    <row r="26180" spans="17:19" x14ac:dyDescent="0.25">
      <c r="Q26180"/>
      <c r="R26180"/>
      <c r="S26180"/>
    </row>
    <row r="26181" spans="17:19" x14ac:dyDescent="0.25">
      <c r="Q26181"/>
      <c r="R26181"/>
      <c r="S26181"/>
    </row>
    <row r="26182" spans="17:19" x14ac:dyDescent="0.25">
      <c r="Q26182"/>
      <c r="R26182"/>
      <c r="S26182"/>
    </row>
    <row r="26183" spans="17:19" x14ac:dyDescent="0.25">
      <c r="Q26183"/>
      <c r="R26183"/>
      <c r="S26183"/>
    </row>
    <row r="26184" spans="17:19" x14ac:dyDescent="0.25">
      <c r="Q26184"/>
      <c r="R26184"/>
      <c r="S26184"/>
    </row>
    <row r="26185" spans="17:19" x14ac:dyDescent="0.25">
      <c r="Q26185"/>
      <c r="R26185"/>
      <c r="S26185"/>
    </row>
    <row r="26186" spans="17:19" x14ac:dyDescent="0.25">
      <c r="Q26186"/>
      <c r="R26186"/>
      <c r="S26186"/>
    </row>
    <row r="26187" spans="17:19" x14ac:dyDescent="0.25">
      <c r="Q26187"/>
      <c r="R26187"/>
      <c r="S26187"/>
    </row>
    <row r="26188" spans="17:19" x14ac:dyDescent="0.25">
      <c r="Q26188"/>
      <c r="R26188"/>
      <c r="S26188"/>
    </row>
    <row r="26189" spans="17:19" x14ac:dyDescent="0.25">
      <c r="Q26189"/>
      <c r="R26189"/>
      <c r="S26189"/>
    </row>
    <row r="26190" spans="17:19" x14ac:dyDescent="0.25">
      <c r="Q26190"/>
      <c r="R26190"/>
      <c r="S26190"/>
    </row>
    <row r="26191" spans="17:19" x14ac:dyDescent="0.25">
      <c r="Q26191"/>
      <c r="R26191"/>
      <c r="S26191"/>
    </row>
    <row r="26192" spans="17:19" x14ac:dyDescent="0.25">
      <c r="Q26192"/>
      <c r="R26192"/>
      <c r="S26192"/>
    </row>
    <row r="26193" spans="17:19" x14ac:dyDescent="0.25">
      <c r="Q26193"/>
      <c r="R26193"/>
      <c r="S26193"/>
    </row>
    <row r="26194" spans="17:19" x14ac:dyDescent="0.25">
      <c r="Q26194"/>
      <c r="R26194"/>
      <c r="S26194"/>
    </row>
    <row r="26195" spans="17:19" x14ac:dyDescent="0.25">
      <c r="Q26195"/>
      <c r="R26195"/>
      <c r="S26195"/>
    </row>
    <row r="26196" spans="17:19" x14ac:dyDescent="0.25">
      <c r="Q26196"/>
      <c r="R26196"/>
      <c r="S26196"/>
    </row>
    <row r="26197" spans="17:19" x14ac:dyDescent="0.25">
      <c r="Q26197"/>
      <c r="R26197"/>
      <c r="S26197"/>
    </row>
    <row r="26198" spans="17:19" x14ac:dyDescent="0.25">
      <c r="Q26198"/>
      <c r="R26198"/>
      <c r="S26198"/>
    </row>
    <row r="26199" spans="17:19" x14ac:dyDescent="0.25">
      <c r="Q26199"/>
      <c r="R26199"/>
      <c r="S26199"/>
    </row>
    <row r="26200" spans="17:19" x14ac:dyDescent="0.25">
      <c r="Q26200"/>
      <c r="R26200"/>
      <c r="S26200"/>
    </row>
    <row r="26201" spans="17:19" x14ac:dyDescent="0.25">
      <c r="Q26201"/>
      <c r="R26201"/>
      <c r="S26201"/>
    </row>
    <row r="26202" spans="17:19" x14ac:dyDescent="0.25">
      <c r="Q26202"/>
      <c r="R26202"/>
      <c r="S26202"/>
    </row>
    <row r="26203" spans="17:19" x14ac:dyDescent="0.25">
      <c r="Q26203"/>
      <c r="R26203"/>
      <c r="S26203"/>
    </row>
    <row r="26204" spans="17:19" x14ac:dyDescent="0.25">
      <c r="Q26204"/>
      <c r="R26204"/>
      <c r="S26204"/>
    </row>
    <row r="26205" spans="17:19" x14ac:dyDescent="0.25">
      <c r="Q26205"/>
      <c r="R26205"/>
      <c r="S26205"/>
    </row>
    <row r="26206" spans="17:19" x14ac:dyDescent="0.25">
      <c r="Q26206"/>
      <c r="R26206"/>
      <c r="S26206"/>
    </row>
    <row r="26207" spans="17:19" x14ac:dyDescent="0.25">
      <c r="Q26207"/>
      <c r="R26207"/>
      <c r="S26207"/>
    </row>
    <row r="26208" spans="17:19" x14ac:dyDescent="0.25">
      <c r="Q26208"/>
      <c r="R26208"/>
      <c r="S26208"/>
    </row>
    <row r="26209" spans="17:19" x14ac:dyDescent="0.25">
      <c r="Q26209"/>
      <c r="R26209"/>
      <c r="S26209"/>
    </row>
    <row r="26210" spans="17:19" x14ac:dyDescent="0.25">
      <c r="Q26210"/>
      <c r="R26210"/>
      <c r="S26210"/>
    </row>
    <row r="26211" spans="17:19" x14ac:dyDescent="0.25">
      <c r="Q26211"/>
      <c r="R26211"/>
      <c r="S26211"/>
    </row>
    <row r="26212" spans="17:19" x14ac:dyDescent="0.25">
      <c r="Q26212"/>
      <c r="R26212"/>
      <c r="S26212"/>
    </row>
    <row r="26213" spans="17:19" x14ac:dyDescent="0.25">
      <c r="Q26213"/>
      <c r="R26213"/>
      <c r="S26213"/>
    </row>
    <row r="26214" spans="17:19" x14ac:dyDescent="0.25">
      <c r="Q26214"/>
      <c r="R26214"/>
      <c r="S26214"/>
    </row>
    <row r="26215" spans="17:19" x14ac:dyDescent="0.25">
      <c r="Q26215"/>
      <c r="R26215"/>
      <c r="S26215"/>
    </row>
    <row r="26216" spans="17:19" x14ac:dyDescent="0.25">
      <c r="Q26216"/>
      <c r="R26216"/>
      <c r="S26216"/>
    </row>
    <row r="26217" spans="17:19" x14ac:dyDescent="0.25">
      <c r="Q26217"/>
      <c r="R26217"/>
      <c r="S26217"/>
    </row>
    <row r="26218" spans="17:19" x14ac:dyDescent="0.25">
      <c r="Q26218"/>
      <c r="R26218"/>
      <c r="S26218"/>
    </row>
    <row r="26219" spans="17:19" x14ac:dyDescent="0.25">
      <c r="Q26219"/>
      <c r="R26219"/>
      <c r="S26219"/>
    </row>
    <row r="26220" spans="17:19" x14ac:dyDescent="0.25">
      <c r="Q26220"/>
      <c r="R26220"/>
      <c r="S26220"/>
    </row>
    <row r="26221" spans="17:19" x14ac:dyDescent="0.25">
      <c r="Q26221"/>
      <c r="R26221"/>
      <c r="S26221"/>
    </row>
    <row r="26222" spans="17:19" x14ac:dyDescent="0.25">
      <c r="Q26222"/>
      <c r="R26222"/>
      <c r="S26222"/>
    </row>
    <row r="26223" spans="17:19" x14ac:dyDescent="0.25">
      <c r="Q26223"/>
      <c r="R26223"/>
      <c r="S26223"/>
    </row>
    <row r="26224" spans="17:19" x14ac:dyDescent="0.25">
      <c r="Q26224"/>
      <c r="R26224"/>
      <c r="S26224"/>
    </row>
    <row r="26225" spans="17:19" x14ac:dyDescent="0.25">
      <c r="Q26225"/>
      <c r="R26225"/>
      <c r="S26225"/>
    </row>
    <row r="26226" spans="17:19" x14ac:dyDescent="0.25">
      <c r="Q26226"/>
      <c r="R26226"/>
      <c r="S26226"/>
    </row>
    <row r="26227" spans="17:19" x14ac:dyDescent="0.25">
      <c r="Q26227"/>
      <c r="R26227"/>
      <c r="S26227"/>
    </row>
    <row r="26228" spans="17:19" x14ac:dyDescent="0.25">
      <c r="Q26228"/>
      <c r="R26228"/>
      <c r="S26228"/>
    </row>
    <row r="26229" spans="17:19" x14ac:dyDescent="0.25">
      <c r="Q26229"/>
      <c r="R26229"/>
      <c r="S26229"/>
    </row>
    <row r="26230" spans="17:19" x14ac:dyDescent="0.25">
      <c r="Q26230"/>
      <c r="R26230"/>
      <c r="S26230"/>
    </row>
    <row r="26231" spans="17:19" x14ac:dyDescent="0.25">
      <c r="Q26231"/>
      <c r="R26231"/>
      <c r="S26231"/>
    </row>
    <row r="26232" spans="17:19" x14ac:dyDescent="0.25">
      <c r="Q26232"/>
      <c r="R26232"/>
      <c r="S26232"/>
    </row>
    <row r="26233" spans="17:19" x14ac:dyDescent="0.25">
      <c r="Q26233"/>
      <c r="R26233"/>
      <c r="S26233"/>
    </row>
    <row r="26234" spans="17:19" x14ac:dyDescent="0.25">
      <c r="Q26234"/>
      <c r="R26234"/>
      <c r="S26234"/>
    </row>
    <row r="26235" spans="17:19" x14ac:dyDescent="0.25">
      <c r="Q26235"/>
      <c r="R26235"/>
      <c r="S26235"/>
    </row>
    <row r="26236" spans="17:19" x14ac:dyDescent="0.25">
      <c r="Q26236"/>
      <c r="R26236"/>
      <c r="S26236"/>
    </row>
    <row r="26237" spans="17:19" x14ac:dyDescent="0.25">
      <c r="Q26237"/>
      <c r="R26237"/>
      <c r="S26237"/>
    </row>
    <row r="26238" spans="17:19" x14ac:dyDescent="0.25">
      <c r="Q26238"/>
      <c r="R26238"/>
      <c r="S26238"/>
    </row>
    <row r="26239" spans="17:19" x14ac:dyDescent="0.25">
      <c r="Q26239"/>
      <c r="R26239"/>
      <c r="S26239"/>
    </row>
    <row r="26240" spans="17:19" x14ac:dyDescent="0.25">
      <c r="Q26240"/>
      <c r="R26240"/>
      <c r="S26240"/>
    </row>
    <row r="26241" spans="17:19" x14ac:dyDescent="0.25">
      <c r="Q26241"/>
      <c r="R26241"/>
      <c r="S26241"/>
    </row>
    <row r="26242" spans="17:19" x14ac:dyDescent="0.25">
      <c r="Q26242"/>
      <c r="R26242"/>
      <c r="S26242"/>
    </row>
    <row r="26243" spans="17:19" x14ac:dyDescent="0.25">
      <c r="Q26243"/>
      <c r="R26243"/>
      <c r="S26243"/>
    </row>
    <row r="26244" spans="17:19" x14ac:dyDescent="0.25">
      <c r="Q26244"/>
      <c r="R26244"/>
      <c r="S26244"/>
    </row>
    <row r="26245" spans="17:19" x14ac:dyDescent="0.25">
      <c r="Q26245"/>
      <c r="R26245"/>
      <c r="S26245"/>
    </row>
    <row r="26246" spans="17:19" x14ac:dyDescent="0.25">
      <c r="Q26246"/>
      <c r="R26246"/>
      <c r="S26246"/>
    </row>
    <row r="26247" spans="17:19" x14ac:dyDescent="0.25">
      <c r="Q26247"/>
      <c r="R26247"/>
      <c r="S26247"/>
    </row>
    <row r="26248" spans="17:19" x14ac:dyDescent="0.25">
      <c r="Q26248"/>
      <c r="R26248"/>
      <c r="S26248"/>
    </row>
    <row r="26249" spans="17:19" x14ac:dyDescent="0.25">
      <c r="Q26249"/>
      <c r="R26249"/>
      <c r="S26249"/>
    </row>
    <row r="26250" spans="17:19" x14ac:dyDescent="0.25">
      <c r="Q26250"/>
      <c r="R26250"/>
      <c r="S26250"/>
    </row>
    <row r="26251" spans="17:19" x14ac:dyDescent="0.25">
      <c r="Q26251"/>
      <c r="R26251"/>
      <c r="S26251"/>
    </row>
    <row r="26252" spans="17:19" x14ac:dyDescent="0.25">
      <c r="Q26252"/>
      <c r="R26252"/>
      <c r="S26252"/>
    </row>
    <row r="26253" spans="17:19" x14ac:dyDescent="0.25">
      <c r="Q26253"/>
      <c r="R26253"/>
      <c r="S26253"/>
    </row>
    <row r="26254" spans="17:19" x14ac:dyDescent="0.25">
      <c r="Q26254"/>
      <c r="R26254"/>
      <c r="S26254"/>
    </row>
    <row r="26255" spans="17:19" x14ac:dyDescent="0.25">
      <c r="Q26255"/>
      <c r="R26255"/>
      <c r="S26255"/>
    </row>
    <row r="26256" spans="17:19" x14ac:dyDescent="0.25">
      <c r="Q26256"/>
      <c r="R26256"/>
      <c r="S26256"/>
    </row>
    <row r="26257" spans="17:19" x14ac:dyDescent="0.25">
      <c r="Q26257"/>
      <c r="R26257"/>
      <c r="S26257"/>
    </row>
    <row r="26258" spans="17:19" x14ac:dyDescent="0.25">
      <c r="Q26258"/>
      <c r="R26258"/>
      <c r="S26258"/>
    </row>
    <row r="26259" spans="17:19" x14ac:dyDescent="0.25">
      <c r="Q26259"/>
      <c r="R26259"/>
      <c r="S26259"/>
    </row>
    <row r="26260" spans="17:19" x14ac:dyDescent="0.25">
      <c r="Q26260"/>
      <c r="R26260"/>
      <c r="S26260"/>
    </row>
    <row r="26261" spans="17:19" x14ac:dyDescent="0.25">
      <c r="Q26261"/>
      <c r="R26261"/>
      <c r="S26261"/>
    </row>
    <row r="26262" spans="17:19" x14ac:dyDescent="0.25">
      <c r="Q26262"/>
      <c r="R26262"/>
      <c r="S26262"/>
    </row>
    <row r="26263" spans="17:19" x14ac:dyDescent="0.25">
      <c r="Q26263"/>
      <c r="R26263"/>
      <c r="S26263"/>
    </row>
    <row r="26264" spans="17:19" x14ac:dyDescent="0.25">
      <c r="Q26264"/>
      <c r="R26264"/>
      <c r="S26264"/>
    </row>
    <row r="26265" spans="17:19" x14ac:dyDescent="0.25">
      <c r="Q26265"/>
      <c r="R26265"/>
      <c r="S26265"/>
    </row>
    <row r="26266" spans="17:19" x14ac:dyDescent="0.25">
      <c r="Q26266"/>
      <c r="R26266"/>
      <c r="S26266"/>
    </row>
    <row r="26267" spans="17:19" x14ac:dyDescent="0.25">
      <c r="Q26267"/>
      <c r="R26267"/>
      <c r="S26267"/>
    </row>
    <row r="26268" spans="17:19" x14ac:dyDescent="0.25">
      <c r="Q26268"/>
      <c r="R26268"/>
      <c r="S26268"/>
    </row>
    <row r="26269" spans="17:19" x14ac:dyDescent="0.25">
      <c r="Q26269"/>
      <c r="R26269"/>
      <c r="S26269"/>
    </row>
    <row r="26270" spans="17:19" x14ac:dyDescent="0.25">
      <c r="Q26270"/>
      <c r="R26270"/>
      <c r="S26270"/>
    </row>
    <row r="26271" spans="17:19" x14ac:dyDescent="0.25">
      <c r="Q26271"/>
      <c r="R26271"/>
      <c r="S26271"/>
    </row>
    <row r="26272" spans="17:19" x14ac:dyDescent="0.25">
      <c r="Q26272"/>
      <c r="R26272"/>
      <c r="S26272"/>
    </row>
    <row r="26273" spans="17:19" x14ac:dyDescent="0.25">
      <c r="Q26273"/>
      <c r="R26273"/>
      <c r="S26273"/>
    </row>
    <row r="26274" spans="17:19" x14ac:dyDescent="0.25">
      <c r="Q26274"/>
      <c r="R26274"/>
      <c r="S26274"/>
    </row>
    <row r="26275" spans="17:19" x14ac:dyDescent="0.25">
      <c r="Q26275"/>
      <c r="R26275"/>
      <c r="S26275"/>
    </row>
    <row r="26276" spans="17:19" x14ac:dyDescent="0.25">
      <c r="Q26276"/>
      <c r="R26276"/>
      <c r="S26276"/>
    </row>
    <row r="26277" spans="17:19" x14ac:dyDescent="0.25">
      <c r="Q26277"/>
      <c r="R26277"/>
      <c r="S26277"/>
    </row>
    <row r="26278" spans="17:19" x14ac:dyDescent="0.25">
      <c r="Q26278"/>
      <c r="R26278"/>
      <c r="S26278"/>
    </row>
    <row r="26279" spans="17:19" x14ac:dyDescent="0.25">
      <c r="Q26279"/>
      <c r="R26279"/>
      <c r="S26279"/>
    </row>
    <row r="26280" spans="17:19" x14ac:dyDescent="0.25">
      <c r="Q26280"/>
      <c r="R26280"/>
      <c r="S26280"/>
    </row>
    <row r="26281" spans="17:19" x14ac:dyDescent="0.25">
      <c r="Q26281"/>
      <c r="R26281"/>
      <c r="S26281"/>
    </row>
    <row r="26282" spans="17:19" x14ac:dyDescent="0.25">
      <c r="Q26282"/>
      <c r="R26282"/>
      <c r="S26282"/>
    </row>
    <row r="26283" spans="17:19" x14ac:dyDescent="0.25">
      <c r="Q26283"/>
      <c r="R26283"/>
      <c r="S26283"/>
    </row>
    <row r="26284" spans="17:19" x14ac:dyDescent="0.25">
      <c r="Q26284"/>
      <c r="R26284"/>
      <c r="S26284"/>
    </row>
    <row r="26285" spans="17:19" x14ac:dyDescent="0.25">
      <c r="Q26285"/>
      <c r="R26285"/>
      <c r="S26285"/>
    </row>
    <row r="26286" spans="17:19" x14ac:dyDescent="0.25">
      <c r="Q26286"/>
      <c r="R26286"/>
      <c r="S26286"/>
    </row>
    <row r="26287" spans="17:19" x14ac:dyDescent="0.25">
      <c r="Q26287"/>
      <c r="R26287"/>
      <c r="S26287"/>
    </row>
    <row r="26288" spans="17:19" x14ac:dyDescent="0.25">
      <c r="Q26288"/>
      <c r="R26288"/>
      <c r="S26288"/>
    </row>
    <row r="26289" spans="17:19" x14ac:dyDescent="0.25">
      <c r="Q26289"/>
      <c r="R26289"/>
      <c r="S26289"/>
    </row>
    <row r="26290" spans="17:19" x14ac:dyDescent="0.25">
      <c r="Q26290"/>
      <c r="R26290"/>
      <c r="S26290"/>
    </row>
    <row r="26291" spans="17:19" x14ac:dyDescent="0.25">
      <c r="Q26291"/>
      <c r="R26291"/>
      <c r="S26291"/>
    </row>
    <row r="26292" spans="17:19" x14ac:dyDescent="0.25">
      <c r="Q26292"/>
      <c r="R26292"/>
      <c r="S26292"/>
    </row>
    <row r="26293" spans="17:19" x14ac:dyDescent="0.25">
      <c r="Q26293"/>
      <c r="R26293"/>
      <c r="S26293"/>
    </row>
    <row r="26294" spans="17:19" x14ac:dyDescent="0.25">
      <c r="Q26294"/>
      <c r="R26294"/>
      <c r="S26294"/>
    </row>
    <row r="26295" spans="17:19" x14ac:dyDescent="0.25">
      <c r="Q26295"/>
      <c r="R26295"/>
      <c r="S26295"/>
    </row>
    <row r="26296" spans="17:19" x14ac:dyDescent="0.25">
      <c r="Q26296"/>
      <c r="R26296"/>
      <c r="S26296"/>
    </row>
    <row r="26297" spans="17:19" x14ac:dyDescent="0.25">
      <c r="Q26297"/>
      <c r="R26297"/>
      <c r="S26297"/>
    </row>
    <row r="26298" spans="17:19" x14ac:dyDescent="0.25">
      <c r="Q26298"/>
      <c r="R26298"/>
      <c r="S26298"/>
    </row>
    <row r="26299" spans="17:19" x14ac:dyDescent="0.25">
      <c r="Q26299"/>
      <c r="R26299"/>
      <c r="S26299"/>
    </row>
    <row r="26300" spans="17:19" x14ac:dyDescent="0.25">
      <c r="Q26300"/>
      <c r="R26300"/>
      <c r="S26300"/>
    </row>
    <row r="26301" spans="17:19" x14ac:dyDescent="0.25">
      <c r="Q26301"/>
      <c r="R26301"/>
      <c r="S26301"/>
    </row>
    <row r="26302" spans="17:19" x14ac:dyDescent="0.25">
      <c r="Q26302"/>
      <c r="R26302"/>
      <c r="S26302"/>
    </row>
    <row r="26303" spans="17:19" x14ac:dyDescent="0.25">
      <c r="Q26303"/>
      <c r="R26303"/>
      <c r="S26303"/>
    </row>
    <row r="26304" spans="17:19" x14ac:dyDescent="0.25">
      <c r="Q26304"/>
      <c r="R26304"/>
      <c r="S26304"/>
    </row>
    <row r="26305" spans="17:19" x14ac:dyDescent="0.25">
      <c r="Q26305"/>
      <c r="R26305"/>
      <c r="S26305"/>
    </row>
    <row r="26306" spans="17:19" x14ac:dyDescent="0.25">
      <c r="Q26306"/>
      <c r="R26306"/>
      <c r="S26306"/>
    </row>
    <row r="26307" spans="17:19" x14ac:dyDescent="0.25">
      <c r="Q26307"/>
      <c r="R26307"/>
      <c r="S26307"/>
    </row>
    <row r="26308" spans="17:19" x14ac:dyDescent="0.25">
      <c r="Q26308"/>
      <c r="R26308"/>
      <c r="S26308"/>
    </row>
    <row r="26309" spans="17:19" x14ac:dyDescent="0.25">
      <c r="Q26309"/>
      <c r="R26309"/>
      <c r="S26309"/>
    </row>
    <row r="26310" spans="17:19" x14ac:dyDescent="0.25">
      <c r="Q26310"/>
      <c r="R26310"/>
      <c r="S26310"/>
    </row>
    <row r="26311" spans="17:19" x14ac:dyDescent="0.25">
      <c r="Q26311"/>
      <c r="R26311"/>
      <c r="S26311"/>
    </row>
    <row r="26312" spans="17:19" x14ac:dyDescent="0.25">
      <c r="Q26312"/>
      <c r="R26312"/>
      <c r="S26312"/>
    </row>
    <row r="26313" spans="17:19" x14ac:dyDescent="0.25">
      <c r="Q26313"/>
      <c r="R26313"/>
      <c r="S26313"/>
    </row>
    <row r="26314" spans="17:19" x14ac:dyDescent="0.25">
      <c r="Q26314"/>
      <c r="R26314"/>
      <c r="S26314"/>
    </row>
    <row r="26315" spans="17:19" x14ac:dyDescent="0.25">
      <c r="Q26315"/>
      <c r="R26315"/>
      <c r="S26315"/>
    </row>
    <row r="26316" spans="17:19" x14ac:dyDescent="0.25">
      <c r="Q26316"/>
      <c r="R26316"/>
      <c r="S26316"/>
    </row>
    <row r="26317" spans="17:19" x14ac:dyDescent="0.25">
      <c r="Q26317"/>
      <c r="R26317"/>
      <c r="S26317"/>
    </row>
    <row r="26318" spans="17:19" x14ac:dyDescent="0.25">
      <c r="Q26318"/>
      <c r="R26318"/>
      <c r="S26318"/>
    </row>
    <row r="26319" spans="17:19" x14ac:dyDescent="0.25">
      <c r="Q26319"/>
      <c r="R26319"/>
      <c r="S26319"/>
    </row>
    <row r="26320" spans="17:19" x14ac:dyDescent="0.25">
      <c r="Q26320"/>
      <c r="R26320"/>
      <c r="S26320"/>
    </row>
    <row r="26321" spans="17:19" x14ac:dyDescent="0.25">
      <c r="Q26321"/>
      <c r="R26321"/>
      <c r="S26321"/>
    </row>
    <row r="26322" spans="17:19" x14ac:dyDescent="0.25">
      <c r="Q26322"/>
      <c r="R26322"/>
      <c r="S26322"/>
    </row>
    <row r="26323" spans="17:19" x14ac:dyDescent="0.25">
      <c r="Q26323"/>
      <c r="R26323"/>
      <c r="S26323"/>
    </row>
    <row r="26324" spans="17:19" x14ac:dyDescent="0.25">
      <c r="Q26324"/>
      <c r="R26324"/>
      <c r="S26324"/>
    </row>
    <row r="26325" spans="17:19" x14ac:dyDescent="0.25">
      <c r="Q26325"/>
      <c r="R26325"/>
      <c r="S26325"/>
    </row>
    <row r="26326" spans="17:19" x14ac:dyDescent="0.25">
      <c r="Q26326"/>
      <c r="R26326"/>
      <c r="S26326"/>
    </row>
    <row r="26327" spans="17:19" x14ac:dyDescent="0.25">
      <c r="Q26327"/>
      <c r="R26327"/>
      <c r="S26327"/>
    </row>
    <row r="26328" spans="17:19" x14ac:dyDescent="0.25">
      <c r="Q26328"/>
      <c r="R26328"/>
      <c r="S26328"/>
    </row>
    <row r="26329" spans="17:19" x14ac:dyDescent="0.25">
      <c r="Q26329"/>
      <c r="R26329"/>
      <c r="S26329"/>
    </row>
    <row r="26330" spans="17:19" x14ac:dyDescent="0.25">
      <c r="Q26330"/>
      <c r="R26330"/>
      <c r="S26330"/>
    </row>
    <row r="26331" spans="17:19" x14ac:dyDescent="0.25">
      <c r="Q26331"/>
      <c r="R26331"/>
      <c r="S26331"/>
    </row>
    <row r="26332" spans="17:19" x14ac:dyDescent="0.25">
      <c r="Q26332"/>
      <c r="R26332"/>
      <c r="S26332"/>
    </row>
    <row r="26333" spans="17:19" x14ac:dyDescent="0.25">
      <c r="Q26333"/>
      <c r="R26333"/>
      <c r="S26333"/>
    </row>
    <row r="26334" spans="17:19" x14ac:dyDescent="0.25">
      <c r="Q26334"/>
      <c r="R26334"/>
      <c r="S26334"/>
    </row>
    <row r="26335" spans="17:19" x14ac:dyDescent="0.25">
      <c r="Q26335"/>
      <c r="R26335"/>
      <c r="S26335"/>
    </row>
    <row r="26336" spans="17:19" x14ac:dyDescent="0.25">
      <c r="Q26336"/>
      <c r="R26336"/>
      <c r="S26336"/>
    </row>
    <row r="26337" spans="17:19" x14ac:dyDescent="0.25">
      <c r="Q26337"/>
      <c r="R26337"/>
      <c r="S26337"/>
    </row>
    <row r="26338" spans="17:19" x14ac:dyDescent="0.25">
      <c r="Q26338"/>
      <c r="R26338"/>
      <c r="S26338"/>
    </row>
    <row r="26339" spans="17:19" x14ac:dyDescent="0.25">
      <c r="Q26339"/>
      <c r="R26339"/>
      <c r="S26339"/>
    </row>
    <row r="26340" spans="17:19" x14ac:dyDescent="0.25">
      <c r="Q26340"/>
      <c r="R26340"/>
      <c r="S26340"/>
    </row>
    <row r="26341" spans="17:19" x14ac:dyDescent="0.25">
      <c r="Q26341"/>
      <c r="R26341"/>
      <c r="S26341"/>
    </row>
    <row r="26342" spans="17:19" x14ac:dyDescent="0.25">
      <c r="Q26342"/>
      <c r="R26342"/>
      <c r="S26342"/>
    </row>
    <row r="26343" spans="17:19" x14ac:dyDescent="0.25">
      <c r="Q26343"/>
      <c r="R26343"/>
      <c r="S26343"/>
    </row>
    <row r="26344" spans="17:19" x14ac:dyDescent="0.25">
      <c r="Q26344"/>
      <c r="R26344"/>
      <c r="S26344"/>
    </row>
    <row r="26345" spans="17:19" x14ac:dyDescent="0.25">
      <c r="Q26345"/>
      <c r="R26345"/>
      <c r="S26345"/>
    </row>
    <row r="26346" spans="17:19" x14ac:dyDescent="0.25">
      <c r="Q26346"/>
      <c r="R26346"/>
      <c r="S26346"/>
    </row>
    <row r="26347" spans="17:19" x14ac:dyDescent="0.25">
      <c r="Q26347"/>
      <c r="R26347"/>
      <c r="S26347"/>
    </row>
    <row r="26348" spans="17:19" x14ac:dyDescent="0.25">
      <c r="Q26348"/>
      <c r="R26348"/>
      <c r="S26348"/>
    </row>
    <row r="26349" spans="17:19" x14ac:dyDescent="0.25">
      <c r="Q26349"/>
      <c r="R26349"/>
      <c r="S26349"/>
    </row>
    <row r="26350" spans="17:19" x14ac:dyDescent="0.25">
      <c r="Q26350"/>
      <c r="R26350"/>
      <c r="S26350"/>
    </row>
    <row r="26351" spans="17:19" x14ac:dyDescent="0.25">
      <c r="Q26351"/>
      <c r="R26351"/>
      <c r="S26351"/>
    </row>
    <row r="26352" spans="17:19" x14ac:dyDescent="0.25">
      <c r="Q26352"/>
      <c r="R26352"/>
      <c r="S26352"/>
    </row>
    <row r="26353" spans="17:19" x14ac:dyDescent="0.25">
      <c r="Q26353"/>
      <c r="R26353"/>
      <c r="S26353"/>
    </row>
    <row r="26354" spans="17:19" x14ac:dyDescent="0.25">
      <c r="Q26354"/>
      <c r="R26354"/>
      <c r="S26354"/>
    </row>
    <row r="26355" spans="17:19" x14ac:dyDescent="0.25">
      <c r="Q26355"/>
      <c r="R26355"/>
      <c r="S26355"/>
    </row>
    <row r="26356" spans="17:19" x14ac:dyDescent="0.25">
      <c r="Q26356"/>
      <c r="R26356"/>
      <c r="S26356"/>
    </row>
    <row r="26357" spans="17:19" x14ac:dyDescent="0.25">
      <c r="Q26357"/>
      <c r="R26357"/>
      <c r="S26357"/>
    </row>
    <row r="26358" spans="17:19" x14ac:dyDescent="0.25">
      <c r="Q26358"/>
      <c r="R26358"/>
      <c r="S26358"/>
    </row>
    <row r="26359" spans="17:19" x14ac:dyDescent="0.25">
      <c r="Q26359"/>
      <c r="R26359"/>
      <c r="S26359"/>
    </row>
    <row r="26360" spans="17:19" x14ac:dyDescent="0.25">
      <c r="Q26360"/>
      <c r="R26360"/>
      <c r="S26360"/>
    </row>
    <row r="26361" spans="17:19" x14ac:dyDescent="0.25">
      <c r="Q26361"/>
      <c r="R26361"/>
      <c r="S26361"/>
    </row>
    <row r="26362" spans="17:19" x14ac:dyDescent="0.25">
      <c r="Q26362"/>
      <c r="R26362"/>
      <c r="S26362"/>
    </row>
    <row r="26363" spans="17:19" x14ac:dyDescent="0.25">
      <c r="Q26363"/>
      <c r="R26363"/>
      <c r="S26363"/>
    </row>
    <row r="26364" spans="17:19" x14ac:dyDescent="0.25">
      <c r="Q26364"/>
      <c r="R26364"/>
      <c r="S26364"/>
    </row>
    <row r="26365" spans="17:19" x14ac:dyDescent="0.25">
      <c r="Q26365"/>
      <c r="R26365"/>
      <c r="S26365"/>
    </row>
    <row r="26366" spans="17:19" x14ac:dyDescent="0.25">
      <c r="Q26366"/>
      <c r="R26366"/>
      <c r="S26366"/>
    </row>
    <row r="26367" spans="17:19" x14ac:dyDescent="0.25">
      <c r="Q26367"/>
      <c r="R26367"/>
      <c r="S26367"/>
    </row>
    <row r="26368" spans="17:19" x14ac:dyDescent="0.25">
      <c r="Q26368"/>
      <c r="R26368"/>
      <c r="S26368"/>
    </row>
    <row r="26369" spans="17:19" x14ac:dyDescent="0.25">
      <c r="Q26369"/>
      <c r="R26369"/>
      <c r="S26369"/>
    </row>
    <row r="26370" spans="17:19" x14ac:dyDescent="0.25">
      <c r="Q26370"/>
      <c r="R26370"/>
      <c r="S26370"/>
    </row>
    <row r="26371" spans="17:19" x14ac:dyDescent="0.25">
      <c r="Q26371"/>
      <c r="R26371"/>
      <c r="S26371"/>
    </row>
    <row r="26372" spans="17:19" x14ac:dyDescent="0.25">
      <c r="Q26372"/>
      <c r="R26372"/>
      <c r="S26372"/>
    </row>
    <row r="26373" spans="17:19" x14ac:dyDescent="0.25">
      <c r="Q26373"/>
      <c r="R26373"/>
      <c r="S26373"/>
    </row>
    <row r="26374" spans="17:19" x14ac:dyDescent="0.25">
      <c r="Q26374"/>
      <c r="R26374"/>
      <c r="S26374"/>
    </row>
    <row r="26375" spans="17:19" x14ac:dyDescent="0.25">
      <c r="Q26375"/>
      <c r="R26375"/>
      <c r="S26375"/>
    </row>
    <row r="26376" spans="17:19" x14ac:dyDescent="0.25">
      <c r="Q26376"/>
      <c r="R26376"/>
      <c r="S26376"/>
    </row>
    <row r="26377" spans="17:19" x14ac:dyDescent="0.25">
      <c r="Q26377"/>
      <c r="R26377"/>
      <c r="S26377"/>
    </row>
    <row r="26378" spans="17:19" x14ac:dyDescent="0.25">
      <c r="Q26378"/>
      <c r="R26378"/>
      <c r="S26378"/>
    </row>
    <row r="26379" spans="17:19" x14ac:dyDescent="0.25">
      <c r="Q26379"/>
      <c r="R26379"/>
      <c r="S26379"/>
    </row>
    <row r="26380" spans="17:19" x14ac:dyDescent="0.25">
      <c r="Q26380"/>
      <c r="R26380"/>
      <c r="S26380"/>
    </row>
    <row r="26381" spans="17:19" x14ac:dyDescent="0.25">
      <c r="Q26381"/>
      <c r="R26381"/>
      <c r="S26381"/>
    </row>
    <row r="26382" spans="17:19" x14ac:dyDescent="0.25">
      <c r="Q26382"/>
      <c r="R26382"/>
      <c r="S26382"/>
    </row>
    <row r="26383" spans="17:19" x14ac:dyDescent="0.25">
      <c r="Q26383"/>
      <c r="R26383"/>
      <c r="S26383"/>
    </row>
    <row r="26384" spans="17:19" x14ac:dyDescent="0.25">
      <c r="Q26384"/>
      <c r="R26384"/>
      <c r="S26384"/>
    </row>
    <row r="26385" spans="17:19" x14ac:dyDescent="0.25">
      <c r="Q26385"/>
      <c r="R26385"/>
      <c r="S26385"/>
    </row>
    <row r="26386" spans="17:19" x14ac:dyDescent="0.25">
      <c r="Q26386"/>
      <c r="R26386"/>
      <c r="S26386"/>
    </row>
    <row r="26387" spans="17:19" x14ac:dyDescent="0.25">
      <c r="Q26387"/>
      <c r="R26387"/>
      <c r="S26387"/>
    </row>
    <row r="26388" spans="17:19" x14ac:dyDescent="0.25">
      <c r="Q26388"/>
      <c r="R26388"/>
      <c r="S26388"/>
    </row>
    <row r="26389" spans="17:19" x14ac:dyDescent="0.25">
      <c r="Q26389"/>
      <c r="R26389"/>
      <c r="S26389"/>
    </row>
    <row r="26390" spans="17:19" x14ac:dyDescent="0.25">
      <c r="Q26390"/>
      <c r="R26390"/>
      <c r="S26390"/>
    </row>
    <row r="26391" spans="17:19" x14ac:dyDescent="0.25">
      <c r="Q26391"/>
      <c r="R26391"/>
      <c r="S26391"/>
    </row>
    <row r="26392" spans="17:19" x14ac:dyDescent="0.25">
      <c r="Q26392"/>
      <c r="R26392"/>
      <c r="S26392"/>
    </row>
    <row r="26393" spans="17:19" x14ac:dyDescent="0.25">
      <c r="Q26393"/>
      <c r="R26393"/>
      <c r="S26393"/>
    </row>
    <row r="26394" spans="17:19" x14ac:dyDescent="0.25">
      <c r="Q26394"/>
      <c r="R26394"/>
      <c r="S26394"/>
    </row>
    <row r="26395" spans="17:19" x14ac:dyDescent="0.25">
      <c r="Q26395"/>
      <c r="R26395"/>
      <c r="S26395"/>
    </row>
    <row r="26396" spans="17:19" x14ac:dyDescent="0.25">
      <c r="Q26396"/>
      <c r="R26396"/>
      <c r="S26396"/>
    </row>
    <row r="26397" spans="17:19" x14ac:dyDescent="0.25">
      <c r="Q26397"/>
      <c r="R26397"/>
      <c r="S26397"/>
    </row>
    <row r="26398" spans="17:19" x14ac:dyDescent="0.25">
      <c r="Q26398"/>
      <c r="R26398"/>
      <c r="S26398"/>
    </row>
    <row r="26399" spans="17:19" x14ac:dyDescent="0.25">
      <c r="Q26399"/>
      <c r="R26399"/>
      <c r="S26399"/>
    </row>
    <row r="26400" spans="17:19" x14ac:dyDescent="0.25">
      <c r="Q26400"/>
      <c r="R26400"/>
      <c r="S26400"/>
    </row>
    <row r="26401" spans="17:19" x14ac:dyDescent="0.25">
      <c r="Q26401"/>
      <c r="R26401"/>
      <c r="S26401"/>
    </row>
    <row r="26402" spans="17:19" x14ac:dyDescent="0.25">
      <c r="Q26402"/>
      <c r="R26402"/>
      <c r="S26402"/>
    </row>
    <row r="26403" spans="17:19" x14ac:dyDescent="0.25">
      <c r="Q26403"/>
      <c r="R26403"/>
      <c r="S26403"/>
    </row>
    <row r="26404" spans="17:19" x14ac:dyDescent="0.25">
      <c r="Q26404"/>
      <c r="R26404"/>
      <c r="S26404"/>
    </row>
    <row r="26405" spans="17:19" x14ac:dyDescent="0.25">
      <c r="Q26405"/>
      <c r="R26405"/>
      <c r="S26405"/>
    </row>
    <row r="26406" spans="17:19" x14ac:dyDescent="0.25">
      <c r="Q26406"/>
      <c r="R26406"/>
      <c r="S26406"/>
    </row>
    <row r="26407" spans="17:19" x14ac:dyDescent="0.25">
      <c r="Q26407"/>
      <c r="R26407"/>
      <c r="S26407"/>
    </row>
    <row r="26408" spans="17:19" x14ac:dyDescent="0.25">
      <c r="Q26408"/>
      <c r="R26408"/>
      <c r="S26408"/>
    </row>
    <row r="26409" spans="17:19" x14ac:dyDescent="0.25">
      <c r="Q26409"/>
      <c r="R26409"/>
      <c r="S26409"/>
    </row>
    <row r="26410" spans="17:19" x14ac:dyDescent="0.25">
      <c r="Q26410"/>
      <c r="R26410"/>
      <c r="S26410"/>
    </row>
    <row r="26411" spans="17:19" x14ac:dyDescent="0.25">
      <c r="Q26411"/>
      <c r="R26411"/>
      <c r="S26411"/>
    </row>
    <row r="26412" spans="17:19" x14ac:dyDescent="0.25">
      <c r="Q26412"/>
      <c r="R26412"/>
      <c r="S26412"/>
    </row>
    <row r="26413" spans="17:19" x14ac:dyDescent="0.25">
      <c r="Q26413"/>
      <c r="R26413"/>
      <c r="S26413"/>
    </row>
    <row r="26414" spans="17:19" x14ac:dyDescent="0.25">
      <c r="Q26414"/>
      <c r="R26414"/>
      <c r="S26414"/>
    </row>
    <row r="26415" spans="17:19" x14ac:dyDescent="0.25">
      <c r="Q26415"/>
      <c r="R26415"/>
      <c r="S26415"/>
    </row>
    <row r="26416" spans="17:19" x14ac:dyDescent="0.25">
      <c r="Q26416"/>
      <c r="R26416"/>
      <c r="S26416"/>
    </row>
    <row r="26417" spans="17:19" x14ac:dyDescent="0.25">
      <c r="Q26417"/>
      <c r="R26417"/>
      <c r="S26417"/>
    </row>
    <row r="26418" spans="17:19" x14ac:dyDescent="0.25">
      <c r="Q26418"/>
      <c r="R26418"/>
      <c r="S26418"/>
    </row>
    <row r="26419" spans="17:19" x14ac:dyDescent="0.25">
      <c r="Q26419"/>
      <c r="R26419"/>
      <c r="S26419"/>
    </row>
    <row r="26420" spans="17:19" x14ac:dyDescent="0.25">
      <c r="Q26420"/>
      <c r="R26420"/>
      <c r="S26420"/>
    </row>
    <row r="26421" spans="17:19" x14ac:dyDescent="0.25">
      <c r="Q26421"/>
      <c r="R26421"/>
      <c r="S26421"/>
    </row>
    <row r="26422" spans="17:19" x14ac:dyDescent="0.25">
      <c r="Q26422"/>
      <c r="R26422"/>
      <c r="S26422"/>
    </row>
    <row r="26423" spans="17:19" x14ac:dyDescent="0.25">
      <c r="Q26423"/>
      <c r="R26423"/>
      <c r="S26423"/>
    </row>
    <row r="26424" spans="17:19" x14ac:dyDescent="0.25">
      <c r="Q26424"/>
      <c r="R26424"/>
      <c r="S26424"/>
    </row>
    <row r="26425" spans="17:19" x14ac:dyDescent="0.25">
      <c r="Q26425"/>
      <c r="R26425"/>
      <c r="S26425"/>
    </row>
    <row r="26426" spans="17:19" x14ac:dyDescent="0.25">
      <c r="Q26426"/>
      <c r="R26426"/>
      <c r="S26426"/>
    </row>
    <row r="26427" spans="17:19" x14ac:dyDescent="0.25">
      <c r="Q26427"/>
      <c r="R26427"/>
      <c r="S26427"/>
    </row>
    <row r="26428" spans="17:19" x14ac:dyDescent="0.25">
      <c r="Q26428"/>
      <c r="R26428"/>
      <c r="S26428"/>
    </row>
    <row r="26429" spans="17:19" x14ac:dyDescent="0.25">
      <c r="Q26429"/>
      <c r="R26429"/>
      <c r="S26429"/>
    </row>
    <row r="26430" spans="17:19" x14ac:dyDescent="0.25">
      <c r="Q26430"/>
      <c r="R26430"/>
      <c r="S26430"/>
    </row>
    <row r="26431" spans="17:19" x14ac:dyDescent="0.25">
      <c r="Q26431"/>
      <c r="R26431"/>
      <c r="S26431"/>
    </row>
    <row r="26432" spans="17:19" x14ac:dyDescent="0.25">
      <c r="Q26432"/>
      <c r="R26432"/>
      <c r="S26432"/>
    </row>
    <row r="26433" spans="17:19" x14ac:dyDescent="0.25">
      <c r="Q26433"/>
      <c r="R26433"/>
      <c r="S26433"/>
    </row>
    <row r="26434" spans="17:19" x14ac:dyDescent="0.25">
      <c r="Q26434"/>
      <c r="R26434"/>
      <c r="S26434"/>
    </row>
    <row r="26435" spans="17:19" x14ac:dyDescent="0.25">
      <c r="Q26435"/>
      <c r="R26435"/>
      <c r="S26435"/>
    </row>
    <row r="26436" spans="17:19" x14ac:dyDescent="0.25">
      <c r="Q26436"/>
      <c r="R26436"/>
      <c r="S26436"/>
    </row>
    <row r="26437" spans="17:19" x14ac:dyDescent="0.25">
      <c r="Q26437"/>
      <c r="R26437"/>
      <c r="S26437"/>
    </row>
    <row r="26438" spans="17:19" x14ac:dyDescent="0.25">
      <c r="Q26438"/>
      <c r="R26438"/>
      <c r="S26438"/>
    </row>
    <row r="26439" spans="17:19" x14ac:dyDescent="0.25">
      <c r="Q26439"/>
      <c r="R26439"/>
      <c r="S26439"/>
    </row>
    <row r="26440" spans="17:19" x14ac:dyDescent="0.25">
      <c r="Q26440"/>
      <c r="R26440"/>
      <c r="S26440"/>
    </row>
    <row r="26441" spans="17:19" x14ac:dyDescent="0.25">
      <c r="Q26441"/>
      <c r="R26441"/>
      <c r="S26441"/>
    </row>
    <row r="26442" spans="17:19" x14ac:dyDescent="0.25">
      <c r="Q26442"/>
      <c r="R26442"/>
      <c r="S26442"/>
    </row>
    <row r="26443" spans="17:19" x14ac:dyDescent="0.25">
      <c r="Q26443"/>
      <c r="R26443"/>
      <c r="S26443"/>
    </row>
    <row r="26444" spans="17:19" x14ac:dyDescent="0.25">
      <c r="Q26444"/>
      <c r="R26444"/>
      <c r="S26444"/>
    </row>
    <row r="26445" spans="17:19" x14ac:dyDescent="0.25">
      <c r="Q26445"/>
      <c r="R26445"/>
      <c r="S26445"/>
    </row>
    <row r="26446" spans="17:19" x14ac:dyDescent="0.25">
      <c r="Q26446"/>
      <c r="R26446"/>
      <c r="S26446"/>
    </row>
    <row r="26447" spans="17:19" x14ac:dyDescent="0.25">
      <c r="Q26447"/>
      <c r="R26447"/>
      <c r="S26447"/>
    </row>
    <row r="26448" spans="17:19" x14ac:dyDescent="0.25">
      <c r="Q26448"/>
      <c r="R26448"/>
      <c r="S26448"/>
    </row>
    <row r="26449" spans="17:19" x14ac:dyDescent="0.25">
      <c r="Q26449"/>
      <c r="R26449"/>
      <c r="S26449"/>
    </row>
    <row r="26450" spans="17:19" x14ac:dyDescent="0.25">
      <c r="Q26450"/>
      <c r="R26450"/>
      <c r="S26450"/>
    </row>
    <row r="26451" spans="17:19" x14ac:dyDescent="0.25">
      <c r="Q26451"/>
      <c r="R26451"/>
      <c r="S26451"/>
    </row>
    <row r="26452" spans="17:19" x14ac:dyDescent="0.25">
      <c r="Q26452"/>
      <c r="R26452"/>
      <c r="S26452"/>
    </row>
    <row r="26453" spans="17:19" x14ac:dyDescent="0.25">
      <c r="Q26453"/>
      <c r="R26453"/>
      <c r="S26453"/>
    </row>
    <row r="26454" spans="17:19" x14ac:dyDescent="0.25">
      <c r="Q26454"/>
      <c r="R26454"/>
      <c r="S26454"/>
    </row>
    <row r="26455" spans="17:19" x14ac:dyDescent="0.25">
      <c r="Q26455"/>
      <c r="R26455"/>
      <c r="S26455"/>
    </row>
    <row r="26456" spans="17:19" x14ac:dyDescent="0.25">
      <c r="Q26456"/>
      <c r="R26456"/>
      <c r="S26456"/>
    </row>
    <row r="26457" spans="17:19" x14ac:dyDescent="0.25">
      <c r="Q26457"/>
      <c r="R26457"/>
      <c r="S26457"/>
    </row>
    <row r="26458" spans="17:19" x14ac:dyDescent="0.25">
      <c r="Q26458"/>
      <c r="R26458"/>
      <c r="S26458"/>
    </row>
    <row r="26459" spans="17:19" x14ac:dyDescent="0.25">
      <c r="Q26459"/>
      <c r="R26459"/>
      <c r="S26459"/>
    </row>
    <row r="26460" spans="17:19" x14ac:dyDescent="0.25">
      <c r="Q26460"/>
      <c r="R26460"/>
      <c r="S26460"/>
    </row>
    <row r="26461" spans="17:19" x14ac:dyDescent="0.25">
      <c r="Q26461"/>
      <c r="R26461"/>
      <c r="S26461"/>
    </row>
    <row r="26462" spans="17:19" x14ac:dyDescent="0.25">
      <c r="Q26462"/>
      <c r="R26462"/>
      <c r="S26462"/>
    </row>
    <row r="26463" spans="17:19" x14ac:dyDescent="0.25">
      <c r="Q26463"/>
      <c r="R26463"/>
      <c r="S26463"/>
    </row>
    <row r="26464" spans="17:19" x14ac:dyDescent="0.25">
      <c r="Q26464"/>
      <c r="R26464"/>
      <c r="S26464"/>
    </row>
    <row r="26465" spans="17:19" x14ac:dyDescent="0.25">
      <c r="Q26465"/>
      <c r="R26465"/>
      <c r="S26465"/>
    </row>
    <row r="26466" spans="17:19" x14ac:dyDescent="0.25">
      <c r="Q26466"/>
      <c r="R26466"/>
      <c r="S26466"/>
    </row>
    <row r="26467" spans="17:19" x14ac:dyDescent="0.25">
      <c r="Q26467"/>
      <c r="R26467"/>
      <c r="S26467"/>
    </row>
    <row r="26468" spans="17:19" x14ac:dyDescent="0.25">
      <c r="Q26468"/>
      <c r="R26468"/>
      <c r="S26468"/>
    </row>
    <row r="26469" spans="17:19" x14ac:dyDescent="0.25">
      <c r="Q26469"/>
      <c r="R26469"/>
      <c r="S26469"/>
    </row>
    <row r="26470" spans="17:19" x14ac:dyDescent="0.25">
      <c r="Q26470"/>
      <c r="R26470"/>
      <c r="S26470"/>
    </row>
    <row r="26471" spans="17:19" x14ac:dyDescent="0.25">
      <c r="Q26471"/>
      <c r="R26471"/>
      <c r="S26471"/>
    </row>
    <row r="26472" spans="17:19" x14ac:dyDescent="0.25">
      <c r="Q26472"/>
      <c r="R26472"/>
      <c r="S26472"/>
    </row>
    <row r="26473" spans="17:19" x14ac:dyDescent="0.25">
      <c r="Q26473"/>
      <c r="R26473"/>
      <c r="S26473"/>
    </row>
    <row r="26474" spans="17:19" x14ac:dyDescent="0.25">
      <c r="Q26474"/>
      <c r="R26474"/>
      <c r="S26474"/>
    </row>
    <row r="26475" spans="17:19" x14ac:dyDescent="0.25">
      <c r="Q26475"/>
      <c r="R26475"/>
      <c r="S26475"/>
    </row>
    <row r="26476" spans="17:19" x14ac:dyDescent="0.25">
      <c r="Q26476"/>
      <c r="R26476"/>
      <c r="S26476"/>
    </row>
    <row r="26477" spans="17:19" x14ac:dyDescent="0.25">
      <c r="Q26477"/>
      <c r="R26477"/>
      <c r="S26477"/>
    </row>
    <row r="26478" spans="17:19" x14ac:dyDescent="0.25">
      <c r="Q26478"/>
      <c r="R26478"/>
      <c r="S26478"/>
    </row>
    <row r="26479" spans="17:19" x14ac:dyDescent="0.25">
      <c r="Q26479"/>
      <c r="R26479"/>
      <c r="S26479"/>
    </row>
    <row r="26480" spans="17:19" x14ac:dyDescent="0.25">
      <c r="Q26480"/>
      <c r="R26480"/>
      <c r="S26480"/>
    </row>
    <row r="26481" spans="17:19" x14ac:dyDescent="0.25">
      <c r="Q26481"/>
      <c r="R26481"/>
      <c r="S26481"/>
    </row>
    <row r="26482" spans="17:19" x14ac:dyDescent="0.25">
      <c r="Q26482"/>
      <c r="R26482"/>
      <c r="S26482"/>
    </row>
    <row r="26483" spans="17:19" x14ac:dyDescent="0.25">
      <c r="Q26483"/>
      <c r="R26483"/>
      <c r="S26483"/>
    </row>
    <row r="26484" spans="17:19" x14ac:dyDescent="0.25">
      <c r="Q26484"/>
      <c r="R26484"/>
      <c r="S26484"/>
    </row>
    <row r="26485" spans="17:19" x14ac:dyDescent="0.25">
      <c r="Q26485"/>
      <c r="R26485"/>
      <c r="S26485"/>
    </row>
    <row r="26486" spans="17:19" x14ac:dyDescent="0.25">
      <c r="Q26486"/>
      <c r="R26486"/>
      <c r="S26486"/>
    </row>
    <row r="26487" spans="17:19" x14ac:dyDescent="0.25">
      <c r="Q26487"/>
      <c r="R26487"/>
      <c r="S26487"/>
    </row>
    <row r="26488" spans="17:19" x14ac:dyDescent="0.25">
      <c r="Q26488"/>
      <c r="R26488"/>
      <c r="S26488"/>
    </row>
    <row r="26489" spans="17:19" x14ac:dyDescent="0.25">
      <c r="Q26489"/>
      <c r="R26489"/>
      <c r="S26489"/>
    </row>
    <row r="26490" spans="17:19" x14ac:dyDescent="0.25">
      <c r="Q26490"/>
      <c r="R26490"/>
      <c r="S26490"/>
    </row>
    <row r="26491" spans="17:19" x14ac:dyDescent="0.25">
      <c r="Q26491"/>
      <c r="R26491"/>
      <c r="S26491"/>
    </row>
    <row r="26492" spans="17:19" x14ac:dyDescent="0.25">
      <c r="Q26492"/>
      <c r="R26492"/>
      <c r="S26492"/>
    </row>
    <row r="26493" spans="17:19" x14ac:dyDescent="0.25">
      <c r="Q26493"/>
      <c r="R26493"/>
      <c r="S26493"/>
    </row>
    <row r="26494" spans="17:19" x14ac:dyDescent="0.25">
      <c r="Q26494"/>
      <c r="R26494"/>
      <c r="S26494"/>
    </row>
    <row r="26495" spans="17:19" x14ac:dyDescent="0.25">
      <c r="Q26495"/>
      <c r="R26495"/>
      <c r="S26495"/>
    </row>
    <row r="26496" spans="17:19" x14ac:dyDescent="0.25">
      <c r="Q26496"/>
      <c r="R26496"/>
      <c r="S26496"/>
    </row>
    <row r="26497" spans="17:19" x14ac:dyDescent="0.25">
      <c r="Q26497"/>
      <c r="R26497"/>
      <c r="S26497"/>
    </row>
    <row r="26498" spans="17:19" x14ac:dyDescent="0.25">
      <c r="Q26498"/>
      <c r="R26498"/>
      <c r="S26498"/>
    </row>
    <row r="26499" spans="17:19" x14ac:dyDescent="0.25">
      <c r="Q26499"/>
      <c r="R26499"/>
      <c r="S26499"/>
    </row>
    <row r="26500" spans="17:19" x14ac:dyDescent="0.25">
      <c r="Q26500"/>
      <c r="R26500"/>
      <c r="S26500"/>
    </row>
    <row r="26501" spans="17:19" x14ac:dyDescent="0.25">
      <c r="Q26501"/>
      <c r="R26501"/>
      <c r="S26501"/>
    </row>
    <row r="26502" spans="17:19" x14ac:dyDescent="0.25">
      <c r="Q26502"/>
      <c r="R26502"/>
      <c r="S26502"/>
    </row>
    <row r="26503" spans="17:19" x14ac:dyDescent="0.25">
      <c r="Q26503"/>
      <c r="R26503"/>
      <c r="S26503"/>
    </row>
    <row r="26504" spans="17:19" x14ac:dyDescent="0.25">
      <c r="Q26504"/>
      <c r="R26504"/>
      <c r="S26504"/>
    </row>
    <row r="26505" spans="17:19" x14ac:dyDescent="0.25">
      <c r="Q26505"/>
      <c r="R26505"/>
      <c r="S26505"/>
    </row>
    <row r="26506" spans="17:19" x14ac:dyDescent="0.25">
      <c r="Q26506"/>
      <c r="R26506"/>
      <c r="S26506"/>
    </row>
    <row r="26507" spans="17:19" x14ac:dyDescent="0.25">
      <c r="Q26507"/>
      <c r="R26507"/>
      <c r="S26507"/>
    </row>
    <row r="26508" spans="17:19" x14ac:dyDescent="0.25">
      <c r="Q26508"/>
      <c r="R26508"/>
      <c r="S26508"/>
    </row>
    <row r="26509" spans="17:19" x14ac:dyDescent="0.25">
      <c r="Q26509"/>
      <c r="R26509"/>
      <c r="S26509"/>
    </row>
    <row r="26510" spans="17:19" x14ac:dyDescent="0.25">
      <c r="Q26510"/>
      <c r="R26510"/>
      <c r="S26510"/>
    </row>
    <row r="26511" spans="17:19" x14ac:dyDescent="0.25">
      <c r="Q26511"/>
      <c r="R26511"/>
      <c r="S26511"/>
    </row>
    <row r="26512" spans="17:19" x14ac:dyDescent="0.25">
      <c r="Q26512"/>
      <c r="R26512"/>
      <c r="S26512"/>
    </row>
    <row r="26513" spans="17:19" x14ac:dyDescent="0.25">
      <c r="Q26513"/>
      <c r="R26513"/>
      <c r="S26513"/>
    </row>
    <row r="26514" spans="17:19" x14ac:dyDescent="0.25">
      <c r="Q26514"/>
      <c r="R26514"/>
      <c r="S26514"/>
    </row>
    <row r="26515" spans="17:19" x14ac:dyDescent="0.25">
      <c r="Q26515"/>
      <c r="R26515"/>
      <c r="S26515"/>
    </row>
    <row r="26516" spans="17:19" x14ac:dyDescent="0.25">
      <c r="Q26516"/>
      <c r="R26516"/>
      <c r="S26516"/>
    </row>
    <row r="26517" spans="17:19" x14ac:dyDescent="0.25">
      <c r="Q26517"/>
      <c r="R26517"/>
      <c r="S26517"/>
    </row>
    <row r="26518" spans="17:19" x14ac:dyDescent="0.25">
      <c r="Q26518"/>
      <c r="R26518"/>
      <c r="S26518"/>
    </row>
    <row r="26519" spans="17:19" x14ac:dyDescent="0.25">
      <c r="Q26519"/>
      <c r="R26519"/>
      <c r="S26519"/>
    </row>
    <row r="26520" spans="17:19" x14ac:dyDescent="0.25">
      <c r="Q26520"/>
      <c r="R26520"/>
      <c r="S26520"/>
    </row>
    <row r="26521" spans="17:19" x14ac:dyDescent="0.25">
      <c r="Q26521"/>
      <c r="R26521"/>
      <c r="S26521"/>
    </row>
    <row r="26522" spans="17:19" x14ac:dyDescent="0.25">
      <c r="Q26522"/>
      <c r="R26522"/>
      <c r="S26522"/>
    </row>
    <row r="26523" spans="17:19" x14ac:dyDescent="0.25">
      <c r="Q26523"/>
      <c r="R26523"/>
      <c r="S26523"/>
    </row>
    <row r="26524" spans="17:19" x14ac:dyDescent="0.25">
      <c r="Q26524"/>
      <c r="R26524"/>
      <c r="S26524"/>
    </row>
    <row r="26525" spans="17:19" x14ac:dyDescent="0.25">
      <c r="Q26525"/>
      <c r="R26525"/>
      <c r="S26525"/>
    </row>
    <row r="26526" spans="17:19" x14ac:dyDescent="0.25">
      <c r="Q26526"/>
      <c r="R26526"/>
      <c r="S26526"/>
    </row>
    <row r="26527" spans="17:19" x14ac:dyDescent="0.25">
      <c r="Q26527"/>
      <c r="R26527"/>
      <c r="S26527"/>
    </row>
    <row r="26528" spans="17:19" x14ac:dyDescent="0.25">
      <c r="Q26528"/>
      <c r="R26528"/>
      <c r="S26528"/>
    </row>
    <row r="26529" spans="17:19" x14ac:dyDescent="0.25">
      <c r="Q26529"/>
      <c r="R26529"/>
      <c r="S26529"/>
    </row>
    <row r="26530" spans="17:19" x14ac:dyDescent="0.25">
      <c r="Q26530"/>
      <c r="R26530"/>
      <c r="S26530"/>
    </row>
    <row r="26531" spans="17:19" x14ac:dyDescent="0.25">
      <c r="Q26531"/>
      <c r="R26531"/>
      <c r="S26531"/>
    </row>
    <row r="26532" spans="17:19" x14ac:dyDescent="0.25">
      <c r="Q26532"/>
      <c r="R26532"/>
      <c r="S26532"/>
    </row>
    <row r="26533" spans="17:19" x14ac:dyDescent="0.25">
      <c r="Q26533"/>
      <c r="R26533"/>
      <c r="S26533"/>
    </row>
    <row r="26534" spans="17:19" x14ac:dyDescent="0.25">
      <c r="Q26534"/>
      <c r="R26534"/>
      <c r="S26534"/>
    </row>
    <row r="26535" spans="17:19" x14ac:dyDescent="0.25">
      <c r="Q26535"/>
      <c r="R26535"/>
      <c r="S26535"/>
    </row>
    <row r="26536" spans="17:19" x14ac:dyDescent="0.25">
      <c r="Q26536"/>
      <c r="R26536"/>
      <c r="S26536"/>
    </row>
    <row r="26537" spans="17:19" x14ac:dyDescent="0.25">
      <c r="Q26537"/>
      <c r="R26537"/>
      <c r="S26537"/>
    </row>
    <row r="26538" spans="17:19" x14ac:dyDescent="0.25">
      <c r="Q26538"/>
      <c r="R26538"/>
      <c r="S26538"/>
    </row>
    <row r="26539" spans="17:19" x14ac:dyDescent="0.25">
      <c r="Q26539"/>
      <c r="R26539"/>
      <c r="S26539"/>
    </row>
    <row r="26540" spans="17:19" x14ac:dyDescent="0.25">
      <c r="Q26540"/>
      <c r="R26540"/>
      <c r="S26540"/>
    </row>
    <row r="26541" spans="17:19" x14ac:dyDescent="0.25">
      <c r="Q26541"/>
      <c r="R26541"/>
      <c r="S26541"/>
    </row>
    <row r="26542" spans="17:19" x14ac:dyDescent="0.25">
      <c r="Q26542"/>
      <c r="R26542"/>
      <c r="S26542"/>
    </row>
    <row r="26543" spans="17:19" x14ac:dyDescent="0.25">
      <c r="Q26543"/>
      <c r="R26543"/>
      <c r="S26543"/>
    </row>
    <row r="26544" spans="17:19" x14ac:dyDescent="0.25">
      <c r="Q26544"/>
      <c r="R26544"/>
      <c r="S26544"/>
    </row>
    <row r="26545" spans="17:19" x14ac:dyDescent="0.25">
      <c r="Q26545"/>
      <c r="R26545"/>
      <c r="S26545"/>
    </row>
    <row r="26546" spans="17:19" x14ac:dyDescent="0.25">
      <c r="Q26546"/>
      <c r="R26546"/>
      <c r="S26546"/>
    </row>
    <row r="26547" spans="17:19" x14ac:dyDescent="0.25">
      <c r="Q26547"/>
      <c r="R26547"/>
      <c r="S26547"/>
    </row>
    <row r="26548" spans="17:19" x14ac:dyDescent="0.25">
      <c r="Q26548"/>
      <c r="R26548"/>
      <c r="S26548"/>
    </row>
    <row r="26549" spans="17:19" x14ac:dyDescent="0.25">
      <c r="Q26549"/>
      <c r="R26549"/>
      <c r="S26549"/>
    </row>
    <row r="26550" spans="17:19" x14ac:dyDescent="0.25">
      <c r="Q26550"/>
      <c r="R26550"/>
      <c r="S26550"/>
    </row>
    <row r="26551" spans="17:19" x14ac:dyDescent="0.25">
      <c r="Q26551"/>
      <c r="R26551"/>
      <c r="S26551"/>
    </row>
    <row r="26552" spans="17:19" x14ac:dyDescent="0.25">
      <c r="Q26552"/>
      <c r="R26552"/>
      <c r="S26552"/>
    </row>
    <row r="26553" spans="17:19" x14ac:dyDescent="0.25">
      <c r="Q26553"/>
      <c r="R26553"/>
      <c r="S26553"/>
    </row>
    <row r="26554" spans="17:19" x14ac:dyDescent="0.25">
      <c r="Q26554"/>
      <c r="R26554"/>
      <c r="S26554"/>
    </row>
    <row r="26555" spans="17:19" x14ac:dyDescent="0.25">
      <c r="Q26555"/>
      <c r="R26555"/>
      <c r="S26555"/>
    </row>
    <row r="26556" spans="17:19" x14ac:dyDescent="0.25">
      <c r="Q26556"/>
      <c r="R26556"/>
      <c r="S26556"/>
    </row>
    <row r="26557" spans="17:19" x14ac:dyDescent="0.25">
      <c r="Q26557"/>
      <c r="R26557"/>
      <c r="S26557"/>
    </row>
    <row r="26558" spans="17:19" x14ac:dyDescent="0.25">
      <c r="Q26558"/>
      <c r="R26558"/>
      <c r="S26558"/>
    </row>
    <row r="26559" spans="17:19" x14ac:dyDescent="0.25">
      <c r="Q26559"/>
      <c r="R26559"/>
      <c r="S26559"/>
    </row>
    <row r="26560" spans="17:19" x14ac:dyDescent="0.25">
      <c r="Q26560"/>
      <c r="R26560"/>
      <c r="S26560"/>
    </row>
    <row r="26561" spans="17:19" x14ac:dyDescent="0.25">
      <c r="Q26561"/>
      <c r="R26561"/>
      <c r="S26561"/>
    </row>
    <row r="26562" spans="17:19" x14ac:dyDescent="0.25">
      <c r="Q26562"/>
      <c r="R26562"/>
      <c r="S26562"/>
    </row>
    <row r="26563" spans="17:19" x14ac:dyDescent="0.25">
      <c r="Q26563"/>
      <c r="R26563"/>
      <c r="S26563"/>
    </row>
    <row r="26564" spans="17:19" x14ac:dyDescent="0.25">
      <c r="Q26564"/>
      <c r="R26564"/>
      <c r="S26564"/>
    </row>
    <row r="26565" spans="17:19" x14ac:dyDescent="0.25">
      <c r="Q26565"/>
      <c r="R26565"/>
      <c r="S26565"/>
    </row>
    <row r="26566" spans="17:19" x14ac:dyDescent="0.25">
      <c r="Q26566"/>
      <c r="R26566"/>
      <c r="S26566"/>
    </row>
    <row r="26567" spans="17:19" x14ac:dyDescent="0.25">
      <c r="Q26567"/>
      <c r="R26567"/>
      <c r="S26567"/>
    </row>
    <row r="26568" spans="17:19" x14ac:dyDescent="0.25">
      <c r="Q26568"/>
      <c r="R26568"/>
      <c r="S26568"/>
    </row>
    <row r="26569" spans="17:19" x14ac:dyDescent="0.25">
      <c r="Q26569"/>
      <c r="R26569"/>
      <c r="S26569"/>
    </row>
    <row r="26570" spans="17:19" x14ac:dyDescent="0.25">
      <c r="Q26570"/>
      <c r="R26570"/>
      <c r="S26570"/>
    </row>
    <row r="26571" spans="17:19" x14ac:dyDescent="0.25">
      <c r="Q26571"/>
      <c r="R26571"/>
      <c r="S26571"/>
    </row>
    <row r="26572" spans="17:19" x14ac:dyDescent="0.25">
      <c r="Q26572"/>
      <c r="R26572"/>
      <c r="S26572"/>
    </row>
    <row r="26573" spans="17:19" x14ac:dyDescent="0.25">
      <c r="Q26573"/>
      <c r="R26573"/>
      <c r="S26573"/>
    </row>
    <row r="26574" spans="17:19" x14ac:dyDescent="0.25">
      <c r="Q26574"/>
      <c r="R26574"/>
      <c r="S26574"/>
    </row>
    <row r="26575" spans="17:19" x14ac:dyDescent="0.25">
      <c r="Q26575"/>
      <c r="R26575"/>
      <c r="S26575"/>
    </row>
    <row r="26576" spans="17:19" x14ac:dyDescent="0.25">
      <c r="Q26576"/>
      <c r="R26576"/>
      <c r="S26576"/>
    </row>
    <row r="26577" spans="17:19" x14ac:dyDescent="0.25">
      <c r="Q26577"/>
      <c r="R26577"/>
      <c r="S26577"/>
    </row>
    <row r="26578" spans="17:19" x14ac:dyDescent="0.25">
      <c r="Q26578"/>
      <c r="R26578"/>
      <c r="S26578"/>
    </row>
    <row r="26579" spans="17:19" x14ac:dyDescent="0.25">
      <c r="Q26579"/>
      <c r="R26579"/>
      <c r="S26579"/>
    </row>
    <row r="26580" spans="17:19" x14ac:dyDescent="0.25">
      <c r="Q26580"/>
      <c r="R26580"/>
      <c r="S26580"/>
    </row>
    <row r="26581" spans="17:19" x14ac:dyDescent="0.25">
      <c r="Q26581"/>
      <c r="R26581"/>
      <c r="S26581"/>
    </row>
    <row r="26582" spans="17:19" x14ac:dyDescent="0.25">
      <c r="Q26582"/>
      <c r="R26582"/>
      <c r="S26582"/>
    </row>
    <row r="26583" spans="17:19" x14ac:dyDescent="0.25">
      <c r="Q26583"/>
      <c r="R26583"/>
      <c r="S26583"/>
    </row>
    <row r="26584" spans="17:19" x14ac:dyDescent="0.25">
      <c r="Q26584"/>
      <c r="R26584"/>
      <c r="S26584"/>
    </row>
    <row r="26585" spans="17:19" x14ac:dyDescent="0.25">
      <c r="Q26585"/>
      <c r="R26585"/>
      <c r="S26585"/>
    </row>
    <row r="26586" spans="17:19" x14ac:dyDescent="0.25">
      <c r="Q26586"/>
      <c r="R26586"/>
      <c r="S26586"/>
    </row>
    <row r="26587" spans="17:19" x14ac:dyDescent="0.25">
      <c r="Q26587"/>
      <c r="R26587"/>
      <c r="S26587"/>
    </row>
    <row r="26588" spans="17:19" x14ac:dyDescent="0.25">
      <c r="Q26588"/>
      <c r="R26588"/>
      <c r="S26588"/>
    </row>
    <row r="26589" spans="17:19" x14ac:dyDescent="0.25">
      <c r="Q26589"/>
      <c r="R26589"/>
      <c r="S26589"/>
    </row>
    <row r="26590" spans="17:19" x14ac:dyDescent="0.25">
      <c r="Q26590"/>
      <c r="R26590"/>
      <c r="S26590"/>
    </row>
    <row r="26591" spans="17:19" x14ac:dyDescent="0.25">
      <c r="Q26591"/>
      <c r="R26591"/>
      <c r="S26591"/>
    </row>
    <row r="26592" spans="17:19" x14ac:dyDescent="0.25">
      <c r="Q26592"/>
      <c r="R26592"/>
      <c r="S26592"/>
    </row>
    <row r="26593" spans="17:19" x14ac:dyDescent="0.25">
      <c r="Q26593"/>
      <c r="R26593"/>
      <c r="S26593"/>
    </row>
    <row r="26594" spans="17:19" x14ac:dyDescent="0.25">
      <c r="Q26594"/>
      <c r="R26594"/>
      <c r="S26594"/>
    </row>
    <row r="26595" spans="17:19" x14ac:dyDescent="0.25">
      <c r="Q26595"/>
      <c r="R26595"/>
      <c r="S26595"/>
    </row>
    <row r="26596" spans="17:19" x14ac:dyDescent="0.25">
      <c r="Q26596"/>
      <c r="R26596"/>
      <c r="S26596"/>
    </row>
    <row r="26597" spans="17:19" x14ac:dyDescent="0.25">
      <c r="Q26597"/>
      <c r="R26597"/>
      <c r="S26597"/>
    </row>
    <row r="26598" spans="17:19" x14ac:dyDescent="0.25">
      <c r="Q26598"/>
      <c r="R26598"/>
      <c r="S26598"/>
    </row>
    <row r="26599" spans="17:19" x14ac:dyDescent="0.25">
      <c r="Q26599"/>
      <c r="R26599"/>
      <c r="S26599"/>
    </row>
    <row r="26600" spans="17:19" x14ac:dyDescent="0.25">
      <c r="Q26600"/>
      <c r="R26600"/>
      <c r="S26600"/>
    </row>
    <row r="26601" spans="17:19" x14ac:dyDescent="0.25">
      <c r="Q26601"/>
      <c r="R26601"/>
      <c r="S26601"/>
    </row>
    <row r="26602" spans="17:19" x14ac:dyDescent="0.25">
      <c r="Q26602"/>
      <c r="R26602"/>
      <c r="S26602"/>
    </row>
    <row r="26603" spans="17:19" x14ac:dyDescent="0.25">
      <c r="Q26603"/>
      <c r="R26603"/>
      <c r="S26603"/>
    </row>
    <row r="26604" spans="17:19" x14ac:dyDescent="0.25">
      <c r="Q26604"/>
      <c r="R26604"/>
      <c r="S26604"/>
    </row>
    <row r="26605" spans="17:19" x14ac:dyDescent="0.25">
      <c r="Q26605"/>
      <c r="R26605"/>
      <c r="S26605"/>
    </row>
    <row r="26606" spans="17:19" x14ac:dyDescent="0.25">
      <c r="Q26606"/>
      <c r="R26606"/>
      <c r="S26606"/>
    </row>
    <row r="26607" spans="17:19" x14ac:dyDescent="0.25">
      <c r="Q26607"/>
      <c r="R26607"/>
      <c r="S26607"/>
    </row>
    <row r="26608" spans="17:19" x14ac:dyDescent="0.25">
      <c r="Q26608"/>
      <c r="R26608"/>
      <c r="S26608"/>
    </row>
    <row r="26609" spans="17:19" x14ac:dyDescent="0.25">
      <c r="Q26609"/>
      <c r="R26609"/>
      <c r="S26609"/>
    </row>
    <row r="26610" spans="17:19" x14ac:dyDescent="0.25">
      <c r="Q26610"/>
      <c r="R26610"/>
      <c r="S26610"/>
    </row>
    <row r="26611" spans="17:19" x14ac:dyDescent="0.25">
      <c r="Q26611"/>
      <c r="R26611"/>
      <c r="S26611"/>
    </row>
    <row r="26612" spans="17:19" x14ac:dyDescent="0.25">
      <c r="Q26612"/>
      <c r="R26612"/>
      <c r="S26612"/>
    </row>
    <row r="26613" spans="17:19" x14ac:dyDescent="0.25">
      <c r="Q26613"/>
      <c r="R26613"/>
      <c r="S26613"/>
    </row>
    <row r="26614" spans="17:19" x14ac:dyDescent="0.25">
      <c r="Q26614"/>
      <c r="R26614"/>
      <c r="S26614"/>
    </row>
    <row r="26615" spans="17:19" x14ac:dyDescent="0.25">
      <c r="Q26615"/>
      <c r="R26615"/>
      <c r="S26615"/>
    </row>
    <row r="26616" spans="17:19" x14ac:dyDescent="0.25">
      <c r="Q26616"/>
      <c r="R26616"/>
      <c r="S26616"/>
    </row>
    <row r="26617" spans="17:19" x14ac:dyDescent="0.25">
      <c r="Q26617"/>
      <c r="R26617"/>
      <c r="S26617"/>
    </row>
    <row r="26618" spans="17:19" x14ac:dyDescent="0.25">
      <c r="Q26618"/>
      <c r="R26618"/>
      <c r="S26618"/>
    </row>
    <row r="26619" spans="17:19" x14ac:dyDescent="0.25">
      <c r="Q26619"/>
      <c r="R26619"/>
      <c r="S26619"/>
    </row>
    <row r="26620" spans="17:19" x14ac:dyDescent="0.25">
      <c r="Q26620"/>
      <c r="R26620"/>
      <c r="S26620"/>
    </row>
    <row r="26621" spans="17:19" x14ac:dyDescent="0.25">
      <c r="Q26621"/>
      <c r="R26621"/>
      <c r="S26621"/>
    </row>
    <row r="26622" spans="17:19" x14ac:dyDescent="0.25">
      <c r="Q26622"/>
      <c r="R26622"/>
      <c r="S26622"/>
    </row>
    <row r="26623" spans="17:19" x14ac:dyDescent="0.25">
      <c r="Q26623"/>
      <c r="R26623"/>
      <c r="S26623"/>
    </row>
    <row r="26624" spans="17:19" x14ac:dyDescent="0.25">
      <c r="Q26624"/>
      <c r="R26624"/>
      <c r="S26624"/>
    </row>
    <row r="26625" spans="17:19" x14ac:dyDescent="0.25">
      <c r="Q26625"/>
      <c r="R26625"/>
      <c r="S26625"/>
    </row>
    <row r="26626" spans="17:19" x14ac:dyDescent="0.25">
      <c r="Q26626"/>
      <c r="R26626"/>
      <c r="S26626"/>
    </row>
    <row r="26627" spans="17:19" x14ac:dyDescent="0.25">
      <c r="Q26627"/>
      <c r="R26627"/>
      <c r="S26627"/>
    </row>
    <row r="26628" spans="17:19" x14ac:dyDescent="0.25">
      <c r="Q26628"/>
      <c r="R26628"/>
      <c r="S26628"/>
    </row>
    <row r="26629" spans="17:19" x14ac:dyDescent="0.25">
      <c r="Q26629"/>
      <c r="R26629"/>
      <c r="S26629"/>
    </row>
    <row r="26630" spans="17:19" x14ac:dyDescent="0.25">
      <c r="Q26630"/>
      <c r="R26630"/>
      <c r="S26630"/>
    </row>
    <row r="26631" spans="17:19" x14ac:dyDescent="0.25">
      <c r="Q26631"/>
      <c r="R26631"/>
      <c r="S26631"/>
    </row>
    <row r="26632" spans="17:19" x14ac:dyDescent="0.25">
      <c r="Q26632"/>
      <c r="R26632"/>
      <c r="S26632"/>
    </row>
    <row r="26633" spans="17:19" x14ac:dyDescent="0.25">
      <c r="Q26633"/>
      <c r="R26633"/>
      <c r="S26633"/>
    </row>
    <row r="26634" spans="17:19" x14ac:dyDescent="0.25">
      <c r="Q26634"/>
      <c r="R26634"/>
      <c r="S26634"/>
    </row>
    <row r="26635" spans="17:19" x14ac:dyDescent="0.25">
      <c r="Q26635"/>
      <c r="R26635"/>
      <c r="S26635"/>
    </row>
    <row r="26636" spans="17:19" x14ac:dyDescent="0.25">
      <c r="Q26636"/>
      <c r="R26636"/>
      <c r="S26636"/>
    </row>
    <row r="26637" spans="17:19" x14ac:dyDescent="0.25">
      <c r="Q26637"/>
      <c r="R26637"/>
      <c r="S26637"/>
    </row>
    <row r="26638" spans="17:19" x14ac:dyDescent="0.25">
      <c r="Q26638"/>
      <c r="R26638"/>
      <c r="S26638"/>
    </row>
    <row r="26639" spans="17:19" x14ac:dyDescent="0.25">
      <c r="Q26639"/>
      <c r="R26639"/>
      <c r="S26639"/>
    </row>
    <row r="26640" spans="17:19" x14ac:dyDescent="0.25">
      <c r="Q26640"/>
      <c r="R26640"/>
      <c r="S26640"/>
    </row>
    <row r="26641" spans="17:19" x14ac:dyDescent="0.25">
      <c r="Q26641"/>
      <c r="R26641"/>
      <c r="S26641"/>
    </row>
    <row r="26642" spans="17:19" x14ac:dyDescent="0.25">
      <c r="Q26642"/>
      <c r="R26642"/>
      <c r="S26642"/>
    </row>
    <row r="26643" spans="17:19" x14ac:dyDescent="0.25">
      <c r="Q26643"/>
      <c r="R26643"/>
      <c r="S26643"/>
    </row>
    <row r="26644" spans="17:19" x14ac:dyDescent="0.25">
      <c r="Q26644"/>
      <c r="R26644"/>
      <c r="S26644"/>
    </row>
    <row r="26645" spans="17:19" x14ac:dyDescent="0.25">
      <c r="Q26645"/>
      <c r="R26645"/>
      <c r="S26645"/>
    </row>
    <row r="26646" spans="17:19" x14ac:dyDescent="0.25">
      <c r="Q26646"/>
      <c r="R26646"/>
      <c r="S26646"/>
    </row>
    <row r="26647" spans="17:19" x14ac:dyDescent="0.25">
      <c r="Q26647"/>
      <c r="R26647"/>
      <c r="S26647"/>
    </row>
    <row r="26648" spans="17:19" x14ac:dyDescent="0.25">
      <c r="Q26648"/>
      <c r="R26648"/>
      <c r="S26648"/>
    </row>
    <row r="26649" spans="17:19" x14ac:dyDescent="0.25">
      <c r="Q26649"/>
      <c r="R26649"/>
      <c r="S26649"/>
    </row>
    <row r="26650" spans="17:19" x14ac:dyDescent="0.25">
      <c r="Q26650"/>
      <c r="R26650"/>
      <c r="S26650"/>
    </row>
    <row r="26651" spans="17:19" x14ac:dyDescent="0.25">
      <c r="Q26651"/>
      <c r="R26651"/>
      <c r="S26651"/>
    </row>
    <row r="26652" spans="17:19" x14ac:dyDescent="0.25">
      <c r="Q26652"/>
      <c r="R26652"/>
      <c r="S26652"/>
    </row>
    <row r="26653" spans="17:19" x14ac:dyDescent="0.25">
      <c r="Q26653"/>
      <c r="R26653"/>
      <c r="S26653"/>
    </row>
    <row r="26654" spans="17:19" x14ac:dyDescent="0.25">
      <c r="Q26654"/>
      <c r="R26654"/>
      <c r="S26654"/>
    </row>
    <row r="26655" spans="17:19" x14ac:dyDescent="0.25">
      <c r="Q26655"/>
      <c r="R26655"/>
      <c r="S26655"/>
    </row>
    <row r="26656" spans="17:19" x14ac:dyDescent="0.25">
      <c r="Q26656"/>
      <c r="R26656"/>
      <c r="S26656"/>
    </row>
    <row r="26657" spans="17:19" x14ac:dyDescent="0.25">
      <c r="Q26657"/>
      <c r="R26657"/>
      <c r="S26657"/>
    </row>
    <row r="26658" spans="17:19" x14ac:dyDescent="0.25">
      <c r="Q26658"/>
      <c r="R26658"/>
      <c r="S26658"/>
    </row>
    <row r="26659" spans="17:19" x14ac:dyDescent="0.25">
      <c r="Q26659"/>
      <c r="R26659"/>
      <c r="S26659"/>
    </row>
    <row r="26660" spans="17:19" x14ac:dyDescent="0.25">
      <c r="Q26660"/>
      <c r="R26660"/>
      <c r="S26660"/>
    </row>
    <row r="26661" spans="17:19" x14ac:dyDescent="0.25">
      <c r="Q26661"/>
      <c r="R26661"/>
      <c r="S26661"/>
    </row>
    <row r="26662" spans="17:19" x14ac:dyDescent="0.25">
      <c r="Q26662"/>
      <c r="R26662"/>
      <c r="S26662"/>
    </row>
    <row r="26663" spans="17:19" x14ac:dyDescent="0.25">
      <c r="Q26663"/>
      <c r="R26663"/>
      <c r="S26663"/>
    </row>
    <row r="26664" spans="17:19" x14ac:dyDescent="0.25">
      <c r="Q26664"/>
      <c r="R26664"/>
      <c r="S26664"/>
    </row>
    <row r="26665" spans="17:19" x14ac:dyDescent="0.25">
      <c r="Q26665"/>
      <c r="R26665"/>
      <c r="S26665"/>
    </row>
    <row r="26666" spans="17:19" x14ac:dyDescent="0.25">
      <c r="Q26666"/>
      <c r="R26666"/>
      <c r="S26666"/>
    </row>
    <row r="26667" spans="17:19" x14ac:dyDescent="0.25">
      <c r="Q26667"/>
      <c r="R26667"/>
      <c r="S26667"/>
    </row>
    <row r="26668" spans="17:19" x14ac:dyDescent="0.25">
      <c r="Q26668"/>
      <c r="R26668"/>
      <c r="S26668"/>
    </row>
    <row r="26669" spans="17:19" x14ac:dyDescent="0.25">
      <c r="Q26669"/>
      <c r="R26669"/>
      <c r="S26669"/>
    </row>
    <row r="26670" spans="17:19" x14ac:dyDescent="0.25">
      <c r="Q26670"/>
      <c r="R26670"/>
      <c r="S26670"/>
    </row>
    <row r="26671" spans="17:19" x14ac:dyDescent="0.25">
      <c r="Q26671"/>
      <c r="R26671"/>
      <c r="S26671"/>
    </row>
    <row r="26672" spans="17:19" x14ac:dyDescent="0.25">
      <c r="Q26672"/>
      <c r="R26672"/>
      <c r="S26672"/>
    </row>
    <row r="26673" spans="17:19" x14ac:dyDescent="0.25">
      <c r="Q26673"/>
      <c r="R26673"/>
      <c r="S26673"/>
    </row>
    <row r="26674" spans="17:19" x14ac:dyDescent="0.25">
      <c r="Q26674"/>
      <c r="R26674"/>
      <c r="S26674"/>
    </row>
    <row r="26675" spans="17:19" x14ac:dyDescent="0.25">
      <c r="Q26675"/>
      <c r="R26675"/>
      <c r="S26675"/>
    </row>
    <row r="26676" spans="17:19" x14ac:dyDescent="0.25">
      <c r="Q26676"/>
      <c r="R26676"/>
      <c r="S26676"/>
    </row>
    <row r="26677" spans="17:19" x14ac:dyDescent="0.25">
      <c r="Q26677"/>
      <c r="R26677"/>
      <c r="S26677"/>
    </row>
    <row r="26678" spans="17:19" x14ac:dyDescent="0.25">
      <c r="Q26678"/>
      <c r="R26678"/>
      <c r="S26678"/>
    </row>
    <row r="26679" spans="17:19" x14ac:dyDescent="0.25">
      <c r="Q26679"/>
      <c r="R26679"/>
      <c r="S26679"/>
    </row>
    <row r="26680" spans="17:19" x14ac:dyDescent="0.25">
      <c r="Q26680"/>
      <c r="R26680"/>
      <c r="S26680"/>
    </row>
    <row r="26681" spans="17:19" x14ac:dyDescent="0.25">
      <c r="Q26681"/>
      <c r="R26681"/>
      <c r="S26681"/>
    </row>
    <row r="26682" spans="17:19" x14ac:dyDescent="0.25">
      <c r="Q26682"/>
      <c r="R26682"/>
      <c r="S26682"/>
    </row>
    <row r="26683" spans="17:19" x14ac:dyDescent="0.25">
      <c r="Q26683"/>
      <c r="R26683"/>
      <c r="S26683"/>
    </row>
    <row r="26684" spans="17:19" x14ac:dyDescent="0.25">
      <c r="Q26684"/>
      <c r="R26684"/>
      <c r="S26684"/>
    </row>
    <row r="26685" spans="17:19" x14ac:dyDescent="0.25">
      <c r="Q26685"/>
      <c r="R26685"/>
      <c r="S26685"/>
    </row>
    <row r="26686" spans="17:19" x14ac:dyDescent="0.25">
      <c r="Q26686"/>
      <c r="R26686"/>
      <c r="S26686"/>
    </row>
    <row r="26687" spans="17:19" x14ac:dyDescent="0.25">
      <c r="Q26687"/>
      <c r="R26687"/>
      <c r="S26687"/>
    </row>
    <row r="26688" spans="17:19" x14ac:dyDescent="0.25">
      <c r="Q26688"/>
      <c r="R26688"/>
      <c r="S26688"/>
    </row>
    <row r="26689" spans="17:19" x14ac:dyDescent="0.25">
      <c r="Q26689"/>
      <c r="R26689"/>
      <c r="S26689"/>
    </row>
    <row r="26690" spans="17:19" x14ac:dyDescent="0.25">
      <c r="Q26690"/>
      <c r="R26690"/>
      <c r="S26690"/>
    </row>
    <row r="26691" spans="17:19" x14ac:dyDescent="0.25">
      <c r="Q26691"/>
      <c r="R26691"/>
      <c r="S26691"/>
    </row>
    <row r="26692" spans="17:19" x14ac:dyDescent="0.25">
      <c r="Q26692"/>
      <c r="R26692"/>
      <c r="S26692"/>
    </row>
    <row r="26693" spans="17:19" x14ac:dyDescent="0.25">
      <c r="Q26693"/>
      <c r="R26693"/>
      <c r="S26693"/>
    </row>
    <row r="26694" spans="17:19" x14ac:dyDescent="0.25">
      <c r="Q26694"/>
      <c r="R26694"/>
      <c r="S26694"/>
    </row>
    <row r="26695" spans="17:19" x14ac:dyDescent="0.25">
      <c r="Q26695"/>
      <c r="R26695"/>
      <c r="S26695"/>
    </row>
    <row r="26696" spans="17:19" x14ac:dyDescent="0.25">
      <c r="Q26696"/>
      <c r="R26696"/>
      <c r="S26696"/>
    </row>
    <row r="26697" spans="17:19" x14ac:dyDescent="0.25">
      <c r="Q26697"/>
      <c r="R26697"/>
      <c r="S26697"/>
    </row>
    <row r="26698" spans="17:19" x14ac:dyDescent="0.25">
      <c r="Q26698"/>
      <c r="R26698"/>
      <c r="S26698"/>
    </row>
    <row r="26699" spans="17:19" x14ac:dyDescent="0.25">
      <c r="Q26699"/>
      <c r="R26699"/>
      <c r="S26699"/>
    </row>
    <row r="26700" spans="17:19" x14ac:dyDescent="0.25">
      <c r="Q26700"/>
      <c r="R26700"/>
      <c r="S26700"/>
    </row>
    <row r="26701" spans="17:19" x14ac:dyDescent="0.25">
      <c r="Q26701"/>
      <c r="R26701"/>
      <c r="S26701"/>
    </row>
    <row r="26702" spans="17:19" x14ac:dyDescent="0.25">
      <c r="Q26702"/>
      <c r="R26702"/>
      <c r="S26702"/>
    </row>
    <row r="26703" spans="17:19" x14ac:dyDescent="0.25">
      <c r="Q26703"/>
      <c r="R26703"/>
      <c r="S26703"/>
    </row>
    <row r="26704" spans="17:19" x14ac:dyDescent="0.25">
      <c r="Q26704"/>
      <c r="R26704"/>
      <c r="S26704"/>
    </row>
    <row r="26705" spans="17:19" x14ac:dyDescent="0.25">
      <c r="Q26705"/>
      <c r="R26705"/>
      <c r="S26705"/>
    </row>
    <row r="26706" spans="17:19" x14ac:dyDescent="0.25">
      <c r="Q26706"/>
      <c r="R26706"/>
      <c r="S26706"/>
    </row>
    <row r="26707" spans="17:19" x14ac:dyDescent="0.25">
      <c r="Q26707"/>
      <c r="R26707"/>
      <c r="S26707"/>
    </row>
    <row r="26708" spans="17:19" x14ac:dyDescent="0.25">
      <c r="Q26708"/>
      <c r="R26708"/>
      <c r="S26708"/>
    </row>
    <row r="26709" spans="17:19" x14ac:dyDescent="0.25">
      <c r="Q26709"/>
      <c r="R26709"/>
      <c r="S26709"/>
    </row>
    <row r="26710" spans="17:19" x14ac:dyDescent="0.25">
      <c r="Q26710"/>
      <c r="R26710"/>
      <c r="S26710"/>
    </row>
    <row r="26711" spans="17:19" x14ac:dyDescent="0.25">
      <c r="Q26711"/>
      <c r="R26711"/>
      <c r="S26711"/>
    </row>
    <row r="26712" spans="17:19" x14ac:dyDescent="0.25">
      <c r="Q26712"/>
      <c r="R26712"/>
      <c r="S26712"/>
    </row>
    <row r="26713" spans="17:19" x14ac:dyDescent="0.25">
      <c r="Q26713"/>
      <c r="R26713"/>
      <c r="S26713"/>
    </row>
    <row r="26714" spans="17:19" x14ac:dyDescent="0.25">
      <c r="Q26714"/>
      <c r="R26714"/>
      <c r="S26714"/>
    </row>
    <row r="26715" spans="17:19" x14ac:dyDescent="0.25">
      <c r="Q26715"/>
      <c r="R26715"/>
      <c r="S26715"/>
    </row>
    <row r="26716" spans="17:19" x14ac:dyDescent="0.25">
      <c r="Q26716"/>
      <c r="R26716"/>
      <c r="S26716"/>
    </row>
    <row r="26717" spans="17:19" x14ac:dyDescent="0.25">
      <c r="Q26717"/>
      <c r="R26717"/>
      <c r="S26717"/>
    </row>
    <row r="26718" spans="17:19" x14ac:dyDescent="0.25">
      <c r="Q26718"/>
      <c r="R26718"/>
      <c r="S26718"/>
    </row>
    <row r="26719" spans="17:19" x14ac:dyDescent="0.25">
      <c r="Q26719"/>
      <c r="R26719"/>
      <c r="S26719"/>
    </row>
    <row r="26720" spans="17:19" x14ac:dyDescent="0.25">
      <c r="Q26720"/>
      <c r="R26720"/>
      <c r="S26720"/>
    </row>
    <row r="26721" spans="17:19" x14ac:dyDescent="0.25">
      <c r="Q26721"/>
      <c r="R26721"/>
      <c r="S26721"/>
    </row>
    <row r="26722" spans="17:19" x14ac:dyDescent="0.25">
      <c r="Q26722"/>
      <c r="R26722"/>
      <c r="S26722"/>
    </row>
    <row r="26723" spans="17:19" x14ac:dyDescent="0.25">
      <c r="Q26723"/>
      <c r="R26723"/>
      <c r="S26723"/>
    </row>
    <row r="26724" spans="17:19" x14ac:dyDescent="0.25">
      <c r="Q26724"/>
      <c r="R26724"/>
      <c r="S26724"/>
    </row>
    <row r="26725" spans="17:19" x14ac:dyDescent="0.25">
      <c r="Q26725"/>
      <c r="R26725"/>
      <c r="S26725"/>
    </row>
    <row r="26726" spans="17:19" x14ac:dyDescent="0.25">
      <c r="Q26726"/>
      <c r="R26726"/>
      <c r="S26726"/>
    </row>
    <row r="26727" spans="17:19" x14ac:dyDescent="0.25">
      <c r="Q26727"/>
      <c r="R26727"/>
      <c r="S26727"/>
    </row>
    <row r="26728" spans="17:19" x14ac:dyDescent="0.25">
      <c r="Q26728"/>
      <c r="R26728"/>
      <c r="S26728"/>
    </row>
    <row r="26729" spans="17:19" x14ac:dyDescent="0.25">
      <c r="Q26729"/>
      <c r="R26729"/>
      <c r="S26729"/>
    </row>
    <row r="26730" spans="17:19" x14ac:dyDescent="0.25">
      <c r="Q26730"/>
      <c r="R26730"/>
      <c r="S26730"/>
    </row>
    <row r="26731" spans="17:19" x14ac:dyDescent="0.25">
      <c r="Q26731"/>
      <c r="R26731"/>
      <c r="S26731"/>
    </row>
    <row r="26732" spans="17:19" x14ac:dyDescent="0.25">
      <c r="Q26732"/>
      <c r="R26732"/>
      <c r="S26732"/>
    </row>
    <row r="26733" spans="17:19" x14ac:dyDescent="0.25">
      <c r="Q26733"/>
      <c r="R26733"/>
      <c r="S26733"/>
    </row>
    <row r="26734" spans="17:19" x14ac:dyDescent="0.25">
      <c r="Q26734"/>
      <c r="R26734"/>
      <c r="S26734"/>
    </row>
    <row r="26735" spans="17:19" x14ac:dyDescent="0.25">
      <c r="Q26735"/>
      <c r="R26735"/>
      <c r="S26735"/>
    </row>
    <row r="26736" spans="17:19" x14ac:dyDescent="0.25">
      <c r="Q26736"/>
      <c r="R26736"/>
      <c r="S26736"/>
    </row>
    <row r="26737" spans="17:19" x14ac:dyDescent="0.25">
      <c r="Q26737"/>
      <c r="R26737"/>
      <c r="S26737"/>
    </row>
    <row r="26738" spans="17:19" x14ac:dyDescent="0.25">
      <c r="Q26738"/>
      <c r="R26738"/>
      <c r="S26738"/>
    </row>
    <row r="26739" spans="17:19" x14ac:dyDescent="0.25">
      <c r="Q26739"/>
      <c r="R26739"/>
      <c r="S26739"/>
    </row>
    <row r="26740" spans="17:19" x14ac:dyDescent="0.25">
      <c r="Q26740"/>
      <c r="R26740"/>
      <c r="S26740"/>
    </row>
    <row r="26741" spans="17:19" x14ac:dyDescent="0.25">
      <c r="Q26741"/>
      <c r="R26741"/>
      <c r="S26741"/>
    </row>
    <row r="26742" spans="17:19" x14ac:dyDescent="0.25">
      <c r="Q26742"/>
      <c r="R26742"/>
      <c r="S26742"/>
    </row>
    <row r="26743" spans="17:19" x14ac:dyDescent="0.25">
      <c r="Q26743"/>
      <c r="R26743"/>
      <c r="S26743"/>
    </row>
    <row r="26744" spans="17:19" x14ac:dyDescent="0.25">
      <c r="Q26744"/>
      <c r="R26744"/>
      <c r="S26744"/>
    </row>
    <row r="26745" spans="17:19" x14ac:dyDescent="0.25">
      <c r="Q26745"/>
      <c r="R26745"/>
      <c r="S26745"/>
    </row>
    <row r="26746" spans="17:19" x14ac:dyDescent="0.25">
      <c r="Q26746"/>
      <c r="R26746"/>
      <c r="S26746"/>
    </row>
    <row r="26747" spans="17:19" x14ac:dyDescent="0.25">
      <c r="Q26747"/>
      <c r="R26747"/>
      <c r="S26747"/>
    </row>
    <row r="26748" spans="17:19" x14ac:dyDescent="0.25">
      <c r="Q26748"/>
      <c r="R26748"/>
      <c r="S26748"/>
    </row>
    <row r="26749" spans="17:19" x14ac:dyDescent="0.25">
      <c r="Q26749"/>
      <c r="R26749"/>
      <c r="S26749"/>
    </row>
    <row r="26750" spans="17:19" x14ac:dyDescent="0.25">
      <c r="Q26750"/>
      <c r="R26750"/>
      <c r="S26750"/>
    </row>
    <row r="26751" spans="17:19" x14ac:dyDescent="0.25">
      <c r="Q26751"/>
      <c r="R26751"/>
      <c r="S26751"/>
    </row>
    <row r="26752" spans="17:19" x14ac:dyDescent="0.25">
      <c r="Q26752"/>
      <c r="R26752"/>
      <c r="S26752"/>
    </row>
    <row r="26753" spans="17:19" x14ac:dyDescent="0.25">
      <c r="Q26753"/>
      <c r="R26753"/>
      <c r="S26753"/>
    </row>
    <row r="26754" spans="17:19" x14ac:dyDescent="0.25">
      <c r="Q26754"/>
      <c r="R26754"/>
      <c r="S26754"/>
    </row>
    <row r="26755" spans="17:19" x14ac:dyDescent="0.25">
      <c r="Q26755"/>
      <c r="R26755"/>
      <c r="S26755"/>
    </row>
    <row r="26756" spans="17:19" x14ac:dyDescent="0.25">
      <c r="Q26756"/>
      <c r="R26756"/>
      <c r="S26756"/>
    </row>
    <row r="26757" spans="17:19" x14ac:dyDescent="0.25">
      <c r="Q26757"/>
      <c r="R26757"/>
      <c r="S26757"/>
    </row>
    <row r="26758" spans="17:19" x14ac:dyDescent="0.25">
      <c r="Q26758"/>
      <c r="R26758"/>
      <c r="S26758"/>
    </row>
    <row r="26759" spans="17:19" x14ac:dyDescent="0.25">
      <c r="Q26759"/>
      <c r="R26759"/>
      <c r="S26759"/>
    </row>
    <row r="26760" spans="17:19" x14ac:dyDescent="0.25">
      <c r="Q26760"/>
      <c r="R26760"/>
      <c r="S26760"/>
    </row>
    <row r="26761" spans="17:19" x14ac:dyDescent="0.25">
      <c r="Q26761"/>
      <c r="R26761"/>
      <c r="S26761"/>
    </row>
    <row r="26762" spans="17:19" x14ac:dyDescent="0.25">
      <c r="Q26762"/>
      <c r="R26762"/>
      <c r="S26762"/>
    </row>
    <row r="26763" spans="17:19" x14ac:dyDescent="0.25">
      <c r="Q26763"/>
      <c r="R26763"/>
      <c r="S26763"/>
    </row>
    <row r="26764" spans="17:19" x14ac:dyDescent="0.25">
      <c r="Q26764"/>
      <c r="R26764"/>
      <c r="S26764"/>
    </row>
    <row r="26765" spans="17:19" x14ac:dyDescent="0.25">
      <c r="Q26765"/>
      <c r="R26765"/>
      <c r="S26765"/>
    </row>
    <row r="26766" spans="17:19" x14ac:dyDescent="0.25">
      <c r="Q26766"/>
      <c r="R26766"/>
      <c r="S26766"/>
    </row>
    <row r="26767" spans="17:19" x14ac:dyDescent="0.25">
      <c r="Q26767"/>
      <c r="R26767"/>
      <c r="S26767"/>
    </row>
    <row r="26768" spans="17:19" x14ac:dyDescent="0.25">
      <c r="Q26768"/>
      <c r="R26768"/>
      <c r="S26768"/>
    </row>
    <row r="26769" spans="17:19" x14ac:dyDescent="0.25">
      <c r="Q26769"/>
      <c r="R26769"/>
      <c r="S26769"/>
    </row>
    <row r="26770" spans="17:19" x14ac:dyDescent="0.25">
      <c r="Q26770"/>
      <c r="R26770"/>
      <c r="S26770"/>
    </row>
    <row r="26771" spans="17:19" x14ac:dyDescent="0.25">
      <c r="Q26771"/>
      <c r="R26771"/>
      <c r="S26771"/>
    </row>
    <row r="26772" spans="17:19" x14ac:dyDescent="0.25">
      <c r="Q26772"/>
      <c r="R26772"/>
      <c r="S26772"/>
    </row>
    <row r="26773" spans="17:19" x14ac:dyDescent="0.25">
      <c r="Q26773"/>
      <c r="R26773"/>
      <c r="S26773"/>
    </row>
    <row r="26774" spans="17:19" x14ac:dyDescent="0.25">
      <c r="Q26774"/>
      <c r="R26774"/>
      <c r="S26774"/>
    </row>
    <row r="26775" spans="17:19" x14ac:dyDescent="0.25">
      <c r="Q26775"/>
      <c r="R26775"/>
      <c r="S26775"/>
    </row>
    <row r="26776" spans="17:19" x14ac:dyDescent="0.25">
      <c r="Q26776"/>
      <c r="R26776"/>
      <c r="S26776"/>
    </row>
    <row r="26777" spans="17:19" x14ac:dyDescent="0.25">
      <c r="Q26777"/>
      <c r="R26777"/>
      <c r="S26777"/>
    </row>
    <row r="26778" spans="17:19" x14ac:dyDescent="0.25">
      <c r="Q26778"/>
      <c r="R26778"/>
      <c r="S26778"/>
    </row>
    <row r="26779" spans="17:19" x14ac:dyDescent="0.25">
      <c r="Q26779"/>
      <c r="R26779"/>
      <c r="S26779"/>
    </row>
    <row r="26780" spans="17:19" x14ac:dyDescent="0.25">
      <c r="Q26780"/>
      <c r="R26780"/>
      <c r="S26780"/>
    </row>
    <row r="26781" spans="17:19" x14ac:dyDescent="0.25">
      <c r="Q26781"/>
      <c r="R26781"/>
      <c r="S26781"/>
    </row>
    <row r="26782" spans="17:19" x14ac:dyDescent="0.25">
      <c r="Q26782"/>
      <c r="R26782"/>
      <c r="S26782"/>
    </row>
    <row r="26783" spans="17:19" x14ac:dyDescent="0.25">
      <c r="Q26783"/>
      <c r="R26783"/>
      <c r="S26783"/>
    </row>
    <row r="26784" spans="17:19" x14ac:dyDescent="0.25">
      <c r="Q26784"/>
      <c r="R26784"/>
      <c r="S26784"/>
    </row>
    <row r="26785" spans="17:19" x14ac:dyDescent="0.25">
      <c r="Q26785"/>
      <c r="R26785"/>
      <c r="S26785"/>
    </row>
    <row r="26786" spans="17:19" x14ac:dyDescent="0.25">
      <c r="Q26786"/>
      <c r="R26786"/>
      <c r="S26786"/>
    </row>
    <row r="26787" spans="17:19" x14ac:dyDescent="0.25">
      <c r="Q26787"/>
      <c r="R26787"/>
      <c r="S26787"/>
    </row>
    <row r="26788" spans="17:19" x14ac:dyDescent="0.25">
      <c r="Q26788"/>
      <c r="R26788"/>
      <c r="S26788"/>
    </row>
    <row r="26789" spans="17:19" x14ac:dyDescent="0.25">
      <c r="Q26789"/>
      <c r="R26789"/>
      <c r="S26789"/>
    </row>
    <row r="26790" spans="17:19" x14ac:dyDescent="0.25">
      <c r="Q26790"/>
      <c r="R26790"/>
      <c r="S26790"/>
    </row>
    <row r="26791" spans="17:19" x14ac:dyDescent="0.25">
      <c r="Q26791"/>
      <c r="R26791"/>
      <c r="S26791"/>
    </row>
    <row r="26792" spans="17:19" x14ac:dyDescent="0.25">
      <c r="Q26792"/>
      <c r="R26792"/>
      <c r="S26792"/>
    </row>
    <row r="26793" spans="17:19" x14ac:dyDescent="0.25">
      <c r="Q26793"/>
      <c r="R26793"/>
      <c r="S26793"/>
    </row>
    <row r="26794" spans="17:19" x14ac:dyDescent="0.25">
      <c r="Q26794"/>
      <c r="R26794"/>
      <c r="S26794"/>
    </row>
    <row r="26795" spans="17:19" x14ac:dyDescent="0.25">
      <c r="Q26795"/>
      <c r="R26795"/>
      <c r="S26795"/>
    </row>
    <row r="26796" spans="17:19" x14ac:dyDescent="0.25">
      <c r="Q26796"/>
      <c r="R26796"/>
      <c r="S26796"/>
    </row>
    <row r="26797" spans="17:19" x14ac:dyDescent="0.25">
      <c r="Q26797"/>
      <c r="R26797"/>
      <c r="S26797"/>
    </row>
    <row r="26798" spans="17:19" x14ac:dyDescent="0.25">
      <c r="Q26798"/>
      <c r="R26798"/>
      <c r="S26798"/>
    </row>
    <row r="26799" spans="17:19" x14ac:dyDescent="0.25">
      <c r="Q26799"/>
      <c r="R26799"/>
      <c r="S26799"/>
    </row>
    <row r="26800" spans="17:19" x14ac:dyDescent="0.25">
      <c r="Q26800"/>
      <c r="R26800"/>
      <c r="S26800"/>
    </row>
    <row r="26801" spans="17:19" x14ac:dyDescent="0.25">
      <c r="Q26801"/>
      <c r="R26801"/>
      <c r="S26801"/>
    </row>
    <row r="26802" spans="17:19" x14ac:dyDescent="0.25">
      <c r="Q26802"/>
      <c r="R26802"/>
      <c r="S26802"/>
    </row>
    <row r="26803" spans="17:19" x14ac:dyDescent="0.25">
      <c r="Q26803"/>
      <c r="R26803"/>
      <c r="S26803"/>
    </row>
    <row r="26804" spans="17:19" x14ac:dyDescent="0.25">
      <c r="Q26804"/>
      <c r="R26804"/>
      <c r="S26804"/>
    </row>
    <row r="26805" spans="17:19" x14ac:dyDescent="0.25">
      <c r="Q26805"/>
      <c r="R26805"/>
      <c r="S26805"/>
    </row>
    <row r="26806" spans="17:19" x14ac:dyDescent="0.25">
      <c r="Q26806"/>
      <c r="R26806"/>
      <c r="S26806"/>
    </row>
    <row r="26807" spans="17:19" x14ac:dyDescent="0.25">
      <c r="Q26807"/>
      <c r="R26807"/>
      <c r="S26807"/>
    </row>
    <row r="26808" spans="17:19" x14ac:dyDescent="0.25">
      <c r="Q26808"/>
      <c r="R26808"/>
      <c r="S26808"/>
    </row>
    <row r="26809" spans="17:19" x14ac:dyDescent="0.25">
      <c r="Q26809"/>
      <c r="R26809"/>
      <c r="S26809"/>
    </row>
    <row r="26810" spans="17:19" x14ac:dyDescent="0.25">
      <c r="Q26810"/>
      <c r="R26810"/>
      <c r="S26810"/>
    </row>
    <row r="26811" spans="17:19" x14ac:dyDescent="0.25">
      <c r="Q26811"/>
      <c r="R26811"/>
      <c r="S26811"/>
    </row>
    <row r="26812" spans="17:19" x14ac:dyDescent="0.25">
      <c r="Q26812"/>
      <c r="R26812"/>
      <c r="S26812"/>
    </row>
    <row r="26813" spans="17:19" x14ac:dyDescent="0.25">
      <c r="Q26813"/>
      <c r="R26813"/>
      <c r="S26813"/>
    </row>
    <row r="26814" spans="17:19" x14ac:dyDescent="0.25">
      <c r="Q26814"/>
      <c r="R26814"/>
      <c r="S26814"/>
    </row>
    <row r="26815" spans="17:19" x14ac:dyDescent="0.25">
      <c r="Q26815"/>
      <c r="R26815"/>
      <c r="S26815"/>
    </row>
    <row r="26816" spans="17:19" x14ac:dyDescent="0.25">
      <c r="Q26816"/>
      <c r="R26816"/>
      <c r="S26816"/>
    </row>
    <row r="26817" spans="17:19" x14ac:dyDescent="0.25">
      <c r="Q26817"/>
      <c r="R26817"/>
      <c r="S26817"/>
    </row>
    <row r="26818" spans="17:19" x14ac:dyDescent="0.25">
      <c r="Q26818"/>
      <c r="R26818"/>
      <c r="S26818"/>
    </row>
    <row r="26819" spans="17:19" x14ac:dyDescent="0.25">
      <c r="Q26819"/>
      <c r="R26819"/>
      <c r="S26819"/>
    </row>
    <row r="26820" spans="17:19" x14ac:dyDescent="0.25">
      <c r="Q26820"/>
      <c r="R26820"/>
      <c r="S26820"/>
    </row>
    <row r="26821" spans="17:19" x14ac:dyDescent="0.25">
      <c r="Q26821"/>
      <c r="R26821"/>
      <c r="S26821"/>
    </row>
    <row r="26822" spans="17:19" x14ac:dyDescent="0.25">
      <c r="Q26822"/>
      <c r="R26822"/>
      <c r="S26822"/>
    </row>
    <row r="26823" spans="17:19" x14ac:dyDescent="0.25">
      <c r="Q26823"/>
      <c r="R26823"/>
      <c r="S26823"/>
    </row>
    <row r="26824" spans="17:19" x14ac:dyDescent="0.25">
      <c r="Q26824"/>
      <c r="R26824"/>
      <c r="S26824"/>
    </row>
    <row r="26825" spans="17:19" x14ac:dyDescent="0.25">
      <c r="Q26825"/>
      <c r="R26825"/>
      <c r="S26825"/>
    </row>
    <row r="26826" spans="17:19" x14ac:dyDescent="0.25">
      <c r="Q26826"/>
      <c r="R26826"/>
      <c r="S26826"/>
    </row>
    <row r="26827" spans="17:19" x14ac:dyDescent="0.25">
      <c r="Q26827"/>
      <c r="R26827"/>
      <c r="S26827"/>
    </row>
    <row r="26828" spans="17:19" x14ac:dyDescent="0.25">
      <c r="Q26828"/>
      <c r="R26828"/>
      <c r="S26828"/>
    </row>
    <row r="26829" spans="17:19" x14ac:dyDescent="0.25">
      <c r="Q26829"/>
      <c r="R26829"/>
      <c r="S26829"/>
    </row>
    <row r="26830" spans="17:19" x14ac:dyDescent="0.25">
      <c r="Q26830"/>
      <c r="R26830"/>
      <c r="S26830"/>
    </row>
    <row r="26831" spans="17:19" x14ac:dyDescent="0.25">
      <c r="Q26831"/>
      <c r="R26831"/>
      <c r="S26831"/>
    </row>
    <row r="26832" spans="17:19" x14ac:dyDescent="0.25">
      <c r="Q26832"/>
      <c r="R26832"/>
      <c r="S26832"/>
    </row>
    <row r="26833" spans="17:19" x14ac:dyDescent="0.25">
      <c r="Q26833"/>
      <c r="R26833"/>
      <c r="S26833"/>
    </row>
    <row r="26834" spans="17:19" x14ac:dyDescent="0.25">
      <c r="Q26834"/>
      <c r="R26834"/>
      <c r="S26834"/>
    </row>
    <row r="26835" spans="17:19" x14ac:dyDescent="0.25">
      <c r="Q26835"/>
      <c r="R26835"/>
      <c r="S26835"/>
    </row>
    <row r="26836" spans="17:19" x14ac:dyDescent="0.25">
      <c r="Q26836"/>
      <c r="R26836"/>
      <c r="S26836"/>
    </row>
    <row r="26837" spans="17:19" x14ac:dyDescent="0.25">
      <c r="Q26837"/>
      <c r="R26837"/>
      <c r="S26837"/>
    </row>
    <row r="26838" spans="17:19" x14ac:dyDescent="0.25">
      <c r="Q26838"/>
      <c r="R26838"/>
      <c r="S26838"/>
    </row>
    <row r="26839" spans="17:19" x14ac:dyDescent="0.25">
      <c r="Q26839"/>
      <c r="R26839"/>
      <c r="S26839"/>
    </row>
    <row r="26840" spans="17:19" x14ac:dyDescent="0.25">
      <c r="Q26840"/>
      <c r="R26840"/>
      <c r="S26840"/>
    </row>
    <row r="26841" spans="17:19" x14ac:dyDescent="0.25">
      <c r="Q26841"/>
      <c r="R26841"/>
      <c r="S26841"/>
    </row>
    <row r="26842" spans="17:19" x14ac:dyDescent="0.25">
      <c r="Q26842"/>
      <c r="R26842"/>
      <c r="S26842"/>
    </row>
    <row r="26843" spans="17:19" x14ac:dyDescent="0.25">
      <c r="Q26843"/>
      <c r="R26843"/>
      <c r="S26843"/>
    </row>
    <row r="26844" spans="17:19" x14ac:dyDescent="0.25">
      <c r="Q26844"/>
      <c r="R26844"/>
      <c r="S26844"/>
    </row>
    <row r="26845" spans="17:19" x14ac:dyDescent="0.25">
      <c r="Q26845"/>
      <c r="R26845"/>
      <c r="S26845"/>
    </row>
    <row r="26846" spans="17:19" x14ac:dyDescent="0.25">
      <c r="Q26846"/>
      <c r="R26846"/>
      <c r="S26846"/>
    </row>
    <row r="26847" spans="17:19" x14ac:dyDescent="0.25">
      <c r="Q26847"/>
      <c r="R26847"/>
      <c r="S26847"/>
    </row>
    <row r="26848" spans="17:19" x14ac:dyDescent="0.25">
      <c r="Q26848"/>
      <c r="R26848"/>
      <c r="S26848"/>
    </row>
    <row r="26849" spans="17:19" x14ac:dyDescent="0.25">
      <c r="Q26849"/>
      <c r="R26849"/>
      <c r="S26849"/>
    </row>
    <row r="26850" spans="17:19" x14ac:dyDescent="0.25">
      <c r="Q26850"/>
      <c r="R26850"/>
      <c r="S26850"/>
    </row>
    <row r="26851" spans="17:19" x14ac:dyDescent="0.25">
      <c r="Q26851"/>
      <c r="R26851"/>
      <c r="S26851"/>
    </row>
    <row r="26852" spans="17:19" x14ac:dyDescent="0.25">
      <c r="Q26852"/>
      <c r="R26852"/>
      <c r="S26852"/>
    </row>
    <row r="26853" spans="17:19" x14ac:dyDescent="0.25">
      <c r="Q26853"/>
      <c r="R26853"/>
      <c r="S26853"/>
    </row>
    <row r="26854" spans="17:19" x14ac:dyDescent="0.25">
      <c r="Q26854"/>
      <c r="R26854"/>
      <c r="S26854"/>
    </row>
    <row r="26855" spans="17:19" x14ac:dyDescent="0.25">
      <c r="Q26855"/>
      <c r="R26855"/>
      <c r="S26855"/>
    </row>
    <row r="26856" spans="17:19" x14ac:dyDescent="0.25">
      <c r="Q26856"/>
      <c r="R26856"/>
      <c r="S26856"/>
    </row>
    <row r="26857" spans="17:19" x14ac:dyDescent="0.25">
      <c r="Q26857"/>
      <c r="R26857"/>
      <c r="S26857"/>
    </row>
    <row r="26858" spans="17:19" x14ac:dyDescent="0.25">
      <c r="Q26858"/>
      <c r="R26858"/>
      <c r="S26858"/>
    </row>
    <row r="26859" spans="17:19" x14ac:dyDescent="0.25">
      <c r="Q26859"/>
      <c r="R26859"/>
      <c r="S26859"/>
    </row>
    <row r="26860" spans="17:19" x14ac:dyDescent="0.25">
      <c r="Q26860"/>
      <c r="R26860"/>
      <c r="S26860"/>
    </row>
    <row r="26861" spans="17:19" x14ac:dyDescent="0.25">
      <c r="Q26861"/>
      <c r="R26861"/>
      <c r="S26861"/>
    </row>
    <row r="26862" spans="17:19" x14ac:dyDescent="0.25">
      <c r="Q26862"/>
      <c r="R26862"/>
      <c r="S26862"/>
    </row>
    <row r="26863" spans="17:19" x14ac:dyDescent="0.25">
      <c r="Q26863"/>
      <c r="R26863"/>
      <c r="S26863"/>
    </row>
    <row r="26864" spans="17:19" x14ac:dyDescent="0.25">
      <c r="Q26864"/>
      <c r="R26864"/>
      <c r="S26864"/>
    </row>
    <row r="26865" spans="17:19" x14ac:dyDescent="0.25">
      <c r="Q26865"/>
      <c r="R26865"/>
      <c r="S26865"/>
    </row>
    <row r="26866" spans="17:19" x14ac:dyDescent="0.25">
      <c r="Q26866"/>
      <c r="R26866"/>
      <c r="S26866"/>
    </row>
    <row r="26867" spans="17:19" x14ac:dyDescent="0.25">
      <c r="Q26867"/>
      <c r="R26867"/>
      <c r="S26867"/>
    </row>
    <row r="26868" spans="17:19" x14ac:dyDescent="0.25">
      <c r="Q26868"/>
      <c r="R26868"/>
      <c r="S26868"/>
    </row>
    <row r="26869" spans="17:19" x14ac:dyDescent="0.25">
      <c r="Q26869"/>
      <c r="R26869"/>
      <c r="S26869"/>
    </row>
    <row r="26870" spans="17:19" x14ac:dyDescent="0.25">
      <c r="Q26870"/>
      <c r="R26870"/>
      <c r="S26870"/>
    </row>
    <row r="26871" spans="17:19" x14ac:dyDescent="0.25">
      <c r="Q26871"/>
      <c r="R26871"/>
      <c r="S26871"/>
    </row>
    <row r="26872" spans="17:19" x14ac:dyDescent="0.25">
      <c r="Q26872"/>
      <c r="R26872"/>
      <c r="S26872"/>
    </row>
    <row r="26873" spans="17:19" x14ac:dyDescent="0.25">
      <c r="Q26873"/>
      <c r="R26873"/>
      <c r="S26873"/>
    </row>
    <row r="26874" spans="17:19" x14ac:dyDescent="0.25">
      <c r="Q26874"/>
      <c r="R26874"/>
      <c r="S26874"/>
    </row>
    <row r="26875" spans="17:19" x14ac:dyDescent="0.25">
      <c r="Q26875"/>
      <c r="R26875"/>
      <c r="S26875"/>
    </row>
    <row r="26876" spans="17:19" x14ac:dyDescent="0.25">
      <c r="Q26876"/>
      <c r="R26876"/>
      <c r="S26876"/>
    </row>
    <row r="26877" spans="17:19" x14ac:dyDescent="0.25">
      <c r="Q26877"/>
      <c r="R26877"/>
      <c r="S26877"/>
    </row>
    <row r="26878" spans="17:19" x14ac:dyDescent="0.25">
      <c r="Q26878"/>
      <c r="R26878"/>
      <c r="S26878"/>
    </row>
    <row r="26879" spans="17:19" x14ac:dyDescent="0.25">
      <c r="Q26879"/>
      <c r="R26879"/>
      <c r="S26879"/>
    </row>
    <row r="26880" spans="17:19" x14ac:dyDescent="0.25">
      <c r="Q26880"/>
      <c r="R26880"/>
      <c r="S26880"/>
    </row>
    <row r="26881" spans="17:19" x14ac:dyDescent="0.25">
      <c r="Q26881"/>
      <c r="R26881"/>
      <c r="S26881"/>
    </row>
    <row r="26882" spans="17:19" x14ac:dyDescent="0.25">
      <c r="Q26882"/>
      <c r="R26882"/>
      <c r="S26882"/>
    </row>
    <row r="26883" spans="17:19" x14ac:dyDescent="0.25">
      <c r="Q26883"/>
      <c r="R26883"/>
      <c r="S26883"/>
    </row>
    <row r="26884" spans="17:19" x14ac:dyDescent="0.25">
      <c r="Q26884"/>
      <c r="R26884"/>
      <c r="S26884"/>
    </row>
    <row r="26885" spans="17:19" x14ac:dyDescent="0.25">
      <c r="Q26885"/>
      <c r="R26885"/>
      <c r="S26885"/>
    </row>
    <row r="26886" spans="17:19" x14ac:dyDescent="0.25">
      <c r="Q26886"/>
      <c r="R26886"/>
      <c r="S26886"/>
    </row>
    <row r="26887" spans="17:19" x14ac:dyDescent="0.25">
      <c r="Q26887"/>
      <c r="R26887"/>
      <c r="S26887"/>
    </row>
    <row r="26888" spans="17:19" x14ac:dyDescent="0.25">
      <c r="Q26888"/>
      <c r="R26888"/>
      <c r="S26888"/>
    </row>
    <row r="26889" spans="17:19" x14ac:dyDescent="0.25">
      <c r="Q26889"/>
      <c r="R26889"/>
      <c r="S26889"/>
    </row>
    <row r="26890" spans="17:19" x14ac:dyDescent="0.25">
      <c r="Q26890"/>
      <c r="R26890"/>
      <c r="S26890"/>
    </row>
    <row r="26891" spans="17:19" x14ac:dyDescent="0.25">
      <c r="Q26891"/>
      <c r="R26891"/>
      <c r="S26891"/>
    </row>
    <row r="26892" spans="17:19" x14ac:dyDescent="0.25">
      <c r="Q26892"/>
      <c r="R26892"/>
      <c r="S26892"/>
    </row>
    <row r="26893" spans="17:19" x14ac:dyDescent="0.25">
      <c r="Q26893"/>
      <c r="R26893"/>
      <c r="S26893"/>
    </row>
    <row r="26894" spans="17:19" x14ac:dyDescent="0.25">
      <c r="Q26894"/>
      <c r="R26894"/>
      <c r="S26894"/>
    </row>
    <row r="26895" spans="17:19" x14ac:dyDescent="0.25">
      <c r="Q26895"/>
      <c r="R26895"/>
      <c r="S26895"/>
    </row>
    <row r="26896" spans="17:19" x14ac:dyDescent="0.25">
      <c r="Q26896"/>
      <c r="R26896"/>
      <c r="S26896"/>
    </row>
    <row r="26897" spans="17:19" x14ac:dyDescent="0.25">
      <c r="Q26897"/>
      <c r="R26897"/>
      <c r="S26897"/>
    </row>
    <row r="26898" spans="17:19" x14ac:dyDescent="0.25">
      <c r="Q26898"/>
      <c r="R26898"/>
      <c r="S26898"/>
    </row>
    <row r="26899" spans="17:19" x14ac:dyDescent="0.25">
      <c r="Q26899"/>
      <c r="R26899"/>
      <c r="S26899"/>
    </row>
    <row r="26900" spans="17:19" x14ac:dyDescent="0.25">
      <c r="Q26900"/>
      <c r="R26900"/>
      <c r="S26900"/>
    </row>
    <row r="26901" spans="17:19" x14ac:dyDescent="0.25">
      <c r="Q26901"/>
      <c r="R26901"/>
      <c r="S26901"/>
    </row>
    <row r="26902" spans="17:19" x14ac:dyDescent="0.25">
      <c r="Q26902"/>
      <c r="R26902"/>
      <c r="S26902"/>
    </row>
    <row r="26903" spans="17:19" x14ac:dyDescent="0.25">
      <c r="Q26903"/>
      <c r="R26903"/>
      <c r="S26903"/>
    </row>
    <row r="26904" spans="17:19" x14ac:dyDescent="0.25">
      <c r="Q26904"/>
      <c r="R26904"/>
      <c r="S26904"/>
    </row>
    <row r="26905" spans="17:19" x14ac:dyDescent="0.25">
      <c r="Q26905"/>
      <c r="R26905"/>
      <c r="S26905"/>
    </row>
    <row r="26906" spans="17:19" x14ac:dyDescent="0.25">
      <c r="Q26906"/>
      <c r="R26906"/>
      <c r="S26906"/>
    </row>
    <row r="26907" spans="17:19" x14ac:dyDescent="0.25">
      <c r="Q26907"/>
      <c r="R26907"/>
      <c r="S26907"/>
    </row>
    <row r="26908" spans="17:19" x14ac:dyDescent="0.25">
      <c r="Q26908"/>
      <c r="R26908"/>
      <c r="S26908"/>
    </row>
    <row r="26909" spans="17:19" x14ac:dyDescent="0.25">
      <c r="Q26909"/>
      <c r="R26909"/>
      <c r="S26909"/>
    </row>
    <row r="26910" spans="17:19" x14ac:dyDescent="0.25">
      <c r="Q26910"/>
      <c r="R26910"/>
      <c r="S26910"/>
    </row>
    <row r="26911" spans="17:19" x14ac:dyDescent="0.25">
      <c r="Q26911"/>
      <c r="R26911"/>
      <c r="S26911"/>
    </row>
    <row r="26912" spans="17:19" x14ac:dyDescent="0.25">
      <c r="Q26912"/>
      <c r="R26912"/>
      <c r="S26912"/>
    </row>
    <row r="26913" spans="17:19" x14ac:dyDescent="0.25">
      <c r="Q26913"/>
      <c r="R26913"/>
      <c r="S26913"/>
    </row>
    <row r="26914" spans="17:19" x14ac:dyDescent="0.25">
      <c r="Q26914"/>
      <c r="R26914"/>
      <c r="S26914"/>
    </row>
    <row r="26915" spans="17:19" x14ac:dyDescent="0.25">
      <c r="Q26915"/>
      <c r="R26915"/>
      <c r="S26915"/>
    </row>
    <row r="26916" spans="17:19" x14ac:dyDescent="0.25">
      <c r="Q26916"/>
      <c r="R26916"/>
      <c r="S26916"/>
    </row>
    <row r="26917" spans="17:19" x14ac:dyDescent="0.25">
      <c r="Q26917"/>
      <c r="R26917"/>
      <c r="S26917"/>
    </row>
    <row r="26918" spans="17:19" x14ac:dyDescent="0.25">
      <c r="Q26918"/>
      <c r="R26918"/>
      <c r="S26918"/>
    </row>
    <row r="26919" spans="17:19" x14ac:dyDescent="0.25">
      <c r="Q26919"/>
      <c r="R26919"/>
      <c r="S26919"/>
    </row>
    <row r="26920" spans="17:19" x14ac:dyDescent="0.25">
      <c r="Q26920"/>
      <c r="R26920"/>
      <c r="S26920"/>
    </row>
    <row r="26921" spans="17:19" x14ac:dyDescent="0.25">
      <c r="Q26921"/>
      <c r="R26921"/>
      <c r="S26921"/>
    </row>
    <row r="26922" spans="17:19" x14ac:dyDescent="0.25">
      <c r="Q26922"/>
      <c r="R26922"/>
      <c r="S26922"/>
    </row>
    <row r="26923" spans="17:19" x14ac:dyDescent="0.25">
      <c r="Q26923"/>
      <c r="R26923"/>
      <c r="S26923"/>
    </row>
    <row r="26924" spans="17:19" x14ac:dyDescent="0.25">
      <c r="Q26924"/>
      <c r="R26924"/>
      <c r="S26924"/>
    </row>
    <row r="26925" spans="17:19" x14ac:dyDescent="0.25">
      <c r="Q26925"/>
      <c r="R26925"/>
      <c r="S26925"/>
    </row>
    <row r="26926" spans="17:19" x14ac:dyDescent="0.25">
      <c r="Q26926"/>
      <c r="R26926"/>
      <c r="S26926"/>
    </row>
    <row r="26927" spans="17:19" x14ac:dyDescent="0.25">
      <c r="Q26927"/>
      <c r="R26927"/>
      <c r="S26927"/>
    </row>
    <row r="26928" spans="17:19" x14ac:dyDescent="0.25">
      <c r="Q26928"/>
      <c r="R26928"/>
      <c r="S26928"/>
    </row>
    <row r="26929" spans="17:19" x14ac:dyDescent="0.25">
      <c r="Q26929"/>
      <c r="R26929"/>
      <c r="S26929"/>
    </row>
    <row r="26930" spans="17:19" x14ac:dyDescent="0.25">
      <c r="Q26930"/>
      <c r="R26930"/>
      <c r="S26930"/>
    </row>
    <row r="26931" spans="17:19" x14ac:dyDescent="0.25">
      <c r="Q26931"/>
      <c r="R26931"/>
      <c r="S26931"/>
    </row>
    <row r="26932" spans="17:19" x14ac:dyDescent="0.25">
      <c r="Q26932"/>
      <c r="R26932"/>
      <c r="S26932"/>
    </row>
    <row r="26933" spans="17:19" x14ac:dyDescent="0.25">
      <c r="Q26933"/>
      <c r="R26933"/>
      <c r="S26933"/>
    </row>
    <row r="26934" spans="17:19" x14ac:dyDescent="0.25">
      <c r="Q26934"/>
      <c r="R26934"/>
      <c r="S26934"/>
    </row>
    <row r="26935" spans="17:19" x14ac:dyDescent="0.25">
      <c r="Q26935"/>
      <c r="R26935"/>
      <c r="S26935"/>
    </row>
    <row r="26936" spans="17:19" x14ac:dyDescent="0.25">
      <c r="Q26936"/>
      <c r="R26936"/>
      <c r="S26936"/>
    </row>
    <row r="26937" spans="17:19" x14ac:dyDescent="0.25">
      <c r="Q26937"/>
      <c r="R26937"/>
      <c r="S26937"/>
    </row>
    <row r="26938" spans="17:19" x14ac:dyDescent="0.25">
      <c r="Q26938"/>
      <c r="R26938"/>
      <c r="S26938"/>
    </row>
    <row r="26939" spans="17:19" x14ac:dyDescent="0.25">
      <c r="Q26939"/>
      <c r="R26939"/>
      <c r="S26939"/>
    </row>
    <row r="26940" spans="17:19" x14ac:dyDescent="0.25">
      <c r="Q26940"/>
      <c r="R26940"/>
      <c r="S26940"/>
    </row>
    <row r="26941" spans="17:19" x14ac:dyDescent="0.25">
      <c r="Q26941"/>
      <c r="R26941"/>
      <c r="S26941"/>
    </row>
    <row r="26942" spans="17:19" x14ac:dyDescent="0.25">
      <c r="Q26942"/>
      <c r="R26942"/>
      <c r="S26942"/>
    </row>
    <row r="26943" spans="17:19" x14ac:dyDescent="0.25">
      <c r="Q26943"/>
      <c r="R26943"/>
      <c r="S26943"/>
    </row>
    <row r="26944" spans="17:19" x14ac:dyDescent="0.25">
      <c r="Q26944"/>
      <c r="R26944"/>
      <c r="S26944"/>
    </row>
    <row r="26945" spans="17:19" x14ac:dyDescent="0.25">
      <c r="Q26945"/>
      <c r="R26945"/>
      <c r="S26945"/>
    </row>
    <row r="26946" spans="17:19" x14ac:dyDescent="0.25">
      <c r="Q26946"/>
      <c r="R26946"/>
      <c r="S26946"/>
    </row>
    <row r="26947" spans="17:19" x14ac:dyDescent="0.25">
      <c r="Q26947"/>
      <c r="R26947"/>
      <c r="S26947"/>
    </row>
    <row r="26948" spans="17:19" x14ac:dyDescent="0.25">
      <c r="Q26948"/>
      <c r="R26948"/>
      <c r="S26948"/>
    </row>
    <row r="26949" spans="17:19" x14ac:dyDescent="0.25">
      <c r="Q26949"/>
      <c r="R26949"/>
      <c r="S26949"/>
    </row>
    <row r="26950" spans="17:19" x14ac:dyDescent="0.25">
      <c r="Q26950"/>
      <c r="R26950"/>
      <c r="S26950"/>
    </row>
    <row r="26951" spans="17:19" x14ac:dyDescent="0.25">
      <c r="Q26951"/>
      <c r="R26951"/>
      <c r="S26951"/>
    </row>
    <row r="26952" spans="17:19" x14ac:dyDescent="0.25">
      <c r="Q26952"/>
      <c r="R26952"/>
      <c r="S26952"/>
    </row>
    <row r="26953" spans="17:19" x14ac:dyDescent="0.25">
      <c r="Q26953"/>
      <c r="R26953"/>
      <c r="S26953"/>
    </row>
    <row r="26954" spans="17:19" x14ac:dyDescent="0.25">
      <c r="Q26954"/>
      <c r="R26954"/>
      <c r="S26954"/>
    </row>
    <row r="26955" spans="17:19" x14ac:dyDescent="0.25">
      <c r="Q26955"/>
      <c r="R26955"/>
      <c r="S26955"/>
    </row>
    <row r="26956" spans="17:19" x14ac:dyDescent="0.25">
      <c r="Q26956"/>
      <c r="R26956"/>
      <c r="S26956"/>
    </row>
    <row r="26957" spans="17:19" x14ac:dyDescent="0.25">
      <c r="Q26957"/>
      <c r="R26957"/>
      <c r="S26957"/>
    </row>
    <row r="26958" spans="17:19" x14ac:dyDescent="0.25">
      <c r="Q26958"/>
      <c r="R26958"/>
      <c r="S26958"/>
    </row>
    <row r="26959" spans="17:19" x14ac:dyDescent="0.25">
      <c r="Q26959"/>
      <c r="R26959"/>
      <c r="S26959"/>
    </row>
    <row r="26960" spans="17:19" x14ac:dyDescent="0.25">
      <c r="Q26960"/>
      <c r="R26960"/>
      <c r="S26960"/>
    </row>
    <row r="26961" spans="17:19" x14ac:dyDescent="0.25">
      <c r="Q26961"/>
      <c r="R26961"/>
      <c r="S26961"/>
    </row>
    <row r="26962" spans="17:19" x14ac:dyDescent="0.25">
      <c r="Q26962"/>
      <c r="R26962"/>
      <c r="S26962"/>
    </row>
    <row r="26963" spans="17:19" x14ac:dyDescent="0.25">
      <c r="Q26963"/>
      <c r="R26963"/>
      <c r="S26963"/>
    </row>
    <row r="26964" spans="17:19" x14ac:dyDescent="0.25">
      <c r="Q26964"/>
      <c r="R26964"/>
      <c r="S26964"/>
    </row>
    <row r="26965" spans="17:19" x14ac:dyDescent="0.25">
      <c r="Q26965"/>
      <c r="R26965"/>
      <c r="S26965"/>
    </row>
    <row r="26966" spans="17:19" x14ac:dyDescent="0.25">
      <c r="Q26966"/>
      <c r="R26966"/>
      <c r="S26966"/>
    </row>
    <row r="26967" spans="17:19" x14ac:dyDescent="0.25">
      <c r="Q26967"/>
      <c r="R26967"/>
      <c r="S26967"/>
    </row>
    <row r="26968" spans="17:19" x14ac:dyDescent="0.25">
      <c r="Q26968"/>
      <c r="R26968"/>
      <c r="S26968"/>
    </row>
    <row r="26969" spans="17:19" x14ac:dyDescent="0.25">
      <c r="Q26969"/>
      <c r="R26969"/>
      <c r="S26969"/>
    </row>
    <row r="26970" spans="17:19" x14ac:dyDescent="0.25">
      <c r="Q26970"/>
      <c r="R26970"/>
      <c r="S26970"/>
    </row>
    <row r="26971" spans="17:19" x14ac:dyDescent="0.25">
      <c r="Q26971"/>
      <c r="R26971"/>
      <c r="S26971"/>
    </row>
    <row r="26972" spans="17:19" x14ac:dyDescent="0.25">
      <c r="Q26972"/>
      <c r="R26972"/>
      <c r="S26972"/>
    </row>
    <row r="26973" spans="17:19" x14ac:dyDescent="0.25">
      <c r="Q26973"/>
      <c r="R26973"/>
      <c r="S26973"/>
    </row>
    <row r="26974" spans="17:19" x14ac:dyDescent="0.25">
      <c r="Q26974"/>
      <c r="R26974"/>
      <c r="S26974"/>
    </row>
    <row r="26975" spans="17:19" x14ac:dyDescent="0.25">
      <c r="Q26975"/>
      <c r="R26975"/>
      <c r="S26975"/>
    </row>
    <row r="26976" spans="17:19" x14ac:dyDescent="0.25">
      <c r="Q26976"/>
      <c r="R26976"/>
      <c r="S26976"/>
    </row>
    <row r="26977" spans="17:19" x14ac:dyDescent="0.25">
      <c r="Q26977"/>
      <c r="R26977"/>
      <c r="S26977"/>
    </row>
    <row r="26978" spans="17:19" x14ac:dyDescent="0.25">
      <c r="Q26978"/>
      <c r="R26978"/>
      <c r="S26978"/>
    </row>
    <row r="26979" spans="17:19" x14ac:dyDescent="0.25">
      <c r="Q26979"/>
      <c r="R26979"/>
      <c r="S26979"/>
    </row>
    <row r="26980" spans="17:19" x14ac:dyDescent="0.25">
      <c r="Q26980"/>
      <c r="R26980"/>
      <c r="S26980"/>
    </row>
    <row r="26981" spans="17:19" x14ac:dyDescent="0.25">
      <c r="Q26981"/>
      <c r="R26981"/>
      <c r="S26981"/>
    </row>
    <row r="26982" spans="17:19" x14ac:dyDescent="0.25">
      <c r="Q26982"/>
      <c r="R26982"/>
      <c r="S26982"/>
    </row>
    <row r="26983" spans="17:19" x14ac:dyDescent="0.25">
      <c r="Q26983"/>
      <c r="R26983"/>
      <c r="S26983"/>
    </row>
    <row r="26984" spans="17:19" x14ac:dyDescent="0.25">
      <c r="Q26984"/>
      <c r="R26984"/>
      <c r="S26984"/>
    </row>
    <row r="26985" spans="17:19" x14ac:dyDescent="0.25">
      <c r="Q26985"/>
      <c r="R26985"/>
      <c r="S26985"/>
    </row>
    <row r="26986" spans="17:19" x14ac:dyDescent="0.25">
      <c r="Q26986"/>
      <c r="R26986"/>
      <c r="S26986"/>
    </row>
    <row r="26987" spans="17:19" x14ac:dyDescent="0.25">
      <c r="Q26987"/>
      <c r="R26987"/>
      <c r="S26987"/>
    </row>
    <row r="26988" spans="17:19" x14ac:dyDescent="0.25">
      <c r="Q26988"/>
      <c r="R26988"/>
      <c r="S26988"/>
    </row>
    <row r="26989" spans="17:19" x14ac:dyDescent="0.25">
      <c r="Q26989"/>
      <c r="R26989"/>
      <c r="S26989"/>
    </row>
    <row r="26990" spans="17:19" x14ac:dyDescent="0.25">
      <c r="Q26990"/>
      <c r="R26990"/>
      <c r="S26990"/>
    </row>
    <row r="26991" spans="17:19" x14ac:dyDescent="0.25">
      <c r="Q26991"/>
      <c r="R26991"/>
      <c r="S26991"/>
    </row>
    <row r="26992" spans="17:19" x14ac:dyDescent="0.25">
      <c r="Q26992"/>
      <c r="R26992"/>
      <c r="S26992"/>
    </row>
    <row r="26993" spans="17:19" x14ac:dyDescent="0.25">
      <c r="Q26993"/>
      <c r="R26993"/>
      <c r="S26993"/>
    </row>
    <row r="26994" spans="17:19" x14ac:dyDescent="0.25">
      <c r="Q26994"/>
      <c r="R26994"/>
      <c r="S26994"/>
    </row>
    <row r="26995" spans="17:19" x14ac:dyDescent="0.25">
      <c r="Q26995"/>
      <c r="R26995"/>
      <c r="S26995"/>
    </row>
    <row r="26996" spans="17:19" x14ac:dyDescent="0.25">
      <c r="Q26996"/>
      <c r="R26996"/>
      <c r="S26996"/>
    </row>
    <row r="26997" spans="17:19" x14ac:dyDescent="0.25">
      <c r="Q26997"/>
      <c r="R26997"/>
      <c r="S26997"/>
    </row>
    <row r="26998" spans="17:19" x14ac:dyDescent="0.25">
      <c r="Q26998"/>
      <c r="R26998"/>
      <c r="S26998"/>
    </row>
    <row r="26999" spans="17:19" x14ac:dyDescent="0.25">
      <c r="Q26999"/>
      <c r="R26999"/>
      <c r="S26999"/>
    </row>
    <row r="27000" spans="17:19" x14ac:dyDescent="0.25">
      <c r="Q27000"/>
      <c r="R27000"/>
      <c r="S27000"/>
    </row>
    <row r="27001" spans="17:19" x14ac:dyDescent="0.25">
      <c r="Q27001"/>
      <c r="R27001"/>
      <c r="S27001"/>
    </row>
    <row r="27002" spans="17:19" x14ac:dyDescent="0.25">
      <c r="Q27002"/>
      <c r="R27002"/>
      <c r="S27002"/>
    </row>
    <row r="27003" spans="17:19" x14ac:dyDescent="0.25">
      <c r="Q27003"/>
      <c r="R27003"/>
      <c r="S27003"/>
    </row>
    <row r="27004" spans="17:19" x14ac:dyDescent="0.25">
      <c r="Q27004"/>
      <c r="R27004"/>
      <c r="S27004"/>
    </row>
    <row r="27005" spans="17:19" x14ac:dyDescent="0.25">
      <c r="Q27005"/>
      <c r="R27005"/>
      <c r="S27005"/>
    </row>
    <row r="27006" spans="17:19" x14ac:dyDescent="0.25">
      <c r="Q27006"/>
      <c r="R27006"/>
      <c r="S27006"/>
    </row>
    <row r="27007" spans="17:19" x14ac:dyDescent="0.25">
      <c r="Q27007"/>
      <c r="R27007"/>
      <c r="S27007"/>
    </row>
    <row r="27008" spans="17:19" x14ac:dyDescent="0.25">
      <c r="Q27008"/>
      <c r="R27008"/>
      <c r="S27008"/>
    </row>
    <row r="27009" spans="17:19" x14ac:dyDescent="0.25">
      <c r="Q27009"/>
      <c r="R27009"/>
      <c r="S27009"/>
    </row>
    <row r="27010" spans="17:19" x14ac:dyDescent="0.25">
      <c r="Q27010"/>
      <c r="R27010"/>
      <c r="S27010"/>
    </row>
    <row r="27011" spans="17:19" x14ac:dyDescent="0.25">
      <c r="Q27011"/>
      <c r="R27011"/>
      <c r="S27011"/>
    </row>
    <row r="27012" spans="17:19" x14ac:dyDescent="0.25">
      <c r="Q27012"/>
      <c r="R27012"/>
      <c r="S27012"/>
    </row>
    <row r="27013" spans="17:19" x14ac:dyDescent="0.25">
      <c r="Q27013"/>
      <c r="R27013"/>
      <c r="S27013"/>
    </row>
    <row r="27014" spans="17:19" x14ac:dyDescent="0.25">
      <c r="Q27014"/>
      <c r="R27014"/>
      <c r="S27014"/>
    </row>
    <row r="27015" spans="17:19" x14ac:dyDescent="0.25">
      <c r="Q27015"/>
      <c r="R27015"/>
      <c r="S27015"/>
    </row>
    <row r="27016" spans="17:19" x14ac:dyDescent="0.25">
      <c r="Q27016"/>
      <c r="R27016"/>
      <c r="S27016"/>
    </row>
    <row r="27017" spans="17:19" x14ac:dyDescent="0.25">
      <c r="Q27017"/>
      <c r="R27017"/>
      <c r="S27017"/>
    </row>
    <row r="27018" spans="17:19" x14ac:dyDescent="0.25">
      <c r="Q27018"/>
      <c r="R27018"/>
      <c r="S27018"/>
    </row>
    <row r="27019" spans="17:19" x14ac:dyDescent="0.25">
      <c r="Q27019"/>
      <c r="R27019"/>
      <c r="S27019"/>
    </row>
    <row r="27020" spans="17:19" x14ac:dyDescent="0.25">
      <c r="Q27020"/>
      <c r="R27020"/>
      <c r="S27020"/>
    </row>
    <row r="27021" spans="17:19" x14ac:dyDescent="0.25">
      <c r="Q27021"/>
      <c r="R27021"/>
      <c r="S27021"/>
    </row>
    <row r="27022" spans="17:19" x14ac:dyDescent="0.25">
      <c r="Q27022"/>
      <c r="R27022"/>
      <c r="S27022"/>
    </row>
    <row r="27023" spans="17:19" x14ac:dyDescent="0.25">
      <c r="Q27023"/>
      <c r="R27023"/>
      <c r="S27023"/>
    </row>
    <row r="27024" spans="17:19" x14ac:dyDescent="0.25">
      <c r="Q27024"/>
      <c r="R27024"/>
      <c r="S27024"/>
    </row>
    <row r="27025" spans="17:19" x14ac:dyDescent="0.25">
      <c r="Q27025"/>
      <c r="R27025"/>
      <c r="S27025"/>
    </row>
    <row r="27026" spans="17:19" x14ac:dyDescent="0.25">
      <c r="Q27026"/>
      <c r="R27026"/>
      <c r="S27026"/>
    </row>
    <row r="27027" spans="17:19" x14ac:dyDescent="0.25">
      <c r="Q27027"/>
      <c r="R27027"/>
      <c r="S27027"/>
    </row>
    <row r="27028" spans="17:19" x14ac:dyDescent="0.25">
      <c r="Q27028"/>
      <c r="R27028"/>
      <c r="S27028"/>
    </row>
    <row r="27029" spans="17:19" x14ac:dyDescent="0.25">
      <c r="Q27029"/>
      <c r="R27029"/>
      <c r="S27029"/>
    </row>
    <row r="27030" spans="17:19" x14ac:dyDescent="0.25">
      <c r="Q27030"/>
      <c r="R27030"/>
      <c r="S27030"/>
    </row>
    <row r="27031" spans="17:19" x14ac:dyDescent="0.25">
      <c r="Q27031"/>
      <c r="R27031"/>
      <c r="S27031"/>
    </row>
    <row r="27032" spans="17:19" x14ac:dyDescent="0.25">
      <c r="Q27032"/>
      <c r="R27032"/>
      <c r="S27032"/>
    </row>
    <row r="27033" spans="17:19" x14ac:dyDescent="0.25">
      <c r="Q27033"/>
      <c r="R27033"/>
      <c r="S27033"/>
    </row>
    <row r="27034" spans="17:19" x14ac:dyDescent="0.25">
      <c r="Q27034"/>
      <c r="R27034"/>
      <c r="S27034"/>
    </row>
    <row r="27035" spans="17:19" x14ac:dyDescent="0.25">
      <c r="Q27035"/>
      <c r="R27035"/>
      <c r="S27035"/>
    </row>
    <row r="27036" spans="17:19" x14ac:dyDescent="0.25">
      <c r="Q27036"/>
      <c r="R27036"/>
      <c r="S27036"/>
    </row>
    <row r="27037" spans="17:19" x14ac:dyDescent="0.25">
      <c r="Q27037"/>
      <c r="R27037"/>
      <c r="S27037"/>
    </row>
    <row r="27038" spans="17:19" x14ac:dyDescent="0.25">
      <c r="Q27038"/>
      <c r="R27038"/>
      <c r="S27038"/>
    </row>
    <row r="27039" spans="17:19" x14ac:dyDescent="0.25">
      <c r="Q27039"/>
      <c r="R27039"/>
      <c r="S27039"/>
    </row>
    <row r="27040" spans="17:19" x14ac:dyDescent="0.25">
      <c r="Q27040"/>
      <c r="R27040"/>
      <c r="S27040"/>
    </row>
    <row r="27041" spans="17:19" x14ac:dyDescent="0.25">
      <c r="Q27041"/>
      <c r="R27041"/>
      <c r="S27041"/>
    </row>
    <row r="27042" spans="17:19" x14ac:dyDescent="0.25">
      <c r="Q27042"/>
      <c r="R27042"/>
      <c r="S27042"/>
    </row>
    <row r="27043" spans="17:19" x14ac:dyDescent="0.25">
      <c r="Q27043"/>
      <c r="R27043"/>
      <c r="S27043"/>
    </row>
    <row r="27044" spans="17:19" x14ac:dyDescent="0.25">
      <c r="Q27044"/>
      <c r="R27044"/>
      <c r="S27044"/>
    </row>
    <row r="27045" spans="17:19" x14ac:dyDescent="0.25">
      <c r="Q27045"/>
      <c r="R27045"/>
      <c r="S27045"/>
    </row>
    <row r="27046" spans="17:19" x14ac:dyDescent="0.25">
      <c r="Q27046"/>
      <c r="R27046"/>
      <c r="S27046"/>
    </row>
    <row r="27047" spans="17:19" x14ac:dyDescent="0.25">
      <c r="Q27047"/>
      <c r="R27047"/>
      <c r="S27047"/>
    </row>
    <row r="27048" spans="17:19" x14ac:dyDescent="0.25">
      <c r="Q27048"/>
      <c r="R27048"/>
      <c r="S27048"/>
    </row>
    <row r="27049" spans="17:19" x14ac:dyDescent="0.25">
      <c r="Q27049"/>
      <c r="R27049"/>
      <c r="S27049"/>
    </row>
    <row r="27050" spans="17:19" x14ac:dyDescent="0.25">
      <c r="Q27050"/>
      <c r="R27050"/>
      <c r="S27050"/>
    </row>
    <row r="27051" spans="17:19" x14ac:dyDescent="0.25">
      <c r="Q27051"/>
      <c r="R27051"/>
      <c r="S27051"/>
    </row>
    <row r="27052" spans="17:19" x14ac:dyDescent="0.25">
      <c r="Q27052"/>
      <c r="R27052"/>
      <c r="S27052"/>
    </row>
    <row r="27053" spans="17:19" x14ac:dyDescent="0.25">
      <c r="Q27053"/>
      <c r="R27053"/>
      <c r="S27053"/>
    </row>
    <row r="27054" spans="17:19" x14ac:dyDescent="0.25">
      <c r="Q27054"/>
      <c r="R27054"/>
      <c r="S27054"/>
    </row>
    <row r="27055" spans="17:19" x14ac:dyDescent="0.25">
      <c r="Q27055"/>
      <c r="R27055"/>
      <c r="S27055"/>
    </row>
    <row r="27056" spans="17:19" x14ac:dyDescent="0.25">
      <c r="Q27056"/>
      <c r="R27056"/>
      <c r="S27056"/>
    </row>
    <row r="27057" spans="17:19" x14ac:dyDescent="0.25">
      <c r="Q27057"/>
      <c r="R27057"/>
      <c r="S27057"/>
    </row>
    <row r="27058" spans="17:19" x14ac:dyDescent="0.25">
      <c r="Q27058"/>
      <c r="R27058"/>
      <c r="S27058"/>
    </row>
    <row r="27059" spans="17:19" x14ac:dyDescent="0.25">
      <c r="Q27059"/>
      <c r="R27059"/>
      <c r="S27059"/>
    </row>
    <row r="27060" spans="17:19" x14ac:dyDescent="0.25">
      <c r="Q27060"/>
      <c r="R27060"/>
      <c r="S27060"/>
    </row>
    <row r="27061" spans="17:19" x14ac:dyDescent="0.25">
      <c r="Q27061"/>
      <c r="R27061"/>
      <c r="S27061"/>
    </row>
    <row r="27062" spans="17:19" x14ac:dyDescent="0.25">
      <c r="Q27062"/>
      <c r="R27062"/>
      <c r="S27062"/>
    </row>
    <row r="27063" spans="17:19" x14ac:dyDescent="0.25">
      <c r="Q27063"/>
      <c r="R27063"/>
      <c r="S27063"/>
    </row>
    <row r="27064" spans="17:19" x14ac:dyDescent="0.25">
      <c r="Q27064"/>
      <c r="R27064"/>
      <c r="S27064"/>
    </row>
    <row r="27065" spans="17:19" x14ac:dyDescent="0.25">
      <c r="Q27065"/>
      <c r="R27065"/>
      <c r="S27065"/>
    </row>
    <row r="27066" spans="17:19" x14ac:dyDescent="0.25">
      <c r="Q27066"/>
      <c r="R27066"/>
      <c r="S27066"/>
    </row>
    <row r="27067" spans="17:19" x14ac:dyDescent="0.25">
      <c r="Q27067"/>
      <c r="R27067"/>
      <c r="S27067"/>
    </row>
    <row r="27068" spans="17:19" x14ac:dyDescent="0.25">
      <c r="Q27068"/>
      <c r="R27068"/>
      <c r="S27068"/>
    </row>
    <row r="27069" spans="17:19" x14ac:dyDescent="0.25">
      <c r="Q27069"/>
      <c r="R27069"/>
      <c r="S27069"/>
    </row>
    <row r="27070" spans="17:19" x14ac:dyDescent="0.25">
      <c r="Q27070"/>
      <c r="R27070"/>
      <c r="S27070"/>
    </row>
    <row r="27071" spans="17:19" x14ac:dyDescent="0.25">
      <c r="Q27071"/>
      <c r="R27071"/>
      <c r="S27071"/>
    </row>
    <row r="27072" spans="17:19" x14ac:dyDescent="0.25">
      <c r="Q27072"/>
      <c r="R27072"/>
      <c r="S27072"/>
    </row>
    <row r="27073" spans="17:19" x14ac:dyDescent="0.25">
      <c r="Q27073"/>
      <c r="R27073"/>
      <c r="S27073"/>
    </row>
    <row r="27074" spans="17:19" x14ac:dyDescent="0.25">
      <c r="Q27074"/>
      <c r="R27074"/>
      <c r="S27074"/>
    </row>
    <row r="27075" spans="17:19" x14ac:dyDescent="0.25">
      <c r="Q27075"/>
      <c r="R27075"/>
      <c r="S27075"/>
    </row>
    <row r="27076" spans="17:19" x14ac:dyDescent="0.25">
      <c r="Q27076"/>
      <c r="R27076"/>
      <c r="S27076"/>
    </row>
    <row r="27077" spans="17:19" x14ac:dyDescent="0.25">
      <c r="Q27077"/>
      <c r="R27077"/>
      <c r="S27077"/>
    </row>
    <row r="27078" spans="17:19" x14ac:dyDescent="0.25">
      <c r="Q27078"/>
      <c r="R27078"/>
      <c r="S27078"/>
    </row>
    <row r="27079" spans="17:19" x14ac:dyDescent="0.25">
      <c r="Q27079"/>
      <c r="R27079"/>
      <c r="S27079"/>
    </row>
    <row r="27080" spans="17:19" x14ac:dyDescent="0.25">
      <c r="Q27080"/>
      <c r="R27080"/>
      <c r="S27080"/>
    </row>
    <row r="27081" spans="17:19" x14ac:dyDescent="0.25">
      <c r="Q27081"/>
      <c r="R27081"/>
      <c r="S27081"/>
    </row>
    <row r="27082" spans="17:19" x14ac:dyDescent="0.25">
      <c r="Q27082"/>
      <c r="R27082"/>
      <c r="S27082"/>
    </row>
    <row r="27083" spans="17:19" x14ac:dyDescent="0.25">
      <c r="Q27083"/>
      <c r="R27083"/>
      <c r="S27083"/>
    </row>
    <row r="27084" spans="17:19" x14ac:dyDescent="0.25">
      <c r="Q27084"/>
      <c r="R27084"/>
      <c r="S27084"/>
    </row>
    <row r="27085" spans="17:19" x14ac:dyDescent="0.25">
      <c r="Q27085"/>
      <c r="R27085"/>
      <c r="S27085"/>
    </row>
    <row r="27086" spans="17:19" x14ac:dyDescent="0.25">
      <c r="Q27086"/>
      <c r="R27086"/>
      <c r="S27086"/>
    </row>
    <row r="27087" spans="17:19" x14ac:dyDescent="0.25">
      <c r="Q27087"/>
      <c r="R27087"/>
      <c r="S27087"/>
    </row>
    <row r="27088" spans="17:19" x14ac:dyDescent="0.25">
      <c r="Q27088"/>
      <c r="R27088"/>
      <c r="S27088"/>
    </row>
    <row r="27089" spans="17:19" x14ac:dyDescent="0.25">
      <c r="Q27089"/>
      <c r="R27089"/>
      <c r="S27089"/>
    </row>
    <row r="27090" spans="17:19" x14ac:dyDescent="0.25">
      <c r="Q27090"/>
      <c r="R27090"/>
      <c r="S27090"/>
    </row>
    <row r="27091" spans="17:19" x14ac:dyDescent="0.25">
      <c r="Q27091"/>
      <c r="R27091"/>
      <c r="S27091"/>
    </row>
    <row r="27092" spans="17:19" x14ac:dyDescent="0.25">
      <c r="Q27092"/>
      <c r="R27092"/>
      <c r="S27092"/>
    </row>
    <row r="27093" spans="17:19" x14ac:dyDescent="0.25">
      <c r="Q27093"/>
      <c r="R27093"/>
      <c r="S27093"/>
    </row>
    <row r="27094" spans="17:19" x14ac:dyDescent="0.25">
      <c r="Q27094"/>
      <c r="R27094"/>
      <c r="S27094"/>
    </row>
    <row r="27095" spans="17:19" x14ac:dyDescent="0.25">
      <c r="Q27095"/>
      <c r="R27095"/>
      <c r="S27095"/>
    </row>
    <row r="27096" spans="17:19" x14ac:dyDescent="0.25">
      <c r="Q27096"/>
      <c r="R27096"/>
      <c r="S27096"/>
    </row>
    <row r="27097" spans="17:19" x14ac:dyDescent="0.25">
      <c r="Q27097"/>
      <c r="R27097"/>
      <c r="S27097"/>
    </row>
    <row r="27098" spans="17:19" x14ac:dyDescent="0.25">
      <c r="Q27098"/>
      <c r="R27098"/>
      <c r="S27098"/>
    </row>
    <row r="27099" spans="17:19" x14ac:dyDescent="0.25">
      <c r="Q27099"/>
      <c r="R27099"/>
      <c r="S27099"/>
    </row>
    <row r="27100" spans="17:19" x14ac:dyDescent="0.25">
      <c r="Q27100"/>
      <c r="R27100"/>
      <c r="S27100"/>
    </row>
    <row r="27101" spans="17:19" x14ac:dyDescent="0.25">
      <c r="Q27101"/>
      <c r="R27101"/>
      <c r="S27101"/>
    </row>
    <row r="27102" spans="17:19" x14ac:dyDescent="0.25">
      <c r="Q27102"/>
      <c r="R27102"/>
      <c r="S27102"/>
    </row>
    <row r="27103" spans="17:19" x14ac:dyDescent="0.25">
      <c r="Q27103"/>
      <c r="R27103"/>
      <c r="S27103"/>
    </row>
    <row r="27104" spans="17:19" x14ac:dyDescent="0.25">
      <c r="Q27104"/>
      <c r="R27104"/>
      <c r="S27104"/>
    </row>
    <row r="27105" spans="17:19" x14ac:dyDescent="0.25">
      <c r="Q27105"/>
      <c r="R27105"/>
      <c r="S27105"/>
    </row>
    <row r="27106" spans="17:19" x14ac:dyDescent="0.25">
      <c r="Q27106"/>
      <c r="R27106"/>
      <c r="S27106"/>
    </row>
    <row r="27107" spans="17:19" x14ac:dyDescent="0.25">
      <c r="Q27107"/>
      <c r="R27107"/>
      <c r="S27107"/>
    </row>
    <row r="27108" spans="17:19" x14ac:dyDescent="0.25">
      <c r="Q27108"/>
      <c r="R27108"/>
      <c r="S27108"/>
    </row>
    <row r="27109" spans="17:19" x14ac:dyDescent="0.25">
      <c r="Q27109"/>
      <c r="R27109"/>
      <c r="S27109"/>
    </row>
    <row r="27110" spans="17:19" x14ac:dyDescent="0.25">
      <c r="Q27110"/>
      <c r="R27110"/>
      <c r="S27110"/>
    </row>
    <row r="27111" spans="17:19" x14ac:dyDescent="0.25">
      <c r="Q27111"/>
      <c r="R27111"/>
      <c r="S27111"/>
    </row>
    <row r="27112" spans="17:19" x14ac:dyDescent="0.25">
      <c r="Q27112"/>
      <c r="R27112"/>
      <c r="S27112"/>
    </row>
    <row r="27113" spans="17:19" x14ac:dyDescent="0.25">
      <c r="Q27113"/>
      <c r="R27113"/>
      <c r="S27113"/>
    </row>
    <row r="27114" spans="17:19" x14ac:dyDescent="0.25">
      <c r="Q27114"/>
      <c r="R27114"/>
      <c r="S27114"/>
    </row>
    <row r="27115" spans="17:19" x14ac:dyDescent="0.25">
      <c r="Q27115"/>
      <c r="R27115"/>
      <c r="S27115"/>
    </row>
    <row r="27116" spans="17:19" x14ac:dyDescent="0.25">
      <c r="Q27116"/>
      <c r="R27116"/>
      <c r="S27116"/>
    </row>
    <row r="27117" spans="17:19" x14ac:dyDescent="0.25">
      <c r="Q27117"/>
      <c r="R27117"/>
      <c r="S27117"/>
    </row>
    <row r="27118" spans="17:19" x14ac:dyDescent="0.25">
      <c r="Q27118"/>
      <c r="R27118"/>
      <c r="S27118"/>
    </row>
    <row r="27119" spans="17:19" x14ac:dyDescent="0.25">
      <c r="Q27119"/>
      <c r="R27119"/>
      <c r="S27119"/>
    </row>
    <row r="27120" spans="17:19" x14ac:dyDescent="0.25">
      <c r="Q27120"/>
      <c r="R27120"/>
      <c r="S27120"/>
    </row>
    <row r="27121" spans="17:19" x14ac:dyDescent="0.25">
      <c r="Q27121"/>
      <c r="R27121"/>
      <c r="S27121"/>
    </row>
    <row r="27122" spans="17:19" x14ac:dyDescent="0.25">
      <c r="Q27122"/>
      <c r="R27122"/>
      <c r="S27122"/>
    </row>
    <row r="27123" spans="17:19" x14ac:dyDescent="0.25">
      <c r="Q27123"/>
      <c r="R27123"/>
      <c r="S27123"/>
    </row>
    <row r="27124" spans="17:19" x14ac:dyDescent="0.25">
      <c r="Q27124"/>
      <c r="R27124"/>
      <c r="S27124"/>
    </row>
    <row r="27125" spans="17:19" x14ac:dyDescent="0.25">
      <c r="Q27125"/>
      <c r="R27125"/>
      <c r="S27125"/>
    </row>
    <row r="27126" spans="17:19" x14ac:dyDescent="0.25">
      <c r="Q27126"/>
      <c r="R27126"/>
      <c r="S27126"/>
    </row>
    <row r="27127" spans="17:19" x14ac:dyDescent="0.25">
      <c r="Q27127"/>
      <c r="R27127"/>
      <c r="S27127"/>
    </row>
    <row r="27128" spans="17:19" x14ac:dyDescent="0.25">
      <c r="Q27128"/>
      <c r="R27128"/>
      <c r="S27128"/>
    </row>
    <row r="27129" spans="17:19" x14ac:dyDescent="0.25">
      <c r="Q27129"/>
      <c r="R27129"/>
      <c r="S27129"/>
    </row>
    <row r="27130" spans="17:19" x14ac:dyDescent="0.25">
      <c r="Q27130"/>
      <c r="R27130"/>
      <c r="S27130"/>
    </row>
    <row r="27131" spans="17:19" x14ac:dyDescent="0.25">
      <c r="Q27131"/>
      <c r="R27131"/>
      <c r="S27131"/>
    </row>
    <row r="27132" spans="17:19" x14ac:dyDescent="0.25">
      <c r="Q27132"/>
      <c r="R27132"/>
      <c r="S27132"/>
    </row>
    <row r="27133" spans="17:19" x14ac:dyDescent="0.25">
      <c r="Q27133"/>
      <c r="R27133"/>
      <c r="S27133"/>
    </row>
    <row r="27134" spans="17:19" x14ac:dyDescent="0.25">
      <c r="Q27134"/>
      <c r="R27134"/>
      <c r="S27134"/>
    </row>
    <row r="27135" spans="17:19" x14ac:dyDescent="0.25">
      <c r="Q27135"/>
      <c r="R27135"/>
      <c r="S27135"/>
    </row>
    <row r="27136" spans="17:19" x14ac:dyDescent="0.25">
      <c r="Q27136"/>
      <c r="R27136"/>
      <c r="S27136"/>
    </row>
    <row r="27137" spans="17:19" x14ac:dyDescent="0.25">
      <c r="Q27137"/>
      <c r="R27137"/>
      <c r="S27137"/>
    </row>
    <row r="27138" spans="17:19" x14ac:dyDescent="0.25">
      <c r="Q27138"/>
      <c r="R27138"/>
      <c r="S27138"/>
    </row>
    <row r="27139" spans="17:19" x14ac:dyDescent="0.25">
      <c r="Q27139"/>
      <c r="R27139"/>
      <c r="S27139"/>
    </row>
    <row r="27140" spans="17:19" x14ac:dyDescent="0.25">
      <c r="Q27140"/>
      <c r="R27140"/>
      <c r="S27140"/>
    </row>
    <row r="27141" spans="17:19" x14ac:dyDescent="0.25">
      <c r="Q27141"/>
      <c r="R27141"/>
      <c r="S27141"/>
    </row>
    <row r="27142" spans="17:19" x14ac:dyDescent="0.25">
      <c r="Q27142"/>
      <c r="R27142"/>
      <c r="S27142"/>
    </row>
    <row r="27143" spans="17:19" x14ac:dyDescent="0.25">
      <c r="Q27143"/>
      <c r="R27143"/>
      <c r="S27143"/>
    </row>
    <row r="27144" spans="17:19" x14ac:dyDescent="0.25">
      <c r="Q27144"/>
      <c r="R27144"/>
      <c r="S27144"/>
    </row>
    <row r="27145" spans="17:19" x14ac:dyDescent="0.25">
      <c r="Q27145"/>
      <c r="R27145"/>
      <c r="S27145"/>
    </row>
    <row r="27146" spans="17:19" x14ac:dyDescent="0.25">
      <c r="Q27146"/>
      <c r="R27146"/>
      <c r="S27146"/>
    </row>
    <row r="27147" spans="17:19" x14ac:dyDescent="0.25">
      <c r="Q27147"/>
      <c r="R27147"/>
      <c r="S27147"/>
    </row>
    <row r="27148" spans="17:19" x14ac:dyDescent="0.25">
      <c r="Q27148"/>
      <c r="R27148"/>
      <c r="S27148"/>
    </row>
    <row r="27149" spans="17:19" x14ac:dyDescent="0.25">
      <c r="Q27149"/>
      <c r="R27149"/>
      <c r="S27149"/>
    </row>
    <row r="27150" spans="17:19" x14ac:dyDescent="0.25">
      <c r="Q27150"/>
      <c r="R27150"/>
      <c r="S27150"/>
    </row>
    <row r="27151" spans="17:19" x14ac:dyDescent="0.25">
      <c r="Q27151"/>
      <c r="R27151"/>
      <c r="S27151"/>
    </row>
    <row r="27152" spans="17:19" x14ac:dyDescent="0.25">
      <c r="Q27152"/>
      <c r="R27152"/>
      <c r="S27152"/>
    </row>
    <row r="27153" spans="17:19" x14ac:dyDescent="0.25">
      <c r="Q27153"/>
      <c r="R27153"/>
      <c r="S27153"/>
    </row>
    <row r="27154" spans="17:19" x14ac:dyDescent="0.25">
      <c r="Q27154"/>
      <c r="R27154"/>
      <c r="S27154"/>
    </row>
    <row r="27155" spans="17:19" x14ac:dyDescent="0.25">
      <c r="Q27155"/>
      <c r="R27155"/>
      <c r="S27155"/>
    </row>
    <row r="27156" spans="17:19" x14ac:dyDescent="0.25">
      <c r="Q27156"/>
      <c r="R27156"/>
      <c r="S27156"/>
    </row>
    <row r="27157" spans="17:19" x14ac:dyDescent="0.25">
      <c r="Q27157"/>
      <c r="R27157"/>
      <c r="S27157"/>
    </row>
    <row r="27158" spans="17:19" x14ac:dyDescent="0.25">
      <c r="Q27158"/>
      <c r="R27158"/>
      <c r="S27158"/>
    </row>
    <row r="27159" spans="17:19" x14ac:dyDescent="0.25">
      <c r="Q27159"/>
      <c r="R27159"/>
      <c r="S27159"/>
    </row>
    <row r="27160" spans="17:19" x14ac:dyDescent="0.25">
      <c r="Q27160"/>
      <c r="R27160"/>
      <c r="S27160"/>
    </row>
    <row r="27161" spans="17:19" x14ac:dyDescent="0.25">
      <c r="Q27161"/>
      <c r="R27161"/>
      <c r="S27161"/>
    </row>
    <row r="27162" spans="17:19" x14ac:dyDescent="0.25">
      <c r="Q27162"/>
      <c r="R27162"/>
      <c r="S27162"/>
    </row>
    <row r="27163" spans="17:19" x14ac:dyDescent="0.25">
      <c r="Q27163"/>
      <c r="R27163"/>
      <c r="S27163"/>
    </row>
    <row r="27164" spans="17:19" x14ac:dyDescent="0.25">
      <c r="Q27164"/>
      <c r="R27164"/>
      <c r="S27164"/>
    </row>
    <row r="27165" spans="17:19" x14ac:dyDescent="0.25">
      <c r="Q27165"/>
      <c r="R27165"/>
      <c r="S27165"/>
    </row>
    <row r="27166" spans="17:19" x14ac:dyDescent="0.25">
      <c r="Q27166"/>
      <c r="R27166"/>
      <c r="S27166"/>
    </row>
    <row r="27167" spans="17:19" x14ac:dyDescent="0.25">
      <c r="Q27167"/>
      <c r="R27167"/>
      <c r="S27167"/>
    </row>
    <row r="27168" spans="17:19" x14ac:dyDescent="0.25">
      <c r="Q27168"/>
      <c r="R27168"/>
      <c r="S27168"/>
    </row>
    <row r="27169" spans="17:19" x14ac:dyDescent="0.25">
      <c r="Q27169"/>
      <c r="R27169"/>
      <c r="S27169"/>
    </row>
    <row r="27170" spans="17:19" x14ac:dyDescent="0.25">
      <c r="Q27170"/>
      <c r="R27170"/>
      <c r="S27170"/>
    </row>
    <row r="27171" spans="17:19" x14ac:dyDescent="0.25">
      <c r="Q27171"/>
      <c r="R27171"/>
      <c r="S27171"/>
    </row>
    <row r="27172" spans="17:19" x14ac:dyDescent="0.25">
      <c r="Q27172"/>
      <c r="R27172"/>
      <c r="S27172"/>
    </row>
    <row r="27173" spans="17:19" x14ac:dyDescent="0.25">
      <c r="Q27173"/>
      <c r="R27173"/>
      <c r="S27173"/>
    </row>
    <row r="27174" spans="17:19" x14ac:dyDescent="0.25">
      <c r="Q27174"/>
      <c r="R27174"/>
      <c r="S27174"/>
    </row>
    <row r="27175" spans="17:19" x14ac:dyDescent="0.25">
      <c r="Q27175"/>
      <c r="R27175"/>
      <c r="S27175"/>
    </row>
    <row r="27176" spans="17:19" x14ac:dyDescent="0.25">
      <c r="Q27176"/>
      <c r="R27176"/>
      <c r="S27176"/>
    </row>
    <row r="27177" spans="17:19" x14ac:dyDescent="0.25">
      <c r="Q27177"/>
      <c r="R27177"/>
      <c r="S27177"/>
    </row>
    <row r="27178" spans="17:19" x14ac:dyDescent="0.25">
      <c r="Q27178"/>
      <c r="R27178"/>
      <c r="S27178"/>
    </row>
    <row r="27179" spans="17:19" x14ac:dyDescent="0.25">
      <c r="Q27179"/>
      <c r="R27179"/>
      <c r="S27179"/>
    </row>
    <row r="27180" spans="17:19" x14ac:dyDescent="0.25">
      <c r="Q27180"/>
      <c r="R27180"/>
      <c r="S27180"/>
    </row>
    <row r="27181" spans="17:19" x14ac:dyDescent="0.25">
      <c r="Q27181"/>
      <c r="R27181"/>
      <c r="S27181"/>
    </row>
    <row r="27182" spans="17:19" x14ac:dyDescent="0.25">
      <c r="Q27182"/>
      <c r="R27182"/>
      <c r="S27182"/>
    </row>
    <row r="27183" spans="17:19" x14ac:dyDescent="0.25">
      <c r="Q27183"/>
      <c r="R27183"/>
      <c r="S27183"/>
    </row>
    <row r="27184" spans="17:19" x14ac:dyDescent="0.25">
      <c r="Q27184"/>
      <c r="R27184"/>
      <c r="S27184"/>
    </row>
    <row r="27185" spans="17:19" x14ac:dyDescent="0.25">
      <c r="Q27185"/>
      <c r="R27185"/>
      <c r="S27185"/>
    </row>
    <row r="27186" spans="17:19" x14ac:dyDescent="0.25">
      <c r="Q27186"/>
      <c r="R27186"/>
      <c r="S27186"/>
    </row>
    <row r="27187" spans="17:19" x14ac:dyDescent="0.25">
      <c r="Q27187"/>
      <c r="R27187"/>
      <c r="S27187"/>
    </row>
    <row r="27188" spans="17:19" x14ac:dyDescent="0.25">
      <c r="Q27188"/>
      <c r="R27188"/>
      <c r="S27188"/>
    </row>
    <row r="27189" spans="17:19" x14ac:dyDescent="0.25">
      <c r="Q27189"/>
      <c r="R27189"/>
      <c r="S27189"/>
    </row>
    <row r="27190" spans="17:19" x14ac:dyDescent="0.25">
      <c r="Q27190"/>
      <c r="R27190"/>
      <c r="S27190"/>
    </row>
    <row r="27191" spans="17:19" x14ac:dyDescent="0.25">
      <c r="Q27191"/>
      <c r="R27191"/>
      <c r="S27191"/>
    </row>
    <row r="27192" spans="17:19" x14ac:dyDescent="0.25">
      <c r="Q27192"/>
      <c r="R27192"/>
      <c r="S27192"/>
    </row>
    <row r="27193" spans="17:19" x14ac:dyDescent="0.25">
      <c r="Q27193"/>
      <c r="R27193"/>
      <c r="S27193"/>
    </row>
    <row r="27194" spans="17:19" x14ac:dyDescent="0.25">
      <c r="Q27194"/>
      <c r="R27194"/>
      <c r="S27194"/>
    </row>
    <row r="27195" spans="17:19" x14ac:dyDescent="0.25">
      <c r="Q27195"/>
      <c r="R27195"/>
      <c r="S27195"/>
    </row>
    <row r="27196" spans="17:19" x14ac:dyDescent="0.25">
      <c r="Q27196"/>
      <c r="R27196"/>
      <c r="S27196"/>
    </row>
    <row r="27197" spans="17:19" x14ac:dyDescent="0.25">
      <c r="Q27197"/>
      <c r="R27197"/>
      <c r="S27197"/>
    </row>
    <row r="27198" spans="17:19" x14ac:dyDescent="0.25">
      <c r="Q27198"/>
      <c r="R27198"/>
      <c r="S27198"/>
    </row>
    <row r="27199" spans="17:19" x14ac:dyDescent="0.25">
      <c r="Q27199"/>
      <c r="R27199"/>
      <c r="S27199"/>
    </row>
    <row r="27200" spans="17:19" x14ac:dyDescent="0.25">
      <c r="Q27200"/>
      <c r="R27200"/>
      <c r="S27200"/>
    </row>
    <row r="27201" spans="17:19" x14ac:dyDescent="0.25">
      <c r="Q27201"/>
      <c r="R27201"/>
      <c r="S27201"/>
    </row>
    <row r="27202" spans="17:19" x14ac:dyDescent="0.25">
      <c r="Q27202"/>
      <c r="R27202"/>
      <c r="S27202"/>
    </row>
    <row r="27203" spans="17:19" x14ac:dyDescent="0.25">
      <c r="Q27203"/>
      <c r="R27203"/>
      <c r="S27203"/>
    </row>
    <row r="27204" spans="17:19" x14ac:dyDescent="0.25">
      <c r="Q27204"/>
      <c r="R27204"/>
      <c r="S27204"/>
    </row>
    <row r="27205" spans="17:19" x14ac:dyDescent="0.25">
      <c r="Q27205"/>
      <c r="R27205"/>
      <c r="S27205"/>
    </row>
    <row r="27206" spans="17:19" x14ac:dyDescent="0.25">
      <c r="Q27206"/>
      <c r="R27206"/>
      <c r="S27206"/>
    </row>
    <row r="27207" spans="17:19" x14ac:dyDescent="0.25">
      <c r="Q27207"/>
      <c r="R27207"/>
      <c r="S27207"/>
    </row>
    <row r="27208" spans="17:19" x14ac:dyDescent="0.25">
      <c r="Q27208"/>
      <c r="R27208"/>
      <c r="S27208"/>
    </row>
    <row r="27209" spans="17:19" x14ac:dyDescent="0.25">
      <c r="Q27209"/>
      <c r="R27209"/>
      <c r="S27209"/>
    </row>
    <row r="27210" spans="17:19" x14ac:dyDescent="0.25">
      <c r="Q27210"/>
      <c r="R27210"/>
      <c r="S27210"/>
    </row>
    <row r="27211" spans="17:19" x14ac:dyDescent="0.25">
      <c r="Q27211"/>
      <c r="R27211"/>
      <c r="S27211"/>
    </row>
    <row r="27212" spans="17:19" x14ac:dyDescent="0.25">
      <c r="Q27212"/>
      <c r="R27212"/>
      <c r="S27212"/>
    </row>
    <row r="27213" spans="17:19" x14ac:dyDescent="0.25">
      <c r="Q27213"/>
      <c r="R27213"/>
      <c r="S27213"/>
    </row>
    <row r="27214" spans="17:19" x14ac:dyDescent="0.25">
      <c r="Q27214"/>
      <c r="R27214"/>
      <c r="S27214"/>
    </row>
    <row r="27215" spans="17:19" x14ac:dyDescent="0.25">
      <c r="Q27215"/>
      <c r="R27215"/>
      <c r="S27215"/>
    </row>
    <row r="27216" spans="17:19" x14ac:dyDescent="0.25">
      <c r="Q27216"/>
      <c r="R27216"/>
      <c r="S27216"/>
    </row>
    <row r="27217" spans="17:19" x14ac:dyDescent="0.25">
      <c r="Q27217"/>
      <c r="R27217"/>
      <c r="S27217"/>
    </row>
    <row r="27218" spans="17:19" x14ac:dyDescent="0.25">
      <c r="Q27218"/>
      <c r="R27218"/>
      <c r="S27218"/>
    </row>
    <row r="27219" spans="17:19" x14ac:dyDescent="0.25">
      <c r="Q27219"/>
      <c r="R27219"/>
      <c r="S27219"/>
    </row>
    <row r="27220" spans="17:19" x14ac:dyDescent="0.25">
      <c r="Q27220"/>
      <c r="R27220"/>
      <c r="S27220"/>
    </row>
    <row r="27221" spans="17:19" x14ac:dyDescent="0.25">
      <c r="Q27221"/>
      <c r="R27221"/>
      <c r="S27221"/>
    </row>
    <row r="27222" spans="17:19" x14ac:dyDescent="0.25">
      <c r="Q27222"/>
      <c r="R27222"/>
      <c r="S27222"/>
    </row>
    <row r="27223" spans="17:19" x14ac:dyDescent="0.25">
      <c r="Q27223"/>
      <c r="R27223"/>
      <c r="S27223"/>
    </row>
    <row r="27224" spans="17:19" x14ac:dyDescent="0.25">
      <c r="Q27224"/>
      <c r="R27224"/>
      <c r="S27224"/>
    </row>
    <row r="27225" spans="17:19" x14ac:dyDescent="0.25">
      <c r="Q27225"/>
      <c r="R27225"/>
      <c r="S27225"/>
    </row>
    <row r="27226" spans="17:19" x14ac:dyDescent="0.25">
      <c r="Q27226"/>
      <c r="R27226"/>
      <c r="S27226"/>
    </row>
    <row r="27227" spans="17:19" x14ac:dyDescent="0.25">
      <c r="Q27227"/>
      <c r="R27227"/>
      <c r="S27227"/>
    </row>
    <row r="27228" spans="17:19" x14ac:dyDescent="0.25">
      <c r="Q27228"/>
      <c r="R27228"/>
      <c r="S27228"/>
    </row>
    <row r="27229" spans="17:19" x14ac:dyDescent="0.25">
      <c r="Q27229"/>
      <c r="R27229"/>
      <c r="S27229"/>
    </row>
    <row r="27230" spans="17:19" x14ac:dyDescent="0.25">
      <c r="Q27230"/>
      <c r="R27230"/>
      <c r="S27230"/>
    </row>
    <row r="27231" spans="17:19" x14ac:dyDescent="0.25">
      <c r="Q27231"/>
      <c r="R27231"/>
      <c r="S27231"/>
    </row>
    <row r="27232" spans="17:19" x14ac:dyDescent="0.25">
      <c r="Q27232"/>
      <c r="R27232"/>
      <c r="S27232"/>
    </row>
    <row r="27233" spans="17:19" x14ac:dyDescent="0.25">
      <c r="Q27233"/>
      <c r="R27233"/>
      <c r="S27233"/>
    </row>
    <row r="27234" spans="17:19" x14ac:dyDescent="0.25">
      <c r="Q27234"/>
      <c r="R27234"/>
      <c r="S27234"/>
    </row>
    <row r="27235" spans="17:19" x14ac:dyDescent="0.25">
      <c r="Q27235"/>
      <c r="R27235"/>
      <c r="S27235"/>
    </row>
    <row r="27236" spans="17:19" x14ac:dyDescent="0.25">
      <c r="Q27236"/>
      <c r="R27236"/>
      <c r="S27236"/>
    </row>
    <row r="27237" spans="17:19" x14ac:dyDescent="0.25">
      <c r="Q27237"/>
      <c r="R27237"/>
      <c r="S27237"/>
    </row>
    <row r="27238" spans="17:19" x14ac:dyDescent="0.25">
      <c r="Q27238"/>
      <c r="R27238"/>
      <c r="S27238"/>
    </row>
    <row r="27239" spans="17:19" x14ac:dyDescent="0.25">
      <c r="Q27239"/>
      <c r="R27239"/>
      <c r="S27239"/>
    </row>
    <row r="27240" spans="17:19" x14ac:dyDescent="0.25">
      <c r="Q27240"/>
      <c r="R27240"/>
      <c r="S27240"/>
    </row>
    <row r="27241" spans="17:19" x14ac:dyDescent="0.25">
      <c r="Q27241"/>
      <c r="R27241"/>
      <c r="S27241"/>
    </row>
    <row r="27242" spans="17:19" x14ac:dyDescent="0.25">
      <c r="Q27242"/>
      <c r="R27242"/>
      <c r="S27242"/>
    </row>
    <row r="27243" spans="17:19" x14ac:dyDescent="0.25">
      <c r="Q27243"/>
      <c r="R27243"/>
      <c r="S27243"/>
    </row>
    <row r="27244" spans="17:19" x14ac:dyDescent="0.25">
      <c r="Q27244"/>
      <c r="R27244"/>
      <c r="S27244"/>
    </row>
    <row r="27245" spans="17:19" x14ac:dyDescent="0.25">
      <c r="Q27245"/>
      <c r="R27245"/>
      <c r="S27245"/>
    </row>
    <row r="27246" spans="17:19" x14ac:dyDescent="0.25">
      <c r="Q27246"/>
      <c r="R27246"/>
      <c r="S27246"/>
    </row>
    <row r="27247" spans="17:19" x14ac:dyDescent="0.25">
      <c r="Q27247"/>
      <c r="R27247"/>
      <c r="S27247"/>
    </row>
    <row r="27248" spans="17:19" x14ac:dyDescent="0.25">
      <c r="Q27248"/>
      <c r="R27248"/>
      <c r="S27248"/>
    </row>
    <row r="27249" spans="17:19" x14ac:dyDescent="0.25">
      <c r="Q27249"/>
      <c r="R27249"/>
      <c r="S27249"/>
    </row>
    <row r="27250" spans="17:19" x14ac:dyDescent="0.25">
      <c r="Q27250"/>
      <c r="R27250"/>
      <c r="S27250"/>
    </row>
    <row r="27251" spans="17:19" x14ac:dyDescent="0.25">
      <c r="Q27251"/>
      <c r="R27251"/>
      <c r="S27251"/>
    </row>
    <row r="27252" spans="17:19" x14ac:dyDescent="0.25">
      <c r="Q27252"/>
      <c r="R27252"/>
      <c r="S27252"/>
    </row>
    <row r="27253" spans="17:19" x14ac:dyDescent="0.25">
      <c r="Q27253"/>
      <c r="R27253"/>
      <c r="S27253"/>
    </row>
    <row r="27254" spans="17:19" x14ac:dyDescent="0.25">
      <c r="Q27254"/>
      <c r="R27254"/>
      <c r="S27254"/>
    </row>
    <row r="27255" spans="17:19" x14ac:dyDescent="0.25">
      <c r="Q27255"/>
      <c r="R27255"/>
      <c r="S27255"/>
    </row>
    <row r="27256" spans="17:19" x14ac:dyDescent="0.25">
      <c r="Q27256"/>
      <c r="R27256"/>
      <c r="S27256"/>
    </row>
    <row r="27257" spans="17:19" x14ac:dyDescent="0.25">
      <c r="Q27257"/>
      <c r="R27257"/>
      <c r="S27257"/>
    </row>
    <row r="27258" spans="17:19" x14ac:dyDescent="0.25">
      <c r="Q27258"/>
      <c r="R27258"/>
      <c r="S27258"/>
    </row>
    <row r="27259" spans="17:19" x14ac:dyDescent="0.25">
      <c r="Q27259"/>
      <c r="R27259"/>
      <c r="S27259"/>
    </row>
    <row r="27260" spans="17:19" x14ac:dyDescent="0.25">
      <c r="Q27260"/>
      <c r="R27260"/>
      <c r="S27260"/>
    </row>
    <row r="27261" spans="17:19" x14ac:dyDescent="0.25">
      <c r="Q27261"/>
      <c r="R27261"/>
      <c r="S27261"/>
    </row>
    <row r="27262" spans="17:19" x14ac:dyDescent="0.25">
      <c r="Q27262"/>
      <c r="R27262"/>
      <c r="S27262"/>
    </row>
    <row r="27263" spans="17:19" x14ac:dyDescent="0.25">
      <c r="Q27263"/>
      <c r="R27263"/>
      <c r="S27263"/>
    </row>
    <row r="27264" spans="17:19" x14ac:dyDescent="0.25">
      <c r="Q27264"/>
      <c r="R27264"/>
      <c r="S27264"/>
    </row>
    <row r="27265" spans="17:19" x14ac:dyDescent="0.25">
      <c r="Q27265"/>
      <c r="R27265"/>
      <c r="S27265"/>
    </row>
    <row r="27266" spans="17:19" x14ac:dyDescent="0.25">
      <c r="Q27266"/>
      <c r="R27266"/>
      <c r="S27266"/>
    </row>
    <row r="27267" spans="17:19" x14ac:dyDescent="0.25">
      <c r="Q27267"/>
      <c r="R27267"/>
      <c r="S27267"/>
    </row>
    <row r="27268" spans="17:19" x14ac:dyDescent="0.25">
      <c r="Q27268"/>
      <c r="R27268"/>
      <c r="S27268"/>
    </row>
    <row r="27269" spans="17:19" x14ac:dyDescent="0.25">
      <c r="Q27269"/>
      <c r="R27269"/>
      <c r="S27269"/>
    </row>
    <row r="27270" spans="17:19" x14ac:dyDescent="0.25">
      <c r="Q27270"/>
      <c r="R27270"/>
      <c r="S27270"/>
    </row>
    <row r="27271" spans="17:19" x14ac:dyDescent="0.25">
      <c r="Q27271"/>
      <c r="R27271"/>
      <c r="S27271"/>
    </row>
    <row r="27272" spans="17:19" x14ac:dyDescent="0.25">
      <c r="Q27272"/>
      <c r="R27272"/>
      <c r="S27272"/>
    </row>
    <row r="27273" spans="17:19" x14ac:dyDescent="0.25">
      <c r="Q27273"/>
      <c r="R27273"/>
      <c r="S27273"/>
    </row>
    <row r="27274" spans="17:19" x14ac:dyDescent="0.25">
      <c r="Q27274"/>
      <c r="R27274"/>
      <c r="S27274"/>
    </row>
    <row r="27275" spans="17:19" x14ac:dyDescent="0.25">
      <c r="Q27275"/>
      <c r="R27275"/>
      <c r="S27275"/>
    </row>
    <row r="27276" spans="17:19" x14ac:dyDescent="0.25">
      <c r="Q27276"/>
      <c r="R27276"/>
      <c r="S27276"/>
    </row>
    <row r="27277" spans="17:19" x14ac:dyDescent="0.25">
      <c r="Q27277"/>
      <c r="R27277"/>
      <c r="S27277"/>
    </row>
    <row r="27278" spans="17:19" x14ac:dyDescent="0.25">
      <c r="Q27278"/>
      <c r="R27278"/>
      <c r="S27278"/>
    </row>
    <row r="27279" spans="17:19" x14ac:dyDescent="0.25">
      <c r="Q27279"/>
      <c r="R27279"/>
      <c r="S27279"/>
    </row>
    <row r="27280" spans="17:19" x14ac:dyDescent="0.25">
      <c r="Q27280"/>
      <c r="R27280"/>
      <c r="S27280"/>
    </row>
    <row r="27281" spans="17:19" x14ac:dyDescent="0.25">
      <c r="Q27281"/>
      <c r="R27281"/>
      <c r="S27281"/>
    </row>
    <row r="27282" spans="17:19" x14ac:dyDescent="0.25">
      <c r="Q27282"/>
      <c r="R27282"/>
      <c r="S27282"/>
    </row>
    <row r="27283" spans="17:19" x14ac:dyDescent="0.25">
      <c r="Q27283"/>
      <c r="R27283"/>
      <c r="S27283"/>
    </row>
    <row r="27284" spans="17:19" x14ac:dyDescent="0.25">
      <c r="Q27284"/>
      <c r="R27284"/>
      <c r="S27284"/>
    </row>
    <row r="27285" spans="17:19" x14ac:dyDescent="0.25">
      <c r="Q27285"/>
      <c r="R27285"/>
      <c r="S27285"/>
    </row>
    <row r="27286" spans="17:19" x14ac:dyDescent="0.25">
      <c r="Q27286"/>
      <c r="R27286"/>
      <c r="S27286"/>
    </row>
    <row r="27287" spans="17:19" x14ac:dyDescent="0.25">
      <c r="Q27287"/>
      <c r="R27287"/>
      <c r="S27287"/>
    </row>
    <row r="27288" spans="17:19" x14ac:dyDescent="0.25">
      <c r="Q27288"/>
      <c r="R27288"/>
      <c r="S27288"/>
    </row>
    <row r="27289" spans="17:19" x14ac:dyDescent="0.25">
      <c r="Q27289"/>
      <c r="R27289"/>
      <c r="S27289"/>
    </row>
    <row r="27290" spans="17:19" x14ac:dyDescent="0.25">
      <c r="Q27290"/>
      <c r="R27290"/>
      <c r="S27290"/>
    </row>
    <row r="27291" spans="17:19" x14ac:dyDescent="0.25">
      <c r="Q27291"/>
      <c r="R27291"/>
      <c r="S27291"/>
    </row>
    <row r="27292" spans="17:19" x14ac:dyDescent="0.25">
      <c r="Q27292"/>
      <c r="R27292"/>
      <c r="S27292"/>
    </row>
    <row r="27293" spans="17:19" x14ac:dyDescent="0.25">
      <c r="Q27293"/>
      <c r="R27293"/>
      <c r="S27293"/>
    </row>
    <row r="27294" spans="17:19" x14ac:dyDescent="0.25">
      <c r="Q27294"/>
      <c r="R27294"/>
      <c r="S27294"/>
    </row>
    <row r="27295" spans="17:19" x14ac:dyDescent="0.25">
      <c r="Q27295"/>
      <c r="R27295"/>
      <c r="S27295"/>
    </row>
    <row r="27296" spans="17:19" x14ac:dyDescent="0.25">
      <c r="Q27296"/>
      <c r="R27296"/>
      <c r="S27296"/>
    </row>
    <row r="27297" spans="17:19" x14ac:dyDescent="0.25">
      <c r="Q27297"/>
      <c r="R27297"/>
      <c r="S27297"/>
    </row>
    <row r="27298" spans="17:19" x14ac:dyDescent="0.25">
      <c r="Q27298"/>
      <c r="R27298"/>
      <c r="S27298"/>
    </row>
    <row r="27299" spans="17:19" x14ac:dyDescent="0.25">
      <c r="Q27299"/>
      <c r="R27299"/>
      <c r="S27299"/>
    </row>
    <row r="27300" spans="17:19" x14ac:dyDescent="0.25">
      <c r="Q27300"/>
      <c r="R27300"/>
      <c r="S27300"/>
    </row>
    <row r="27301" spans="17:19" x14ac:dyDescent="0.25">
      <c r="Q27301"/>
      <c r="R27301"/>
      <c r="S27301"/>
    </row>
    <row r="27302" spans="17:19" x14ac:dyDescent="0.25">
      <c r="Q27302"/>
      <c r="R27302"/>
      <c r="S27302"/>
    </row>
    <row r="27303" spans="17:19" x14ac:dyDescent="0.25">
      <c r="Q27303"/>
      <c r="R27303"/>
      <c r="S27303"/>
    </row>
    <row r="27304" spans="17:19" x14ac:dyDescent="0.25">
      <c r="Q27304"/>
      <c r="R27304"/>
      <c r="S27304"/>
    </row>
    <row r="27305" spans="17:19" x14ac:dyDescent="0.25">
      <c r="Q27305"/>
      <c r="R27305"/>
      <c r="S27305"/>
    </row>
    <row r="27306" spans="17:19" x14ac:dyDescent="0.25">
      <c r="Q27306"/>
      <c r="R27306"/>
      <c r="S27306"/>
    </row>
    <row r="27307" spans="17:19" x14ac:dyDescent="0.25">
      <c r="Q27307"/>
      <c r="R27307"/>
      <c r="S27307"/>
    </row>
    <row r="27308" spans="17:19" x14ac:dyDescent="0.25">
      <c r="Q27308"/>
      <c r="R27308"/>
      <c r="S27308"/>
    </row>
    <row r="27309" spans="17:19" x14ac:dyDescent="0.25">
      <c r="Q27309"/>
      <c r="R27309"/>
      <c r="S27309"/>
    </row>
    <row r="27310" spans="17:19" x14ac:dyDescent="0.25">
      <c r="Q27310"/>
      <c r="R27310"/>
      <c r="S27310"/>
    </row>
    <row r="27311" spans="17:19" x14ac:dyDescent="0.25">
      <c r="Q27311"/>
      <c r="R27311"/>
      <c r="S27311"/>
    </row>
    <row r="27312" spans="17:19" x14ac:dyDescent="0.25">
      <c r="Q27312"/>
      <c r="R27312"/>
      <c r="S27312"/>
    </row>
    <row r="27313" spans="17:19" x14ac:dyDescent="0.25">
      <c r="Q27313"/>
      <c r="R27313"/>
      <c r="S27313"/>
    </row>
    <row r="27314" spans="17:19" x14ac:dyDescent="0.25">
      <c r="Q27314"/>
      <c r="R27314"/>
      <c r="S27314"/>
    </row>
    <row r="27315" spans="17:19" x14ac:dyDescent="0.25">
      <c r="Q27315"/>
      <c r="R27315"/>
      <c r="S27315"/>
    </row>
    <row r="27316" spans="17:19" x14ac:dyDescent="0.25">
      <c r="Q27316"/>
      <c r="R27316"/>
      <c r="S27316"/>
    </row>
    <row r="27317" spans="17:19" x14ac:dyDescent="0.25">
      <c r="Q27317"/>
      <c r="R27317"/>
      <c r="S27317"/>
    </row>
    <row r="27318" spans="17:19" x14ac:dyDescent="0.25">
      <c r="Q27318"/>
      <c r="R27318"/>
      <c r="S27318"/>
    </row>
    <row r="27319" spans="17:19" x14ac:dyDescent="0.25">
      <c r="Q27319"/>
      <c r="R27319"/>
      <c r="S27319"/>
    </row>
    <row r="27320" spans="17:19" x14ac:dyDescent="0.25">
      <c r="Q27320"/>
      <c r="R27320"/>
      <c r="S27320"/>
    </row>
    <row r="27321" spans="17:19" x14ac:dyDescent="0.25">
      <c r="Q27321"/>
      <c r="R27321"/>
      <c r="S27321"/>
    </row>
    <row r="27322" spans="17:19" x14ac:dyDescent="0.25">
      <c r="Q27322"/>
      <c r="R27322"/>
      <c r="S27322"/>
    </row>
    <row r="27323" spans="17:19" x14ac:dyDescent="0.25">
      <c r="Q27323"/>
      <c r="R27323"/>
      <c r="S27323"/>
    </row>
    <row r="27324" spans="17:19" x14ac:dyDescent="0.25">
      <c r="Q27324"/>
      <c r="R27324"/>
      <c r="S27324"/>
    </row>
    <row r="27325" spans="17:19" x14ac:dyDescent="0.25">
      <c r="Q27325"/>
      <c r="R27325"/>
      <c r="S27325"/>
    </row>
    <row r="27326" spans="17:19" x14ac:dyDescent="0.25">
      <c r="Q27326"/>
      <c r="R27326"/>
      <c r="S27326"/>
    </row>
    <row r="27327" spans="17:19" x14ac:dyDescent="0.25">
      <c r="Q27327"/>
      <c r="R27327"/>
      <c r="S27327"/>
    </row>
    <row r="27328" spans="17:19" x14ac:dyDescent="0.25">
      <c r="Q27328"/>
      <c r="R27328"/>
      <c r="S27328"/>
    </row>
    <row r="27329" spans="17:19" x14ac:dyDescent="0.25">
      <c r="Q27329"/>
      <c r="R27329"/>
      <c r="S27329"/>
    </row>
    <row r="27330" spans="17:19" x14ac:dyDescent="0.25">
      <c r="Q27330"/>
      <c r="R27330"/>
      <c r="S27330"/>
    </row>
    <row r="27331" spans="17:19" x14ac:dyDescent="0.25">
      <c r="Q27331"/>
      <c r="R27331"/>
      <c r="S27331"/>
    </row>
    <row r="27332" spans="17:19" x14ac:dyDescent="0.25">
      <c r="Q27332"/>
      <c r="R27332"/>
      <c r="S27332"/>
    </row>
    <row r="27333" spans="17:19" x14ac:dyDescent="0.25">
      <c r="Q27333"/>
      <c r="R27333"/>
      <c r="S27333"/>
    </row>
    <row r="27334" spans="17:19" x14ac:dyDescent="0.25">
      <c r="Q27334"/>
      <c r="R27334"/>
      <c r="S27334"/>
    </row>
    <row r="27335" spans="17:19" x14ac:dyDescent="0.25">
      <c r="Q27335"/>
      <c r="R27335"/>
      <c r="S27335"/>
    </row>
    <row r="27336" spans="17:19" x14ac:dyDescent="0.25">
      <c r="Q27336"/>
      <c r="R27336"/>
      <c r="S27336"/>
    </row>
    <row r="27337" spans="17:19" x14ac:dyDescent="0.25">
      <c r="Q27337"/>
      <c r="R27337"/>
      <c r="S27337"/>
    </row>
    <row r="27338" spans="17:19" x14ac:dyDescent="0.25">
      <c r="Q27338"/>
      <c r="R27338"/>
      <c r="S27338"/>
    </row>
    <row r="27339" spans="17:19" x14ac:dyDescent="0.25">
      <c r="Q27339"/>
      <c r="R27339"/>
      <c r="S27339"/>
    </row>
    <row r="27340" spans="17:19" x14ac:dyDescent="0.25">
      <c r="Q27340"/>
      <c r="R27340"/>
      <c r="S27340"/>
    </row>
    <row r="27341" spans="17:19" x14ac:dyDescent="0.25">
      <c r="Q27341"/>
      <c r="R27341"/>
      <c r="S27341"/>
    </row>
    <row r="27342" spans="17:19" x14ac:dyDescent="0.25">
      <c r="Q27342"/>
      <c r="R27342"/>
      <c r="S27342"/>
    </row>
    <row r="27343" spans="17:19" x14ac:dyDescent="0.25">
      <c r="Q27343"/>
      <c r="R27343"/>
      <c r="S27343"/>
    </row>
    <row r="27344" spans="17:19" x14ac:dyDescent="0.25">
      <c r="Q27344"/>
      <c r="R27344"/>
      <c r="S27344"/>
    </row>
    <row r="27345" spans="17:19" x14ac:dyDescent="0.25">
      <c r="Q27345"/>
      <c r="R27345"/>
      <c r="S27345"/>
    </row>
    <row r="27346" spans="17:19" x14ac:dyDescent="0.25">
      <c r="Q27346"/>
      <c r="R27346"/>
      <c r="S27346"/>
    </row>
    <row r="27347" spans="17:19" x14ac:dyDescent="0.25">
      <c r="Q27347"/>
      <c r="R27347"/>
      <c r="S27347"/>
    </row>
    <row r="27348" spans="17:19" x14ac:dyDescent="0.25">
      <c r="Q27348"/>
      <c r="R27348"/>
      <c r="S27348"/>
    </row>
    <row r="27349" spans="17:19" x14ac:dyDescent="0.25">
      <c r="Q27349"/>
      <c r="R27349"/>
      <c r="S27349"/>
    </row>
    <row r="27350" spans="17:19" x14ac:dyDescent="0.25">
      <c r="Q27350"/>
      <c r="R27350"/>
      <c r="S27350"/>
    </row>
    <row r="27351" spans="17:19" x14ac:dyDescent="0.25">
      <c r="Q27351"/>
      <c r="R27351"/>
      <c r="S27351"/>
    </row>
    <row r="27352" spans="17:19" x14ac:dyDescent="0.25">
      <c r="Q27352"/>
      <c r="R27352"/>
      <c r="S27352"/>
    </row>
    <row r="27353" spans="17:19" x14ac:dyDescent="0.25">
      <c r="Q27353"/>
      <c r="R27353"/>
      <c r="S27353"/>
    </row>
    <row r="27354" spans="17:19" x14ac:dyDescent="0.25">
      <c r="Q27354"/>
      <c r="R27354"/>
      <c r="S27354"/>
    </row>
    <row r="27355" spans="17:19" x14ac:dyDescent="0.25">
      <c r="Q27355"/>
      <c r="R27355"/>
      <c r="S27355"/>
    </row>
    <row r="27356" spans="17:19" x14ac:dyDescent="0.25">
      <c r="Q27356"/>
      <c r="R27356"/>
      <c r="S27356"/>
    </row>
    <row r="27357" spans="17:19" x14ac:dyDescent="0.25">
      <c r="Q27357"/>
      <c r="R27357"/>
      <c r="S27357"/>
    </row>
    <row r="27358" spans="17:19" x14ac:dyDescent="0.25">
      <c r="Q27358"/>
      <c r="R27358"/>
      <c r="S27358"/>
    </row>
    <row r="27359" spans="17:19" x14ac:dyDescent="0.25">
      <c r="Q27359"/>
      <c r="R27359"/>
      <c r="S27359"/>
    </row>
    <row r="27360" spans="17:19" x14ac:dyDescent="0.25">
      <c r="Q27360"/>
      <c r="R27360"/>
      <c r="S27360"/>
    </row>
    <row r="27361" spans="17:19" x14ac:dyDescent="0.25">
      <c r="Q27361"/>
      <c r="R27361"/>
      <c r="S27361"/>
    </row>
    <row r="27362" spans="17:19" x14ac:dyDescent="0.25">
      <c r="Q27362"/>
      <c r="R27362"/>
      <c r="S27362"/>
    </row>
    <row r="27363" spans="17:19" x14ac:dyDescent="0.25">
      <c r="Q27363"/>
      <c r="R27363"/>
      <c r="S27363"/>
    </row>
    <row r="27364" spans="17:19" x14ac:dyDescent="0.25">
      <c r="Q27364"/>
      <c r="R27364"/>
      <c r="S27364"/>
    </row>
    <row r="27365" spans="17:19" x14ac:dyDescent="0.25">
      <c r="Q27365"/>
      <c r="R27365"/>
      <c r="S27365"/>
    </row>
    <row r="27366" spans="17:19" x14ac:dyDescent="0.25">
      <c r="Q27366"/>
      <c r="R27366"/>
      <c r="S27366"/>
    </row>
    <row r="27367" spans="17:19" x14ac:dyDescent="0.25">
      <c r="Q27367"/>
      <c r="R27367"/>
      <c r="S27367"/>
    </row>
    <row r="27368" spans="17:19" x14ac:dyDescent="0.25">
      <c r="Q27368"/>
      <c r="R27368"/>
      <c r="S27368"/>
    </row>
    <row r="27369" spans="17:19" x14ac:dyDescent="0.25">
      <c r="Q27369"/>
      <c r="R27369"/>
      <c r="S27369"/>
    </row>
    <row r="27370" spans="17:19" x14ac:dyDescent="0.25">
      <c r="Q27370"/>
      <c r="R27370"/>
      <c r="S27370"/>
    </row>
    <row r="27371" spans="17:19" x14ac:dyDescent="0.25">
      <c r="Q27371"/>
      <c r="R27371"/>
      <c r="S27371"/>
    </row>
    <row r="27372" spans="17:19" x14ac:dyDescent="0.25">
      <c r="Q27372"/>
      <c r="R27372"/>
      <c r="S27372"/>
    </row>
    <row r="27373" spans="17:19" x14ac:dyDescent="0.25">
      <c r="Q27373"/>
      <c r="R27373"/>
      <c r="S27373"/>
    </row>
    <row r="27374" spans="17:19" x14ac:dyDescent="0.25">
      <c r="Q27374"/>
      <c r="R27374"/>
      <c r="S27374"/>
    </row>
    <row r="27375" spans="17:19" x14ac:dyDescent="0.25">
      <c r="Q27375"/>
      <c r="R27375"/>
      <c r="S27375"/>
    </row>
    <row r="27376" spans="17:19" x14ac:dyDescent="0.25">
      <c r="Q27376"/>
      <c r="R27376"/>
      <c r="S27376"/>
    </row>
    <row r="27377" spans="17:19" x14ac:dyDescent="0.25">
      <c r="Q27377"/>
      <c r="R27377"/>
      <c r="S27377"/>
    </row>
    <row r="27378" spans="17:19" x14ac:dyDescent="0.25">
      <c r="Q27378"/>
      <c r="R27378"/>
      <c r="S27378"/>
    </row>
    <row r="27379" spans="17:19" x14ac:dyDescent="0.25">
      <c r="Q27379"/>
      <c r="R27379"/>
      <c r="S27379"/>
    </row>
    <row r="27380" spans="17:19" x14ac:dyDescent="0.25">
      <c r="Q27380"/>
      <c r="R27380"/>
      <c r="S27380"/>
    </row>
    <row r="27381" spans="17:19" x14ac:dyDescent="0.25">
      <c r="Q27381"/>
      <c r="R27381"/>
      <c r="S27381"/>
    </row>
    <row r="27382" spans="17:19" x14ac:dyDescent="0.25">
      <c r="Q27382"/>
      <c r="R27382"/>
      <c r="S27382"/>
    </row>
    <row r="27383" spans="17:19" x14ac:dyDescent="0.25">
      <c r="Q27383"/>
      <c r="R27383"/>
      <c r="S27383"/>
    </row>
    <row r="27384" spans="17:19" x14ac:dyDescent="0.25">
      <c r="Q27384"/>
      <c r="R27384"/>
      <c r="S27384"/>
    </row>
    <row r="27385" spans="17:19" x14ac:dyDescent="0.25">
      <c r="Q27385"/>
      <c r="R27385"/>
      <c r="S27385"/>
    </row>
    <row r="27386" spans="17:19" x14ac:dyDescent="0.25">
      <c r="Q27386"/>
      <c r="R27386"/>
      <c r="S27386"/>
    </row>
    <row r="27387" spans="17:19" x14ac:dyDescent="0.25">
      <c r="Q27387"/>
      <c r="R27387"/>
      <c r="S27387"/>
    </row>
    <row r="27388" spans="17:19" x14ac:dyDescent="0.25">
      <c r="Q27388"/>
      <c r="R27388"/>
      <c r="S27388"/>
    </row>
    <row r="27389" spans="17:19" x14ac:dyDescent="0.25">
      <c r="Q27389"/>
      <c r="R27389"/>
      <c r="S27389"/>
    </row>
    <row r="27390" spans="17:19" x14ac:dyDescent="0.25">
      <c r="Q27390"/>
      <c r="R27390"/>
      <c r="S27390"/>
    </row>
    <row r="27391" spans="17:19" x14ac:dyDescent="0.25">
      <c r="Q27391"/>
      <c r="R27391"/>
      <c r="S27391"/>
    </row>
    <row r="27392" spans="17:19" x14ac:dyDescent="0.25">
      <c r="Q27392"/>
      <c r="R27392"/>
      <c r="S27392"/>
    </row>
    <row r="27393" spans="17:19" x14ac:dyDescent="0.25">
      <c r="Q27393"/>
      <c r="R27393"/>
      <c r="S27393"/>
    </row>
    <row r="27394" spans="17:19" x14ac:dyDescent="0.25">
      <c r="Q27394"/>
      <c r="R27394"/>
      <c r="S27394"/>
    </row>
    <row r="27395" spans="17:19" x14ac:dyDescent="0.25">
      <c r="Q27395"/>
      <c r="R27395"/>
      <c r="S27395"/>
    </row>
    <row r="27396" spans="17:19" x14ac:dyDescent="0.25">
      <c r="Q27396"/>
      <c r="R27396"/>
      <c r="S27396"/>
    </row>
    <row r="27397" spans="17:19" x14ac:dyDescent="0.25">
      <c r="Q27397"/>
      <c r="R27397"/>
      <c r="S27397"/>
    </row>
    <row r="27398" spans="17:19" x14ac:dyDescent="0.25">
      <c r="Q27398"/>
      <c r="R27398"/>
      <c r="S27398"/>
    </row>
    <row r="27399" spans="17:19" x14ac:dyDescent="0.25">
      <c r="Q27399"/>
      <c r="R27399"/>
      <c r="S27399"/>
    </row>
    <row r="27400" spans="17:19" x14ac:dyDescent="0.25">
      <c r="Q27400"/>
      <c r="R27400"/>
      <c r="S27400"/>
    </row>
    <row r="27401" spans="17:19" x14ac:dyDescent="0.25">
      <c r="Q27401"/>
      <c r="R27401"/>
      <c r="S27401"/>
    </row>
    <row r="27402" spans="17:19" x14ac:dyDescent="0.25">
      <c r="Q27402"/>
      <c r="R27402"/>
      <c r="S27402"/>
    </row>
    <row r="27403" spans="17:19" x14ac:dyDescent="0.25">
      <c r="Q27403"/>
      <c r="R27403"/>
      <c r="S27403"/>
    </row>
    <row r="27404" spans="17:19" x14ac:dyDescent="0.25">
      <c r="Q27404"/>
      <c r="R27404"/>
      <c r="S27404"/>
    </row>
    <row r="27405" spans="17:19" x14ac:dyDescent="0.25">
      <c r="Q27405"/>
      <c r="R27405"/>
      <c r="S27405"/>
    </row>
    <row r="27406" spans="17:19" x14ac:dyDescent="0.25">
      <c r="Q27406"/>
      <c r="R27406"/>
      <c r="S27406"/>
    </row>
    <row r="27407" spans="17:19" x14ac:dyDescent="0.25">
      <c r="Q27407"/>
      <c r="R27407"/>
      <c r="S27407"/>
    </row>
    <row r="27408" spans="17:19" x14ac:dyDescent="0.25">
      <c r="Q27408"/>
      <c r="R27408"/>
      <c r="S27408"/>
    </row>
    <row r="27409" spans="17:19" x14ac:dyDescent="0.25">
      <c r="Q27409"/>
      <c r="R27409"/>
      <c r="S27409"/>
    </row>
    <row r="27410" spans="17:19" x14ac:dyDescent="0.25">
      <c r="Q27410"/>
      <c r="R27410"/>
      <c r="S27410"/>
    </row>
    <row r="27411" spans="17:19" x14ac:dyDescent="0.25">
      <c r="Q27411"/>
      <c r="R27411"/>
      <c r="S27411"/>
    </row>
    <row r="27412" spans="17:19" x14ac:dyDescent="0.25">
      <c r="Q27412"/>
      <c r="R27412"/>
      <c r="S27412"/>
    </row>
    <row r="27413" spans="17:19" x14ac:dyDescent="0.25">
      <c r="Q27413"/>
      <c r="R27413"/>
      <c r="S27413"/>
    </row>
    <row r="27414" spans="17:19" x14ac:dyDescent="0.25">
      <c r="Q27414"/>
      <c r="R27414"/>
      <c r="S27414"/>
    </row>
    <row r="27415" spans="17:19" x14ac:dyDescent="0.25">
      <c r="Q27415"/>
      <c r="R27415"/>
      <c r="S27415"/>
    </row>
    <row r="27416" spans="17:19" x14ac:dyDescent="0.25">
      <c r="Q27416"/>
      <c r="R27416"/>
      <c r="S27416"/>
    </row>
    <row r="27417" spans="17:19" x14ac:dyDescent="0.25">
      <c r="Q27417"/>
      <c r="R27417"/>
      <c r="S27417"/>
    </row>
    <row r="27418" spans="17:19" x14ac:dyDescent="0.25">
      <c r="Q27418"/>
      <c r="R27418"/>
      <c r="S27418"/>
    </row>
    <row r="27419" spans="17:19" x14ac:dyDescent="0.25">
      <c r="Q27419"/>
      <c r="R27419"/>
      <c r="S27419"/>
    </row>
    <row r="27420" spans="17:19" x14ac:dyDescent="0.25">
      <c r="Q27420"/>
      <c r="R27420"/>
      <c r="S27420"/>
    </row>
    <row r="27421" spans="17:19" x14ac:dyDescent="0.25">
      <c r="Q27421"/>
      <c r="R27421"/>
      <c r="S27421"/>
    </row>
    <row r="27422" spans="17:19" x14ac:dyDescent="0.25">
      <c r="Q27422"/>
      <c r="R27422"/>
      <c r="S27422"/>
    </row>
    <row r="27423" spans="17:19" x14ac:dyDescent="0.25">
      <c r="Q27423"/>
      <c r="R27423"/>
      <c r="S27423"/>
    </row>
    <row r="27424" spans="17:19" x14ac:dyDescent="0.25">
      <c r="Q27424"/>
      <c r="R27424"/>
      <c r="S27424"/>
    </row>
    <row r="27425" spans="17:19" x14ac:dyDescent="0.25">
      <c r="Q27425"/>
      <c r="R27425"/>
      <c r="S27425"/>
    </row>
    <row r="27426" spans="17:19" x14ac:dyDescent="0.25">
      <c r="Q27426"/>
      <c r="R27426"/>
      <c r="S27426"/>
    </row>
    <row r="27427" spans="17:19" x14ac:dyDescent="0.25">
      <c r="Q27427"/>
      <c r="R27427"/>
      <c r="S27427"/>
    </row>
    <row r="27428" spans="17:19" x14ac:dyDescent="0.25">
      <c r="Q27428"/>
      <c r="R27428"/>
      <c r="S27428"/>
    </row>
    <row r="27429" spans="17:19" x14ac:dyDescent="0.25">
      <c r="Q27429"/>
      <c r="R27429"/>
      <c r="S27429"/>
    </row>
    <row r="27430" spans="17:19" x14ac:dyDescent="0.25">
      <c r="Q27430"/>
      <c r="R27430"/>
      <c r="S27430"/>
    </row>
    <row r="27431" spans="17:19" x14ac:dyDescent="0.25">
      <c r="Q27431"/>
      <c r="R27431"/>
      <c r="S27431"/>
    </row>
    <row r="27432" spans="17:19" x14ac:dyDescent="0.25">
      <c r="Q27432"/>
      <c r="R27432"/>
      <c r="S27432"/>
    </row>
    <row r="27433" spans="17:19" x14ac:dyDescent="0.25">
      <c r="Q27433"/>
      <c r="R27433"/>
      <c r="S27433"/>
    </row>
    <row r="27434" spans="17:19" x14ac:dyDescent="0.25">
      <c r="Q27434"/>
      <c r="R27434"/>
      <c r="S27434"/>
    </row>
    <row r="27435" spans="17:19" x14ac:dyDescent="0.25">
      <c r="Q27435"/>
      <c r="R27435"/>
      <c r="S27435"/>
    </row>
    <row r="27436" spans="17:19" x14ac:dyDescent="0.25">
      <c r="Q27436"/>
      <c r="R27436"/>
      <c r="S27436"/>
    </row>
    <row r="27437" spans="17:19" x14ac:dyDescent="0.25">
      <c r="Q27437"/>
      <c r="R27437"/>
      <c r="S27437"/>
    </row>
    <row r="27438" spans="17:19" x14ac:dyDescent="0.25">
      <c r="Q27438"/>
      <c r="R27438"/>
      <c r="S27438"/>
    </row>
    <row r="27439" spans="17:19" x14ac:dyDescent="0.25">
      <c r="Q27439"/>
      <c r="R27439"/>
      <c r="S27439"/>
    </row>
    <row r="27440" spans="17:19" x14ac:dyDescent="0.25">
      <c r="Q27440"/>
      <c r="R27440"/>
      <c r="S27440"/>
    </row>
    <row r="27441" spans="17:19" x14ac:dyDescent="0.25">
      <c r="Q27441"/>
      <c r="R27441"/>
      <c r="S27441"/>
    </row>
    <row r="27442" spans="17:19" x14ac:dyDescent="0.25">
      <c r="Q27442"/>
      <c r="R27442"/>
      <c r="S27442"/>
    </row>
    <row r="27443" spans="17:19" x14ac:dyDescent="0.25">
      <c r="Q27443"/>
      <c r="R27443"/>
      <c r="S27443"/>
    </row>
    <row r="27444" spans="17:19" x14ac:dyDescent="0.25">
      <c r="Q27444"/>
      <c r="R27444"/>
      <c r="S27444"/>
    </row>
    <row r="27445" spans="17:19" x14ac:dyDescent="0.25">
      <c r="Q27445"/>
      <c r="R27445"/>
      <c r="S27445"/>
    </row>
    <row r="27446" spans="17:19" x14ac:dyDescent="0.25">
      <c r="Q27446"/>
      <c r="R27446"/>
      <c r="S27446"/>
    </row>
    <row r="27447" spans="17:19" x14ac:dyDescent="0.25">
      <c r="Q27447"/>
      <c r="R27447"/>
      <c r="S27447"/>
    </row>
    <row r="27448" spans="17:19" x14ac:dyDescent="0.25">
      <c r="Q27448"/>
      <c r="R27448"/>
      <c r="S27448"/>
    </row>
    <row r="27449" spans="17:19" x14ac:dyDescent="0.25">
      <c r="Q27449"/>
      <c r="R27449"/>
      <c r="S27449"/>
    </row>
    <row r="27450" spans="17:19" x14ac:dyDescent="0.25">
      <c r="Q27450"/>
      <c r="R27450"/>
      <c r="S27450"/>
    </row>
    <row r="27451" spans="17:19" x14ac:dyDescent="0.25">
      <c r="Q27451"/>
      <c r="R27451"/>
      <c r="S27451"/>
    </row>
    <row r="27452" spans="17:19" x14ac:dyDescent="0.25">
      <c r="Q27452"/>
      <c r="R27452"/>
      <c r="S27452"/>
    </row>
    <row r="27453" spans="17:19" x14ac:dyDescent="0.25">
      <c r="Q27453"/>
      <c r="R27453"/>
      <c r="S27453"/>
    </row>
    <row r="27454" spans="17:19" x14ac:dyDescent="0.25">
      <c r="Q27454"/>
      <c r="R27454"/>
      <c r="S27454"/>
    </row>
    <row r="27455" spans="17:19" x14ac:dyDescent="0.25">
      <c r="Q27455"/>
      <c r="R27455"/>
      <c r="S27455"/>
    </row>
    <row r="27456" spans="17:19" x14ac:dyDescent="0.25">
      <c r="Q27456"/>
      <c r="R27456"/>
      <c r="S27456"/>
    </row>
    <row r="27457" spans="17:19" x14ac:dyDescent="0.25">
      <c r="Q27457"/>
      <c r="R27457"/>
      <c r="S27457"/>
    </row>
    <row r="27458" spans="17:19" x14ac:dyDescent="0.25">
      <c r="Q27458"/>
      <c r="R27458"/>
      <c r="S27458"/>
    </row>
    <row r="27459" spans="17:19" x14ac:dyDescent="0.25">
      <c r="Q27459"/>
      <c r="R27459"/>
      <c r="S27459"/>
    </row>
    <row r="27460" spans="17:19" x14ac:dyDescent="0.25">
      <c r="Q27460"/>
      <c r="R27460"/>
      <c r="S27460"/>
    </row>
    <row r="27461" spans="17:19" x14ac:dyDescent="0.25">
      <c r="Q27461"/>
      <c r="R27461"/>
      <c r="S27461"/>
    </row>
    <row r="27462" spans="17:19" x14ac:dyDescent="0.25">
      <c r="Q27462"/>
      <c r="R27462"/>
      <c r="S27462"/>
    </row>
    <row r="27463" spans="17:19" x14ac:dyDescent="0.25">
      <c r="Q27463"/>
      <c r="R27463"/>
      <c r="S27463"/>
    </row>
    <row r="27464" spans="17:19" x14ac:dyDescent="0.25">
      <c r="Q27464"/>
      <c r="R27464"/>
      <c r="S27464"/>
    </row>
    <row r="27465" spans="17:19" x14ac:dyDescent="0.25">
      <c r="Q27465"/>
      <c r="R27465"/>
      <c r="S27465"/>
    </row>
    <row r="27466" spans="17:19" x14ac:dyDescent="0.25">
      <c r="Q27466"/>
      <c r="R27466"/>
      <c r="S27466"/>
    </row>
    <row r="27467" spans="17:19" x14ac:dyDescent="0.25">
      <c r="Q27467"/>
      <c r="R27467"/>
      <c r="S27467"/>
    </row>
    <row r="27468" spans="17:19" x14ac:dyDescent="0.25">
      <c r="Q27468"/>
      <c r="R27468"/>
      <c r="S27468"/>
    </row>
    <row r="27469" spans="17:19" x14ac:dyDescent="0.25">
      <c r="Q27469"/>
      <c r="R27469"/>
      <c r="S27469"/>
    </row>
    <row r="27470" spans="17:19" x14ac:dyDescent="0.25">
      <c r="Q27470"/>
      <c r="R27470"/>
      <c r="S27470"/>
    </row>
    <row r="27471" spans="17:19" x14ac:dyDescent="0.25">
      <c r="Q27471"/>
      <c r="R27471"/>
      <c r="S27471"/>
    </row>
    <row r="27472" spans="17:19" x14ac:dyDescent="0.25">
      <c r="Q27472"/>
      <c r="R27472"/>
      <c r="S27472"/>
    </row>
    <row r="27473" spans="17:19" x14ac:dyDescent="0.25">
      <c r="Q27473"/>
      <c r="R27473"/>
      <c r="S27473"/>
    </row>
    <row r="27474" spans="17:19" x14ac:dyDescent="0.25">
      <c r="Q27474"/>
      <c r="R27474"/>
      <c r="S27474"/>
    </row>
    <row r="27475" spans="17:19" x14ac:dyDescent="0.25">
      <c r="Q27475"/>
      <c r="R27475"/>
      <c r="S27475"/>
    </row>
    <row r="27476" spans="17:19" x14ac:dyDescent="0.25">
      <c r="Q27476"/>
      <c r="R27476"/>
      <c r="S27476"/>
    </row>
    <row r="27477" spans="17:19" x14ac:dyDescent="0.25">
      <c r="Q27477"/>
      <c r="R27477"/>
      <c r="S27477"/>
    </row>
    <row r="27478" spans="17:19" x14ac:dyDescent="0.25">
      <c r="Q27478"/>
      <c r="R27478"/>
      <c r="S27478"/>
    </row>
    <row r="27479" spans="17:19" x14ac:dyDescent="0.25">
      <c r="Q27479"/>
      <c r="R27479"/>
      <c r="S27479"/>
    </row>
    <row r="27480" spans="17:19" x14ac:dyDescent="0.25">
      <c r="Q27480"/>
      <c r="R27480"/>
      <c r="S27480"/>
    </row>
    <row r="27481" spans="17:19" x14ac:dyDescent="0.25">
      <c r="Q27481"/>
      <c r="R27481"/>
      <c r="S27481"/>
    </row>
    <row r="27482" spans="17:19" x14ac:dyDescent="0.25">
      <c r="Q27482"/>
      <c r="R27482"/>
      <c r="S27482"/>
    </row>
    <row r="27483" spans="17:19" x14ac:dyDescent="0.25">
      <c r="Q27483"/>
      <c r="R27483"/>
      <c r="S27483"/>
    </row>
    <row r="27484" spans="17:19" x14ac:dyDescent="0.25">
      <c r="Q27484"/>
      <c r="R27484"/>
      <c r="S27484"/>
    </row>
    <row r="27485" spans="17:19" x14ac:dyDescent="0.25">
      <c r="Q27485"/>
      <c r="R27485"/>
      <c r="S27485"/>
    </row>
    <row r="27486" spans="17:19" x14ac:dyDescent="0.25">
      <c r="Q27486"/>
      <c r="R27486"/>
      <c r="S27486"/>
    </row>
    <row r="27487" spans="17:19" x14ac:dyDescent="0.25">
      <c r="Q27487"/>
      <c r="R27487"/>
      <c r="S27487"/>
    </row>
    <row r="27488" spans="17:19" x14ac:dyDescent="0.25">
      <c r="Q27488"/>
      <c r="R27488"/>
      <c r="S27488"/>
    </row>
    <row r="27489" spans="17:19" x14ac:dyDescent="0.25">
      <c r="Q27489"/>
      <c r="R27489"/>
      <c r="S27489"/>
    </row>
    <row r="27490" spans="17:19" x14ac:dyDescent="0.25">
      <c r="Q27490"/>
      <c r="R27490"/>
      <c r="S27490"/>
    </row>
    <row r="27491" spans="17:19" x14ac:dyDescent="0.25">
      <c r="Q27491"/>
      <c r="R27491"/>
      <c r="S27491"/>
    </row>
    <row r="27492" spans="17:19" x14ac:dyDescent="0.25">
      <c r="Q27492"/>
      <c r="R27492"/>
      <c r="S27492"/>
    </row>
    <row r="27493" spans="17:19" x14ac:dyDescent="0.25">
      <c r="Q27493"/>
      <c r="R27493"/>
      <c r="S27493"/>
    </row>
    <row r="27494" spans="17:19" x14ac:dyDescent="0.25">
      <c r="Q27494"/>
      <c r="R27494"/>
      <c r="S27494"/>
    </row>
    <row r="27495" spans="17:19" x14ac:dyDescent="0.25">
      <c r="Q27495"/>
      <c r="R27495"/>
      <c r="S27495"/>
    </row>
    <row r="27496" spans="17:19" x14ac:dyDescent="0.25">
      <c r="Q27496"/>
      <c r="R27496"/>
      <c r="S27496"/>
    </row>
    <row r="27497" spans="17:19" x14ac:dyDescent="0.25">
      <c r="Q27497"/>
      <c r="R27497"/>
      <c r="S27497"/>
    </row>
    <row r="27498" spans="17:19" x14ac:dyDescent="0.25">
      <c r="Q27498"/>
      <c r="R27498"/>
      <c r="S27498"/>
    </row>
    <row r="27499" spans="17:19" x14ac:dyDescent="0.25">
      <c r="Q27499"/>
      <c r="R27499"/>
      <c r="S27499"/>
    </row>
    <row r="27500" spans="17:19" x14ac:dyDescent="0.25">
      <c r="Q27500"/>
      <c r="R27500"/>
      <c r="S27500"/>
    </row>
    <row r="27501" spans="17:19" x14ac:dyDescent="0.25">
      <c r="Q27501"/>
      <c r="R27501"/>
      <c r="S27501"/>
    </row>
    <row r="27502" spans="17:19" x14ac:dyDescent="0.25">
      <c r="Q27502"/>
      <c r="R27502"/>
      <c r="S27502"/>
    </row>
    <row r="27503" spans="17:19" x14ac:dyDescent="0.25">
      <c r="Q27503"/>
      <c r="R27503"/>
      <c r="S27503"/>
    </row>
    <row r="27504" spans="17:19" x14ac:dyDescent="0.25">
      <c r="Q27504"/>
      <c r="R27504"/>
      <c r="S27504"/>
    </row>
    <row r="27505" spans="17:19" x14ac:dyDescent="0.25">
      <c r="Q27505"/>
      <c r="R27505"/>
      <c r="S27505"/>
    </row>
    <row r="27506" spans="17:19" x14ac:dyDescent="0.25">
      <c r="Q27506"/>
      <c r="R27506"/>
      <c r="S27506"/>
    </row>
    <row r="27507" spans="17:19" x14ac:dyDescent="0.25">
      <c r="Q27507"/>
      <c r="R27507"/>
      <c r="S27507"/>
    </row>
    <row r="27508" spans="17:19" x14ac:dyDescent="0.25">
      <c r="Q27508"/>
      <c r="R27508"/>
      <c r="S27508"/>
    </row>
    <row r="27509" spans="17:19" x14ac:dyDescent="0.25">
      <c r="Q27509"/>
      <c r="R27509"/>
      <c r="S27509"/>
    </row>
    <row r="27510" spans="17:19" x14ac:dyDescent="0.25">
      <c r="Q27510"/>
      <c r="R27510"/>
      <c r="S27510"/>
    </row>
    <row r="27511" spans="17:19" x14ac:dyDescent="0.25">
      <c r="Q27511"/>
      <c r="R27511"/>
      <c r="S27511"/>
    </row>
    <row r="27512" spans="17:19" x14ac:dyDescent="0.25">
      <c r="Q27512"/>
      <c r="R27512"/>
      <c r="S27512"/>
    </row>
    <row r="27513" spans="17:19" x14ac:dyDescent="0.25">
      <c r="Q27513"/>
      <c r="R27513"/>
      <c r="S27513"/>
    </row>
    <row r="27514" spans="17:19" x14ac:dyDescent="0.25">
      <c r="Q27514"/>
      <c r="R27514"/>
      <c r="S27514"/>
    </row>
    <row r="27515" spans="17:19" x14ac:dyDescent="0.25">
      <c r="Q27515"/>
      <c r="R27515"/>
      <c r="S27515"/>
    </row>
    <row r="27516" spans="17:19" x14ac:dyDescent="0.25">
      <c r="Q27516"/>
      <c r="R27516"/>
      <c r="S27516"/>
    </row>
    <row r="27517" spans="17:19" x14ac:dyDescent="0.25">
      <c r="Q27517"/>
      <c r="R27517"/>
      <c r="S27517"/>
    </row>
    <row r="27518" spans="17:19" x14ac:dyDescent="0.25">
      <c r="Q27518"/>
      <c r="R27518"/>
      <c r="S27518"/>
    </row>
    <row r="27519" spans="17:19" x14ac:dyDescent="0.25">
      <c r="Q27519"/>
      <c r="R27519"/>
      <c r="S27519"/>
    </row>
    <row r="27520" spans="17:19" x14ac:dyDescent="0.25">
      <c r="Q27520"/>
      <c r="R27520"/>
      <c r="S27520"/>
    </row>
    <row r="27521" spans="17:19" x14ac:dyDescent="0.25">
      <c r="Q27521"/>
      <c r="R27521"/>
      <c r="S27521"/>
    </row>
    <row r="27522" spans="17:19" x14ac:dyDescent="0.25">
      <c r="Q27522"/>
      <c r="R27522"/>
      <c r="S27522"/>
    </row>
    <row r="27523" spans="17:19" x14ac:dyDescent="0.25">
      <c r="Q27523"/>
      <c r="R27523"/>
      <c r="S27523"/>
    </row>
    <row r="27524" spans="17:19" x14ac:dyDescent="0.25">
      <c r="Q27524"/>
      <c r="R27524"/>
      <c r="S27524"/>
    </row>
    <row r="27525" spans="17:19" x14ac:dyDescent="0.25">
      <c r="Q27525"/>
      <c r="R27525"/>
      <c r="S27525"/>
    </row>
    <row r="27526" spans="17:19" x14ac:dyDescent="0.25">
      <c r="Q27526"/>
      <c r="R27526"/>
      <c r="S27526"/>
    </row>
    <row r="27527" spans="17:19" x14ac:dyDescent="0.25">
      <c r="Q27527"/>
      <c r="R27527"/>
      <c r="S27527"/>
    </row>
    <row r="27528" spans="17:19" x14ac:dyDescent="0.25">
      <c r="Q27528"/>
      <c r="R27528"/>
      <c r="S27528"/>
    </row>
    <row r="27529" spans="17:19" x14ac:dyDescent="0.25">
      <c r="Q27529"/>
      <c r="R27529"/>
      <c r="S27529"/>
    </row>
    <row r="27530" spans="17:19" x14ac:dyDescent="0.25">
      <c r="Q27530"/>
      <c r="R27530"/>
      <c r="S27530"/>
    </row>
    <row r="27531" spans="17:19" x14ac:dyDescent="0.25">
      <c r="Q27531"/>
      <c r="R27531"/>
      <c r="S27531"/>
    </row>
    <row r="27532" spans="17:19" x14ac:dyDescent="0.25">
      <c r="Q27532"/>
      <c r="R27532"/>
      <c r="S27532"/>
    </row>
    <row r="27533" spans="17:19" x14ac:dyDescent="0.25">
      <c r="Q27533"/>
      <c r="R27533"/>
      <c r="S27533"/>
    </row>
    <row r="27534" spans="17:19" x14ac:dyDescent="0.25">
      <c r="Q27534"/>
      <c r="R27534"/>
      <c r="S27534"/>
    </row>
    <row r="27535" spans="17:19" x14ac:dyDescent="0.25">
      <c r="Q27535"/>
      <c r="R27535"/>
      <c r="S27535"/>
    </row>
    <row r="27536" spans="17:19" x14ac:dyDescent="0.25">
      <c r="Q27536"/>
      <c r="R27536"/>
      <c r="S27536"/>
    </row>
    <row r="27537" spans="17:19" x14ac:dyDescent="0.25">
      <c r="Q27537"/>
      <c r="R27537"/>
      <c r="S27537"/>
    </row>
    <row r="27538" spans="17:19" x14ac:dyDescent="0.25">
      <c r="Q27538"/>
      <c r="R27538"/>
      <c r="S27538"/>
    </row>
    <row r="27539" spans="17:19" x14ac:dyDescent="0.25">
      <c r="Q27539"/>
      <c r="R27539"/>
      <c r="S27539"/>
    </row>
    <row r="27540" spans="17:19" x14ac:dyDescent="0.25">
      <c r="Q27540"/>
      <c r="R27540"/>
      <c r="S27540"/>
    </row>
    <row r="27541" spans="17:19" x14ac:dyDescent="0.25">
      <c r="Q27541"/>
      <c r="R27541"/>
      <c r="S27541"/>
    </row>
    <row r="27542" spans="17:19" x14ac:dyDescent="0.25">
      <c r="Q27542"/>
      <c r="R27542"/>
      <c r="S27542"/>
    </row>
    <row r="27543" spans="17:19" x14ac:dyDescent="0.25">
      <c r="Q27543"/>
      <c r="R27543"/>
      <c r="S27543"/>
    </row>
    <row r="27544" spans="17:19" x14ac:dyDescent="0.25">
      <c r="Q27544"/>
      <c r="R27544"/>
      <c r="S27544"/>
    </row>
    <row r="27545" spans="17:19" x14ac:dyDescent="0.25">
      <c r="Q27545"/>
      <c r="R27545"/>
      <c r="S27545"/>
    </row>
    <row r="27546" spans="17:19" x14ac:dyDescent="0.25">
      <c r="Q27546"/>
      <c r="R27546"/>
      <c r="S27546"/>
    </row>
    <row r="27547" spans="17:19" x14ac:dyDescent="0.25">
      <c r="Q27547"/>
      <c r="R27547"/>
      <c r="S27547"/>
    </row>
    <row r="27548" spans="17:19" x14ac:dyDescent="0.25">
      <c r="Q27548"/>
      <c r="R27548"/>
      <c r="S27548"/>
    </row>
    <row r="27549" spans="17:19" x14ac:dyDescent="0.25">
      <c r="Q27549"/>
      <c r="R27549"/>
      <c r="S27549"/>
    </row>
    <row r="27550" spans="17:19" x14ac:dyDescent="0.25">
      <c r="Q27550"/>
      <c r="R27550"/>
      <c r="S27550"/>
    </row>
    <row r="27551" spans="17:19" x14ac:dyDescent="0.25">
      <c r="Q27551"/>
      <c r="R27551"/>
      <c r="S27551"/>
    </row>
    <row r="27552" spans="17:19" x14ac:dyDescent="0.25">
      <c r="Q27552"/>
      <c r="R27552"/>
      <c r="S27552"/>
    </row>
    <row r="27553" spans="17:19" x14ac:dyDescent="0.25">
      <c r="Q27553"/>
      <c r="R27553"/>
      <c r="S27553"/>
    </row>
    <row r="27554" spans="17:19" x14ac:dyDescent="0.25">
      <c r="Q27554"/>
      <c r="R27554"/>
      <c r="S27554"/>
    </row>
    <row r="27555" spans="17:19" x14ac:dyDescent="0.25">
      <c r="Q27555"/>
      <c r="R27555"/>
      <c r="S27555"/>
    </row>
    <row r="27556" spans="17:19" x14ac:dyDescent="0.25">
      <c r="Q27556"/>
      <c r="R27556"/>
      <c r="S27556"/>
    </row>
    <row r="27557" spans="17:19" x14ac:dyDescent="0.25">
      <c r="Q27557"/>
      <c r="R27557"/>
      <c r="S27557"/>
    </row>
    <row r="27558" spans="17:19" x14ac:dyDescent="0.25">
      <c r="Q27558"/>
      <c r="R27558"/>
      <c r="S27558"/>
    </row>
    <row r="27559" spans="17:19" x14ac:dyDescent="0.25">
      <c r="Q27559"/>
      <c r="R27559"/>
      <c r="S27559"/>
    </row>
    <row r="27560" spans="17:19" x14ac:dyDescent="0.25">
      <c r="Q27560"/>
      <c r="R27560"/>
      <c r="S27560"/>
    </row>
    <row r="27561" spans="17:19" x14ac:dyDescent="0.25">
      <c r="Q27561"/>
      <c r="R27561"/>
      <c r="S27561"/>
    </row>
    <row r="27562" spans="17:19" x14ac:dyDescent="0.25">
      <c r="Q27562"/>
      <c r="R27562"/>
      <c r="S27562"/>
    </row>
    <row r="27563" spans="17:19" x14ac:dyDescent="0.25">
      <c r="Q27563"/>
      <c r="R27563"/>
      <c r="S27563"/>
    </row>
    <row r="27564" spans="17:19" x14ac:dyDescent="0.25">
      <c r="Q27564"/>
      <c r="R27564"/>
      <c r="S27564"/>
    </row>
    <row r="27565" spans="17:19" x14ac:dyDescent="0.25">
      <c r="Q27565"/>
      <c r="R27565"/>
      <c r="S27565"/>
    </row>
    <row r="27566" spans="17:19" x14ac:dyDescent="0.25">
      <c r="Q27566"/>
      <c r="R27566"/>
      <c r="S27566"/>
    </row>
    <row r="27567" spans="17:19" x14ac:dyDescent="0.25">
      <c r="Q27567"/>
      <c r="R27567"/>
      <c r="S27567"/>
    </row>
    <row r="27568" spans="17:19" x14ac:dyDescent="0.25">
      <c r="Q27568"/>
      <c r="R27568"/>
      <c r="S27568"/>
    </row>
    <row r="27569" spans="17:19" x14ac:dyDescent="0.25">
      <c r="Q27569"/>
      <c r="R27569"/>
      <c r="S27569"/>
    </row>
    <row r="27570" spans="17:19" x14ac:dyDescent="0.25">
      <c r="Q27570"/>
      <c r="R27570"/>
      <c r="S27570"/>
    </row>
    <row r="27571" spans="17:19" x14ac:dyDescent="0.25">
      <c r="Q27571"/>
      <c r="R27571"/>
      <c r="S27571"/>
    </row>
    <row r="27572" spans="17:19" x14ac:dyDescent="0.25">
      <c r="Q27572"/>
      <c r="R27572"/>
      <c r="S27572"/>
    </row>
    <row r="27573" spans="17:19" x14ac:dyDescent="0.25">
      <c r="Q27573"/>
      <c r="R27573"/>
      <c r="S27573"/>
    </row>
    <row r="27574" spans="17:19" x14ac:dyDescent="0.25">
      <c r="Q27574"/>
      <c r="R27574"/>
      <c r="S27574"/>
    </row>
    <row r="27575" spans="17:19" x14ac:dyDescent="0.25">
      <c r="Q27575"/>
      <c r="R27575"/>
      <c r="S27575"/>
    </row>
    <row r="27576" spans="17:19" x14ac:dyDescent="0.25">
      <c r="Q27576"/>
      <c r="R27576"/>
      <c r="S27576"/>
    </row>
    <row r="27577" spans="17:19" x14ac:dyDescent="0.25">
      <c r="Q27577"/>
      <c r="R27577"/>
      <c r="S27577"/>
    </row>
    <row r="27578" spans="17:19" x14ac:dyDescent="0.25">
      <c r="Q27578"/>
      <c r="R27578"/>
      <c r="S27578"/>
    </row>
    <row r="27579" spans="17:19" x14ac:dyDescent="0.25">
      <c r="Q27579"/>
      <c r="R27579"/>
      <c r="S27579"/>
    </row>
    <row r="27580" spans="17:19" x14ac:dyDescent="0.25">
      <c r="Q27580"/>
      <c r="R27580"/>
      <c r="S27580"/>
    </row>
    <row r="27581" spans="17:19" x14ac:dyDescent="0.25">
      <c r="Q27581"/>
      <c r="R27581"/>
      <c r="S27581"/>
    </row>
    <row r="27582" spans="17:19" x14ac:dyDescent="0.25">
      <c r="Q27582"/>
      <c r="R27582"/>
      <c r="S27582"/>
    </row>
    <row r="27583" spans="17:19" x14ac:dyDescent="0.25">
      <c r="Q27583"/>
      <c r="R27583"/>
      <c r="S27583"/>
    </row>
    <row r="27584" spans="17:19" x14ac:dyDescent="0.25">
      <c r="Q27584"/>
      <c r="R27584"/>
      <c r="S27584"/>
    </row>
    <row r="27585" spans="17:19" x14ac:dyDescent="0.25">
      <c r="Q27585"/>
      <c r="R27585"/>
      <c r="S27585"/>
    </row>
    <row r="27586" spans="17:19" x14ac:dyDescent="0.25">
      <c r="Q27586"/>
      <c r="R27586"/>
      <c r="S27586"/>
    </row>
    <row r="27587" spans="17:19" x14ac:dyDescent="0.25">
      <c r="Q27587"/>
      <c r="R27587"/>
      <c r="S27587"/>
    </row>
    <row r="27588" spans="17:19" x14ac:dyDescent="0.25">
      <c r="Q27588"/>
      <c r="R27588"/>
      <c r="S27588"/>
    </row>
    <row r="27589" spans="17:19" x14ac:dyDescent="0.25">
      <c r="Q27589"/>
      <c r="R27589"/>
      <c r="S27589"/>
    </row>
    <row r="27590" spans="17:19" x14ac:dyDescent="0.25">
      <c r="Q27590"/>
      <c r="R27590"/>
      <c r="S27590"/>
    </row>
    <row r="27591" spans="17:19" x14ac:dyDescent="0.25">
      <c r="Q27591"/>
      <c r="R27591"/>
      <c r="S27591"/>
    </row>
    <row r="27592" spans="17:19" x14ac:dyDescent="0.25">
      <c r="Q27592"/>
      <c r="R27592"/>
      <c r="S27592"/>
    </row>
    <row r="27593" spans="17:19" x14ac:dyDescent="0.25">
      <c r="Q27593"/>
      <c r="R27593"/>
      <c r="S27593"/>
    </row>
    <row r="27594" spans="17:19" x14ac:dyDescent="0.25">
      <c r="Q27594"/>
      <c r="R27594"/>
      <c r="S27594"/>
    </row>
    <row r="27595" spans="17:19" x14ac:dyDescent="0.25">
      <c r="Q27595"/>
      <c r="R27595"/>
      <c r="S27595"/>
    </row>
    <row r="27596" spans="17:19" x14ac:dyDescent="0.25">
      <c r="Q27596"/>
      <c r="R27596"/>
      <c r="S27596"/>
    </row>
    <row r="27597" spans="17:19" x14ac:dyDescent="0.25">
      <c r="Q27597"/>
      <c r="R27597"/>
      <c r="S27597"/>
    </row>
    <row r="27598" spans="17:19" x14ac:dyDescent="0.25">
      <c r="Q27598"/>
      <c r="R27598"/>
      <c r="S27598"/>
    </row>
    <row r="27599" spans="17:19" x14ac:dyDescent="0.25">
      <c r="Q27599"/>
      <c r="R27599"/>
      <c r="S27599"/>
    </row>
    <row r="27600" spans="17:19" x14ac:dyDescent="0.25">
      <c r="Q27600"/>
      <c r="R27600"/>
      <c r="S27600"/>
    </row>
    <row r="27601" spans="17:19" x14ac:dyDescent="0.25">
      <c r="Q27601"/>
      <c r="R27601"/>
      <c r="S27601"/>
    </row>
    <row r="27602" spans="17:19" x14ac:dyDescent="0.25">
      <c r="Q27602"/>
      <c r="R27602"/>
      <c r="S27602"/>
    </row>
    <row r="27603" spans="17:19" x14ac:dyDescent="0.25">
      <c r="Q27603"/>
      <c r="R27603"/>
      <c r="S27603"/>
    </row>
    <row r="27604" spans="17:19" x14ac:dyDescent="0.25">
      <c r="Q27604"/>
      <c r="R27604"/>
      <c r="S27604"/>
    </row>
    <row r="27605" spans="17:19" x14ac:dyDescent="0.25">
      <c r="Q27605"/>
      <c r="R27605"/>
      <c r="S27605"/>
    </row>
    <row r="27606" spans="17:19" x14ac:dyDescent="0.25">
      <c r="Q27606"/>
      <c r="R27606"/>
      <c r="S27606"/>
    </row>
    <row r="27607" spans="17:19" x14ac:dyDescent="0.25">
      <c r="Q27607"/>
      <c r="R27607"/>
      <c r="S27607"/>
    </row>
    <row r="27608" spans="17:19" x14ac:dyDescent="0.25">
      <c r="Q27608"/>
      <c r="R27608"/>
      <c r="S27608"/>
    </row>
    <row r="27609" spans="17:19" x14ac:dyDescent="0.25">
      <c r="Q27609"/>
      <c r="R27609"/>
      <c r="S27609"/>
    </row>
    <row r="27610" spans="17:19" x14ac:dyDescent="0.25">
      <c r="Q27610"/>
      <c r="R27610"/>
      <c r="S27610"/>
    </row>
    <row r="27611" spans="17:19" x14ac:dyDescent="0.25">
      <c r="Q27611"/>
      <c r="R27611"/>
      <c r="S27611"/>
    </row>
    <row r="27612" spans="17:19" x14ac:dyDescent="0.25">
      <c r="Q27612"/>
      <c r="R27612"/>
      <c r="S27612"/>
    </row>
    <row r="27613" spans="17:19" x14ac:dyDescent="0.25">
      <c r="Q27613"/>
      <c r="R27613"/>
      <c r="S27613"/>
    </row>
    <row r="27614" spans="17:19" x14ac:dyDescent="0.25">
      <c r="Q27614"/>
      <c r="R27614"/>
      <c r="S27614"/>
    </row>
    <row r="27615" spans="17:19" x14ac:dyDescent="0.25">
      <c r="Q27615"/>
      <c r="R27615"/>
      <c r="S27615"/>
    </row>
    <row r="27616" spans="17:19" x14ac:dyDescent="0.25">
      <c r="Q27616"/>
      <c r="R27616"/>
      <c r="S27616"/>
    </row>
    <row r="27617" spans="17:19" x14ac:dyDescent="0.25">
      <c r="Q27617"/>
      <c r="R27617"/>
      <c r="S27617"/>
    </row>
    <row r="27618" spans="17:19" x14ac:dyDescent="0.25">
      <c r="Q27618"/>
      <c r="R27618"/>
      <c r="S27618"/>
    </row>
    <row r="27619" spans="17:19" x14ac:dyDescent="0.25">
      <c r="Q27619"/>
      <c r="R27619"/>
      <c r="S27619"/>
    </row>
    <row r="27620" spans="17:19" x14ac:dyDescent="0.25">
      <c r="Q27620"/>
      <c r="R27620"/>
      <c r="S27620"/>
    </row>
    <row r="27621" spans="17:19" x14ac:dyDescent="0.25">
      <c r="Q27621"/>
      <c r="R27621"/>
      <c r="S27621"/>
    </row>
    <row r="27622" spans="17:19" x14ac:dyDescent="0.25">
      <c r="Q27622"/>
      <c r="R27622"/>
      <c r="S27622"/>
    </row>
    <row r="27623" spans="17:19" x14ac:dyDescent="0.25">
      <c r="Q27623"/>
      <c r="R27623"/>
      <c r="S27623"/>
    </row>
    <row r="27624" spans="17:19" x14ac:dyDescent="0.25">
      <c r="Q27624"/>
      <c r="R27624"/>
      <c r="S27624"/>
    </row>
    <row r="27625" spans="17:19" x14ac:dyDescent="0.25">
      <c r="Q27625"/>
      <c r="R27625"/>
      <c r="S27625"/>
    </row>
    <row r="27626" spans="17:19" x14ac:dyDescent="0.25">
      <c r="Q27626"/>
      <c r="R27626"/>
      <c r="S27626"/>
    </row>
    <row r="27627" spans="17:19" x14ac:dyDescent="0.25">
      <c r="Q27627"/>
      <c r="R27627"/>
      <c r="S27627"/>
    </row>
    <row r="27628" spans="17:19" x14ac:dyDescent="0.25">
      <c r="Q27628"/>
      <c r="R27628"/>
      <c r="S27628"/>
    </row>
    <row r="27629" spans="17:19" x14ac:dyDescent="0.25">
      <c r="Q27629"/>
      <c r="R27629"/>
      <c r="S27629"/>
    </row>
    <row r="27630" spans="17:19" x14ac:dyDescent="0.25">
      <c r="Q27630"/>
      <c r="R27630"/>
      <c r="S27630"/>
    </row>
    <row r="27631" spans="17:19" x14ac:dyDescent="0.25">
      <c r="Q27631"/>
      <c r="R27631"/>
      <c r="S27631"/>
    </row>
    <row r="27632" spans="17:19" x14ac:dyDescent="0.25">
      <c r="Q27632"/>
      <c r="R27632"/>
      <c r="S27632"/>
    </row>
    <row r="27633" spans="17:19" x14ac:dyDescent="0.25">
      <c r="Q27633"/>
      <c r="R27633"/>
      <c r="S27633"/>
    </row>
    <row r="27634" spans="17:19" x14ac:dyDescent="0.25">
      <c r="Q27634"/>
      <c r="R27634"/>
      <c r="S27634"/>
    </row>
    <row r="27635" spans="17:19" x14ac:dyDescent="0.25">
      <c r="Q27635"/>
      <c r="R27635"/>
      <c r="S27635"/>
    </row>
    <row r="27636" spans="17:19" x14ac:dyDescent="0.25">
      <c r="Q27636"/>
      <c r="R27636"/>
      <c r="S27636"/>
    </row>
    <row r="27637" spans="17:19" x14ac:dyDescent="0.25">
      <c r="Q27637"/>
      <c r="R27637"/>
      <c r="S27637"/>
    </row>
    <row r="27638" spans="17:19" x14ac:dyDescent="0.25">
      <c r="Q27638"/>
      <c r="R27638"/>
      <c r="S27638"/>
    </row>
    <row r="27639" spans="17:19" x14ac:dyDescent="0.25">
      <c r="Q27639"/>
      <c r="R27639"/>
      <c r="S27639"/>
    </row>
    <row r="27640" spans="17:19" x14ac:dyDescent="0.25">
      <c r="Q27640"/>
      <c r="R27640"/>
      <c r="S27640"/>
    </row>
    <row r="27641" spans="17:19" x14ac:dyDescent="0.25">
      <c r="Q27641"/>
      <c r="R27641"/>
      <c r="S27641"/>
    </row>
    <row r="27642" spans="17:19" x14ac:dyDescent="0.25">
      <c r="Q27642"/>
      <c r="R27642"/>
      <c r="S27642"/>
    </row>
    <row r="27643" spans="17:19" x14ac:dyDescent="0.25">
      <c r="Q27643"/>
      <c r="R27643"/>
      <c r="S27643"/>
    </row>
    <row r="27644" spans="17:19" x14ac:dyDescent="0.25">
      <c r="Q27644"/>
      <c r="R27644"/>
      <c r="S27644"/>
    </row>
    <row r="27645" spans="17:19" x14ac:dyDescent="0.25">
      <c r="Q27645"/>
      <c r="R27645"/>
      <c r="S27645"/>
    </row>
    <row r="27646" spans="17:19" x14ac:dyDescent="0.25">
      <c r="Q27646"/>
      <c r="R27646"/>
      <c r="S27646"/>
    </row>
    <row r="27647" spans="17:19" x14ac:dyDescent="0.25">
      <c r="Q27647"/>
      <c r="R27647"/>
      <c r="S27647"/>
    </row>
    <row r="27648" spans="17:19" x14ac:dyDescent="0.25">
      <c r="Q27648"/>
      <c r="R27648"/>
      <c r="S27648"/>
    </row>
    <row r="27649" spans="17:19" x14ac:dyDescent="0.25">
      <c r="Q27649"/>
      <c r="R27649"/>
      <c r="S27649"/>
    </row>
    <row r="27650" spans="17:19" x14ac:dyDescent="0.25">
      <c r="Q27650"/>
      <c r="R27650"/>
      <c r="S27650"/>
    </row>
    <row r="27651" spans="17:19" x14ac:dyDescent="0.25">
      <c r="Q27651"/>
      <c r="R27651"/>
      <c r="S27651"/>
    </row>
    <row r="27652" spans="17:19" x14ac:dyDescent="0.25">
      <c r="Q27652"/>
      <c r="R27652"/>
      <c r="S27652"/>
    </row>
    <row r="27653" spans="17:19" x14ac:dyDescent="0.25">
      <c r="Q27653"/>
      <c r="R27653"/>
      <c r="S27653"/>
    </row>
    <row r="27654" spans="17:19" x14ac:dyDescent="0.25">
      <c r="Q27654"/>
      <c r="R27654"/>
      <c r="S27654"/>
    </row>
    <row r="27655" spans="17:19" x14ac:dyDescent="0.25">
      <c r="Q27655"/>
      <c r="R27655"/>
      <c r="S27655"/>
    </row>
    <row r="27656" spans="17:19" x14ac:dyDescent="0.25">
      <c r="Q27656"/>
      <c r="R27656"/>
      <c r="S27656"/>
    </row>
    <row r="27657" spans="17:19" x14ac:dyDescent="0.25">
      <c r="Q27657"/>
      <c r="R27657"/>
      <c r="S27657"/>
    </row>
    <row r="27658" spans="17:19" x14ac:dyDescent="0.25">
      <c r="Q27658"/>
      <c r="R27658"/>
      <c r="S27658"/>
    </row>
    <row r="27659" spans="17:19" x14ac:dyDescent="0.25">
      <c r="Q27659"/>
      <c r="R27659"/>
      <c r="S27659"/>
    </row>
    <row r="27660" spans="17:19" x14ac:dyDescent="0.25">
      <c r="Q27660"/>
      <c r="R27660"/>
      <c r="S27660"/>
    </row>
    <row r="27661" spans="17:19" x14ac:dyDescent="0.25">
      <c r="Q27661"/>
      <c r="R27661"/>
      <c r="S27661"/>
    </row>
    <row r="27662" spans="17:19" x14ac:dyDescent="0.25">
      <c r="Q27662"/>
      <c r="R27662"/>
      <c r="S27662"/>
    </row>
    <row r="27663" spans="17:19" x14ac:dyDescent="0.25">
      <c r="Q27663"/>
      <c r="R27663"/>
      <c r="S27663"/>
    </row>
    <row r="27664" spans="17:19" x14ac:dyDescent="0.25">
      <c r="Q27664"/>
      <c r="R27664"/>
      <c r="S27664"/>
    </row>
    <row r="27665" spans="17:19" x14ac:dyDescent="0.25">
      <c r="Q27665"/>
      <c r="R27665"/>
      <c r="S27665"/>
    </row>
    <row r="27666" spans="17:19" x14ac:dyDescent="0.25">
      <c r="Q27666"/>
      <c r="R27666"/>
      <c r="S27666"/>
    </row>
    <row r="27667" spans="17:19" x14ac:dyDescent="0.25">
      <c r="Q27667"/>
      <c r="R27667"/>
      <c r="S27667"/>
    </row>
    <row r="27668" spans="17:19" x14ac:dyDescent="0.25">
      <c r="Q27668"/>
      <c r="R27668"/>
      <c r="S27668"/>
    </row>
    <row r="27669" spans="17:19" x14ac:dyDescent="0.25">
      <c r="Q27669"/>
      <c r="R27669"/>
      <c r="S27669"/>
    </row>
    <row r="27670" spans="17:19" x14ac:dyDescent="0.25">
      <c r="Q27670"/>
      <c r="R27670"/>
      <c r="S27670"/>
    </row>
    <row r="27671" spans="17:19" x14ac:dyDescent="0.25">
      <c r="Q27671"/>
      <c r="R27671"/>
      <c r="S27671"/>
    </row>
    <row r="27672" spans="17:19" x14ac:dyDescent="0.25">
      <c r="Q27672"/>
      <c r="R27672"/>
      <c r="S27672"/>
    </row>
    <row r="27673" spans="17:19" x14ac:dyDescent="0.25">
      <c r="Q27673"/>
      <c r="R27673"/>
      <c r="S27673"/>
    </row>
    <row r="27674" spans="17:19" x14ac:dyDescent="0.25">
      <c r="Q27674"/>
      <c r="R27674"/>
      <c r="S27674"/>
    </row>
    <row r="27675" spans="17:19" x14ac:dyDescent="0.25">
      <c r="Q27675"/>
      <c r="R27675"/>
      <c r="S27675"/>
    </row>
    <row r="27676" spans="17:19" x14ac:dyDescent="0.25">
      <c r="Q27676"/>
      <c r="R27676"/>
      <c r="S27676"/>
    </row>
    <row r="27677" spans="17:19" x14ac:dyDescent="0.25">
      <c r="Q27677"/>
      <c r="R27677"/>
      <c r="S27677"/>
    </row>
    <row r="27678" spans="17:19" x14ac:dyDescent="0.25">
      <c r="Q27678"/>
      <c r="R27678"/>
      <c r="S27678"/>
    </row>
    <row r="27679" spans="17:19" x14ac:dyDescent="0.25">
      <c r="Q27679"/>
      <c r="R27679"/>
      <c r="S27679"/>
    </row>
    <row r="27680" spans="17:19" x14ac:dyDescent="0.25">
      <c r="Q27680"/>
      <c r="R27680"/>
      <c r="S27680"/>
    </row>
    <row r="27681" spans="17:19" x14ac:dyDescent="0.25">
      <c r="Q27681"/>
      <c r="R27681"/>
      <c r="S27681"/>
    </row>
    <row r="27682" spans="17:19" x14ac:dyDescent="0.25">
      <c r="Q27682"/>
      <c r="R27682"/>
      <c r="S27682"/>
    </row>
    <row r="27683" spans="17:19" x14ac:dyDescent="0.25">
      <c r="Q27683"/>
      <c r="R27683"/>
      <c r="S27683"/>
    </row>
    <row r="27684" spans="17:19" x14ac:dyDescent="0.25">
      <c r="Q27684"/>
      <c r="R27684"/>
      <c r="S27684"/>
    </row>
    <row r="27685" spans="17:19" x14ac:dyDescent="0.25">
      <c r="Q27685"/>
      <c r="R27685"/>
      <c r="S27685"/>
    </row>
    <row r="27686" spans="17:19" x14ac:dyDescent="0.25">
      <c r="Q27686"/>
      <c r="R27686"/>
      <c r="S27686"/>
    </row>
    <row r="27687" spans="17:19" x14ac:dyDescent="0.25">
      <c r="Q27687"/>
      <c r="R27687"/>
      <c r="S27687"/>
    </row>
    <row r="27688" spans="17:19" x14ac:dyDescent="0.25">
      <c r="Q27688"/>
      <c r="R27688"/>
      <c r="S27688"/>
    </row>
    <row r="27689" spans="17:19" x14ac:dyDescent="0.25">
      <c r="Q27689"/>
      <c r="R27689"/>
      <c r="S27689"/>
    </row>
    <row r="27690" spans="17:19" x14ac:dyDescent="0.25">
      <c r="Q27690"/>
      <c r="R27690"/>
      <c r="S27690"/>
    </row>
    <row r="27691" spans="17:19" x14ac:dyDescent="0.25">
      <c r="Q27691"/>
      <c r="R27691"/>
      <c r="S27691"/>
    </row>
    <row r="27692" spans="17:19" x14ac:dyDescent="0.25">
      <c r="Q27692"/>
      <c r="R27692"/>
      <c r="S27692"/>
    </row>
    <row r="27693" spans="17:19" x14ac:dyDescent="0.25">
      <c r="Q27693"/>
      <c r="R27693"/>
      <c r="S27693"/>
    </row>
    <row r="27694" spans="17:19" x14ac:dyDescent="0.25">
      <c r="Q27694"/>
      <c r="R27694"/>
      <c r="S27694"/>
    </row>
    <row r="27695" spans="17:19" x14ac:dyDescent="0.25">
      <c r="Q27695"/>
      <c r="R27695"/>
      <c r="S27695"/>
    </row>
    <row r="27696" spans="17:19" x14ac:dyDescent="0.25">
      <c r="Q27696"/>
      <c r="R27696"/>
      <c r="S27696"/>
    </row>
    <row r="27697" spans="17:19" x14ac:dyDescent="0.25">
      <c r="Q27697"/>
      <c r="R27697"/>
      <c r="S27697"/>
    </row>
    <row r="27698" spans="17:19" x14ac:dyDescent="0.25">
      <c r="Q27698"/>
      <c r="R27698"/>
      <c r="S27698"/>
    </row>
    <row r="27699" spans="17:19" x14ac:dyDescent="0.25">
      <c r="Q27699"/>
      <c r="R27699"/>
      <c r="S27699"/>
    </row>
    <row r="27700" spans="17:19" x14ac:dyDescent="0.25">
      <c r="Q27700"/>
      <c r="R27700"/>
      <c r="S27700"/>
    </row>
    <row r="27701" spans="17:19" x14ac:dyDescent="0.25">
      <c r="Q27701"/>
      <c r="R27701"/>
      <c r="S27701"/>
    </row>
    <row r="27702" spans="17:19" x14ac:dyDescent="0.25">
      <c r="Q27702"/>
      <c r="R27702"/>
      <c r="S27702"/>
    </row>
    <row r="27703" spans="17:19" x14ac:dyDescent="0.25">
      <c r="Q27703"/>
      <c r="R27703"/>
      <c r="S27703"/>
    </row>
    <row r="27704" spans="17:19" x14ac:dyDescent="0.25">
      <c r="Q27704"/>
      <c r="R27704"/>
      <c r="S27704"/>
    </row>
    <row r="27705" spans="17:19" x14ac:dyDescent="0.25">
      <c r="Q27705"/>
      <c r="R27705"/>
      <c r="S27705"/>
    </row>
    <row r="27706" spans="17:19" x14ac:dyDescent="0.25">
      <c r="Q27706"/>
      <c r="R27706"/>
      <c r="S27706"/>
    </row>
    <row r="27707" spans="17:19" x14ac:dyDescent="0.25">
      <c r="Q27707"/>
      <c r="R27707"/>
      <c r="S27707"/>
    </row>
    <row r="27708" spans="17:19" x14ac:dyDescent="0.25">
      <c r="Q27708"/>
      <c r="R27708"/>
      <c r="S27708"/>
    </row>
    <row r="27709" spans="17:19" x14ac:dyDescent="0.25">
      <c r="Q27709"/>
      <c r="R27709"/>
      <c r="S27709"/>
    </row>
    <row r="27710" spans="17:19" x14ac:dyDescent="0.25">
      <c r="Q27710"/>
      <c r="R27710"/>
      <c r="S27710"/>
    </row>
    <row r="27711" spans="17:19" x14ac:dyDescent="0.25">
      <c r="Q27711"/>
      <c r="R27711"/>
      <c r="S27711"/>
    </row>
    <row r="27712" spans="17:19" x14ac:dyDescent="0.25">
      <c r="Q27712"/>
      <c r="R27712"/>
      <c r="S27712"/>
    </row>
    <row r="27713" spans="17:19" x14ac:dyDescent="0.25">
      <c r="Q27713"/>
      <c r="R27713"/>
      <c r="S27713"/>
    </row>
    <row r="27714" spans="17:19" x14ac:dyDescent="0.25">
      <c r="Q27714"/>
      <c r="R27714"/>
      <c r="S27714"/>
    </row>
    <row r="27715" spans="17:19" x14ac:dyDescent="0.25">
      <c r="Q27715"/>
      <c r="R27715"/>
      <c r="S27715"/>
    </row>
    <row r="27716" spans="17:19" x14ac:dyDescent="0.25">
      <c r="Q27716"/>
      <c r="R27716"/>
      <c r="S27716"/>
    </row>
    <row r="27717" spans="17:19" x14ac:dyDescent="0.25">
      <c r="Q27717"/>
      <c r="R27717"/>
      <c r="S27717"/>
    </row>
    <row r="27718" spans="17:19" x14ac:dyDescent="0.25">
      <c r="Q27718"/>
      <c r="R27718"/>
      <c r="S27718"/>
    </row>
    <row r="27719" spans="17:19" x14ac:dyDescent="0.25">
      <c r="Q27719"/>
      <c r="R27719"/>
      <c r="S27719"/>
    </row>
    <row r="27720" spans="17:19" x14ac:dyDescent="0.25">
      <c r="Q27720"/>
      <c r="R27720"/>
      <c r="S27720"/>
    </row>
    <row r="27721" spans="17:19" x14ac:dyDescent="0.25">
      <c r="Q27721"/>
      <c r="R27721"/>
      <c r="S27721"/>
    </row>
    <row r="27722" spans="17:19" x14ac:dyDescent="0.25">
      <c r="Q27722"/>
      <c r="R27722"/>
      <c r="S27722"/>
    </row>
    <row r="27723" spans="17:19" x14ac:dyDescent="0.25">
      <c r="Q27723"/>
      <c r="R27723"/>
      <c r="S27723"/>
    </row>
    <row r="27724" spans="17:19" x14ac:dyDescent="0.25">
      <c r="Q27724"/>
      <c r="R27724"/>
      <c r="S27724"/>
    </row>
    <row r="27725" spans="17:19" x14ac:dyDescent="0.25">
      <c r="Q27725"/>
      <c r="R27725"/>
      <c r="S27725"/>
    </row>
    <row r="27726" spans="17:19" x14ac:dyDescent="0.25">
      <c r="Q27726"/>
      <c r="R27726"/>
      <c r="S27726"/>
    </row>
    <row r="27727" spans="17:19" x14ac:dyDescent="0.25">
      <c r="Q27727"/>
      <c r="R27727"/>
      <c r="S27727"/>
    </row>
    <row r="27728" spans="17:19" x14ac:dyDescent="0.25">
      <c r="Q27728"/>
      <c r="R27728"/>
      <c r="S27728"/>
    </row>
    <row r="27729" spans="17:19" x14ac:dyDescent="0.25">
      <c r="Q27729"/>
      <c r="R27729"/>
      <c r="S27729"/>
    </row>
    <row r="27730" spans="17:19" x14ac:dyDescent="0.25">
      <c r="Q27730"/>
      <c r="R27730"/>
      <c r="S27730"/>
    </row>
    <row r="27731" spans="17:19" x14ac:dyDescent="0.25">
      <c r="Q27731"/>
      <c r="R27731"/>
      <c r="S27731"/>
    </row>
    <row r="27732" spans="17:19" x14ac:dyDescent="0.25">
      <c r="Q27732"/>
      <c r="R27732"/>
      <c r="S27732"/>
    </row>
    <row r="27733" spans="17:19" x14ac:dyDescent="0.25">
      <c r="Q27733"/>
      <c r="R27733"/>
      <c r="S27733"/>
    </row>
    <row r="27734" spans="17:19" x14ac:dyDescent="0.25">
      <c r="Q27734"/>
      <c r="R27734"/>
      <c r="S27734"/>
    </row>
    <row r="27735" spans="17:19" x14ac:dyDescent="0.25">
      <c r="Q27735"/>
      <c r="R27735"/>
      <c r="S27735"/>
    </row>
    <row r="27736" spans="17:19" x14ac:dyDescent="0.25">
      <c r="Q27736"/>
      <c r="R27736"/>
      <c r="S27736"/>
    </row>
    <row r="27737" spans="17:19" x14ac:dyDescent="0.25">
      <c r="Q27737"/>
      <c r="R27737"/>
      <c r="S27737"/>
    </row>
    <row r="27738" spans="17:19" x14ac:dyDescent="0.25">
      <c r="Q27738"/>
      <c r="R27738"/>
      <c r="S27738"/>
    </row>
    <row r="27739" spans="17:19" x14ac:dyDescent="0.25">
      <c r="Q27739"/>
      <c r="R27739"/>
      <c r="S27739"/>
    </row>
    <row r="27740" spans="17:19" x14ac:dyDescent="0.25">
      <c r="Q27740"/>
      <c r="R27740"/>
      <c r="S27740"/>
    </row>
    <row r="27741" spans="17:19" x14ac:dyDescent="0.25">
      <c r="Q27741"/>
      <c r="R27741"/>
      <c r="S27741"/>
    </row>
    <row r="27742" spans="17:19" x14ac:dyDescent="0.25">
      <c r="Q27742"/>
      <c r="R27742"/>
      <c r="S27742"/>
    </row>
    <row r="27743" spans="17:19" x14ac:dyDescent="0.25">
      <c r="Q27743"/>
      <c r="R27743"/>
      <c r="S27743"/>
    </row>
    <row r="27744" spans="17:19" x14ac:dyDescent="0.25">
      <c r="Q27744"/>
      <c r="R27744"/>
      <c r="S27744"/>
    </row>
    <row r="27745" spans="17:19" x14ac:dyDescent="0.25">
      <c r="Q27745"/>
      <c r="R27745"/>
      <c r="S27745"/>
    </row>
    <row r="27746" spans="17:19" x14ac:dyDescent="0.25">
      <c r="Q27746"/>
      <c r="R27746"/>
      <c r="S27746"/>
    </row>
    <row r="27747" spans="17:19" x14ac:dyDescent="0.25">
      <c r="Q27747"/>
      <c r="R27747"/>
      <c r="S27747"/>
    </row>
    <row r="27748" spans="17:19" x14ac:dyDescent="0.25">
      <c r="Q27748"/>
      <c r="R27748"/>
      <c r="S27748"/>
    </row>
    <row r="27749" spans="17:19" x14ac:dyDescent="0.25">
      <c r="Q27749"/>
      <c r="R27749"/>
      <c r="S27749"/>
    </row>
    <row r="27750" spans="17:19" x14ac:dyDescent="0.25">
      <c r="Q27750"/>
      <c r="R27750"/>
      <c r="S27750"/>
    </row>
    <row r="27751" spans="17:19" x14ac:dyDescent="0.25">
      <c r="Q27751"/>
      <c r="R27751"/>
      <c r="S27751"/>
    </row>
    <row r="27752" spans="17:19" x14ac:dyDescent="0.25">
      <c r="Q27752"/>
      <c r="R27752"/>
      <c r="S27752"/>
    </row>
    <row r="27753" spans="17:19" x14ac:dyDescent="0.25">
      <c r="Q27753"/>
      <c r="R27753"/>
      <c r="S27753"/>
    </row>
    <row r="27754" spans="17:19" x14ac:dyDescent="0.25">
      <c r="Q27754"/>
      <c r="R27754"/>
      <c r="S27754"/>
    </row>
    <row r="27755" spans="17:19" x14ac:dyDescent="0.25">
      <c r="Q27755"/>
      <c r="R27755"/>
      <c r="S27755"/>
    </row>
    <row r="27756" spans="17:19" x14ac:dyDescent="0.25">
      <c r="Q27756"/>
      <c r="R27756"/>
      <c r="S27756"/>
    </row>
    <row r="27757" spans="17:19" x14ac:dyDescent="0.25">
      <c r="Q27757"/>
      <c r="R27757"/>
      <c r="S27757"/>
    </row>
    <row r="27758" spans="17:19" x14ac:dyDescent="0.25">
      <c r="Q27758"/>
      <c r="R27758"/>
      <c r="S27758"/>
    </row>
    <row r="27759" spans="17:19" x14ac:dyDescent="0.25">
      <c r="Q27759"/>
      <c r="R27759"/>
      <c r="S27759"/>
    </row>
    <row r="27760" spans="17:19" x14ac:dyDescent="0.25">
      <c r="Q27760"/>
      <c r="R27760"/>
      <c r="S27760"/>
    </row>
    <row r="27761" spans="17:19" x14ac:dyDescent="0.25">
      <c r="Q27761"/>
      <c r="R27761"/>
      <c r="S27761"/>
    </row>
    <row r="27762" spans="17:19" x14ac:dyDescent="0.25">
      <c r="Q27762"/>
      <c r="R27762"/>
      <c r="S27762"/>
    </row>
    <row r="27763" spans="17:19" x14ac:dyDescent="0.25">
      <c r="Q27763"/>
      <c r="R27763"/>
      <c r="S27763"/>
    </row>
    <row r="27764" spans="17:19" x14ac:dyDescent="0.25">
      <c r="Q27764"/>
      <c r="R27764"/>
      <c r="S27764"/>
    </row>
    <row r="27765" spans="17:19" x14ac:dyDescent="0.25">
      <c r="Q27765"/>
      <c r="R27765"/>
      <c r="S27765"/>
    </row>
    <row r="27766" spans="17:19" x14ac:dyDescent="0.25">
      <c r="Q27766"/>
      <c r="R27766"/>
      <c r="S27766"/>
    </row>
    <row r="27767" spans="17:19" x14ac:dyDescent="0.25">
      <c r="Q27767"/>
      <c r="R27767"/>
      <c r="S27767"/>
    </row>
    <row r="27768" spans="17:19" x14ac:dyDescent="0.25">
      <c r="Q27768"/>
      <c r="R27768"/>
      <c r="S27768"/>
    </row>
    <row r="27769" spans="17:19" x14ac:dyDescent="0.25">
      <c r="Q27769"/>
      <c r="R27769"/>
      <c r="S27769"/>
    </row>
    <row r="27770" spans="17:19" x14ac:dyDescent="0.25">
      <c r="Q27770"/>
      <c r="R27770"/>
      <c r="S27770"/>
    </row>
    <row r="27771" spans="17:19" x14ac:dyDescent="0.25">
      <c r="Q27771"/>
      <c r="R27771"/>
      <c r="S27771"/>
    </row>
    <row r="27772" spans="17:19" x14ac:dyDescent="0.25">
      <c r="Q27772"/>
      <c r="R27772"/>
      <c r="S27772"/>
    </row>
    <row r="27773" spans="17:19" x14ac:dyDescent="0.25">
      <c r="Q27773"/>
      <c r="R27773"/>
      <c r="S27773"/>
    </row>
    <row r="27774" spans="17:19" x14ac:dyDescent="0.25">
      <c r="Q27774"/>
      <c r="R27774"/>
      <c r="S27774"/>
    </row>
    <row r="27775" spans="17:19" x14ac:dyDescent="0.25">
      <c r="Q27775"/>
      <c r="R27775"/>
      <c r="S27775"/>
    </row>
    <row r="27776" spans="17:19" x14ac:dyDescent="0.25">
      <c r="Q27776"/>
      <c r="R27776"/>
      <c r="S27776"/>
    </row>
    <row r="27777" spans="17:19" x14ac:dyDescent="0.25">
      <c r="Q27777"/>
      <c r="R27777"/>
      <c r="S27777"/>
    </row>
    <row r="27778" spans="17:19" x14ac:dyDescent="0.25">
      <c r="Q27778"/>
      <c r="R27778"/>
      <c r="S27778"/>
    </row>
    <row r="27779" spans="17:19" x14ac:dyDescent="0.25">
      <c r="Q27779"/>
      <c r="R27779"/>
      <c r="S27779"/>
    </row>
    <row r="27780" spans="17:19" x14ac:dyDescent="0.25">
      <c r="Q27780"/>
      <c r="R27780"/>
      <c r="S27780"/>
    </row>
    <row r="27781" spans="17:19" x14ac:dyDescent="0.25">
      <c r="Q27781"/>
      <c r="R27781"/>
      <c r="S27781"/>
    </row>
    <row r="27782" spans="17:19" x14ac:dyDescent="0.25">
      <c r="Q27782"/>
      <c r="R27782"/>
      <c r="S27782"/>
    </row>
    <row r="27783" spans="17:19" x14ac:dyDescent="0.25">
      <c r="Q27783"/>
      <c r="R27783"/>
      <c r="S27783"/>
    </row>
    <row r="27784" spans="17:19" x14ac:dyDescent="0.25">
      <c r="Q27784"/>
      <c r="R27784"/>
      <c r="S27784"/>
    </row>
    <row r="27785" spans="17:19" x14ac:dyDescent="0.25">
      <c r="Q27785"/>
      <c r="R27785"/>
      <c r="S27785"/>
    </row>
    <row r="27786" spans="17:19" x14ac:dyDescent="0.25">
      <c r="Q27786"/>
      <c r="R27786"/>
      <c r="S27786"/>
    </row>
    <row r="27787" spans="17:19" x14ac:dyDescent="0.25">
      <c r="Q27787"/>
      <c r="R27787"/>
      <c r="S27787"/>
    </row>
    <row r="27788" spans="17:19" x14ac:dyDescent="0.25">
      <c r="Q27788"/>
      <c r="R27788"/>
      <c r="S27788"/>
    </row>
    <row r="27789" spans="17:19" x14ac:dyDescent="0.25">
      <c r="Q27789"/>
      <c r="R27789"/>
      <c r="S27789"/>
    </row>
    <row r="27790" spans="17:19" x14ac:dyDescent="0.25">
      <c r="Q27790"/>
      <c r="R27790"/>
      <c r="S27790"/>
    </row>
    <row r="27791" spans="17:19" x14ac:dyDescent="0.25">
      <c r="Q27791"/>
      <c r="R27791"/>
      <c r="S27791"/>
    </row>
    <row r="27792" spans="17:19" x14ac:dyDescent="0.25">
      <c r="Q27792"/>
      <c r="R27792"/>
      <c r="S27792"/>
    </row>
    <row r="27793" spans="17:19" x14ac:dyDescent="0.25">
      <c r="Q27793"/>
      <c r="R27793"/>
      <c r="S27793"/>
    </row>
    <row r="27794" spans="17:19" x14ac:dyDescent="0.25">
      <c r="Q27794"/>
      <c r="R27794"/>
      <c r="S27794"/>
    </row>
    <row r="27795" spans="17:19" x14ac:dyDescent="0.25">
      <c r="Q27795"/>
      <c r="R27795"/>
      <c r="S27795"/>
    </row>
    <row r="27796" spans="17:19" x14ac:dyDescent="0.25">
      <c r="Q27796"/>
      <c r="R27796"/>
      <c r="S27796"/>
    </row>
    <row r="27797" spans="17:19" x14ac:dyDescent="0.25">
      <c r="Q27797"/>
      <c r="R27797"/>
      <c r="S27797"/>
    </row>
    <row r="27798" spans="17:19" x14ac:dyDescent="0.25">
      <c r="Q27798"/>
      <c r="R27798"/>
      <c r="S27798"/>
    </row>
    <row r="27799" spans="17:19" x14ac:dyDescent="0.25">
      <c r="Q27799"/>
      <c r="R27799"/>
      <c r="S27799"/>
    </row>
    <row r="27800" spans="17:19" x14ac:dyDescent="0.25">
      <c r="Q27800"/>
      <c r="R27800"/>
      <c r="S27800"/>
    </row>
    <row r="27801" spans="17:19" x14ac:dyDescent="0.25">
      <c r="Q27801"/>
      <c r="R27801"/>
      <c r="S27801"/>
    </row>
    <row r="27802" spans="17:19" x14ac:dyDescent="0.25">
      <c r="Q27802"/>
      <c r="R27802"/>
      <c r="S27802"/>
    </row>
    <row r="27803" spans="17:19" x14ac:dyDescent="0.25">
      <c r="Q27803"/>
      <c r="R27803"/>
      <c r="S27803"/>
    </row>
    <row r="27804" spans="17:19" x14ac:dyDescent="0.25">
      <c r="Q27804"/>
      <c r="R27804"/>
      <c r="S27804"/>
    </row>
    <row r="27805" spans="17:19" x14ac:dyDescent="0.25">
      <c r="Q27805"/>
      <c r="R27805"/>
      <c r="S27805"/>
    </row>
    <row r="27806" spans="17:19" x14ac:dyDescent="0.25">
      <c r="Q27806"/>
      <c r="R27806"/>
      <c r="S27806"/>
    </row>
    <row r="27807" spans="17:19" x14ac:dyDescent="0.25">
      <c r="Q27807"/>
      <c r="R27807"/>
      <c r="S27807"/>
    </row>
    <row r="27808" spans="17:19" x14ac:dyDescent="0.25">
      <c r="Q27808"/>
      <c r="R27808"/>
      <c r="S27808"/>
    </row>
    <row r="27809" spans="17:19" x14ac:dyDescent="0.25">
      <c r="Q27809"/>
      <c r="R27809"/>
      <c r="S27809"/>
    </row>
    <row r="27810" spans="17:19" x14ac:dyDescent="0.25">
      <c r="Q27810"/>
      <c r="R27810"/>
      <c r="S27810"/>
    </row>
    <row r="27811" spans="17:19" x14ac:dyDescent="0.25">
      <c r="Q27811"/>
      <c r="R27811"/>
      <c r="S27811"/>
    </row>
    <row r="27812" spans="17:19" x14ac:dyDescent="0.25">
      <c r="Q27812"/>
      <c r="R27812"/>
      <c r="S27812"/>
    </row>
    <row r="27813" spans="17:19" x14ac:dyDescent="0.25">
      <c r="Q27813"/>
      <c r="R27813"/>
      <c r="S27813"/>
    </row>
    <row r="27814" spans="17:19" x14ac:dyDescent="0.25">
      <c r="Q27814"/>
      <c r="R27814"/>
      <c r="S27814"/>
    </row>
    <row r="27815" spans="17:19" x14ac:dyDescent="0.25">
      <c r="Q27815"/>
      <c r="R27815"/>
      <c r="S27815"/>
    </row>
    <row r="27816" spans="17:19" x14ac:dyDescent="0.25">
      <c r="Q27816"/>
      <c r="R27816"/>
      <c r="S27816"/>
    </row>
    <row r="27817" spans="17:19" x14ac:dyDescent="0.25">
      <c r="Q27817"/>
      <c r="R27817"/>
      <c r="S27817"/>
    </row>
    <row r="27818" spans="17:19" x14ac:dyDescent="0.25">
      <c r="Q27818"/>
      <c r="R27818"/>
      <c r="S27818"/>
    </row>
    <row r="27819" spans="17:19" x14ac:dyDescent="0.25">
      <c r="Q27819"/>
      <c r="R27819"/>
      <c r="S27819"/>
    </row>
    <row r="27820" spans="17:19" x14ac:dyDescent="0.25">
      <c r="Q27820"/>
      <c r="R27820"/>
      <c r="S27820"/>
    </row>
    <row r="27821" spans="17:19" x14ac:dyDescent="0.25">
      <c r="Q27821"/>
      <c r="R27821"/>
      <c r="S27821"/>
    </row>
    <row r="27822" spans="17:19" x14ac:dyDescent="0.25">
      <c r="Q27822"/>
      <c r="R27822"/>
      <c r="S27822"/>
    </row>
    <row r="27823" spans="17:19" x14ac:dyDescent="0.25">
      <c r="Q27823"/>
      <c r="R27823"/>
      <c r="S27823"/>
    </row>
    <row r="27824" spans="17:19" x14ac:dyDescent="0.25">
      <c r="Q27824"/>
      <c r="R27824"/>
      <c r="S27824"/>
    </row>
    <row r="27825" spans="17:19" x14ac:dyDescent="0.25">
      <c r="Q27825"/>
      <c r="R27825"/>
      <c r="S27825"/>
    </row>
    <row r="27826" spans="17:19" x14ac:dyDescent="0.25">
      <c r="Q27826"/>
      <c r="R27826"/>
      <c r="S27826"/>
    </row>
    <row r="27827" spans="17:19" x14ac:dyDescent="0.25">
      <c r="Q27827"/>
      <c r="R27827"/>
      <c r="S27827"/>
    </row>
    <row r="27828" spans="17:19" x14ac:dyDescent="0.25">
      <c r="Q27828"/>
      <c r="R27828"/>
      <c r="S27828"/>
    </row>
    <row r="27829" spans="17:19" x14ac:dyDescent="0.25">
      <c r="Q27829"/>
      <c r="R27829"/>
      <c r="S27829"/>
    </row>
    <row r="27830" spans="17:19" x14ac:dyDescent="0.25">
      <c r="Q27830"/>
      <c r="R27830"/>
      <c r="S27830"/>
    </row>
    <row r="27831" spans="17:19" x14ac:dyDescent="0.25">
      <c r="Q27831"/>
      <c r="R27831"/>
      <c r="S27831"/>
    </row>
    <row r="27832" spans="17:19" x14ac:dyDescent="0.25">
      <c r="Q27832"/>
      <c r="R27832"/>
      <c r="S27832"/>
    </row>
    <row r="27833" spans="17:19" x14ac:dyDescent="0.25">
      <c r="Q27833"/>
      <c r="R27833"/>
      <c r="S27833"/>
    </row>
    <row r="27834" spans="17:19" x14ac:dyDescent="0.25">
      <c r="Q27834"/>
      <c r="R27834"/>
      <c r="S27834"/>
    </row>
    <row r="27835" spans="17:19" x14ac:dyDescent="0.25">
      <c r="Q27835"/>
      <c r="R27835"/>
      <c r="S27835"/>
    </row>
    <row r="27836" spans="17:19" x14ac:dyDescent="0.25">
      <c r="Q27836"/>
      <c r="R27836"/>
      <c r="S27836"/>
    </row>
    <row r="27837" spans="17:19" x14ac:dyDescent="0.25">
      <c r="Q27837"/>
      <c r="R27837"/>
      <c r="S27837"/>
    </row>
    <row r="27838" spans="17:19" x14ac:dyDescent="0.25">
      <c r="Q27838"/>
      <c r="R27838"/>
      <c r="S27838"/>
    </row>
    <row r="27839" spans="17:19" x14ac:dyDescent="0.25">
      <c r="Q27839"/>
      <c r="R27839"/>
      <c r="S27839"/>
    </row>
    <row r="27840" spans="17:19" x14ac:dyDescent="0.25">
      <c r="Q27840"/>
      <c r="R27840"/>
      <c r="S27840"/>
    </row>
    <row r="27841" spans="17:19" x14ac:dyDescent="0.25">
      <c r="Q27841"/>
      <c r="R27841"/>
      <c r="S27841"/>
    </row>
    <row r="27842" spans="17:19" x14ac:dyDescent="0.25">
      <c r="Q27842"/>
      <c r="R27842"/>
      <c r="S27842"/>
    </row>
    <row r="27843" spans="17:19" x14ac:dyDescent="0.25">
      <c r="Q27843"/>
      <c r="R27843"/>
      <c r="S27843"/>
    </row>
    <row r="27844" spans="17:19" x14ac:dyDescent="0.25">
      <c r="Q27844"/>
      <c r="R27844"/>
      <c r="S27844"/>
    </row>
    <row r="27845" spans="17:19" x14ac:dyDescent="0.25">
      <c r="Q27845"/>
      <c r="R27845"/>
      <c r="S27845"/>
    </row>
    <row r="27846" spans="17:19" x14ac:dyDescent="0.25">
      <c r="Q27846"/>
      <c r="R27846"/>
      <c r="S27846"/>
    </row>
    <row r="27847" spans="17:19" x14ac:dyDescent="0.25">
      <c r="Q27847"/>
      <c r="R27847"/>
      <c r="S27847"/>
    </row>
    <row r="27848" spans="17:19" x14ac:dyDescent="0.25">
      <c r="Q27848"/>
      <c r="R27848"/>
      <c r="S27848"/>
    </row>
    <row r="27849" spans="17:19" x14ac:dyDescent="0.25">
      <c r="Q27849"/>
      <c r="R27849"/>
      <c r="S27849"/>
    </row>
    <row r="27850" spans="17:19" x14ac:dyDescent="0.25">
      <c r="Q27850"/>
      <c r="R27850"/>
      <c r="S27850"/>
    </row>
    <row r="27851" spans="17:19" x14ac:dyDescent="0.25">
      <c r="Q27851"/>
      <c r="R27851"/>
      <c r="S27851"/>
    </row>
    <row r="27852" spans="17:19" x14ac:dyDescent="0.25">
      <c r="Q27852"/>
      <c r="R27852"/>
      <c r="S27852"/>
    </row>
    <row r="27853" spans="17:19" x14ac:dyDescent="0.25">
      <c r="Q27853"/>
      <c r="R27853"/>
      <c r="S27853"/>
    </row>
    <row r="27854" spans="17:19" x14ac:dyDescent="0.25">
      <c r="Q27854"/>
      <c r="R27854"/>
      <c r="S27854"/>
    </row>
    <row r="27855" spans="17:19" x14ac:dyDescent="0.25">
      <c r="Q27855"/>
      <c r="R27855"/>
      <c r="S27855"/>
    </row>
    <row r="27856" spans="17:19" x14ac:dyDescent="0.25">
      <c r="Q27856"/>
      <c r="R27856"/>
      <c r="S27856"/>
    </row>
    <row r="27857" spans="17:19" x14ac:dyDescent="0.25">
      <c r="Q27857"/>
      <c r="R27857"/>
      <c r="S27857"/>
    </row>
    <row r="27858" spans="17:19" x14ac:dyDescent="0.25">
      <c r="Q27858"/>
      <c r="R27858"/>
      <c r="S27858"/>
    </row>
    <row r="27859" spans="17:19" x14ac:dyDescent="0.25">
      <c r="Q27859"/>
      <c r="R27859"/>
      <c r="S27859"/>
    </row>
    <row r="27860" spans="17:19" x14ac:dyDescent="0.25">
      <c r="Q27860"/>
      <c r="R27860"/>
      <c r="S27860"/>
    </row>
    <row r="27861" spans="17:19" x14ac:dyDescent="0.25">
      <c r="Q27861"/>
      <c r="R27861"/>
      <c r="S27861"/>
    </row>
    <row r="27862" spans="17:19" x14ac:dyDescent="0.25">
      <c r="Q27862"/>
      <c r="R27862"/>
      <c r="S27862"/>
    </row>
    <row r="27863" spans="17:19" x14ac:dyDescent="0.25">
      <c r="Q27863"/>
      <c r="R27863"/>
      <c r="S27863"/>
    </row>
    <row r="27864" spans="17:19" x14ac:dyDescent="0.25">
      <c r="Q27864"/>
      <c r="R27864"/>
      <c r="S27864"/>
    </row>
    <row r="27865" spans="17:19" x14ac:dyDescent="0.25">
      <c r="Q27865"/>
      <c r="R27865"/>
      <c r="S27865"/>
    </row>
    <row r="27866" spans="17:19" x14ac:dyDescent="0.25">
      <c r="Q27866"/>
      <c r="R27866"/>
      <c r="S27866"/>
    </row>
    <row r="27867" spans="17:19" x14ac:dyDescent="0.25">
      <c r="Q27867"/>
      <c r="R27867"/>
      <c r="S27867"/>
    </row>
    <row r="27868" spans="17:19" x14ac:dyDescent="0.25">
      <c r="Q27868"/>
      <c r="R27868"/>
      <c r="S27868"/>
    </row>
    <row r="27869" spans="17:19" x14ac:dyDescent="0.25">
      <c r="Q27869"/>
      <c r="R27869"/>
      <c r="S27869"/>
    </row>
    <row r="27870" spans="17:19" x14ac:dyDescent="0.25">
      <c r="Q27870"/>
      <c r="R27870"/>
      <c r="S27870"/>
    </row>
    <row r="27871" spans="17:19" x14ac:dyDescent="0.25">
      <c r="Q27871"/>
      <c r="R27871"/>
      <c r="S27871"/>
    </row>
    <row r="27872" spans="17:19" x14ac:dyDescent="0.25">
      <c r="Q27872"/>
      <c r="R27872"/>
      <c r="S27872"/>
    </row>
    <row r="27873" spans="17:19" x14ac:dyDescent="0.25">
      <c r="Q27873"/>
      <c r="R27873"/>
      <c r="S27873"/>
    </row>
    <row r="27874" spans="17:19" x14ac:dyDescent="0.25">
      <c r="Q27874"/>
      <c r="R27874"/>
      <c r="S27874"/>
    </row>
    <row r="27875" spans="17:19" x14ac:dyDescent="0.25">
      <c r="Q27875"/>
      <c r="R27875"/>
      <c r="S27875"/>
    </row>
    <row r="27876" spans="17:19" x14ac:dyDescent="0.25">
      <c r="Q27876"/>
      <c r="R27876"/>
      <c r="S27876"/>
    </row>
    <row r="27877" spans="17:19" x14ac:dyDescent="0.25">
      <c r="Q27877"/>
      <c r="R27877"/>
      <c r="S27877"/>
    </row>
    <row r="27878" spans="17:19" x14ac:dyDescent="0.25">
      <c r="Q27878"/>
      <c r="R27878"/>
      <c r="S27878"/>
    </row>
    <row r="27879" spans="17:19" x14ac:dyDescent="0.25">
      <c r="Q27879"/>
      <c r="R27879"/>
      <c r="S27879"/>
    </row>
    <row r="27880" spans="17:19" x14ac:dyDescent="0.25">
      <c r="Q27880"/>
      <c r="R27880"/>
      <c r="S27880"/>
    </row>
    <row r="27881" spans="17:19" x14ac:dyDescent="0.25">
      <c r="Q27881"/>
      <c r="R27881"/>
      <c r="S27881"/>
    </row>
    <row r="27882" spans="17:19" x14ac:dyDescent="0.25">
      <c r="Q27882"/>
      <c r="R27882"/>
      <c r="S27882"/>
    </row>
    <row r="27883" spans="17:19" x14ac:dyDescent="0.25">
      <c r="Q27883"/>
      <c r="R27883"/>
      <c r="S27883"/>
    </row>
    <row r="27884" spans="17:19" x14ac:dyDescent="0.25">
      <c r="Q27884"/>
      <c r="R27884"/>
      <c r="S27884"/>
    </row>
    <row r="27885" spans="17:19" x14ac:dyDescent="0.25">
      <c r="Q27885"/>
      <c r="R27885"/>
      <c r="S27885"/>
    </row>
    <row r="27886" spans="17:19" x14ac:dyDescent="0.25">
      <c r="Q27886"/>
      <c r="R27886"/>
      <c r="S27886"/>
    </row>
    <row r="27887" spans="17:19" x14ac:dyDescent="0.25">
      <c r="Q27887"/>
      <c r="R27887"/>
      <c r="S27887"/>
    </row>
    <row r="27888" spans="17:19" x14ac:dyDescent="0.25">
      <c r="Q27888"/>
      <c r="R27888"/>
      <c r="S27888"/>
    </row>
    <row r="27889" spans="17:19" x14ac:dyDescent="0.25">
      <c r="Q27889"/>
      <c r="R27889"/>
      <c r="S27889"/>
    </row>
    <row r="27890" spans="17:19" x14ac:dyDescent="0.25">
      <c r="Q27890"/>
      <c r="R27890"/>
      <c r="S27890"/>
    </row>
    <row r="27891" spans="17:19" x14ac:dyDescent="0.25">
      <c r="Q27891"/>
      <c r="R27891"/>
      <c r="S27891"/>
    </row>
    <row r="27892" spans="17:19" x14ac:dyDescent="0.25">
      <c r="Q27892"/>
      <c r="R27892"/>
      <c r="S27892"/>
    </row>
    <row r="27893" spans="17:19" x14ac:dyDescent="0.25">
      <c r="Q27893"/>
      <c r="R27893"/>
      <c r="S27893"/>
    </row>
    <row r="27894" spans="17:19" x14ac:dyDescent="0.25">
      <c r="Q27894"/>
      <c r="R27894"/>
      <c r="S27894"/>
    </row>
    <row r="27895" spans="17:19" x14ac:dyDescent="0.25">
      <c r="Q27895"/>
      <c r="R27895"/>
      <c r="S27895"/>
    </row>
    <row r="27896" spans="17:19" x14ac:dyDescent="0.25">
      <c r="Q27896"/>
      <c r="R27896"/>
      <c r="S27896"/>
    </row>
    <row r="27897" spans="17:19" x14ac:dyDescent="0.25">
      <c r="Q27897"/>
      <c r="R27897"/>
      <c r="S27897"/>
    </row>
    <row r="27898" spans="17:19" x14ac:dyDescent="0.25">
      <c r="Q27898"/>
      <c r="R27898"/>
      <c r="S27898"/>
    </row>
    <row r="27899" spans="17:19" x14ac:dyDescent="0.25">
      <c r="Q27899"/>
      <c r="R27899"/>
      <c r="S27899"/>
    </row>
    <row r="27900" spans="17:19" x14ac:dyDescent="0.25">
      <c r="Q27900"/>
      <c r="R27900"/>
      <c r="S27900"/>
    </row>
    <row r="27901" spans="17:19" x14ac:dyDescent="0.25">
      <c r="Q27901"/>
      <c r="R27901"/>
      <c r="S27901"/>
    </row>
    <row r="27902" spans="17:19" x14ac:dyDescent="0.25">
      <c r="Q27902"/>
      <c r="R27902"/>
      <c r="S27902"/>
    </row>
    <row r="27903" spans="17:19" x14ac:dyDescent="0.25">
      <c r="Q27903"/>
      <c r="R27903"/>
      <c r="S27903"/>
    </row>
    <row r="27904" spans="17:19" x14ac:dyDescent="0.25">
      <c r="Q27904"/>
      <c r="R27904"/>
      <c r="S27904"/>
    </row>
    <row r="27905" spans="17:19" x14ac:dyDescent="0.25">
      <c r="Q27905"/>
      <c r="R27905"/>
      <c r="S27905"/>
    </row>
    <row r="27906" spans="17:19" x14ac:dyDescent="0.25">
      <c r="Q27906"/>
      <c r="R27906"/>
      <c r="S27906"/>
    </row>
    <row r="27907" spans="17:19" x14ac:dyDescent="0.25">
      <c r="Q27907"/>
      <c r="R27907"/>
      <c r="S27907"/>
    </row>
    <row r="27908" spans="17:19" x14ac:dyDescent="0.25">
      <c r="Q27908"/>
      <c r="R27908"/>
      <c r="S27908"/>
    </row>
    <row r="27909" spans="17:19" x14ac:dyDescent="0.25">
      <c r="Q27909"/>
      <c r="R27909"/>
      <c r="S27909"/>
    </row>
    <row r="27910" spans="17:19" x14ac:dyDescent="0.25">
      <c r="Q27910"/>
      <c r="R27910"/>
      <c r="S27910"/>
    </row>
    <row r="27911" spans="17:19" x14ac:dyDescent="0.25">
      <c r="Q27911"/>
      <c r="R27911"/>
      <c r="S27911"/>
    </row>
    <row r="27912" spans="17:19" x14ac:dyDescent="0.25">
      <c r="Q27912"/>
      <c r="R27912"/>
      <c r="S27912"/>
    </row>
    <row r="27913" spans="17:19" x14ac:dyDescent="0.25">
      <c r="Q27913"/>
      <c r="R27913"/>
      <c r="S27913"/>
    </row>
    <row r="27914" spans="17:19" x14ac:dyDescent="0.25">
      <c r="Q27914"/>
      <c r="R27914"/>
      <c r="S27914"/>
    </row>
    <row r="27915" spans="17:19" x14ac:dyDescent="0.25">
      <c r="Q27915"/>
      <c r="R27915"/>
      <c r="S27915"/>
    </row>
    <row r="27916" spans="17:19" x14ac:dyDescent="0.25">
      <c r="Q27916"/>
      <c r="R27916"/>
      <c r="S27916"/>
    </row>
    <row r="27917" spans="17:19" x14ac:dyDescent="0.25">
      <c r="Q27917"/>
      <c r="R27917"/>
      <c r="S27917"/>
    </row>
    <row r="27918" spans="17:19" x14ac:dyDescent="0.25">
      <c r="Q27918"/>
      <c r="R27918"/>
      <c r="S27918"/>
    </row>
    <row r="27919" spans="17:19" x14ac:dyDescent="0.25">
      <c r="Q27919"/>
      <c r="R27919"/>
      <c r="S27919"/>
    </row>
    <row r="27920" spans="17:19" x14ac:dyDescent="0.25">
      <c r="Q27920"/>
      <c r="R27920"/>
      <c r="S27920"/>
    </row>
    <row r="27921" spans="17:19" x14ac:dyDescent="0.25">
      <c r="Q27921"/>
      <c r="R27921"/>
      <c r="S27921"/>
    </row>
    <row r="27922" spans="17:19" x14ac:dyDescent="0.25">
      <c r="Q27922"/>
      <c r="R27922"/>
      <c r="S27922"/>
    </row>
    <row r="27923" spans="17:19" x14ac:dyDescent="0.25">
      <c r="Q27923"/>
      <c r="R27923"/>
      <c r="S27923"/>
    </row>
    <row r="27924" spans="17:19" x14ac:dyDescent="0.25">
      <c r="Q27924"/>
      <c r="R27924"/>
      <c r="S27924"/>
    </row>
    <row r="27925" spans="17:19" x14ac:dyDescent="0.25">
      <c r="Q27925"/>
      <c r="R27925"/>
      <c r="S27925"/>
    </row>
    <row r="27926" spans="17:19" x14ac:dyDescent="0.25">
      <c r="Q27926"/>
      <c r="R27926"/>
      <c r="S27926"/>
    </row>
    <row r="27927" spans="17:19" x14ac:dyDescent="0.25">
      <c r="Q27927"/>
      <c r="R27927"/>
      <c r="S27927"/>
    </row>
    <row r="27928" spans="17:19" x14ac:dyDescent="0.25">
      <c r="Q27928"/>
      <c r="R27928"/>
      <c r="S27928"/>
    </row>
    <row r="27929" spans="17:19" x14ac:dyDescent="0.25">
      <c r="Q27929"/>
      <c r="R27929"/>
      <c r="S27929"/>
    </row>
    <row r="27930" spans="17:19" x14ac:dyDescent="0.25">
      <c r="Q27930"/>
      <c r="R27930"/>
      <c r="S27930"/>
    </row>
    <row r="27931" spans="17:19" x14ac:dyDescent="0.25">
      <c r="Q27931"/>
      <c r="R27931"/>
      <c r="S27931"/>
    </row>
    <row r="27932" spans="17:19" x14ac:dyDescent="0.25">
      <c r="Q27932"/>
      <c r="R27932"/>
      <c r="S27932"/>
    </row>
    <row r="27933" spans="17:19" x14ac:dyDescent="0.25">
      <c r="Q27933"/>
      <c r="R27933"/>
      <c r="S27933"/>
    </row>
    <row r="27934" spans="17:19" x14ac:dyDescent="0.25">
      <c r="Q27934"/>
      <c r="R27934"/>
      <c r="S27934"/>
    </row>
    <row r="27935" spans="17:19" x14ac:dyDescent="0.25">
      <c r="Q27935"/>
      <c r="R27935"/>
      <c r="S27935"/>
    </row>
    <row r="27936" spans="17:19" x14ac:dyDescent="0.25">
      <c r="Q27936"/>
      <c r="R27936"/>
      <c r="S27936"/>
    </row>
    <row r="27937" spans="17:19" x14ac:dyDescent="0.25">
      <c r="Q27937"/>
      <c r="R27937"/>
      <c r="S27937"/>
    </row>
    <row r="27938" spans="17:19" x14ac:dyDescent="0.25">
      <c r="Q27938"/>
      <c r="R27938"/>
      <c r="S27938"/>
    </row>
    <row r="27939" spans="17:19" x14ac:dyDescent="0.25">
      <c r="Q27939"/>
      <c r="R27939"/>
      <c r="S27939"/>
    </row>
    <row r="27940" spans="17:19" x14ac:dyDescent="0.25">
      <c r="Q27940"/>
      <c r="R27940"/>
      <c r="S27940"/>
    </row>
    <row r="27941" spans="17:19" x14ac:dyDescent="0.25">
      <c r="Q27941"/>
      <c r="R27941"/>
      <c r="S27941"/>
    </row>
    <row r="27942" spans="17:19" x14ac:dyDescent="0.25">
      <c r="Q27942"/>
      <c r="R27942"/>
      <c r="S27942"/>
    </row>
    <row r="27943" spans="17:19" x14ac:dyDescent="0.25">
      <c r="Q27943"/>
      <c r="R27943"/>
      <c r="S27943"/>
    </row>
    <row r="27944" spans="17:19" x14ac:dyDescent="0.25">
      <c r="Q27944"/>
      <c r="R27944"/>
      <c r="S27944"/>
    </row>
    <row r="27945" spans="17:19" x14ac:dyDescent="0.25">
      <c r="Q27945"/>
      <c r="R27945"/>
      <c r="S27945"/>
    </row>
    <row r="27946" spans="17:19" x14ac:dyDescent="0.25">
      <c r="Q27946"/>
      <c r="R27946"/>
      <c r="S27946"/>
    </row>
    <row r="27947" spans="17:19" x14ac:dyDescent="0.25">
      <c r="Q27947"/>
      <c r="R27947"/>
      <c r="S27947"/>
    </row>
    <row r="27948" spans="17:19" x14ac:dyDescent="0.25">
      <c r="Q27948"/>
      <c r="R27948"/>
      <c r="S27948"/>
    </row>
    <row r="27949" spans="17:19" x14ac:dyDescent="0.25">
      <c r="Q27949"/>
      <c r="R27949"/>
      <c r="S27949"/>
    </row>
    <row r="27950" spans="17:19" x14ac:dyDescent="0.25">
      <c r="Q27950"/>
      <c r="R27950"/>
      <c r="S27950"/>
    </row>
    <row r="27951" spans="17:19" x14ac:dyDescent="0.25">
      <c r="Q27951"/>
      <c r="R27951"/>
      <c r="S27951"/>
    </row>
    <row r="27952" spans="17:19" x14ac:dyDescent="0.25">
      <c r="Q27952"/>
      <c r="R27952"/>
      <c r="S27952"/>
    </row>
    <row r="27953" spans="17:19" x14ac:dyDescent="0.25">
      <c r="Q27953"/>
      <c r="R27953"/>
      <c r="S27953"/>
    </row>
    <row r="27954" spans="17:19" x14ac:dyDescent="0.25">
      <c r="Q27954"/>
      <c r="R27954"/>
      <c r="S27954"/>
    </row>
    <row r="27955" spans="17:19" x14ac:dyDescent="0.25">
      <c r="Q27955"/>
      <c r="R27955"/>
      <c r="S27955"/>
    </row>
    <row r="27956" spans="17:19" x14ac:dyDescent="0.25">
      <c r="Q27956"/>
      <c r="R27956"/>
      <c r="S27956"/>
    </row>
    <row r="27957" spans="17:19" x14ac:dyDescent="0.25">
      <c r="Q27957"/>
      <c r="R27957"/>
      <c r="S27957"/>
    </row>
    <row r="27958" spans="17:19" x14ac:dyDescent="0.25">
      <c r="Q27958"/>
      <c r="R27958"/>
      <c r="S27958"/>
    </row>
    <row r="27959" spans="17:19" x14ac:dyDescent="0.25">
      <c r="Q27959"/>
      <c r="R27959"/>
      <c r="S27959"/>
    </row>
    <row r="27960" spans="17:19" x14ac:dyDescent="0.25">
      <c r="Q27960"/>
      <c r="R27960"/>
      <c r="S27960"/>
    </row>
    <row r="27961" spans="17:19" x14ac:dyDescent="0.25">
      <c r="Q27961"/>
      <c r="R27961"/>
      <c r="S27961"/>
    </row>
    <row r="27962" spans="17:19" x14ac:dyDescent="0.25">
      <c r="Q27962"/>
      <c r="R27962"/>
      <c r="S27962"/>
    </row>
    <row r="27963" spans="17:19" x14ac:dyDescent="0.25">
      <c r="Q27963"/>
      <c r="R27963"/>
      <c r="S27963"/>
    </row>
    <row r="27964" spans="17:19" x14ac:dyDescent="0.25">
      <c r="Q27964"/>
      <c r="R27964"/>
      <c r="S27964"/>
    </row>
    <row r="27965" spans="17:19" x14ac:dyDescent="0.25">
      <c r="Q27965"/>
      <c r="R27965"/>
      <c r="S27965"/>
    </row>
    <row r="27966" spans="17:19" x14ac:dyDescent="0.25">
      <c r="Q27966"/>
      <c r="R27966"/>
      <c r="S27966"/>
    </row>
    <row r="27967" spans="17:19" x14ac:dyDescent="0.25">
      <c r="Q27967"/>
      <c r="R27967"/>
      <c r="S27967"/>
    </row>
    <row r="27968" spans="17:19" x14ac:dyDescent="0.25">
      <c r="Q27968"/>
      <c r="R27968"/>
      <c r="S27968"/>
    </row>
    <row r="27969" spans="17:19" x14ac:dyDescent="0.25">
      <c r="Q27969"/>
      <c r="R27969"/>
      <c r="S27969"/>
    </row>
    <row r="27970" spans="17:19" x14ac:dyDescent="0.25">
      <c r="Q27970"/>
      <c r="R27970"/>
      <c r="S27970"/>
    </row>
    <row r="27971" spans="17:19" x14ac:dyDescent="0.25">
      <c r="Q27971"/>
      <c r="R27971"/>
      <c r="S27971"/>
    </row>
    <row r="27972" spans="17:19" x14ac:dyDescent="0.25">
      <c r="Q27972"/>
      <c r="R27972"/>
      <c r="S27972"/>
    </row>
    <row r="27973" spans="17:19" x14ac:dyDescent="0.25">
      <c r="Q27973"/>
      <c r="R27973"/>
      <c r="S27973"/>
    </row>
    <row r="27974" spans="17:19" x14ac:dyDescent="0.25">
      <c r="Q27974"/>
      <c r="R27974"/>
      <c r="S27974"/>
    </row>
    <row r="27975" spans="17:19" x14ac:dyDescent="0.25">
      <c r="Q27975"/>
      <c r="R27975"/>
      <c r="S27975"/>
    </row>
    <row r="27976" spans="17:19" x14ac:dyDescent="0.25">
      <c r="Q27976"/>
      <c r="R27976"/>
      <c r="S27976"/>
    </row>
    <row r="27977" spans="17:19" x14ac:dyDescent="0.25">
      <c r="Q27977"/>
      <c r="R27977"/>
      <c r="S27977"/>
    </row>
    <row r="27978" spans="17:19" x14ac:dyDescent="0.25">
      <c r="Q27978"/>
      <c r="R27978"/>
      <c r="S27978"/>
    </row>
    <row r="27979" spans="17:19" x14ac:dyDescent="0.25">
      <c r="Q27979"/>
      <c r="R27979"/>
      <c r="S27979"/>
    </row>
    <row r="27980" spans="17:19" x14ac:dyDescent="0.25">
      <c r="Q27980"/>
      <c r="R27980"/>
      <c r="S27980"/>
    </row>
    <row r="27981" spans="17:19" x14ac:dyDescent="0.25">
      <c r="Q27981"/>
      <c r="R27981"/>
      <c r="S27981"/>
    </row>
    <row r="27982" spans="17:19" x14ac:dyDescent="0.25">
      <c r="Q27982"/>
      <c r="R27982"/>
      <c r="S27982"/>
    </row>
    <row r="27983" spans="17:19" x14ac:dyDescent="0.25">
      <c r="Q27983"/>
      <c r="R27983"/>
      <c r="S27983"/>
    </row>
    <row r="27984" spans="17:19" x14ac:dyDescent="0.25">
      <c r="Q27984"/>
      <c r="R27984"/>
      <c r="S27984"/>
    </row>
    <row r="27985" spans="17:19" x14ac:dyDescent="0.25">
      <c r="Q27985"/>
      <c r="R27985"/>
      <c r="S27985"/>
    </row>
    <row r="27986" spans="17:19" x14ac:dyDescent="0.25">
      <c r="Q27986"/>
      <c r="R27986"/>
      <c r="S27986"/>
    </row>
    <row r="27987" spans="17:19" x14ac:dyDescent="0.25">
      <c r="Q27987"/>
      <c r="R27987"/>
      <c r="S27987"/>
    </row>
    <row r="27988" spans="17:19" x14ac:dyDescent="0.25">
      <c r="Q27988"/>
      <c r="R27988"/>
      <c r="S27988"/>
    </row>
    <row r="27989" spans="17:19" x14ac:dyDescent="0.25">
      <c r="Q27989"/>
      <c r="R27989"/>
      <c r="S27989"/>
    </row>
    <row r="27990" spans="17:19" x14ac:dyDescent="0.25">
      <c r="Q27990"/>
      <c r="R27990"/>
      <c r="S27990"/>
    </row>
    <row r="27991" spans="17:19" x14ac:dyDescent="0.25">
      <c r="Q27991"/>
      <c r="R27991"/>
      <c r="S27991"/>
    </row>
    <row r="27992" spans="17:19" x14ac:dyDescent="0.25">
      <c r="Q27992"/>
      <c r="R27992"/>
      <c r="S27992"/>
    </row>
    <row r="27993" spans="17:19" x14ac:dyDescent="0.25">
      <c r="Q27993"/>
      <c r="R27993"/>
      <c r="S27993"/>
    </row>
    <row r="27994" spans="17:19" x14ac:dyDescent="0.25">
      <c r="Q27994"/>
      <c r="R27994"/>
      <c r="S27994"/>
    </row>
    <row r="27995" spans="17:19" x14ac:dyDescent="0.25">
      <c r="Q27995"/>
      <c r="R27995"/>
      <c r="S27995"/>
    </row>
    <row r="27996" spans="17:19" x14ac:dyDescent="0.25">
      <c r="Q27996"/>
      <c r="R27996"/>
      <c r="S27996"/>
    </row>
    <row r="27997" spans="17:19" x14ac:dyDescent="0.25">
      <c r="Q27997"/>
      <c r="R27997"/>
      <c r="S27997"/>
    </row>
    <row r="27998" spans="17:19" x14ac:dyDescent="0.25">
      <c r="Q27998"/>
      <c r="R27998"/>
      <c r="S27998"/>
    </row>
    <row r="27999" spans="17:19" x14ac:dyDescent="0.25">
      <c r="Q27999"/>
      <c r="R27999"/>
      <c r="S27999"/>
    </row>
    <row r="28000" spans="17:19" x14ac:dyDescent="0.25">
      <c r="Q28000"/>
      <c r="R28000"/>
      <c r="S28000"/>
    </row>
    <row r="28001" spans="17:19" x14ac:dyDescent="0.25">
      <c r="Q28001"/>
      <c r="R28001"/>
      <c r="S28001"/>
    </row>
    <row r="28002" spans="17:19" x14ac:dyDescent="0.25">
      <c r="Q28002"/>
      <c r="R28002"/>
      <c r="S28002"/>
    </row>
    <row r="28003" spans="17:19" x14ac:dyDescent="0.25">
      <c r="Q28003"/>
      <c r="R28003"/>
      <c r="S28003"/>
    </row>
    <row r="28004" spans="17:19" x14ac:dyDescent="0.25">
      <c r="Q28004"/>
      <c r="R28004"/>
      <c r="S28004"/>
    </row>
    <row r="28005" spans="17:19" x14ac:dyDescent="0.25">
      <c r="Q28005"/>
      <c r="R28005"/>
      <c r="S28005"/>
    </row>
    <row r="28006" spans="17:19" x14ac:dyDescent="0.25">
      <c r="Q28006"/>
      <c r="R28006"/>
      <c r="S28006"/>
    </row>
    <row r="28007" spans="17:19" x14ac:dyDescent="0.25">
      <c r="Q28007"/>
      <c r="R28007"/>
      <c r="S28007"/>
    </row>
    <row r="28008" spans="17:19" x14ac:dyDescent="0.25">
      <c r="Q28008"/>
      <c r="R28008"/>
      <c r="S28008"/>
    </row>
    <row r="28009" spans="17:19" x14ac:dyDescent="0.25">
      <c r="Q28009"/>
      <c r="R28009"/>
      <c r="S28009"/>
    </row>
    <row r="28010" spans="17:19" x14ac:dyDescent="0.25">
      <c r="Q28010"/>
      <c r="R28010"/>
      <c r="S28010"/>
    </row>
    <row r="28011" spans="17:19" x14ac:dyDescent="0.25">
      <c r="Q28011"/>
      <c r="R28011"/>
      <c r="S28011"/>
    </row>
    <row r="28012" spans="17:19" x14ac:dyDescent="0.25">
      <c r="Q28012"/>
      <c r="R28012"/>
      <c r="S28012"/>
    </row>
    <row r="28013" spans="17:19" x14ac:dyDescent="0.25">
      <c r="Q28013"/>
      <c r="R28013"/>
      <c r="S28013"/>
    </row>
    <row r="28014" spans="17:19" x14ac:dyDescent="0.25">
      <c r="Q28014"/>
      <c r="R28014"/>
      <c r="S28014"/>
    </row>
    <row r="28015" spans="17:19" x14ac:dyDescent="0.25">
      <c r="Q28015"/>
      <c r="R28015"/>
      <c r="S28015"/>
    </row>
    <row r="28016" spans="17:19" x14ac:dyDescent="0.25">
      <c r="Q28016"/>
      <c r="R28016"/>
      <c r="S28016"/>
    </row>
    <row r="28017" spans="17:19" x14ac:dyDescent="0.25">
      <c r="Q28017"/>
      <c r="R28017"/>
      <c r="S28017"/>
    </row>
    <row r="28018" spans="17:19" x14ac:dyDescent="0.25">
      <c r="Q28018"/>
      <c r="R28018"/>
      <c r="S28018"/>
    </row>
    <row r="28019" spans="17:19" x14ac:dyDescent="0.25">
      <c r="Q28019"/>
      <c r="R28019"/>
      <c r="S28019"/>
    </row>
    <row r="28020" spans="17:19" x14ac:dyDescent="0.25">
      <c r="Q28020"/>
      <c r="R28020"/>
      <c r="S28020"/>
    </row>
    <row r="28021" spans="17:19" x14ac:dyDescent="0.25">
      <c r="Q28021"/>
      <c r="R28021"/>
      <c r="S28021"/>
    </row>
    <row r="28022" spans="17:19" x14ac:dyDescent="0.25">
      <c r="Q28022"/>
      <c r="R28022"/>
      <c r="S28022"/>
    </row>
    <row r="28023" spans="17:19" x14ac:dyDescent="0.25">
      <c r="Q28023"/>
      <c r="R28023"/>
      <c r="S28023"/>
    </row>
    <row r="28024" spans="17:19" x14ac:dyDescent="0.25">
      <c r="Q28024"/>
      <c r="R28024"/>
      <c r="S28024"/>
    </row>
    <row r="28025" spans="17:19" x14ac:dyDescent="0.25">
      <c r="Q28025"/>
      <c r="R28025"/>
      <c r="S28025"/>
    </row>
    <row r="28026" spans="17:19" x14ac:dyDescent="0.25">
      <c r="Q28026"/>
      <c r="R28026"/>
      <c r="S28026"/>
    </row>
    <row r="28027" spans="17:19" x14ac:dyDescent="0.25">
      <c r="Q28027"/>
      <c r="R28027"/>
      <c r="S28027"/>
    </row>
    <row r="28028" spans="17:19" x14ac:dyDescent="0.25">
      <c r="Q28028"/>
      <c r="R28028"/>
      <c r="S28028"/>
    </row>
    <row r="28029" spans="17:19" x14ac:dyDescent="0.25">
      <c r="Q28029"/>
      <c r="R28029"/>
      <c r="S28029"/>
    </row>
    <row r="28030" spans="17:19" x14ac:dyDescent="0.25">
      <c r="Q28030"/>
      <c r="R28030"/>
      <c r="S28030"/>
    </row>
    <row r="28031" spans="17:19" x14ac:dyDescent="0.25">
      <c r="Q28031"/>
      <c r="R28031"/>
      <c r="S28031"/>
    </row>
    <row r="28032" spans="17:19" x14ac:dyDescent="0.25">
      <c r="Q28032"/>
      <c r="R28032"/>
      <c r="S28032"/>
    </row>
    <row r="28033" spans="17:19" x14ac:dyDescent="0.25">
      <c r="Q28033"/>
      <c r="R28033"/>
      <c r="S28033"/>
    </row>
    <row r="28034" spans="17:19" x14ac:dyDescent="0.25">
      <c r="Q28034"/>
      <c r="R28034"/>
      <c r="S28034"/>
    </row>
    <row r="28035" spans="17:19" x14ac:dyDescent="0.25">
      <c r="Q28035"/>
      <c r="R28035"/>
      <c r="S28035"/>
    </row>
    <row r="28036" spans="17:19" x14ac:dyDescent="0.25">
      <c r="Q28036"/>
      <c r="R28036"/>
      <c r="S28036"/>
    </row>
    <row r="28037" spans="17:19" x14ac:dyDescent="0.25">
      <c r="Q28037"/>
      <c r="R28037"/>
      <c r="S28037"/>
    </row>
    <row r="28038" spans="17:19" x14ac:dyDescent="0.25">
      <c r="Q28038"/>
      <c r="R28038"/>
      <c r="S28038"/>
    </row>
    <row r="28039" spans="17:19" x14ac:dyDescent="0.25">
      <c r="Q28039"/>
      <c r="R28039"/>
      <c r="S28039"/>
    </row>
    <row r="28040" spans="17:19" x14ac:dyDescent="0.25">
      <c r="Q28040"/>
      <c r="R28040"/>
      <c r="S28040"/>
    </row>
    <row r="28041" spans="17:19" x14ac:dyDescent="0.25">
      <c r="Q28041"/>
      <c r="R28041"/>
      <c r="S28041"/>
    </row>
    <row r="28042" spans="17:19" x14ac:dyDescent="0.25">
      <c r="Q28042"/>
      <c r="R28042"/>
      <c r="S28042"/>
    </row>
    <row r="28043" spans="17:19" x14ac:dyDescent="0.25">
      <c r="Q28043"/>
      <c r="R28043"/>
      <c r="S28043"/>
    </row>
    <row r="28044" spans="17:19" x14ac:dyDescent="0.25">
      <c r="Q28044"/>
      <c r="R28044"/>
      <c r="S28044"/>
    </row>
    <row r="28045" spans="17:19" x14ac:dyDescent="0.25">
      <c r="Q28045"/>
      <c r="R28045"/>
      <c r="S28045"/>
    </row>
    <row r="28046" spans="17:19" x14ac:dyDescent="0.25">
      <c r="Q28046"/>
      <c r="R28046"/>
      <c r="S28046"/>
    </row>
    <row r="28047" spans="17:19" x14ac:dyDescent="0.25">
      <c r="Q28047"/>
      <c r="R28047"/>
      <c r="S28047"/>
    </row>
    <row r="28048" spans="17:19" x14ac:dyDescent="0.25">
      <c r="Q28048"/>
      <c r="R28048"/>
      <c r="S28048"/>
    </row>
    <row r="28049" spans="17:19" x14ac:dyDescent="0.25">
      <c r="Q28049"/>
      <c r="R28049"/>
      <c r="S28049"/>
    </row>
    <row r="28050" spans="17:19" x14ac:dyDescent="0.25">
      <c r="Q28050"/>
      <c r="R28050"/>
      <c r="S28050"/>
    </row>
    <row r="28051" spans="17:19" x14ac:dyDescent="0.25">
      <c r="Q28051"/>
      <c r="R28051"/>
      <c r="S28051"/>
    </row>
    <row r="28052" spans="17:19" x14ac:dyDescent="0.25">
      <c r="Q28052"/>
      <c r="R28052"/>
      <c r="S28052"/>
    </row>
    <row r="28053" spans="17:19" x14ac:dyDescent="0.25">
      <c r="Q28053"/>
      <c r="R28053"/>
      <c r="S28053"/>
    </row>
    <row r="28054" spans="17:19" x14ac:dyDescent="0.25">
      <c r="Q28054"/>
      <c r="R28054"/>
      <c r="S28054"/>
    </row>
    <row r="28055" spans="17:19" x14ac:dyDescent="0.25">
      <c r="Q28055"/>
      <c r="R28055"/>
      <c r="S28055"/>
    </row>
    <row r="28056" spans="17:19" x14ac:dyDescent="0.25">
      <c r="Q28056"/>
      <c r="R28056"/>
      <c r="S28056"/>
    </row>
    <row r="28057" spans="17:19" x14ac:dyDescent="0.25">
      <c r="Q28057"/>
      <c r="R28057"/>
      <c r="S28057"/>
    </row>
    <row r="28058" spans="17:19" x14ac:dyDescent="0.25">
      <c r="Q28058"/>
      <c r="R28058"/>
      <c r="S28058"/>
    </row>
    <row r="28059" spans="17:19" x14ac:dyDescent="0.25">
      <c r="Q28059"/>
      <c r="R28059"/>
      <c r="S28059"/>
    </row>
    <row r="28060" spans="17:19" x14ac:dyDescent="0.25">
      <c r="Q28060"/>
      <c r="R28060"/>
      <c r="S28060"/>
    </row>
    <row r="28061" spans="17:19" x14ac:dyDescent="0.25">
      <c r="Q28061"/>
      <c r="R28061"/>
      <c r="S28061"/>
    </row>
    <row r="28062" spans="17:19" x14ac:dyDescent="0.25">
      <c r="Q28062"/>
      <c r="R28062"/>
      <c r="S28062"/>
    </row>
    <row r="28063" spans="17:19" x14ac:dyDescent="0.25">
      <c r="Q28063"/>
      <c r="R28063"/>
      <c r="S28063"/>
    </row>
    <row r="28064" spans="17:19" x14ac:dyDescent="0.25">
      <c r="Q28064"/>
      <c r="R28064"/>
      <c r="S28064"/>
    </row>
    <row r="28065" spans="17:19" x14ac:dyDescent="0.25">
      <c r="Q28065"/>
      <c r="R28065"/>
      <c r="S28065"/>
    </row>
    <row r="28066" spans="17:19" x14ac:dyDescent="0.25">
      <c r="Q28066"/>
      <c r="R28066"/>
      <c r="S28066"/>
    </row>
    <row r="28067" spans="17:19" x14ac:dyDescent="0.25">
      <c r="Q28067"/>
      <c r="R28067"/>
      <c r="S28067"/>
    </row>
    <row r="28068" spans="17:19" x14ac:dyDescent="0.25">
      <c r="Q28068"/>
      <c r="R28068"/>
      <c r="S28068"/>
    </row>
    <row r="28069" spans="17:19" x14ac:dyDescent="0.25">
      <c r="Q28069"/>
      <c r="R28069"/>
      <c r="S28069"/>
    </row>
    <row r="28070" spans="17:19" x14ac:dyDescent="0.25">
      <c r="Q28070"/>
      <c r="R28070"/>
      <c r="S28070"/>
    </row>
    <row r="28071" spans="17:19" x14ac:dyDescent="0.25">
      <c r="Q28071"/>
      <c r="R28071"/>
      <c r="S28071"/>
    </row>
    <row r="28072" spans="17:19" x14ac:dyDescent="0.25">
      <c r="Q28072"/>
      <c r="R28072"/>
      <c r="S28072"/>
    </row>
    <row r="28073" spans="17:19" x14ac:dyDescent="0.25">
      <c r="Q28073"/>
      <c r="R28073"/>
      <c r="S28073"/>
    </row>
    <row r="28074" spans="17:19" x14ac:dyDescent="0.25">
      <c r="Q28074"/>
      <c r="R28074"/>
      <c r="S28074"/>
    </row>
    <row r="28075" spans="17:19" x14ac:dyDescent="0.25">
      <c r="Q28075"/>
      <c r="R28075"/>
      <c r="S28075"/>
    </row>
    <row r="28076" spans="17:19" x14ac:dyDescent="0.25">
      <c r="Q28076"/>
      <c r="R28076"/>
      <c r="S28076"/>
    </row>
    <row r="28077" spans="17:19" x14ac:dyDescent="0.25">
      <c r="Q28077"/>
      <c r="R28077"/>
      <c r="S28077"/>
    </row>
    <row r="28078" spans="17:19" x14ac:dyDescent="0.25">
      <c r="Q28078"/>
      <c r="R28078"/>
      <c r="S28078"/>
    </row>
    <row r="28079" spans="17:19" x14ac:dyDescent="0.25">
      <c r="Q28079"/>
      <c r="R28079"/>
      <c r="S28079"/>
    </row>
    <row r="28080" spans="17:19" x14ac:dyDescent="0.25">
      <c r="Q28080"/>
      <c r="R28080"/>
      <c r="S28080"/>
    </row>
    <row r="28081" spans="17:19" x14ac:dyDescent="0.25">
      <c r="Q28081"/>
      <c r="R28081"/>
      <c r="S28081"/>
    </row>
    <row r="28082" spans="17:19" x14ac:dyDescent="0.25">
      <c r="Q28082"/>
      <c r="R28082"/>
      <c r="S28082"/>
    </row>
    <row r="28083" spans="17:19" x14ac:dyDescent="0.25">
      <c r="Q28083"/>
      <c r="R28083"/>
      <c r="S28083"/>
    </row>
    <row r="28084" spans="17:19" x14ac:dyDescent="0.25">
      <c r="Q28084"/>
      <c r="R28084"/>
      <c r="S28084"/>
    </row>
    <row r="28085" spans="17:19" x14ac:dyDescent="0.25">
      <c r="Q28085"/>
      <c r="R28085"/>
      <c r="S28085"/>
    </row>
    <row r="28086" spans="17:19" x14ac:dyDescent="0.25">
      <c r="Q28086"/>
      <c r="R28086"/>
      <c r="S28086"/>
    </row>
    <row r="28087" spans="17:19" x14ac:dyDescent="0.25">
      <c r="Q28087"/>
      <c r="R28087"/>
      <c r="S28087"/>
    </row>
    <row r="28088" spans="17:19" x14ac:dyDescent="0.25">
      <c r="Q28088"/>
      <c r="R28088"/>
      <c r="S28088"/>
    </row>
    <row r="28089" spans="17:19" x14ac:dyDescent="0.25">
      <c r="Q28089"/>
      <c r="R28089"/>
      <c r="S28089"/>
    </row>
    <row r="28090" spans="17:19" x14ac:dyDescent="0.25">
      <c r="Q28090"/>
      <c r="R28090"/>
      <c r="S28090"/>
    </row>
    <row r="28091" spans="17:19" x14ac:dyDescent="0.25">
      <c r="Q28091"/>
      <c r="R28091"/>
      <c r="S28091"/>
    </row>
    <row r="28092" spans="17:19" x14ac:dyDescent="0.25">
      <c r="Q28092"/>
      <c r="R28092"/>
      <c r="S28092"/>
    </row>
    <row r="28093" spans="17:19" x14ac:dyDescent="0.25">
      <c r="Q28093"/>
      <c r="R28093"/>
      <c r="S28093"/>
    </row>
    <row r="28094" spans="17:19" x14ac:dyDescent="0.25">
      <c r="Q28094"/>
      <c r="R28094"/>
      <c r="S28094"/>
    </row>
    <row r="28095" spans="17:19" x14ac:dyDescent="0.25">
      <c r="Q28095"/>
      <c r="R28095"/>
      <c r="S28095"/>
    </row>
    <row r="28096" spans="17:19" x14ac:dyDescent="0.25">
      <c r="Q28096"/>
      <c r="R28096"/>
      <c r="S28096"/>
    </row>
    <row r="28097" spans="17:19" x14ac:dyDescent="0.25">
      <c r="Q28097"/>
      <c r="R28097"/>
      <c r="S28097"/>
    </row>
    <row r="28098" spans="17:19" x14ac:dyDescent="0.25">
      <c r="Q28098"/>
      <c r="R28098"/>
      <c r="S28098"/>
    </row>
    <row r="28099" spans="17:19" x14ac:dyDescent="0.25">
      <c r="Q28099"/>
      <c r="R28099"/>
      <c r="S28099"/>
    </row>
    <row r="28100" spans="17:19" x14ac:dyDescent="0.25">
      <c r="Q28100"/>
      <c r="R28100"/>
      <c r="S28100"/>
    </row>
    <row r="28101" spans="17:19" x14ac:dyDescent="0.25">
      <c r="Q28101"/>
      <c r="R28101"/>
      <c r="S28101"/>
    </row>
    <row r="28102" spans="17:19" x14ac:dyDescent="0.25">
      <c r="Q28102"/>
      <c r="R28102"/>
      <c r="S28102"/>
    </row>
    <row r="28103" spans="17:19" x14ac:dyDescent="0.25">
      <c r="Q28103"/>
      <c r="R28103"/>
      <c r="S28103"/>
    </row>
    <row r="28104" spans="17:19" x14ac:dyDescent="0.25">
      <c r="Q28104"/>
      <c r="R28104"/>
      <c r="S28104"/>
    </row>
    <row r="28105" spans="17:19" x14ac:dyDescent="0.25">
      <c r="Q28105"/>
      <c r="R28105"/>
      <c r="S28105"/>
    </row>
    <row r="28106" spans="17:19" x14ac:dyDescent="0.25">
      <c r="Q28106"/>
      <c r="R28106"/>
      <c r="S28106"/>
    </row>
    <row r="28107" spans="17:19" x14ac:dyDescent="0.25">
      <c r="Q28107"/>
      <c r="R28107"/>
      <c r="S28107"/>
    </row>
    <row r="28108" spans="17:19" x14ac:dyDescent="0.25">
      <c r="Q28108"/>
      <c r="R28108"/>
      <c r="S28108"/>
    </row>
    <row r="28109" spans="17:19" x14ac:dyDescent="0.25">
      <c r="Q28109"/>
      <c r="R28109"/>
      <c r="S28109"/>
    </row>
    <row r="28110" spans="17:19" x14ac:dyDescent="0.25">
      <c r="Q28110"/>
      <c r="R28110"/>
      <c r="S28110"/>
    </row>
    <row r="28111" spans="17:19" x14ac:dyDescent="0.25">
      <c r="Q28111"/>
      <c r="R28111"/>
      <c r="S28111"/>
    </row>
    <row r="28112" spans="17:19" x14ac:dyDescent="0.25">
      <c r="Q28112"/>
      <c r="R28112"/>
      <c r="S28112"/>
    </row>
    <row r="28113" spans="17:19" x14ac:dyDescent="0.25">
      <c r="Q28113"/>
      <c r="R28113"/>
      <c r="S28113"/>
    </row>
    <row r="28114" spans="17:19" x14ac:dyDescent="0.25">
      <c r="Q28114"/>
      <c r="R28114"/>
      <c r="S28114"/>
    </row>
    <row r="28115" spans="17:19" x14ac:dyDescent="0.25">
      <c r="Q28115"/>
      <c r="R28115"/>
      <c r="S28115"/>
    </row>
    <row r="28116" spans="17:19" x14ac:dyDescent="0.25">
      <c r="Q28116"/>
      <c r="R28116"/>
      <c r="S28116"/>
    </row>
    <row r="28117" spans="17:19" x14ac:dyDescent="0.25">
      <c r="Q28117"/>
      <c r="R28117"/>
      <c r="S28117"/>
    </row>
    <row r="28118" spans="17:19" x14ac:dyDescent="0.25">
      <c r="Q28118"/>
      <c r="R28118"/>
      <c r="S28118"/>
    </row>
    <row r="28119" spans="17:19" x14ac:dyDescent="0.25">
      <c r="Q28119"/>
      <c r="R28119"/>
      <c r="S28119"/>
    </row>
    <row r="28120" spans="17:19" x14ac:dyDescent="0.25">
      <c r="Q28120"/>
      <c r="R28120"/>
      <c r="S28120"/>
    </row>
    <row r="28121" spans="17:19" x14ac:dyDescent="0.25">
      <c r="Q28121"/>
      <c r="R28121"/>
      <c r="S28121"/>
    </row>
    <row r="28122" spans="17:19" x14ac:dyDescent="0.25">
      <c r="Q28122"/>
      <c r="R28122"/>
      <c r="S28122"/>
    </row>
    <row r="28123" spans="17:19" x14ac:dyDescent="0.25">
      <c r="Q28123"/>
      <c r="R28123"/>
      <c r="S28123"/>
    </row>
    <row r="28124" spans="17:19" x14ac:dyDescent="0.25">
      <c r="Q28124"/>
      <c r="R28124"/>
      <c r="S28124"/>
    </row>
    <row r="28125" spans="17:19" x14ac:dyDescent="0.25">
      <c r="Q28125"/>
      <c r="R28125"/>
      <c r="S28125"/>
    </row>
    <row r="28126" spans="17:19" x14ac:dyDescent="0.25">
      <c r="Q28126"/>
      <c r="R28126"/>
      <c r="S28126"/>
    </row>
    <row r="28127" spans="17:19" x14ac:dyDescent="0.25">
      <c r="Q28127"/>
      <c r="R28127"/>
      <c r="S28127"/>
    </row>
    <row r="28128" spans="17:19" x14ac:dyDescent="0.25">
      <c r="Q28128"/>
      <c r="R28128"/>
      <c r="S28128"/>
    </row>
    <row r="28129" spans="17:19" x14ac:dyDescent="0.25">
      <c r="Q28129"/>
      <c r="R28129"/>
      <c r="S28129"/>
    </row>
    <row r="28130" spans="17:19" x14ac:dyDescent="0.25">
      <c r="Q28130"/>
      <c r="R28130"/>
      <c r="S28130"/>
    </row>
    <row r="28131" spans="17:19" x14ac:dyDescent="0.25">
      <c r="Q28131"/>
      <c r="R28131"/>
      <c r="S28131"/>
    </row>
    <row r="28132" spans="17:19" x14ac:dyDescent="0.25">
      <c r="Q28132"/>
      <c r="R28132"/>
      <c r="S28132"/>
    </row>
    <row r="28133" spans="17:19" x14ac:dyDescent="0.25">
      <c r="Q28133"/>
      <c r="R28133"/>
      <c r="S28133"/>
    </row>
    <row r="28134" spans="17:19" x14ac:dyDescent="0.25">
      <c r="Q28134"/>
      <c r="R28134"/>
      <c r="S28134"/>
    </row>
    <row r="28135" spans="17:19" x14ac:dyDescent="0.25">
      <c r="Q28135"/>
      <c r="R28135"/>
      <c r="S28135"/>
    </row>
    <row r="28136" spans="17:19" x14ac:dyDescent="0.25">
      <c r="Q28136"/>
      <c r="R28136"/>
      <c r="S28136"/>
    </row>
    <row r="28137" spans="17:19" x14ac:dyDescent="0.25">
      <c r="Q28137"/>
      <c r="R28137"/>
      <c r="S28137"/>
    </row>
    <row r="28138" spans="17:19" x14ac:dyDescent="0.25">
      <c r="Q28138"/>
      <c r="R28138"/>
      <c r="S28138"/>
    </row>
    <row r="28139" spans="17:19" x14ac:dyDescent="0.25">
      <c r="Q28139"/>
      <c r="R28139"/>
      <c r="S28139"/>
    </row>
    <row r="28140" spans="17:19" x14ac:dyDescent="0.25">
      <c r="Q28140"/>
      <c r="R28140"/>
      <c r="S28140"/>
    </row>
    <row r="28141" spans="17:19" x14ac:dyDescent="0.25">
      <c r="Q28141"/>
      <c r="R28141"/>
      <c r="S28141"/>
    </row>
    <row r="28142" spans="17:19" x14ac:dyDescent="0.25">
      <c r="Q28142"/>
      <c r="R28142"/>
      <c r="S28142"/>
    </row>
    <row r="28143" spans="17:19" x14ac:dyDescent="0.25">
      <c r="Q28143"/>
      <c r="R28143"/>
      <c r="S28143"/>
    </row>
    <row r="28144" spans="17:19" x14ac:dyDescent="0.25">
      <c r="Q28144"/>
      <c r="R28144"/>
      <c r="S28144"/>
    </row>
    <row r="28145" spans="17:19" x14ac:dyDescent="0.25">
      <c r="Q28145"/>
      <c r="R28145"/>
      <c r="S28145"/>
    </row>
    <row r="28146" spans="17:19" x14ac:dyDescent="0.25">
      <c r="Q28146"/>
      <c r="R28146"/>
      <c r="S28146"/>
    </row>
    <row r="28147" spans="17:19" x14ac:dyDescent="0.25">
      <c r="Q28147"/>
      <c r="R28147"/>
      <c r="S28147"/>
    </row>
    <row r="28148" spans="17:19" x14ac:dyDescent="0.25">
      <c r="Q28148"/>
      <c r="R28148"/>
      <c r="S28148"/>
    </row>
    <row r="28149" spans="17:19" x14ac:dyDescent="0.25">
      <c r="Q28149"/>
      <c r="R28149"/>
      <c r="S28149"/>
    </row>
    <row r="28150" spans="17:19" x14ac:dyDescent="0.25">
      <c r="Q28150"/>
      <c r="R28150"/>
      <c r="S28150"/>
    </row>
    <row r="28151" spans="17:19" x14ac:dyDescent="0.25">
      <c r="Q28151"/>
      <c r="R28151"/>
      <c r="S28151"/>
    </row>
    <row r="28152" spans="17:19" x14ac:dyDescent="0.25">
      <c r="Q28152"/>
      <c r="R28152"/>
      <c r="S28152"/>
    </row>
    <row r="28153" spans="17:19" x14ac:dyDescent="0.25">
      <c r="Q28153"/>
      <c r="R28153"/>
      <c r="S28153"/>
    </row>
    <row r="28154" spans="17:19" x14ac:dyDescent="0.25">
      <c r="Q28154"/>
      <c r="R28154"/>
      <c r="S28154"/>
    </row>
    <row r="28155" spans="17:19" x14ac:dyDescent="0.25">
      <c r="Q28155"/>
      <c r="R28155"/>
      <c r="S28155"/>
    </row>
    <row r="28156" spans="17:19" x14ac:dyDescent="0.25">
      <c r="Q28156"/>
      <c r="R28156"/>
      <c r="S28156"/>
    </row>
    <row r="28157" spans="17:19" x14ac:dyDescent="0.25">
      <c r="Q28157"/>
      <c r="R28157"/>
      <c r="S28157"/>
    </row>
    <row r="28158" spans="17:19" x14ac:dyDescent="0.25">
      <c r="Q28158"/>
      <c r="R28158"/>
      <c r="S28158"/>
    </row>
    <row r="28159" spans="17:19" x14ac:dyDescent="0.25">
      <c r="Q28159"/>
      <c r="R28159"/>
      <c r="S28159"/>
    </row>
    <row r="28160" spans="17:19" x14ac:dyDescent="0.25">
      <c r="Q28160"/>
      <c r="R28160"/>
      <c r="S28160"/>
    </row>
    <row r="28161" spans="17:19" x14ac:dyDescent="0.25">
      <c r="Q28161"/>
      <c r="R28161"/>
      <c r="S28161"/>
    </row>
    <row r="28162" spans="17:19" x14ac:dyDescent="0.25">
      <c r="Q28162"/>
      <c r="R28162"/>
      <c r="S28162"/>
    </row>
    <row r="28163" spans="17:19" x14ac:dyDescent="0.25">
      <c r="Q28163"/>
      <c r="R28163"/>
      <c r="S28163"/>
    </row>
    <row r="28164" spans="17:19" x14ac:dyDescent="0.25">
      <c r="Q28164"/>
      <c r="R28164"/>
      <c r="S28164"/>
    </row>
    <row r="28165" spans="17:19" x14ac:dyDescent="0.25">
      <c r="Q28165"/>
      <c r="R28165"/>
      <c r="S28165"/>
    </row>
    <row r="28166" spans="17:19" x14ac:dyDescent="0.25">
      <c r="Q28166"/>
      <c r="R28166"/>
      <c r="S28166"/>
    </row>
    <row r="28167" spans="17:19" x14ac:dyDescent="0.25">
      <c r="Q28167"/>
      <c r="R28167"/>
      <c r="S28167"/>
    </row>
    <row r="28168" spans="17:19" x14ac:dyDescent="0.25">
      <c r="Q28168"/>
      <c r="R28168"/>
      <c r="S28168"/>
    </row>
    <row r="28169" spans="17:19" x14ac:dyDescent="0.25">
      <c r="Q28169"/>
      <c r="R28169"/>
      <c r="S28169"/>
    </row>
    <row r="28170" spans="17:19" x14ac:dyDescent="0.25">
      <c r="Q28170"/>
      <c r="R28170"/>
      <c r="S28170"/>
    </row>
    <row r="28171" spans="17:19" x14ac:dyDescent="0.25">
      <c r="Q28171"/>
      <c r="R28171"/>
      <c r="S28171"/>
    </row>
    <row r="28172" spans="17:19" x14ac:dyDescent="0.25">
      <c r="Q28172"/>
      <c r="R28172"/>
      <c r="S28172"/>
    </row>
    <row r="28173" spans="17:19" x14ac:dyDescent="0.25">
      <c r="Q28173"/>
      <c r="R28173"/>
      <c r="S28173"/>
    </row>
    <row r="28174" spans="17:19" x14ac:dyDescent="0.25">
      <c r="Q28174"/>
      <c r="R28174"/>
      <c r="S28174"/>
    </row>
    <row r="28175" spans="17:19" x14ac:dyDescent="0.25">
      <c r="Q28175"/>
      <c r="R28175"/>
      <c r="S28175"/>
    </row>
    <row r="28176" spans="17:19" x14ac:dyDescent="0.25">
      <c r="Q28176"/>
      <c r="R28176"/>
      <c r="S28176"/>
    </row>
    <row r="28177" spans="17:19" x14ac:dyDescent="0.25">
      <c r="Q28177"/>
      <c r="R28177"/>
      <c r="S28177"/>
    </row>
    <row r="28178" spans="17:19" x14ac:dyDescent="0.25">
      <c r="Q28178"/>
      <c r="R28178"/>
      <c r="S28178"/>
    </row>
    <row r="28179" spans="17:19" x14ac:dyDescent="0.25">
      <c r="Q28179"/>
      <c r="R28179"/>
      <c r="S28179"/>
    </row>
    <row r="28180" spans="17:19" x14ac:dyDescent="0.25">
      <c r="Q28180"/>
      <c r="R28180"/>
      <c r="S28180"/>
    </row>
    <row r="28181" spans="17:19" x14ac:dyDescent="0.25">
      <c r="Q28181"/>
      <c r="R28181"/>
      <c r="S28181"/>
    </row>
    <row r="28182" spans="17:19" x14ac:dyDescent="0.25">
      <c r="Q28182"/>
      <c r="R28182"/>
      <c r="S28182"/>
    </row>
    <row r="28183" spans="17:19" x14ac:dyDescent="0.25">
      <c r="Q28183"/>
      <c r="R28183"/>
      <c r="S28183"/>
    </row>
    <row r="28184" spans="17:19" x14ac:dyDescent="0.25">
      <c r="Q28184"/>
      <c r="R28184"/>
      <c r="S28184"/>
    </row>
    <row r="28185" spans="17:19" x14ac:dyDescent="0.25">
      <c r="Q28185"/>
      <c r="R28185"/>
      <c r="S28185"/>
    </row>
    <row r="28186" spans="17:19" x14ac:dyDescent="0.25">
      <c r="Q28186"/>
      <c r="R28186"/>
      <c r="S28186"/>
    </row>
    <row r="28187" spans="17:19" x14ac:dyDescent="0.25">
      <c r="Q28187"/>
      <c r="R28187"/>
      <c r="S28187"/>
    </row>
    <row r="28188" spans="17:19" x14ac:dyDescent="0.25">
      <c r="Q28188"/>
      <c r="R28188"/>
      <c r="S28188"/>
    </row>
    <row r="28189" spans="17:19" x14ac:dyDescent="0.25">
      <c r="Q28189"/>
      <c r="R28189"/>
      <c r="S28189"/>
    </row>
    <row r="28190" spans="17:19" x14ac:dyDescent="0.25">
      <c r="Q28190"/>
      <c r="R28190"/>
      <c r="S28190"/>
    </row>
    <row r="28191" spans="17:19" x14ac:dyDescent="0.25">
      <c r="Q28191"/>
      <c r="R28191"/>
      <c r="S28191"/>
    </row>
    <row r="28192" spans="17:19" x14ac:dyDescent="0.25">
      <c r="Q28192"/>
      <c r="R28192"/>
      <c r="S28192"/>
    </row>
    <row r="28193" spans="17:19" x14ac:dyDescent="0.25">
      <c r="Q28193"/>
      <c r="R28193"/>
      <c r="S28193"/>
    </row>
    <row r="28194" spans="17:19" x14ac:dyDescent="0.25">
      <c r="Q28194"/>
      <c r="R28194"/>
      <c r="S28194"/>
    </row>
    <row r="28195" spans="17:19" x14ac:dyDescent="0.25">
      <c r="Q28195"/>
      <c r="R28195"/>
      <c r="S28195"/>
    </row>
    <row r="28196" spans="17:19" x14ac:dyDescent="0.25">
      <c r="Q28196"/>
      <c r="R28196"/>
      <c r="S28196"/>
    </row>
    <row r="28197" spans="17:19" x14ac:dyDescent="0.25">
      <c r="Q28197"/>
      <c r="R28197"/>
      <c r="S28197"/>
    </row>
    <row r="28198" spans="17:19" x14ac:dyDescent="0.25">
      <c r="Q28198"/>
      <c r="R28198"/>
      <c r="S28198"/>
    </row>
    <row r="28199" spans="17:19" x14ac:dyDescent="0.25">
      <c r="Q28199"/>
      <c r="R28199"/>
      <c r="S28199"/>
    </row>
    <row r="28200" spans="17:19" x14ac:dyDescent="0.25">
      <c r="Q28200"/>
      <c r="R28200"/>
      <c r="S28200"/>
    </row>
    <row r="28201" spans="17:19" x14ac:dyDescent="0.25">
      <c r="Q28201"/>
      <c r="R28201"/>
      <c r="S28201"/>
    </row>
    <row r="28202" spans="17:19" x14ac:dyDescent="0.25">
      <c r="Q28202"/>
      <c r="R28202"/>
      <c r="S28202"/>
    </row>
    <row r="28203" spans="17:19" x14ac:dyDescent="0.25">
      <c r="Q28203"/>
      <c r="R28203"/>
      <c r="S28203"/>
    </row>
    <row r="28204" spans="17:19" x14ac:dyDescent="0.25">
      <c r="Q28204"/>
      <c r="R28204"/>
      <c r="S28204"/>
    </row>
    <row r="28205" spans="17:19" x14ac:dyDescent="0.25">
      <c r="Q28205"/>
      <c r="R28205"/>
      <c r="S28205"/>
    </row>
    <row r="28206" spans="17:19" x14ac:dyDescent="0.25">
      <c r="Q28206"/>
      <c r="R28206"/>
      <c r="S28206"/>
    </row>
    <row r="28207" spans="17:19" x14ac:dyDescent="0.25">
      <c r="Q28207"/>
      <c r="R28207"/>
      <c r="S28207"/>
    </row>
    <row r="28208" spans="17:19" x14ac:dyDescent="0.25">
      <c r="Q28208"/>
      <c r="R28208"/>
      <c r="S28208"/>
    </row>
    <row r="28209" spans="17:19" x14ac:dyDescent="0.25">
      <c r="Q28209"/>
      <c r="R28209"/>
      <c r="S28209"/>
    </row>
    <row r="28210" spans="17:19" x14ac:dyDescent="0.25">
      <c r="Q28210"/>
      <c r="R28210"/>
      <c r="S28210"/>
    </row>
    <row r="28211" spans="17:19" x14ac:dyDescent="0.25">
      <c r="Q28211"/>
      <c r="R28211"/>
      <c r="S28211"/>
    </row>
    <row r="28212" spans="17:19" x14ac:dyDescent="0.25">
      <c r="Q28212"/>
      <c r="R28212"/>
      <c r="S28212"/>
    </row>
    <row r="28213" spans="17:19" x14ac:dyDescent="0.25">
      <c r="Q28213"/>
      <c r="R28213"/>
      <c r="S28213"/>
    </row>
    <row r="28214" spans="17:19" x14ac:dyDescent="0.25">
      <c r="Q28214"/>
      <c r="R28214"/>
      <c r="S28214"/>
    </row>
    <row r="28215" spans="17:19" x14ac:dyDescent="0.25">
      <c r="Q28215"/>
      <c r="R28215"/>
      <c r="S28215"/>
    </row>
    <row r="28216" spans="17:19" x14ac:dyDescent="0.25">
      <c r="Q28216"/>
      <c r="R28216"/>
      <c r="S28216"/>
    </row>
    <row r="28217" spans="17:19" x14ac:dyDescent="0.25">
      <c r="Q28217"/>
      <c r="R28217"/>
      <c r="S28217"/>
    </row>
    <row r="28218" spans="17:19" x14ac:dyDescent="0.25">
      <c r="Q28218"/>
      <c r="R28218"/>
      <c r="S28218"/>
    </row>
    <row r="28219" spans="17:19" x14ac:dyDescent="0.25">
      <c r="Q28219"/>
      <c r="R28219"/>
      <c r="S28219"/>
    </row>
    <row r="28220" spans="17:19" x14ac:dyDescent="0.25">
      <c r="Q28220"/>
      <c r="R28220"/>
      <c r="S28220"/>
    </row>
    <row r="28221" spans="17:19" x14ac:dyDescent="0.25">
      <c r="Q28221"/>
      <c r="R28221"/>
      <c r="S28221"/>
    </row>
    <row r="28222" spans="17:19" x14ac:dyDescent="0.25">
      <c r="Q28222"/>
      <c r="R28222"/>
      <c r="S28222"/>
    </row>
    <row r="28223" spans="17:19" x14ac:dyDescent="0.25">
      <c r="Q28223"/>
      <c r="R28223"/>
      <c r="S28223"/>
    </row>
    <row r="28224" spans="17:19" x14ac:dyDescent="0.25">
      <c r="Q28224"/>
      <c r="R28224"/>
      <c r="S28224"/>
    </row>
    <row r="28225" spans="17:19" x14ac:dyDescent="0.25">
      <c r="Q28225"/>
      <c r="R28225"/>
      <c r="S28225"/>
    </row>
    <row r="28226" spans="17:19" x14ac:dyDescent="0.25">
      <c r="Q28226"/>
      <c r="R28226"/>
      <c r="S28226"/>
    </row>
    <row r="28227" spans="17:19" x14ac:dyDescent="0.25">
      <c r="Q28227"/>
      <c r="R28227"/>
      <c r="S28227"/>
    </row>
    <row r="28228" spans="17:19" x14ac:dyDescent="0.25">
      <c r="Q28228"/>
      <c r="R28228"/>
      <c r="S28228"/>
    </row>
    <row r="28229" spans="17:19" x14ac:dyDescent="0.25">
      <c r="Q28229"/>
      <c r="R28229"/>
      <c r="S28229"/>
    </row>
    <row r="28230" spans="17:19" x14ac:dyDescent="0.25">
      <c r="Q28230"/>
      <c r="R28230"/>
      <c r="S28230"/>
    </row>
    <row r="28231" spans="17:19" x14ac:dyDescent="0.25">
      <c r="Q28231"/>
      <c r="R28231"/>
      <c r="S28231"/>
    </row>
    <row r="28232" spans="17:19" x14ac:dyDescent="0.25">
      <c r="Q28232"/>
      <c r="R28232"/>
      <c r="S28232"/>
    </row>
    <row r="28233" spans="17:19" x14ac:dyDescent="0.25">
      <c r="Q28233"/>
      <c r="R28233"/>
      <c r="S28233"/>
    </row>
    <row r="28234" spans="17:19" x14ac:dyDescent="0.25">
      <c r="Q28234"/>
      <c r="R28234"/>
      <c r="S28234"/>
    </row>
    <row r="28235" spans="17:19" x14ac:dyDescent="0.25">
      <c r="Q28235"/>
      <c r="R28235"/>
      <c r="S28235"/>
    </row>
    <row r="28236" spans="17:19" x14ac:dyDescent="0.25">
      <c r="Q28236"/>
      <c r="R28236"/>
      <c r="S28236"/>
    </row>
    <row r="28237" spans="17:19" x14ac:dyDescent="0.25">
      <c r="Q28237"/>
      <c r="R28237"/>
      <c r="S28237"/>
    </row>
    <row r="28238" spans="17:19" x14ac:dyDescent="0.25">
      <c r="Q28238"/>
      <c r="R28238"/>
      <c r="S28238"/>
    </row>
    <row r="28239" spans="17:19" x14ac:dyDescent="0.25">
      <c r="Q28239"/>
      <c r="R28239"/>
      <c r="S28239"/>
    </row>
    <row r="28240" spans="17:19" x14ac:dyDescent="0.25">
      <c r="Q28240"/>
      <c r="R28240"/>
      <c r="S28240"/>
    </row>
    <row r="28241" spans="17:19" x14ac:dyDescent="0.25">
      <c r="Q28241"/>
      <c r="R28241"/>
      <c r="S28241"/>
    </row>
    <row r="28242" spans="17:19" x14ac:dyDescent="0.25">
      <c r="Q28242"/>
      <c r="R28242"/>
      <c r="S28242"/>
    </row>
    <row r="28243" spans="17:19" x14ac:dyDescent="0.25">
      <c r="Q28243"/>
      <c r="R28243"/>
      <c r="S28243"/>
    </row>
    <row r="28244" spans="17:19" x14ac:dyDescent="0.25">
      <c r="Q28244"/>
      <c r="R28244"/>
      <c r="S28244"/>
    </row>
    <row r="28245" spans="17:19" x14ac:dyDescent="0.25">
      <c r="Q28245"/>
      <c r="R28245"/>
      <c r="S28245"/>
    </row>
    <row r="28246" spans="17:19" x14ac:dyDescent="0.25">
      <c r="Q28246"/>
      <c r="R28246"/>
      <c r="S28246"/>
    </row>
    <row r="28247" spans="17:19" x14ac:dyDescent="0.25">
      <c r="Q28247"/>
      <c r="R28247"/>
      <c r="S28247"/>
    </row>
    <row r="28248" spans="17:19" x14ac:dyDescent="0.25">
      <c r="Q28248"/>
      <c r="R28248"/>
      <c r="S28248"/>
    </row>
    <row r="28249" spans="17:19" x14ac:dyDescent="0.25">
      <c r="Q28249"/>
      <c r="R28249"/>
      <c r="S28249"/>
    </row>
    <row r="28250" spans="17:19" x14ac:dyDescent="0.25">
      <c r="Q28250"/>
      <c r="R28250"/>
      <c r="S28250"/>
    </row>
    <row r="28251" spans="17:19" x14ac:dyDescent="0.25">
      <c r="Q28251"/>
      <c r="R28251"/>
      <c r="S28251"/>
    </row>
    <row r="28252" spans="17:19" x14ac:dyDescent="0.25">
      <c r="Q28252"/>
      <c r="R28252"/>
      <c r="S28252"/>
    </row>
    <row r="28253" spans="17:19" x14ac:dyDescent="0.25">
      <c r="Q28253"/>
      <c r="R28253"/>
      <c r="S28253"/>
    </row>
    <row r="28254" spans="17:19" x14ac:dyDescent="0.25">
      <c r="Q28254"/>
      <c r="R28254"/>
      <c r="S28254"/>
    </row>
    <row r="28255" spans="17:19" x14ac:dyDescent="0.25">
      <c r="Q28255"/>
      <c r="R28255"/>
      <c r="S28255"/>
    </row>
    <row r="28256" spans="17:19" x14ac:dyDescent="0.25">
      <c r="Q28256"/>
      <c r="R28256"/>
      <c r="S28256"/>
    </row>
    <row r="28257" spans="17:19" x14ac:dyDescent="0.25">
      <c r="Q28257"/>
      <c r="R28257"/>
      <c r="S28257"/>
    </row>
    <row r="28258" spans="17:19" x14ac:dyDescent="0.25">
      <c r="Q28258"/>
      <c r="R28258"/>
      <c r="S28258"/>
    </row>
    <row r="28259" spans="17:19" x14ac:dyDescent="0.25">
      <c r="Q28259"/>
      <c r="R28259"/>
      <c r="S28259"/>
    </row>
    <row r="28260" spans="17:19" x14ac:dyDescent="0.25">
      <c r="Q28260"/>
      <c r="R28260"/>
      <c r="S28260"/>
    </row>
    <row r="28261" spans="17:19" x14ac:dyDescent="0.25">
      <c r="Q28261"/>
      <c r="R28261"/>
      <c r="S28261"/>
    </row>
    <row r="28262" spans="17:19" x14ac:dyDescent="0.25">
      <c r="Q28262"/>
      <c r="R28262"/>
      <c r="S28262"/>
    </row>
    <row r="28263" spans="17:19" x14ac:dyDescent="0.25">
      <c r="Q28263"/>
      <c r="R28263"/>
      <c r="S28263"/>
    </row>
    <row r="28264" spans="17:19" x14ac:dyDescent="0.25">
      <c r="Q28264"/>
      <c r="R28264"/>
      <c r="S28264"/>
    </row>
    <row r="28265" spans="17:19" x14ac:dyDescent="0.25">
      <c r="Q28265"/>
      <c r="R28265"/>
      <c r="S28265"/>
    </row>
    <row r="28266" spans="17:19" x14ac:dyDescent="0.25">
      <c r="Q28266"/>
      <c r="R28266"/>
      <c r="S28266"/>
    </row>
    <row r="28267" spans="17:19" x14ac:dyDescent="0.25">
      <c r="Q28267"/>
      <c r="R28267"/>
      <c r="S28267"/>
    </row>
    <row r="28268" spans="17:19" x14ac:dyDescent="0.25">
      <c r="Q28268"/>
      <c r="R28268"/>
      <c r="S28268"/>
    </row>
    <row r="28269" spans="17:19" x14ac:dyDescent="0.25">
      <c r="Q28269"/>
      <c r="R28269"/>
      <c r="S28269"/>
    </row>
    <row r="28270" spans="17:19" x14ac:dyDescent="0.25">
      <c r="Q28270"/>
      <c r="R28270"/>
      <c r="S28270"/>
    </row>
    <row r="28271" spans="17:19" x14ac:dyDescent="0.25">
      <c r="Q28271"/>
      <c r="R28271"/>
      <c r="S28271"/>
    </row>
    <row r="28272" spans="17:19" x14ac:dyDescent="0.25">
      <c r="Q28272"/>
      <c r="R28272"/>
      <c r="S28272"/>
    </row>
    <row r="28273" spans="17:19" x14ac:dyDescent="0.25">
      <c r="Q28273"/>
      <c r="R28273"/>
      <c r="S28273"/>
    </row>
    <row r="28274" spans="17:19" x14ac:dyDescent="0.25">
      <c r="Q28274"/>
      <c r="R28274"/>
      <c r="S28274"/>
    </row>
    <row r="28275" spans="17:19" x14ac:dyDescent="0.25">
      <c r="Q28275"/>
      <c r="R28275"/>
      <c r="S28275"/>
    </row>
    <row r="28276" spans="17:19" x14ac:dyDescent="0.25">
      <c r="Q28276"/>
      <c r="R28276"/>
      <c r="S28276"/>
    </row>
    <row r="28277" spans="17:19" x14ac:dyDescent="0.25">
      <c r="Q28277"/>
      <c r="R28277"/>
      <c r="S28277"/>
    </row>
    <row r="28278" spans="17:19" x14ac:dyDescent="0.25">
      <c r="Q28278"/>
      <c r="R28278"/>
      <c r="S28278"/>
    </row>
    <row r="28279" spans="17:19" x14ac:dyDescent="0.25">
      <c r="Q28279"/>
      <c r="R28279"/>
      <c r="S28279"/>
    </row>
    <row r="28280" spans="17:19" x14ac:dyDescent="0.25">
      <c r="Q28280"/>
      <c r="R28280"/>
      <c r="S28280"/>
    </row>
    <row r="28281" spans="17:19" x14ac:dyDescent="0.25">
      <c r="Q28281"/>
      <c r="R28281"/>
      <c r="S28281"/>
    </row>
    <row r="28282" spans="17:19" x14ac:dyDescent="0.25">
      <c r="Q28282"/>
      <c r="R28282"/>
      <c r="S28282"/>
    </row>
    <row r="28283" spans="17:19" x14ac:dyDescent="0.25">
      <c r="Q28283"/>
      <c r="R28283"/>
      <c r="S28283"/>
    </row>
    <row r="28284" spans="17:19" x14ac:dyDescent="0.25">
      <c r="Q28284"/>
      <c r="R28284"/>
      <c r="S28284"/>
    </row>
    <row r="28285" spans="17:19" x14ac:dyDescent="0.25">
      <c r="Q28285"/>
      <c r="R28285"/>
      <c r="S28285"/>
    </row>
    <row r="28286" spans="17:19" x14ac:dyDescent="0.25">
      <c r="Q28286"/>
      <c r="R28286"/>
      <c r="S28286"/>
    </row>
    <row r="28287" spans="17:19" x14ac:dyDescent="0.25">
      <c r="Q28287"/>
      <c r="R28287"/>
      <c r="S28287"/>
    </row>
    <row r="28288" spans="17:19" x14ac:dyDescent="0.25">
      <c r="Q28288"/>
      <c r="R28288"/>
      <c r="S28288"/>
    </row>
    <row r="28289" spans="17:19" x14ac:dyDescent="0.25">
      <c r="Q28289"/>
      <c r="R28289"/>
      <c r="S28289"/>
    </row>
    <row r="28290" spans="17:19" x14ac:dyDescent="0.25">
      <c r="Q28290"/>
      <c r="R28290"/>
      <c r="S28290"/>
    </row>
    <row r="28291" spans="17:19" x14ac:dyDescent="0.25">
      <c r="Q28291"/>
      <c r="R28291"/>
      <c r="S28291"/>
    </row>
    <row r="28292" spans="17:19" x14ac:dyDescent="0.25">
      <c r="Q28292"/>
      <c r="R28292"/>
      <c r="S28292"/>
    </row>
    <row r="28293" spans="17:19" x14ac:dyDescent="0.25">
      <c r="Q28293"/>
      <c r="R28293"/>
      <c r="S28293"/>
    </row>
    <row r="28294" spans="17:19" x14ac:dyDescent="0.25">
      <c r="Q28294"/>
      <c r="R28294"/>
      <c r="S28294"/>
    </row>
    <row r="28295" spans="17:19" x14ac:dyDescent="0.25">
      <c r="Q28295"/>
      <c r="R28295"/>
      <c r="S28295"/>
    </row>
    <row r="28296" spans="17:19" x14ac:dyDescent="0.25">
      <c r="Q28296"/>
      <c r="R28296"/>
      <c r="S28296"/>
    </row>
    <row r="28297" spans="17:19" x14ac:dyDescent="0.25">
      <c r="Q28297"/>
      <c r="R28297"/>
      <c r="S28297"/>
    </row>
    <row r="28298" spans="17:19" x14ac:dyDescent="0.25">
      <c r="Q28298"/>
      <c r="R28298"/>
      <c r="S28298"/>
    </row>
    <row r="28299" spans="17:19" x14ac:dyDescent="0.25">
      <c r="Q28299"/>
      <c r="R28299"/>
      <c r="S28299"/>
    </row>
    <row r="28300" spans="17:19" x14ac:dyDescent="0.25">
      <c r="Q28300"/>
      <c r="R28300"/>
      <c r="S28300"/>
    </row>
    <row r="28301" spans="17:19" x14ac:dyDescent="0.25">
      <c r="Q28301"/>
      <c r="R28301"/>
      <c r="S28301"/>
    </row>
    <row r="28302" spans="17:19" x14ac:dyDescent="0.25">
      <c r="Q28302"/>
      <c r="R28302"/>
      <c r="S28302"/>
    </row>
    <row r="28303" spans="17:19" x14ac:dyDescent="0.25">
      <c r="Q28303"/>
      <c r="R28303"/>
      <c r="S28303"/>
    </row>
    <row r="28304" spans="17:19" x14ac:dyDescent="0.25">
      <c r="Q28304"/>
      <c r="R28304"/>
      <c r="S28304"/>
    </row>
    <row r="28305" spans="17:19" x14ac:dyDescent="0.25">
      <c r="Q28305"/>
      <c r="R28305"/>
      <c r="S28305"/>
    </row>
    <row r="28306" spans="17:19" x14ac:dyDescent="0.25">
      <c r="Q28306"/>
      <c r="R28306"/>
      <c r="S28306"/>
    </row>
    <row r="28307" spans="17:19" x14ac:dyDescent="0.25">
      <c r="Q28307"/>
      <c r="R28307"/>
      <c r="S28307"/>
    </row>
    <row r="28308" spans="17:19" x14ac:dyDescent="0.25">
      <c r="Q28308"/>
      <c r="R28308"/>
      <c r="S28308"/>
    </row>
    <row r="28309" spans="17:19" x14ac:dyDescent="0.25">
      <c r="Q28309"/>
      <c r="R28309"/>
      <c r="S28309"/>
    </row>
    <row r="28310" spans="17:19" x14ac:dyDescent="0.25">
      <c r="Q28310"/>
      <c r="R28310"/>
      <c r="S28310"/>
    </row>
    <row r="28311" spans="17:19" x14ac:dyDescent="0.25">
      <c r="Q28311"/>
      <c r="R28311"/>
      <c r="S28311"/>
    </row>
    <row r="28312" spans="17:19" x14ac:dyDescent="0.25">
      <c r="Q28312"/>
      <c r="R28312"/>
      <c r="S28312"/>
    </row>
    <row r="28313" spans="17:19" x14ac:dyDescent="0.25">
      <c r="Q28313"/>
      <c r="R28313"/>
      <c r="S28313"/>
    </row>
    <row r="28314" spans="17:19" x14ac:dyDescent="0.25">
      <c r="Q28314"/>
      <c r="R28314"/>
      <c r="S28314"/>
    </row>
    <row r="28315" spans="17:19" x14ac:dyDescent="0.25">
      <c r="Q28315"/>
      <c r="R28315"/>
      <c r="S28315"/>
    </row>
    <row r="28316" spans="17:19" x14ac:dyDescent="0.25">
      <c r="Q28316"/>
      <c r="R28316"/>
      <c r="S28316"/>
    </row>
    <row r="28317" spans="17:19" x14ac:dyDescent="0.25">
      <c r="Q28317"/>
      <c r="R28317"/>
      <c r="S28317"/>
    </row>
    <row r="28318" spans="17:19" x14ac:dyDescent="0.25">
      <c r="Q28318"/>
      <c r="R28318"/>
      <c r="S28318"/>
    </row>
    <row r="28319" spans="17:19" x14ac:dyDescent="0.25">
      <c r="Q28319"/>
      <c r="R28319"/>
      <c r="S28319"/>
    </row>
    <row r="28320" spans="17:19" x14ac:dyDescent="0.25">
      <c r="Q28320"/>
      <c r="R28320"/>
      <c r="S28320"/>
    </row>
    <row r="28321" spans="17:19" x14ac:dyDescent="0.25">
      <c r="Q28321"/>
      <c r="R28321"/>
      <c r="S28321"/>
    </row>
    <row r="28322" spans="17:19" x14ac:dyDescent="0.25">
      <c r="Q28322"/>
      <c r="R28322"/>
      <c r="S28322"/>
    </row>
    <row r="28323" spans="17:19" x14ac:dyDescent="0.25">
      <c r="Q28323"/>
      <c r="R28323"/>
      <c r="S28323"/>
    </row>
    <row r="28324" spans="17:19" x14ac:dyDescent="0.25">
      <c r="Q28324"/>
      <c r="R28324"/>
      <c r="S28324"/>
    </row>
    <row r="28325" spans="17:19" x14ac:dyDescent="0.25">
      <c r="Q28325"/>
      <c r="R28325"/>
      <c r="S28325"/>
    </row>
    <row r="28326" spans="17:19" x14ac:dyDescent="0.25">
      <c r="Q28326"/>
      <c r="R28326"/>
      <c r="S28326"/>
    </row>
    <row r="28327" spans="17:19" x14ac:dyDescent="0.25">
      <c r="Q28327"/>
      <c r="R28327"/>
      <c r="S28327"/>
    </row>
    <row r="28328" spans="17:19" x14ac:dyDescent="0.25">
      <c r="Q28328"/>
      <c r="R28328"/>
      <c r="S28328"/>
    </row>
    <row r="28329" spans="17:19" x14ac:dyDescent="0.25">
      <c r="Q28329"/>
      <c r="R28329"/>
      <c r="S28329"/>
    </row>
    <row r="28330" spans="17:19" x14ac:dyDescent="0.25">
      <c r="Q28330"/>
      <c r="R28330"/>
      <c r="S28330"/>
    </row>
    <row r="28331" spans="17:19" x14ac:dyDescent="0.25">
      <c r="Q28331"/>
      <c r="R28331"/>
      <c r="S28331"/>
    </row>
    <row r="28332" spans="17:19" x14ac:dyDescent="0.25">
      <c r="Q28332"/>
      <c r="R28332"/>
      <c r="S28332"/>
    </row>
    <row r="28333" spans="17:19" x14ac:dyDescent="0.25">
      <c r="Q28333"/>
      <c r="R28333"/>
      <c r="S28333"/>
    </row>
    <row r="28334" spans="17:19" x14ac:dyDescent="0.25">
      <c r="Q28334"/>
      <c r="R28334"/>
      <c r="S28334"/>
    </row>
    <row r="28335" spans="17:19" x14ac:dyDescent="0.25">
      <c r="Q28335"/>
      <c r="R28335"/>
      <c r="S28335"/>
    </row>
    <row r="28336" spans="17:19" x14ac:dyDescent="0.25">
      <c r="Q28336"/>
      <c r="R28336"/>
      <c r="S28336"/>
    </row>
    <row r="28337" spans="17:19" x14ac:dyDescent="0.25">
      <c r="Q28337"/>
      <c r="R28337"/>
      <c r="S28337"/>
    </row>
    <row r="28338" spans="17:19" x14ac:dyDescent="0.25">
      <c r="Q28338"/>
      <c r="R28338"/>
      <c r="S28338"/>
    </row>
    <row r="28339" spans="17:19" x14ac:dyDescent="0.25">
      <c r="Q28339"/>
      <c r="R28339"/>
      <c r="S28339"/>
    </row>
    <row r="28340" spans="17:19" x14ac:dyDescent="0.25">
      <c r="Q28340"/>
      <c r="R28340"/>
      <c r="S28340"/>
    </row>
    <row r="28341" spans="17:19" x14ac:dyDescent="0.25">
      <c r="Q28341"/>
      <c r="R28341"/>
      <c r="S28341"/>
    </row>
    <row r="28342" spans="17:19" x14ac:dyDescent="0.25">
      <c r="Q28342"/>
      <c r="R28342"/>
      <c r="S28342"/>
    </row>
    <row r="28343" spans="17:19" x14ac:dyDescent="0.25">
      <c r="Q28343"/>
      <c r="R28343"/>
      <c r="S28343"/>
    </row>
    <row r="28344" spans="17:19" x14ac:dyDescent="0.25">
      <c r="Q28344"/>
      <c r="R28344"/>
      <c r="S28344"/>
    </row>
    <row r="28345" spans="17:19" x14ac:dyDescent="0.25">
      <c r="Q28345"/>
      <c r="R28345"/>
      <c r="S28345"/>
    </row>
    <row r="28346" spans="17:19" x14ac:dyDescent="0.25">
      <c r="Q28346"/>
      <c r="R28346"/>
      <c r="S28346"/>
    </row>
    <row r="28347" spans="17:19" x14ac:dyDescent="0.25">
      <c r="Q28347"/>
      <c r="R28347"/>
      <c r="S28347"/>
    </row>
    <row r="28348" spans="17:19" x14ac:dyDescent="0.25">
      <c r="Q28348"/>
      <c r="R28348"/>
      <c r="S28348"/>
    </row>
    <row r="28349" spans="17:19" x14ac:dyDescent="0.25">
      <c r="Q28349"/>
      <c r="R28349"/>
      <c r="S28349"/>
    </row>
    <row r="28350" spans="17:19" x14ac:dyDescent="0.25">
      <c r="Q28350"/>
      <c r="R28350"/>
      <c r="S28350"/>
    </row>
    <row r="28351" spans="17:19" x14ac:dyDescent="0.25">
      <c r="Q28351"/>
      <c r="R28351"/>
      <c r="S28351"/>
    </row>
    <row r="28352" spans="17:19" x14ac:dyDescent="0.25">
      <c r="Q28352"/>
      <c r="R28352"/>
      <c r="S28352"/>
    </row>
    <row r="28353" spans="17:19" x14ac:dyDescent="0.25">
      <c r="Q28353"/>
      <c r="R28353"/>
      <c r="S28353"/>
    </row>
    <row r="28354" spans="17:19" x14ac:dyDescent="0.25">
      <c r="Q28354"/>
      <c r="R28354"/>
      <c r="S28354"/>
    </row>
    <row r="28355" spans="17:19" x14ac:dyDescent="0.25">
      <c r="Q28355"/>
      <c r="R28355"/>
      <c r="S28355"/>
    </row>
    <row r="28356" spans="17:19" x14ac:dyDescent="0.25">
      <c r="Q28356"/>
      <c r="R28356"/>
      <c r="S28356"/>
    </row>
    <row r="28357" spans="17:19" x14ac:dyDescent="0.25">
      <c r="Q28357"/>
      <c r="R28357"/>
      <c r="S28357"/>
    </row>
    <row r="28358" spans="17:19" x14ac:dyDescent="0.25">
      <c r="Q28358"/>
      <c r="R28358"/>
      <c r="S28358"/>
    </row>
    <row r="28359" spans="17:19" x14ac:dyDescent="0.25">
      <c r="Q28359"/>
      <c r="R28359"/>
      <c r="S28359"/>
    </row>
    <row r="28360" spans="17:19" x14ac:dyDescent="0.25">
      <c r="Q28360"/>
      <c r="R28360"/>
      <c r="S28360"/>
    </row>
    <row r="28361" spans="17:19" x14ac:dyDescent="0.25">
      <c r="Q28361"/>
      <c r="R28361"/>
      <c r="S28361"/>
    </row>
    <row r="28362" spans="17:19" x14ac:dyDescent="0.25">
      <c r="Q28362"/>
      <c r="R28362"/>
      <c r="S28362"/>
    </row>
    <row r="28363" spans="17:19" x14ac:dyDescent="0.25">
      <c r="Q28363"/>
      <c r="R28363"/>
      <c r="S28363"/>
    </row>
    <row r="28364" spans="17:19" x14ac:dyDescent="0.25">
      <c r="Q28364"/>
      <c r="R28364"/>
      <c r="S28364"/>
    </row>
    <row r="28365" spans="17:19" x14ac:dyDescent="0.25">
      <c r="Q28365"/>
      <c r="R28365"/>
      <c r="S28365"/>
    </row>
    <row r="28366" spans="17:19" x14ac:dyDescent="0.25">
      <c r="Q28366"/>
      <c r="R28366"/>
      <c r="S28366"/>
    </row>
    <row r="28367" spans="17:19" x14ac:dyDescent="0.25">
      <c r="Q28367"/>
      <c r="R28367"/>
      <c r="S28367"/>
    </row>
    <row r="28368" spans="17:19" x14ac:dyDescent="0.25">
      <c r="Q28368"/>
      <c r="R28368"/>
      <c r="S28368"/>
    </row>
    <row r="28369" spans="17:19" x14ac:dyDescent="0.25">
      <c r="Q28369"/>
      <c r="R28369"/>
      <c r="S28369"/>
    </row>
    <row r="28370" spans="17:19" x14ac:dyDescent="0.25">
      <c r="Q28370"/>
      <c r="R28370"/>
      <c r="S28370"/>
    </row>
    <row r="28371" spans="17:19" x14ac:dyDescent="0.25">
      <c r="Q28371"/>
      <c r="R28371"/>
      <c r="S28371"/>
    </row>
    <row r="28372" spans="17:19" x14ac:dyDescent="0.25">
      <c r="Q28372"/>
      <c r="R28372"/>
      <c r="S28372"/>
    </row>
    <row r="28373" spans="17:19" x14ac:dyDescent="0.25">
      <c r="Q28373"/>
      <c r="R28373"/>
      <c r="S28373"/>
    </row>
    <row r="28374" spans="17:19" x14ac:dyDescent="0.25">
      <c r="Q28374"/>
      <c r="R28374"/>
      <c r="S28374"/>
    </row>
    <row r="28375" spans="17:19" x14ac:dyDescent="0.25">
      <c r="Q28375"/>
      <c r="R28375"/>
      <c r="S28375"/>
    </row>
    <row r="28376" spans="17:19" x14ac:dyDescent="0.25">
      <c r="Q28376"/>
      <c r="R28376"/>
      <c r="S28376"/>
    </row>
    <row r="28377" spans="17:19" x14ac:dyDescent="0.25">
      <c r="Q28377"/>
      <c r="R28377"/>
      <c r="S28377"/>
    </row>
    <row r="28378" spans="17:19" x14ac:dyDescent="0.25">
      <c r="Q28378"/>
      <c r="R28378"/>
      <c r="S28378"/>
    </row>
    <row r="28379" spans="17:19" x14ac:dyDescent="0.25">
      <c r="Q28379"/>
      <c r="R28379"/>
      <c r="S28379"/>
    </row>
    <row r="28380" spans="17:19" x14ac:dyDescent="0.25">
      <c r="Q28380"/>
      <c r="R28380"/>
      <c r="S28380"/>
    </row>
    <row r="28381" spans="17:19" x14ac:dyDescent="0.25">
      <c r="Q28381"/>
      <c r="R28381"/>
      <c r="S28381"/>
    </row>
    <row r="28382" spans="17:19" x14ac:dyDescent="0.25">
      <c r="Q28382"/>
      <c r="R28382"/>
      <c r="S28382"/>
    </row>
    <row r="28383" spans="17:19" x14ac:dyDescent="0.25">
      <c r="Q28383"/>
      <c r="R28383"/>
      <c r="S28383"/>
    </row>
    <row r="28384" spans="17:19" x14ac:dyDescent="0.25">
      <c r="Q28384"/>
      <c r="R28384"/>
      <c r="S28384"/>
    </row>
    <row r="28385" spans="17:19" x14ac:dyDescent="0.25">
      <c r="Q28385"/>
      <c r="R28385"/>
      <c r="S28385"/>
    </row>
    <row r="28386" spans="17:19" x14ac:dyDescent="0.25">
      <c r="Q28386"/>
      <c r="R28386"/>
      <c r="S28386"/>
    </row>
    <row r="28387" spans="17:19" x14ac:dyDescent="0.25">
      <c r="Q28387"/>
      <c r="R28387"/>
      <c r="S28387"/>
    </row>
    <row r="28388" spans="17:19" x14ac:dyDescent="0.25">
      <c r="Q28388"/>
      <c r="R28388"/>
      <c r="S28388"/>
    </row>
    <row r="28389" spans="17:19" x14ac:dyDescent="0.25">
      <c r="Q28389"/>
      <c r="R28389"/>
      <c r="S28389"/>
    </row>
    <row r="28390" spans="17:19" x14ac:dyDescent="0.25">
      <c r="Q28390"/>
      <c r="R28390"/>
      <c r="S28390"/>
    </row>
    <row r="28391" spans="17:19" x14ac:dyDescent="0.25">
      <c r="Q28391"/>
      <c r="R28391"/>
      <c r="S28391"/>
    </row>
    <row r="28392" spans="17:19" x14ac:dyDescent="0.25">
      <c r="Q28392"/>
      <c r="R28392"/>
      <c r="S28392"/>
    </row>
    <row r="28393" spans="17:19" x14ac:dyDescent="0.25">
      <c r="Q28393"/>
      <c r="R28393"/>
      <c r="S28393"/>
    </row>
    <row r="28394" spans="17:19" x14ac:dyDescent="0.25">
      <c r="Q28394"/>
      <c r="R28394"/>
      <c r="S28394"/>
    </row>
    <row r="28395" spans="17:19" x14ac:dyDescent="0.25">
      <c r="Q28395"/>
      <c r="R28395"/>
      <c r="S28395"/>
    </row>
    <row r="28396" spans="17:19" x14ac:dyDescent="0.25">
      <c r="Q28396"/>
      <c r="R28396"/>
      <c r="S28396"/>
    </row>
    <row r="28397" spans="17:19" x14ac:dyDescent="0.25">
      <c r="Q28397"/>
      <c r="R28397"/>
      <c r="S28397"/>
    </row>
    <row r="28398" spans="17:19" x14ac:dyDescent="0.25">
      <c r="Q28398"/>
      <c r="R28398"/>
      <c r="S28398"/>
    </row>
    <row r="28399" spans="17:19" x14ac:dyDescent="0.25">
      <c r="Q28399"/>
      <c r="R28399"/>
      <c r="S28399"/>
    </row>
    <row r="28400" spans="17:19" x14ac:dyDescent="0.25">
      <c r="Q28400"/>
      <c r="R28400"/>
      <c r="S28400"/>
    </row>
    <row r="28401" spans="17:19" x14ac:dyDescent="0.25">
      <c r="Q28401"/>
      <c r="R28401"/>
      <c r="S28401"/>
    </row>
    <row r="28402" spans="17:19" x14ac:dyDescent="0.25">
      <c r="Q28402"/>
      <c r="R28402"/>
      <c r="S28402"/>
    </row>
    <row r="28403" spans="17:19" x14ac:dyDescent="0.25">
      <c r="Q28403"/>
      <c r="R28403"/>
      <c r="S28403"/>
    </row>
    <row r="28404" spans="17:19" x14ac:dyDescent="0.25">
      <c r="Q28404"/>
      <c r="R28404"/>
      <c r="S28404"/>
    </row>
    <row r="28405" spans="17:19" x14ac:dyDescent="0.25">
      <c r="Q28405"/>
      <c r="R28405"/>
      <c r="S28405"/>
    </row>
    <row r="28406" spans="17:19" x14ac:dyDescent="0.25">
      <c r="Q28406"/>
      <c r="R28406"/>
      <c r="S28406"/>
    </row>
    <row r="28407" spans="17:19" x14ac:dyDescent="0.25">
      <c r="Q28407"/>
      <c r="R28407"/>
      <c r="S28407"/>
    </row>
    <row r="28408" spans="17:19" x14ac:dyDescent="0.25">
      <c r="Q28408"/>
      <c r="R28408"/>
      <c r="S28408"/>
    </row>
    <row r="28409" spans="17:19" x14ac:dyDescent="0.25">
      <c r="Q28409"/>
      <c r="R28409"/>
      <c r="S28409"/>
    </row>
    <row r="28410" spans="17:19" x14ac:dyDescent="0.25">
      <c r="Q28410"/>
      <c r="R28410"/>
      <c r="S28410"/>
    </row>
    <row r="28411" spans="17:19" x14ac:dyDescent="0.25">
      <c r="Q28411"/>
      <c r="R28411"/>
      <c r="S28411"/>
    </row>
    <row r="28412" spans="17:19" x14ac:dyDescent="0.25">
      <c r="Q28412"/>
      <c r="R28412"/>
      <c r="S28412"/>
    </row>
    <row r="28413" spans="17:19" x14ac:dyDescent="0.25">
      <c r="Q28413"/>
      <c r="R28413"/>
      <c r="S28413"/>
    </row>
    <row r="28414" spans="17:19" x14ac:dyDescent="0.25">
      <c r="Q28414"/>
      <c r="R28414"/>
      <c r="S28414"/>
    </row>
    <row r="28415" spans="17:19" x14ac:dyDescent="0.25">
      <c r="Q28415"/>
      <c r="R28415"/>
      <c r="S28415"/>
    </row>
    <row r="28416" spans="17:19" x14ac:dyDescent="0.25">
      <c r="Q28416"/>
      <c r="R28416"/>
      <c r="S28416"/>
    </row>
    <row r="28417" spans="17:19" x14ac:dyDescent="0.25">
      <c r="Q28417"/>
      <c r="R28417"/>
      <c r="S28417"/>
    </row>
    <row r="28418" spans="17:19" x14ac:dyDescent="0.25">
      <c r="Q28418"/>
      <c r="R28418"/>
      <c r="S28418"/>
    </row>
    <row r="28419" spans="17:19" x14ac:dyDescent="0.25">
      <c r="Q28419"/>
      <c r="R28419"/>
      <c r="S28419"/>
    </row>
    <row r="28420" spans="17:19" x14ac:dyDescent="0.25">
      <c r="Q28420"/>
      <c r="R28420"/>
      <c r="S28420"/>
    </row>
    <row r="28421" spans="17:19" x14ac:dyDescent="0.25">
      <c r="Q28421"/>
      <c r="R28421"/>
      <c r="S28421"/>
    </row>
    <row r="28422" spans="17:19" x14ac:dyDescent="0.25">
      <c r="Q28422"/>
      <c r="R28422"/>
      <c r="S28422"/>
    </row>
    <row r="28423" spans="17:19" x14ac:dyDescent="0.25">
      <c r="Q28423"/>
      <c r="R28423"/>
      <c r="S28423"/>
    </row>
    <row r="28424" spans="17:19" x14ac:dyDescent="0.25">
      <c r="Q28424"/>
      <c r="R28424"/>
      <c r="S28424"/>
    </row>
    <row r="28425" spans="17:19" x14ac:dyDescent="0.25">
      <c r="Q28425"/>
      <c r="R28425"/>
      <c r="S28425"/>
    </row>
    <row r="28426" spans="17:19" x14ac:dyDescent="0.25">
      <c r="Q28426"/>
      <c r="R28426"/>
      <c r="S28426"/>
    </row>
    <row r="28427" spans="17:19" x14ac:dyDescent="0.25">
      <c r="Q28427"/>
      <c r="R28427"/>
      <c r="S28427"/>
    </row>
    <row r="28428" spans="17:19" x14ac:dyDescent="0.25">
      <c r="Q28428"/>
      <c r="R28428"/>
      <c r="S28428"/>
    </row>
    <row r="28429" spans="17:19" x14ac:dyDescent="0.25">
      <c r="Q28429"/>
      <c r="R28429"/>
      <c r="S28429"/>
    </row>
    <row r="28430" spans="17:19" x14ac:dyDescent="0.25">
      <c r="Q28430"/>
      <c r="R28430"/>
      <c r="S28430"/>
    </row>
    <row r="28431" spans="17:19" x14ac:dyDescent="0.25">
      <c r="Q28431"/>
      <c r="R28431"/>
      <c r="S28431"/>
    </row>
    <row r="28432" spans="17:19" x14ac:dyDescent="0.25">
      <c r="Q28432"/>
      <c r="R28432"/>
      <c r="S28432"/>
    </row>
    <row r="28433" spans="17:19" x14ac:dyDescent="0.25">
      <c r="Q28433"/>
      <c r="R28433"/>
      <c r="S28433"/>
    </row>
    <row r="28434" spans="17:19" x14ac:dyDescent="0.25">
      <c r="Q28434"/>
      <c r="R28434"/>
      <c r="S28434"/>
    </row>
    <row r="28435" spans="17:19" x14ac:dyDescent="0.25">
      <c r="Q28435"/>
      <c r="R28435"/>
      <c r="S28435"/>
    </row>
    <row r="28436" spans="17:19" x14ac:dyDescent="0.25">
      <c r="Q28436"/>
      <c r="R28436"/>
      <c r="S28436"/>
    </row>
    <row r="28437" spans="17:19" x14ac:dyDescent="0.25">
      <c r="Q28437"/>
      <c r="R28437"/>
      <c r="S28437"/>
    </row>
    <row r="28438" spans="17:19" x14ac:dyDescent="0.25">
      <c r="Q28438"/>
      <c r="R28438"/>
      <c r="S28438"/>
    </row>
    <row r="28439" spans="17:19" x14ac:dyDescent="0.25">
      <c r="Q28439"/>
      <c r="R28439"/>
      <c r="S28439"/>
    </row>
    <row r="28440" spans="17:19" x14ac:dyDescent="0.25">
      <c r="Q28440"/>
      <c r="R28440"/>
      <c r="S28440"/>
    </row>
    <row r="28441" spans="17:19" x14ac:dyDescent="0.25">
      <c r="Q28441"/>
      <c r="R28441"/>
      <c r="S28441"/>
    </row>
    <row r="28442" spans="17:19" x14ac:dyDescent="0.25">
      <c r="Q28442"/>
      <c r="R28442"/>
      <c r="S28442"/>
    </row>
    <row r="28443" spans="17:19" x14ac:dyDescent="0.25">
      <c r="Q28443"/>
      <c r="R28443"/>
      <c r="S28443"/>
    </row>
    <row r="28444" spans="17:19" x14ac:dyDescent="0.25">
      <c r="Q28444"/>
      <c r="R28444"/>
      <c r="S28444"/>
    </row>
    <row r="28445" spans="17:19" x14ac:dyDescent="0.25">
      <c r="Q28445"/>
      <c r="R28445"/>
      <c r="S28445"/>
    </row>
    <row r="28446" spans="17:19" x14ac:dyDescent="0.25">
      <c r="Q28446"/>
      <c r="R28446"/>
      <c r="S28446"/>
    </row>
    <row r="28447" spans="17:19" x14ac:dyDescent="0.25">
      <c r="Q28447"/>
      <c r="R28447"/>
      <c r="S28447"/>
    </row>
    <row r="28448" spans="17:19" x14ac:dyDescent="0.25">
      <c r="Q28448"/>
      <c r="R28448"/>
      <c r="S28448"/>
    </row>
    <row r="28449" spans="17:19" x14ac:dyDescent="0.25">
      <c r="Q28449"/>
      <c r="R28449"/>
      <c r="S28449"/>
    </row>
    <row r="28450" spans="17:19" x14ac:dyDescent="0.25">
      <c r="Q28450"/>
      <c r="R28450"/>
      <c r="S28450"/>
    </row>
    <row r="28451" spans="17:19" x14ac:dyDescent="0.25">
      <c r="Q28451"/>
      <c r="R28451"/>
      <c r="S28451"/>
    </row>
    <row r="28452" spans="17:19" x14ac:dyDescent="0.25">
      <c r="Q28452"/>
      <c r="R28452"/>
      <c r="S28452"/>
    </row>
    <row r="28453" spans="17:19" x14ac:dyDescent="0.25">
      <c r="Q28453"/>
      <c r="R28453"/>
      <c r="S28453"/>
    </row>
    <row r="28454" spans="17:19" x14ac:dyDescent="0.25">
      <c r="Q28454"/>
      <c r="R28454"/>
      <c r="S28454"/>
    </row>
    <row r="28455" spans="17:19" x14ac:dyDescent="0.25">
      <c r="Q28455"/>
      <c r="R28455"/>
      <c r="S28455"/>
    </row>
    <row r="28456" spans="17:19" x14ac:dyDescent="0.25">
      <c r="Q28456"/>
      <c r="R28456"/>
      <c r="S28456"/>
    </row>
    <row r="28457" spans="17:19" x14ac:dyDescent="0.25">
      <c r="Q28457"/>
      <c r="R28457"/>
      <c r="S28457"/>
    </row>
    <row r="28458" spans="17:19" x14ac:dyDescent="0.25">
      <c r="Q28458"/>
      <c r="R28458"/>
      <c r="S28458"/>
    </row>
    <row r="28459" spans="17:19" x14ac:dyDescent="0.25">
      <c r="Q28459"/>
      <c r="R28459"/>
      <c r="S28459"/>
    </row>
    <row r="28460" spans="17:19" x14ac:dyDescent="0.25">
      <c r="Q28460"/>
      <c r="R28460"/>
      <c r="S28460"/>
    </row>
    <row r="28461" spans="17:19" x14ac:dyDescent="0.25">
      <c r="Q28461"/>
      <c r="R28461"/>
      <c r="S28461"/>
    </row>
    <row r="28462" spans="17:19" x14ac:dyDescent="0.25">
      <c r="Q28462"/>
      <c r="R28462"/>
      <c r="S28462"/>
    </row>
    <row r="28463" spans="17:19" x14ac:dyDescent="0.25">
      <c r="Q28463"/>
      <c r="R28463"/>
      <c r="S28463"/>
    </row>
    <row r="28464" spans="17:19" x14ac:dyDescent="0.25">
      <c r="Q28464"/>
      <c r="R28464"/>
      <c r="S28464"/>
    </row>
    <row r="28465" spans="17:19" x14ac:dyDescent="0.25">
      <c r="Q28465"/>
      <c r="R28465"/>
      <c r="S28465"/>
    </row>
    <row r="28466" spans="17:19" x14ac:dyDescent="0.25">
      <c r="Q28466"/>
      <c r="R28466"/>
      <c r="S28466"/>
    </row>
    <row r="28467" spans="17:19" x14ac:dyDescent="0.25">
      <c r="Q28467"/>
      <c r="R28467"/>
      <c r="S28467"/>
    </row>
    <row r="28468" spans="17:19" x14ac:dyDescent="0.25">
      <c r="Q28468"/>
      <c r="R28468"/>
      <c r="S28468"/>
    </row>
    <row r="28469" spans="17:19" x14ac:dyDescent="0.25">
      <c r="Q28469"/>
      <c r="R28469"/>
      <c r="S28469"/>
    </row>
    <row r="28470" spans="17:19" x14ac:dyDescent="0.25">
      <c r="Q28470"/>
      <c r="R28470"/>
      <c r="S28470"/>
    </row>
    <row r="28471" spans="17:19" x14ac:dyDescent="0.25">
      <c r="Q28471"/>
      <c r="R28471"/>
      <c r="S28471"/>
    </row>
    <row r="28472" spans="17:19" x14ac:dyDescent="0.25">
      <c r="Q28472"/>
      <c r="R28472"/>
      <c r="S28472"/>
    </row>
    <row r="28473" spans="17:19" x14ac:dyDescent="0.25">
      <c r="Q28473"/>
      <c r="R28473"/>
      <c r="S28473"/>
    </row>
    <row r="28474" spans="17:19" x14ac:dyDescent="0.25">
      <c r="Q28474"/>
      <c r="R28474"/>
      <c r="S28474"/>
    </row>
    <row r="28475" spans="17:19" x14ac:dyDescent="0.25">
      <c r="Q28475"/>
      <c r="R28475"/>
      <c r="S28475"/>
    </row>
    <row r="28476" spans="17:19" x14ac:dyDescent="0.25">
      <c r="Q28476"/>
      <c r="R28476"/>
      <c r="S28476"/>
    </row>
    <row r="28477" spans="17:19" x14ac:dyDescent="0.25">
      <c r="Q28477"/>
      <c r="R28477"/>
      <c r="S28477"/>
    </row>
    <row r="28478" spans="17:19" x14ac:dyDescent="0.25">
      <c r="Q28478"/>
      <c r="R28478"/>
      <c r="S28478"/>
    </row>
    <row r="28479" spans="17:19" x14ac:dyDescent="0.25">
      <c r="Q28479"/>
      <c r="R28479"/>
      <c r="S28479"/>
    </row>
    <row r="28480" spans="17:19" x14ac:dyDescent="0.25">
      <c r="Q28480"/>
      <c r="R28480"/>
      <c r="S28480"/>
    </row>
    <row r="28481" spans="17:19" x14ac:dyDescent="0.25">
      <c r="Q28481"/>
      <c r="R28481"/>
      <c r="S28481"/>
    </row>
    <row r="28482" spans="17:19" x14ac:dyDescent="0.25">
      <c r="Q28482"/>
      <c r="R28482"/>
      <c r="S28482"/>
    </row>
    <row r="28483" spans="17:19" x14ac:dyDescent="0.25">
      <c r="Q28483"/>
      <c r="R28483"/>
      <c r="S28483"/>
    </row>
    <row r="28484" spans="17:19" x14ac:dyDescent="0.25">
      <c r="Q28484"/>
      <c r="R28484"/>
      <c r="S28484"/>
    </row>
    <row r="28485" spans="17:19" x14ac:dyDescent="0.25">
      <c r="Q28485"/>
      <c r="R28485"/>
      <c r="S28485"/>
    </row>
    <row r="28486" spans="17:19" x14ac:dyDescent="0.25">
      <c r="Q28486"/>
      <c r="R28486"/>
      <c r="S28486"/>
    </row>
    <row r="28487" spans="17:19" x14ac:dyDescent="0.25">
      <c r="Q28487"/>
      <c r="R28487"/>
      <c r="S28487"/>
    </row>
    <row r="28488" spans="17:19" x14ac:dyDescent="0.25">
      <c r="Q28488"/>
      <c r="R28488"/>
      <c r="S28488"/>
    </row>
    <row r="28489" spans="17:19" x14ac:dyDescent="0.25">
      <c r="Q28489"/>
      <c r="R28489"/>
      <c r="S28489"/>
    </row>
    <row r="28490" spans="17:19" x14ac:dyDescent="0.25">
      <c r="Q28490"/>
      <c r="R28490"/>
      <c r="S28490"/>
    </row>
    <row r="28491" spans="17:19" x14ac:dyDescent="0.25">
      <c r="Q28491"/>
      <c r="R28491"/>
      <c r="S28491"/>
    </row>
    <row r="28492" spans="17:19" x14ac:dyDescent="0.25">
      <c r="Q28492"/>
      <c r="R28492"/>
      <c r="S28492"/>
    </row>
    <row r="28493" spans="17:19" x14ac:dyDescent="0.25">
      <c r="Q28493"/>
      <c r="R28493"/>
      <c r="S28493"/>
    </row>
    <row r="28494" spans="17:19" x14ac:dyDescent="0.25">
      <c r="Q28494"/>
      <c r="R28494"/>
      <c r="S28494"/>
    </row>
    <row r="28495" spans="17:19" x14ac:dyDescent="0.25">
      <c r="Q28495"/>
      <c r="R28495"/>
      <c r="S28495"/>
    </row>
    <row r="28496" spans="17:19" x14ac:dyDescent="0.25">
      <c r="Q28496"/>
      <c r="R28496"/>
      <c r="S28496"/>
    </row>
    <row r="28497" spans="17:19" x14ac:dyDescent="0.25">
      <c r="Q28497"/>
      <c r="R28497"/>
      <c r="S28497"/>
    </row>
    <row r="28498" spans="17:19" x14ac:dyDescent="0.25">
      <c r="Q28498"/>
      <c r="R28498"/>
      <c r="S28498"/>
    </row>
    <row r="28499" spans="17:19" x14ac:dyDescent="0.25">
      <c r="Q28499"/>
      <c r="R28499"/>
      <c r="S28499"/>
    </row>
    <row r="28500" spans="17:19" x14ac:dyDescent="0.25">
      <c r="Q28500"/>
      <c r="R28500"/>
      <c r="S28500"/>
    </row>
    <row r="28501" spans="17:19" x14ac:dyDescent="0.25">
      <c r="Q28501"/>
      <c r="R28501"/>
      <c r="S28501"/>
    </row>
    <row r="28502" spans="17:19" x14ac:dyDescent="0.25">
      <c r="Q28502"/>
      <c r="R28502"/>
      <c r="S28502"/>
    </row>
    <row r="28503" spans="17:19" x14ac:dyDescent="0.25">
      <c r="Q28503"/>
      <c r="R28503"/>
      <c r="S28503"/>
    </row>
    <row r="28504" spans="17:19" x14ac:dyDescent="0.25">
      <c r="Q28504"/>
      <c r="R28504"/>
      <c r="S28504"/>
    </row>
    <row r="28505" spans="17:19" x14ac:dyDescent="0.25">
      <c r="Q28505"/>
      <c r="R28505"/>
      <c r="S28505"/>
    </row>
    <row r="28506" spans="17:19" x14ac:dyDescent="0.25">
      <c r="Q28506"/>
      <c r="R28506"/>
      <c r="S28506"/>
    </row>
    <row r="28507" spans="17:19" x14ac:dyDescent="0.25">
      <c r="Q28507"/>
      <c r="R28507"/>
      <c r="S28507"/>
    </row>
    <row r="28508" spans="17:19" x14ac:dyDescent="0.25">
      <c r="Q28508"/>
      <c r="R28508"/>
      <c r="S28508"/>
    </row>
    <row r="28509" spans="17:19" x14ac:dyDescent="0.25">
      <c r="Q28509"/>
      <c r="R28509"/>
      <c r="S28509"/>
    </row>
    <row r="28510" spans="17:19" x14ac:dyDescent="0.25">
      <c r="Q28510"/>
      <c r="R28510"/>
      <c r="S28510"/>
    </row>
    <row r="28511" spans="17:19" x14ac:dyDescent="0.25">
      <c r="Q28511"/>
      <c r="R28511"/>
      <c r="S28511"/>
    </row>
    <row r="28512" spans="17:19" x14ac:dyDescent="0.25">
      <c r="Q28512"/>
      <c r="R28512"/>
      <c r="S28512"/>
    </row>
    <row r="28513" spans="17:19" x14ac:dyDescent="0.25">
      <c r="Q28513"/>
      <c r="R28513"/>
      <c r="S28513"/>
    </row>
    <row r="28514" spans="17:19" x14ac:dyDescent="0.25">
      <c r="Q28514"/>
      <c r="R28514"/>
      <c r="S28514"/>
    </row>
    <row r="28515" spans="17:19" x14ac:dyDescent="0.25">
      <c r="Q28515"/>
      <c r="R28515"/>
      <c r="S28515"/>
    </row>
    <row r="28516" spans="17:19" x14ac:dyDescent="0.25">
      <c r="Q28516"/>
      <c r="R28516"/>
      <c r="S28516"/>
    </row>
    <row r="28517" spans="17:19" x14ac:dyDescent="0.25">
      <c r="Q28517"/>
      <c r="R28517"/>
      <c r="S28517"/>
    </row>
    <row r="28518" spans="17:19" x14ac:dyDescent="0.25">
      <c r="Q28518"/>
      <c r="R28518"/>
      <c r="S28518"/>
    </row>
    <row r="28519" spans="17:19" x14ac:dyDescent="0.25">
      <c r="Q28519"/>
      <c r="R28519"/>
      <c r="S28519"/>
    </row>
    <row r="28520" spans="17:19" x14ac:dyDescent="0.25">
      <c r="Q28520"/>
      <c r="R28520"/>
      <c r="S28520"/>
    </row>
    <row r="28521" spans="17:19" x14ac:dyDescent="0.25">
      <c r="Q28521"/>
      <c r="R28521"/>
      <c r="S28521"/>
    </row>
    <row r="28522" spans="17:19" x14ac:dyDescent="0.25">
      <c r="Q28522"/>
      <c r="R28522"/>
      <c r="S28522"/>
    </row>
    <row r="28523" spans="17:19" x14ac:dyDescent="0.25">
      <c r="Q28523"/>
      <c r="R28523"/>
      <c r="S28523"/>
    </row>
    <row r="28524" spans="17:19" x14ac:dyDescent="0.25">
      <c r="Q28524"/>
      <c r="R28524"/>
      <c r="S28524"/>
    </row>
    <row r="28525" spans="17:19" x14ac:dyDescent="0.25">
      <c r="Q28525"/>
      <c r="R28525"/>
      <c r="S28525"/>
    </row>
    <row r="28526" spans="17:19" x14ac:dyDescent="0.25">
      <c r="Q28526"/>
      <c r="R28526"/>
      <c r="S28526"/>
    </row>
    <row r="28527" spans="17:19" x14ac:dyDescent="0.25">
      <c r="Q28527"/>
      <c r="R28527"/>
      <c r="S28527"/>
    </row>
    <row r="28528" spans="17:19" x14ac:dyDescent="0.25">
      <c r="Q28528"/>
      <c r="R28528"/>
      <c r="S28528"/>
    </row>
    <row r="28529" spans="17:19" x14ac:dyDescent="0.25">
      <c r="Q28529"/>
      <c r="R28529"/>
      <c r="S28529"/>
    </row>
    <row r="28530" spans="17:19" x14ac:dyDescent="0.25">
      <c r="Q28530"/>
      <c r="R28530"/>
      <c r="S28530"/>
    </row>
    <row r="28531" spans="17:19" x14ac:dyDescent="0.25">
      <c r="Q28531"/>
      <c r="R28531"/>
      <c r="S28531"/>
    </row>
    <row r="28532" spans="17:19" x14ac:dyDescent="0.25">
      <c r="Q28532"/>
      <c r="R28532"/>
      <c r="S28532"/>
    </row>
    <row r="28533" spans="17:19" x14ac:dyDescent="0.25">
      <c r="Q28533"/>
      <c r="R28533"/>
      <c r="S28533"/>
    </row>
    <row r="28534" spans="17:19" x14ac:dyDescent="0.25">
      <c r="Q28534"/>
      <c r="R28534"/>
      <c r="S28534"/>
    </row>
    <row r="28535" spans="17:19" x14ac:dyDescent="0.25">
      <c r="Q28535"/>
      <c r="R28535"/>
      <c r="S28535"/>
    </row>
    <row r="28536" spans="17:19" x14ac:dyDescent="0.25">
      <c r="Q28536"/>
      <c r="R28536"/>
      <c r="S28536"/>
    </row>
    <row r="28537" spans="17:19" x14ac:dyDescent="0.25">
      <c r="Q28537"/>
      <c r="R28537"/>
      <c r="S28537"/>
    </row>
    <row r="28538" spans="17:19" x14ac:dyDescent="0.25">
      <c r="Q28538"/>
      <c r="R28538"/>
      <c r="S28538"/>
    </row>
    <row r="28539" spans="17:19" x14ac:dyDescent="0.25">
      <c r="Q28539"/>
      <c r="R28539"/>
      <c r="S28539"/>
    </row>
    <row r="28540" spans="17:19" x14ac:dyDescent="0.25">
      <c r="Q28540"/>
      <c r="R28540"/>
      <c r="S28540"/>
    </row>
    <row r="28541" spans="17:19" x14ac:dyDescent="0.25">
      <c r="Q28541"/>
      <c r="R28541"/>
      <c r="S28541"/>
    </row>
    <row r="28542" spans="17:19" x14ac:dyDescent="0.25">
      <c r="Q28542"/>
      <c r="R28542"/>
      <c r="S28542"/>
    </row>
    <row r="28543" spans="17:19" x14ac:dyDescent="0.25">
      <c r="Q28543"/>
      <c r="R28543"/>
      <c r="S28543"/>
    </row>
    <row r="28544" spans="17:19" x14ac:dyDescent="0.25">
      <c r="Q28544"/>
      <c r="R28544"/>
      <c r="S28544"/>
    </row>
    <row r="28545" spans="17:19" x14ac:dyDescent="0.25">
      <c r="Q28545"/>
      <c r="R28545"/>
      <c r="S28545"/>
    </row>
    <row r="28546" spans="17:19" x14ac:dyDescent="0.25">
      <c r="Q28546"/>
      <c r="R28546"/>
      <c r="S28546"/>
    </row>
    <row r="28547" spans="17:19" x14ac:dyDescent="0.25">
      <c r="Q28547"/>
      <c r="R28547"/>
      <c r="S28547"/>
    </row>
    <row r="28548" spans="17:19" x14ac:dyDescent="0.25">
      <c r="Q28548"/>
      <c r="R28548"/>
      <c r="S28548"/>
    </row>
    <row r="28549" spans="17:19" x14ac:dyDescent="0.25">
      <c r="Q28549"/>
      <c r="R28549"/>
      <c r="S28549"/>
    </row>
    <row r="28550" spans="17:19" x14ac:dyDescent="0.25">
      <c r="Q28550"/>
      <c r="R28550"/>
      <c r="S28550"/>
    </row>
    <row r="28551" spans="17:19" x14ac:dyDescent="0.25">
      <c r="Q28551"/>
      <c r="R28551"/>
      <c r="S28551"/>
    </row>
    <row r="28552" spans="17:19" x14ac:dyDescent="0.25">
      <c r="Q28552"/>
      <c r="R28552"/>
      <c r="S28552"/>
    </row>
    <row r="28553" spans="17:19" x14ac:dyDescent="0.25">
      <c r="Q28553"/>
      <c r="R28553"/>
      <c r="S28553"/>
    </row>
    <row r="28554" spans="17:19" x14ac:dyDescent="0.25">
      <c r="Q28554"/>
      <c r="R28554"/>
      <c r="S28554"/>
    </row>
    <row r="28555" spans="17:19" x14ac:dyDescent="0.25">
      <c r="Q28555"/>
      <c r="R28555"/>
      <c r="S28555"/>
    </row>
    <row r="28556" spans="17:19" x14ac:dyDescent="0.25">
      <c r="Q28556"/>
      <c r="R28556"/>
      <c r="S28556"/>
    </row>
    <row r="28557" spans="17:19" x14ac:dyDescent="0.25">
      <c r="Q28557"/>
      <c r="R28557"/>
      <c r="S28557"/>
    </row>
    <row r="28558" spans="17:19" x14ac:dyDescent="0.25">
      <c r="Q28558"/>
      <c r="R28558"/>
      <c r="S28558"/>
    </row>
    <row r="28559" spans="17:19" x14ac:dyDescent="0.25">
      <c r="Q28559"/>
      <c r="R28559"/>
      <c r="S28559"/>
    </row>
    <row r="28560" spans="17:19" x14ac:dyDescent="0.25">
      <c r="Q28560"/>
      <c r="R28560"/>
      <c r="S28560"/>
    </row>
    <row r="28561" spans="17:19" x14ac:dyDescent="0.25">
      <c r="Q28561"/>
      <c r="R28561"/>
      <c r="S28561"/>
    </row>
    <row r="28562" spans="17:19" x14ac:dyDescent="0.25">
      <c r="Q28562"/>
      <c r="R28562"/>
      <c r="S28562"/>
    </row>
    <row r="28563" spans="17:19" x14ac:dyDescent="0.25">
      <c r="Q28563"/>
      <c r="R28563"/>
      <c r="S28563"/>
    </row>
    <row r="28564" spans="17:19" x14ac:dyDescent="0.25">
      <c r="Q28564"/>
      <c r="R28564"/>
      <c r="S28564"/>
    </row>
    <row r="28565" spans="17:19" x14ac:dyDescent="0.25">
      <c r="Q28565"/>
      <c r="R28565"/>
      <c r="S28565"/>
    </row>
    <row r="28566" spans="17:19" x14ac:dyDescent="0.25">
      <c r="Q28566"/>
      <c r="R28566"/>
      <c r="S28566"/>
    </row>
    <row r="28567" spans="17:19" x14ac:dyDescent="0.25">
      <c r="Q28567"/>
      <c r="R28567"/>
      <c r="S28567"/>
    </row>
    <row r="28568" spans="17:19" x14ac:dyDescent="0.25">
      <c r="Q28568"/>
      <c r="R28568"/>
      <c r="S28568"/>
    </row>
    <row r="28569" spans="17:19" x14ac:dyDescent="0.25">
      <c r="Q28569"/>
      <c r="R28569"/>
      <c r="S28569"/>
    </row>
    <row r="28570" spans="17:19" x14ac:dyDescent="0.25">
      <c r="Q28570"/>
      <c r="R28570"/>
      <c r="S28570"/>
    </row>
    <row r="28571" spans="17:19" x14ac:dyDescent="0.25">
      <c r="Q28571"/>
      <c r="R28571"/>
      <c r="S28571"/>
    </row>
    <row r="28572" spans="17:19" x14ac:dyDescent="0.25">
      <c r="Q28572"/>
      <c r="R28572"/>
      <c r="S28572"/>
    </row>
    <row r="28573" spans="17:19" x14ac:dyDescent="0.25">
      <c r="Q28573"/>
      <c r="R28573"/>
      <c r="S28573"/>
    </row>
    <row r="28574" spans="17:19" x14ac:dyDescent="0.25">
      <c r="Q28574"/>
      <c r="R28574"/>
      <c r="S28574"/>
    </row>
    <row r="28575" spans="17:19" x14ac:dyDescent="0.25">
      <c r="Q28575"/>
      <c r="R28575"/>
      <c r="S28575"/>
    </row>
    <row r="28576" spans="17:19" x14ac:dyDescent="0.25">
      <c r="Q28576"/>
      <c r="R28576"/>
      <c r="S28576"/>
    </row>
    <row r="28577" spans="17:19" x14ac:dyDescent="0.25">
      <c r="Q28577"/>
      <c r="R28577"/>
      <c r="S28577"/>
    </row>
    <row r="28578" spans="17:19" x14ac:dyDescent="0.25">
      <c r="Q28578"/>
      <c r="R28578"/>
      <c r="S28578"/>
    </row>
    <row r="28579" spans="17:19" x14ac:dyDescent="0.25">
      <c r="Q28579"/>
      <c r="R28579"/>
      <c r="S28579"/>
    </row>
    <row r="28580" spans="17:19" x14ac:dyDescent="0.25">
      <c r="Q28580"/>
      <c r="R28580"/>
      <c r="S28580"/>
    </row>
    <row r="28581" spans="17:19" x14ac:dyDescent="0.25">
      <c r="Q28581"/>
      <c r="R28581"/>
      <c r="S28581"/>
    </row>
    <row r="28582" spans="17:19" x14ac:dyDescent="0.25">
      <c r="Q28582"/>
      <c r="R28582"/>
      <c r="S28582"/>
    </row>
    <row r="28583" spans="17:19" x14ac:dyDescent="0.25">
      <c r="Q28583"/>
      <c r="R28583"/>
      <c r="S28583"/>
    </row>
    <row r="28584" spans="17:19" x14ac:dyDescent="0.25">
      <c r="Q28584"/>
      <c r="R28584"/>
      <c r="S28584"/>
    </row>
    <row r="28585" spans="17:19" x14ac:dyDescent="0.25">
      <c r="Q28585"/>
      <c r="R28585"/>
      <c r="S28585"/>
    </row>
    <row r="28586" spans="17:19" x14ac:dyDescent="0.25">
      <c r="Q28586"/>
      <c r="R28586"/>
      <c r="S28586"/>
    </row>
    <row r="28587" spans="17:19" x14ac:dyDescent="0.25">
      <c r="Q28587"/>
      <c r="R28587"/>
      <c r="S28587"/>
    </row>
    <row r="28588" spans="17:19" x14ac:dyDescent="0.25">
      <c r="Q28588"/>
      <c r="R28588"/>
      <c r="S28588"/>
    </row>
    <row r="28589" spans="17:19" x14ac:dyDescent="0.25">
      <c r="Q28589"/>
      <c r="R28589"/>
      <c r="S28589"/>
    </row>
    <row r="28590" spans="17:19" x14ac:dyDescent="0.25">
      <c r="Q28590"/>
      <c r="R28590"/>
      <c r="S28590"/>
    </row>
    <row r="28591" spans="17:19" x14ac:dyDescent="0.25">
      <c r="Q28591"/>
      <c r="R28591"/>
      <c r="S28591"/>
    </row>
    <row r="28592" spans="17:19" x14ac:dyDescent="0.25">
      <c r="Q28592"/>
      <c r="R28592"/>
      <c r="S28592"/>
    </row>
    <row r="28593" spans="17:19" x14ac:dyDescent="0.25">
      <c r="Q28593"/>
      <c r="R28593"/>
      <c r="S28593"/>
    </row>
    <row r="28594" spans="17:19" x14ac:dyDescent="0.25">
      <c r="Q28594"/>
      <c r="R28594"/>
      <c r="S28594"/>
    </row>
    <row r="28595" spans="17:19" x14ac:dyDescent="0.25">
      <c r="Q28595"/>
      <c r="R28595"/>
      <c r="S28595"/>
    </row>
    <row r="28596" spans="17:19" x14ac:dyDescent="0.25">
      <c r="Q28596"/>
      <c r="R28596"/>
      <c r="S28596"/>
    </row>
    <row r="28597" spans="17:19" x14ac:dyDescent="0.25">
      <c r="Q28597"/>
      <c r="R28597"/>
      <c r="S28597"/>
    </row>
    <row r="28598" spans="17:19" x14ac:dyDescent="0.25">
      <c r="Q28598"/>
      <c r="R28598"/>
      <c r="S28598"/>
    </row>
    <row r="28599" spans="17:19" x14ac:dyDescent="0.25">
      <c r="Q28599"/>
      <c r="R28599"/>
      <c r="S28599"/>
    </row>
    <row r="28600" spans="17:19" x14ac:dyDescent="0.25">
      <c r="Q28600"/>
      <c r="R28600"/>
      <c r="S28600"/>
    </row>
    <row r="28601" spans="17:19" x14ac:dyDescent="0.25">
      <c r="Q28601"/>
      <c r="R28601"/>
      <c r="S28601"/>
    </row>
    <row r="28602" spans="17:19" x14ac:dyDescent="0.25">
      <c r="Q28602"/>
      <c r="R28602"/>
      <c r="S28602"/>
    </row>
    <row r="28603" spans="17:19" x14ac:dyDescent="0.25">
      <c r="Q28603"/>
      <c r="R28603"/>
      <c r="S28603"/>
    </row>
    <row r="28604" spans="17:19" x14ac:dyDescent="0.25">
      <c r="Q28604"/>
      <c r="R28604"/>
      <c r="S28604"/>
    </row>
    <row r="28605" spans="17:19" x14ac:dyDescent="0.25">
      <c r="Q28605"/>
      <c r="R28605"/>
      <c r="S28605"/>
    </row>
    <row r="28606" spans="17:19" x14ac:dyDescent="0.25">
      <c r="Q28606"/>
      <c r="R28606"/>
      <c r="S28606"/>
    </row>
    <row r="28607" spans="17:19" x14ac:dyDescent="0.25">
      <c r="Q28607"/>
      <c r="R28607"/>
      <c r="S28607"/>
    </row>
    <row r="28608" spans="17:19" x14ac:dyDescent="0.25">
      <c r="Q28608"/>
      <c r="R28608"/>
      <c r="S28608"/>
    </row>
    <row r="28609" spans="17:19" x14ac:dyDescent="0.25">
      <c r="Q28609"/>
      <c r="R28609"/>
      <c r="S28609"/>
    </row>
    <row r="28610" spans="17:19" x14ac:dyDescent="0.25">
      <c r="Q28610"/>
      <c r="R28610"/>
      <c r="S28610"/>
    </row>
    <row r="28611" spans="17:19" x14ac:dyDescent="0.25">
      <c r="Q28611"/>
      <c r="R28611"/>
      <c r="S28611"/>
    </row>
    <row r="28612" spans="17:19" x14ac:dyDescent="0.25">
      <c r="Q28612"/>
      <c r="R28612"/>
      <c r="S28612"/>
    </row>
    <row r="28613" spans="17:19" x14ac:dyDescent="0.25">
      <c r="Q28613"/>
      <c r="R28613"/>
      <c r="S28613"/>
    </row>
    <row r="28614" spans="17:19" x14ac:dyDescent="0.25">
      <c r="Q28614"/>
      <c r="R28614"/>
      <c r="S28614"/>
    </row>
    <row r="28615" spans="17:19" x14ac:dyDescent="0.25">
      <c r="Q28615"/>
      <c r="R28615"/>
      <c r="S28615"/>
    </row>
    <row r="28616" spans="17:19" x14ac:dyDescent="0.25">
      <c r="Q28616"/>
      <c r="R28616"/>
      <c r="S28616"/>
    </row>
    <row r="28617" spans="17:19" x14ac:dyDescent="0.25">
      <c r="Q28617"/>
      <c r="R28617"/>
      <c r="S28617"/>
    </row>
    <row r="28618" spans="17:19" x14ac:dyDescent="0.25">
      <c r="Q28618"/>
      <c r="R28618"/>
      <c r="S28618"/>
    </row>
    <row r="28619" spans="17:19" x14ac:dyDescent="0.25">
      <c r="Q28619"/>
      <c r="R28619"/>
      <c r="S28619"/>
    </row>
    <row r="28620" spans="17:19" x14ac:dyDescent="0.25">
      <c r="Q28620"/>
      <c r="R28620"/>
      <c r="S28620"/>
    </row>
    <row r="28621" spans="17:19" x14ac:dyDescent="0.25">
      <c r="Q28621"/>
      <c r="R28621"/>
      <c r="S28621"/>
    </row>
    <row r="28622" spans="17:19" x14ac:dyDescent="0.25">
      <c r="Q28622"/>
      <c r="R28622"/>
      <c r="S28622"/>
    </row>
    <row r="28623" spans="17:19" x14ac:dyDescent="0.25">
      <c r="Q28623"/>
      <c r="R28623"/>
      <c r="S28623"/>
    </row>
    <row r="28624" spans="17:19" x14ac:dyDescent="0.25">
      <c r="Q28624"/>
      <c r="R28624"/>
      <c r="S28624"/>
    </row>
    <row r="28625" spans="17:19" x14ac:dyDescent="0.25">
      <c r="Q28625"/>
      <c r="R28625"/>
      <c r="S28625"/>
    </row>
    <row r="28626" spans="17:19" x14ac:dyDescent="0.25">
      <c r="Q28626"/>
      <c r="R28626"/>
      <c r="S28626"/>
    </row>
    <row r="28627" spans="17:19" x14ac:dyDescent="0.25">
      <c r="Q28627"/>
      <c r="R28627"/>
      <c r="S28627"/>
    </row>
    <row r="28628" spans="17:19" x14ac:dyDescent="0.25">
      <c r="Q28628"/>
      <c r="R28628"/>
      <c r="S28628"/>
    </row>
    <row r="28629" spans="17:19" x14ac:dyDescent="0.25">
      <c r="Q28629"/>
      <c r="R28629"/>
      <c r="S28629"/>
    </row>
    <row r="28630" spans="17:19" x14ac:dyDescent="0.25">
      <c r="Q28630"/>
      <c r="R28630"/>
      <c r="S28630"/>
    </row>
    <row r="28631" spans="17:19" x14ac:dyDescent="0.25">
      <c r="Q28631"/>
      <c r="R28631"/>
      <c r="S28631"/>
    </row>
    <row r="28632" spans="17:19" x14ac:dyDescent="0.25">
      <c r="Q28632"/>
      <c r="R28632"/>
      <c r="S28632"/>
    </row>
    <row r="28633" spans="17:19" x14ac:dyDescent="0.25">
      <c r="Q28633"/>
      <c r="R28633"/>
      <c r="S28633"/>
    </row>
    <row r="28634" spans="17:19" x14ac:dyDescent="0.25">
      <c r="Q28634"/>
      <c r="R28634"/>
      <c r="S28634"/>
    </row>
    <row r="28635" spans="17:19" x14ac:dyDescent="0.25">
      <c r="Q28635"/>
      <c r="R28635"/>
      <c r="S28635"/>
    </row>
    <row r="28636" spans="17:19" x14ac:dyDescent="0.25">
      <c r="Q28636"/>
      <c r="R28636"/>
      <c r="S28636"/>
    </row>
    <row r="28637" spans="17:19" x14ac:dyDescent="0.25">
      <c r="Q28637"/>
      <c r="R28637"/>
      <c r="S28637"/>
    </row>
    <row r="28638" spans="17:19" x14ac:dyDescent="0.25">
      <c r="Q28638"/>
      <c r="R28638"/>
      <c r="S28638"/>
    </row>
    <row r="28639" spans="17:19" x14ac:dyDescent="0.25">
      <c r="Q28639"/>
      <c r="R28639"/>
      <c r="S28639"/>
    </row>
    <row r="28640" spans="17:19" x14ac:dyDescent="0.25">
      <c r="Q28640"/>
      <c r="R28640"/>
      <c r="S28640"/>
    </row>
    <row r="28641" spans="17:19" x14ac:dyDescent="0.25">
      <c r="Q28641"/>
      <c r="R28641"/>
      <c r="S28641"/>
    </row>
    <row r="28642" spans="17:19" x14ac:dyDescent="0.25">
      <c r="Q28642"/>
      <c r="R28642"/>
      <c r="S28642"/>
    </row>
    <row r="28643" spans="17:19" x14ac:dyDescent="0.25">
      <c r="Q28643"/>
      <c r="R28643"/>
      <c r="S28643"/>
    </row>
    <row r="28644" spans="17:19" x14ac:dyDescent="0.25">
      <c r="Q28644"/>
      <c r="R28644"/>
      <c r="S28644"/>
    </row>
    <row r="28645" spans="17:19" x14ac:dyDescent="0.25">
      <c r="Q28645"/>
      <c r="R28645"/>
      <c r="S28645"/>
    </row>
    <row r="28646" spans="17:19" x14ac:dyDescent="0.25">
      <c r="Q28646"/>
      <c r="R28646"/>
      <c r="S28646"/>
    </row>
    <row r="28647" spans="17:19" x14ac:dyDescent="0.25">
      <c r="Q28647"/>
      <c r="R28647"/>
      <c r="S28647"/>
    </row>
    <row r="28648" spans="17:19" x14ac:dyDescent="0.25">
      <c r="Q28648"/>
      <c r="R28648"/>
      <c r="S28648"/>
    </row>
    <row r="28649" spans="17:19" x14ac:dyDescent="0.25">
      <c r="Q28649"/>
      <c r="R28649"/>
      <c r="S28649"/>
    </row>
    <row r="28650" spans="17:19" x14ac:dyDescent="0.25">
      <c r="Q28650"/>
      <c r="R28650"/>
      <c r="S28650"/>
    </row>
    <row r="28651" spans="17:19" x14ac:dyDescent="0.25">
      <c r="Q28651"/>
      <c r="R28651"/>
      <c r="S28651"/>
    </row>
    <row r="28652" spans="17:19" x14ac:dyDescent="0.25">
      <c r="Q28652"/>
      <c r="R28652"/>
      <c r="S28652"/>
    </row>
    <row r="28653" spans="17:19" x14ac:dyDescent="0.25">
      <c r="Q28653"/>
      <c r="R28653"/>
      <c r="S28653"/>
    </row>
    <row r="28654" spans="17:19" x14ac:dyDescent="0.25">
      <c r="Q28654"/>
      <c r="R28654"/>
      <c r="S28654"/>
    </row>
    <row r="28655" spans="17:19" x14ac:dyDescent="0.25">
      <c r="Q28655"/>
      <c r="R28655"/>
      <c r="S28655"/>
    </row>
    <row r="28656" spans="17:19" x14ac:dyDescent="0.25">
      <c r="Q28656"/>
      <c r="R28656"/>
      <c r="S28656"/>
    </row>
    <row r="28657" spans="17:19" x14ac:dyDescent="0.25">
      <c r="Q28657"/>
      <c r="R28657"/>
      <c r="S28657"/>
    </row>
    <row r="28658" spans="17:19" x14ac:dyDescent="0.25">
      <c r="Q28658"/>
      <c r="R28658"/>
      <c r="S28658"/>
    </row>
    <row r="28659" spans="17:19" x14ac:dyDescent="0.25">
      <c r="Q28659"/>
      <c r="R28659"/>
      <c r="S28659"/>
    </row>
    <row r="28660" spans="17:19" x14ac:dyDescent="0.25">
      <c r="Q28660"/>
      <c r="R28660"/>
      <c r="S28660"/>
    </row>
    <row r="28661" spans="17:19" x14ac:dyDescent="0.25">
      <c r="Q28661"/>
      <c r="R28661"/>
      <c r="S28661"/>
    </row>
    <row r="28662" spans="17:19" x14ac:dyDescent="0.25">
      <c r="Q28662"/>
      <c r="R28662"/>
      <c r="S28662"/>
    </row>
    <row r="28663" spans="17:19" x14ac:dyDescent="0.25">
      <c r="Q28663"/>
      <c r="R28663"/>
      <c r="S28663"/>
    </row>
    <row r="28664" spans="17:19" x14ac:dyDescent="0.25">
      <c r="Q28664"/>
      <c r="R28664"/>
      <c r="S28664"/>
    </row>
    <row r="28665" spans="17:19" x14ac:dyDescent="0.25">
      <c r="Q28665"/>
      <c r="R28665"/>
      <c r="S28665"/>
    </row>
    <row r="28666" spans="17:19" x14ac:dyDescent="0.25">
      <c r="Q28666"/>
      <c r="R28666"/>
      <c r="S28666"/>
    </row>
    <row r="28667" spans="17:19" x14ac:dyDescent="0.25">
      <c r="Q28667"/>
      <c r="R28667"/>
      <c r="S28667"/>
    </row>
    <row r="28668" spans="17:19" x14ac:dyDescent="0.25">
      <c r="Q28668"/>
      <c r="R28668"/>
      <c r="S28668"/>
    </row>
    <row r="28669" spans="17:19" x14ac:dyDescent="0.25">
      <c r="Q28669"/>
      <c r="R28669"/>
      <c r="S28669"/>
    </row>
    <row r="28670" spans="17:19" x14ac:dyDescent="0.25">
      <c r="Q28670"/>
      <c r="R28670"/>
      <c r="S28670"/>
    </row>
    <row r="28671" spans="17:19" x14ac:dyDescent="0.25">
      <c r="Q28671"/>
      <c r="R28671"/>
      <c r="S28671"/>
    </row>
    <row r="28672" spans="17:19" x14ac:dyDescent="0.25">
      <c r="Q28672"/>
      <c r="R28672"/>
      <c r="S28672"/>
    </row>
    <row r="28673" spans="17:19" x14ac:dyDescent="0.25">
      <c r="Q28673"/>
      <c r="R28673"/>
      <c r="S28673"/>
    </row>
    <row r="28674" spans="17:19" x14ac:dyDescent="0.25">
      <c r="Q28674"/>
      <c r="R28674"/>
      <c r="S28674"/>
    </row>
    <row r="28675" spans="17:19" x14ac:dyDescent="0.25">
      <c r="Q28675"/>
      <c r="R28675"/>
      <c r="S28675"/>
    </row>
    <row r="28676" spans="17:19" x14ac:dyDescent="0.25">
      <c r="Q28676"/>
      <c r="R28676"/>
      <c r="S28676"/>
    </row>
    <row r="28677" spans="17:19" x14ac:dyDescent="0.25">
      <c r="Q28677"/>
      <c r="R28677"/>
      <c r="S28677"/>
    </row>
    <row r="28678" spans="17:19" x14ac:dyDescent="0.25">
      <c r="Q28678"/>
      <c r="R28678"/>
      <c r="S28678"/>
    </row>
    <row r="28679" spans="17:19" x14ac:dyDescent="0.25">
      <c r="Q28679"/>
      <c r="R28679"/>
      <c r="S28679"/>
    </row>
    <row r="28680" spans="17:19" x14ac:dyDescent="0.25">
      <c r="Q28680"/>
      <c r="R28680"/>
      <c r="S28680"/>
    </row>
    <row r="28681" spans="17:19" x14ac:dyDescent="0.25">
      <c r="Q28681"/>
      <c r="R28681"/>
      <c r="S28681"/>
    </row>
    <row r="28682" spans="17:19" x14ac:dyDescent="0.25">
      <c r="Q28682"/>
      <c r="R28682"/>
      <c r="S28682"/>
    </row>
    <row r="28683" spans="17:19" x14ac:dyDescent="0.25">
      <c r="Q28683"/>
      <c r="R28683"/>
      <c r="S28683"/>
    </row>
    <row r="28684" spans="17:19" x14ac:dyDescent="0.25">
      <c r="Q28684"/>
      <c r="R28684"/>
      <c r="S28684"/>
    </row>
    <row r="28685" spans="17:19" x14ac:dyDescent="0.25">
      <c r="Q28685"/>
      <c r="R28685"/>
      <c r="S28685"/>
    </row>
    <row r="28686" spans="17:19" x14ac:dyDescent="0.25">
      <c r="Q28686"/>
      <c r="R28686"/>
      <c r="S28686"/>
    </row>
    <row r="28687" spans="17:19" x14ac:dyDescent="0.25">
      <c r="Q28687"/>
      <c r="R28687"/>
      <c r="S28687"/>
    </row>
    <row r="28688" spans="17:19" x14ac:dyDescent="0.25">
      <c r="Q28688"/>
      <c r="R28688"/>
      <c r="S28688"/>
    </row>
    <row r="28689" spans="17:19" x14ac:dyDescent="0.25">
      <c r="Q28689"/>
      <c r="R28689"/>
      <c r="S28689"/>
    </row>
    <row r="28690" spans="17:19" x14ac:dyDescent="0.25">
      <c r="Q28690"/>
      <c r="R28690"/>
      <c r="S28690"/>
    </row>
    <row r="28691" spans="17:19" x14ac:dyDescent="0.25">
      <c r="Q28691"/>
      <c r="R28691"/>
      <c r="S28691"/>
    </row>
    <row r="28692" spans="17:19" x14ac:dyDescent="0.25">
      <c r="Q28692"/>
      <c r="R28692"/>
      <c r="S28692"/>
    </row>
    <row r="28693" spans="17:19" x14ac:dyDescent="0.25">
      <c r="Q28693"/>
      <c r="R28693"/>
      <c r="S28693"/>
    </row>
    <row r="28694" spans="17:19" x14ac:dyDescent="0.25">
      <c r="Q28694"/>
      <c r="R28694"/>
      <c r="S28694"/>
    </row>
    <row r="28695" spans="17:19" x14ac:dyDescent="0.25">
      <c r="Q28695"/>
      <c r="R28695"/>
      <c r="S28695"/>
    </row>
    <row r="28696" spans="17:19" x14ac:dyDescent="0.25">
      <c r="Q28696"/>
      <c r="R28696"/>
      <c r="S28696"/>
    </row>
    <row r="28697" spans="17:19" x14ac:dyDescent="0.25">
      <c r="Q28697"/>
      <c r="R28697"/>
      <c r="S28697"/>
    </row>
    <row r="28698" spans="17:19" x14ac:dyDescent="0.25">
      <c r="Q28698"/>
      <c r="R28698"/>
      <c r="S28698"/>
    </row>
    <row r="28699" spans="17:19" x14ac:dyDescent="0.25">
      <c r="Q28699"/>
      <c r="R28699"/>
      <c r="S28699"/>
    </row>
    <row r="28700" spans="17:19" x14ac:dyDescent="0.25">
      <c r="Q28700"/>
      <c r="R28700"/>
      <c r="S28700"/>
    </row>
    <row r="28701" spans="17:19" x14ac:dyDescent="0.25">
      <c r="Q28701"/>
      <c r="R28701"/>
      <c r="S28701"/>
    </row>
    <row r="28702" spans="17:19" x14ac:dyDescent="0.25">
      <c r="Q28702"/>
      <c r="R28702"/>
      <c r="S28702"/>
    </row>
    <row r="28703" spans="17:19" x14ac:dyDescent="0.25">
      <c r="Q28703"/>
      <c r="R28703"/>
      <c r="S28703"/>
    </row>
    <row r="28704" spans="17:19" x14ac:dyDescent="0.25">
      <c r="Q28704"/>
      <c r="R28704"/>
      <c r="S28704"/>
    </row>
    <row r="28705" spans="17:19" x14ac:dyDescent="0.25">
      <c r="Q28705"/>
      <c r="R28705"/>
      <c r="S28705"/>
    </row>
    <row r="28706" spans="17:19" x14ac:dyDescent="0.25">
      <c r="Q28706"/>
      <c r="R28706"/>
      <c r="S28706"/>
    </row>
    <row r="28707" spans="17:19" x14ac:dyDescent="0.25">
      <c r="Q28707"/>
      <c r="R28707"/>
      <c r="S28707"/>
    </row>
    <row r="28708" spans="17:19" x14ac:dyDescent="0.25">
      <c r="Q28708"/>
      <c r="R28708"/>
      <c r="S28708"/>
    </row>
    <row r="28709" spans="17:19" x14ac:dyDescent="0.25">
      <c r="Q28709"/>
      <c r="R28709"/>
      <c r="S28709"/>
    </row>
    <row r="28710" spans="17:19" x14ac:dyDescent="0.25">
      <c r="Q28710"/>
      <c r="R28710"/>
      <c r="S28710"/>
    </row>
    <row r="28711" spans="17:19" x14ac:dyDescent="0.25">
      <c r="Q28711"/>
      <c r="R28711"/>
      <c r="S28711"/>
    </row>
    <row r="28712" spans="17:19" x14ac:dyDescent="0.25">
      <c r="Q28712"/>
      <c r="R28712"/>
      <c r="S28712"/>
    </row>
    <row r="28713" spans="17:19" x14ac:dyDescent="0.25">
      <c r="Q28713"/>
      <c r="R28713"/>
      <c r="S28713"/>
    </row>
    <row r="28714" spans="17:19" x14ac:dyDescent="0.25">
      <c r="Q28714"/>
      <c r="R28714"/>
      <c r="S28714"/>
    </row>
    <row r="28715" spans="17:19" x14ac:dyDescent="0.25">
      <c r="Q28715"/>
      <c r="R28715"/>
      <c r="S28715"/>
    </row>
    <row r="28716" spans="17:19" x14ac:dyDescent="0.25">
      <c r="Q28716"/>
      <c r="R28716"/>
      <c r="S28716"/>
    </row>
    <row r="28717" spans="17:19" x14ac:dyDescent="0.25">
      <c r="Q28717"/>
      <c r="R28717"/>
      <c r="S28717"/>
    </row>
    <row r="28718" spans="17:19" x14ac:dyDescent="0.25">
      <c r="Q28718"/>
      <c r="R28718"/>
      <c r="S28718"/>
    </row>
    <row r="28719" spans="17:19" x14ac:dyDescent="0.25">
      <c r="Q28719"/>
      <c r="R28719"/>
      <c r="S28719"/>
    </row>
    <row r="28720" spans="17:19" x14ac:dyDescent="0.25">
      <c r="Q28720"/>
      <c r="R28720"/>
      <c r="S28720"/>
    </row>
    <row r="28721" spans="17:19" x14ac:dyDescent="0.25">
      <c r="Q28721"/>
      <c r="R28721"/>
      <c r="S28721"/>
    </row>
    <row r="28722" spans="17:19" x14ac:dyDescent="0.25">
      <c r="Q28722"/>
      <c r="R28722"/>
      <c r="S28722"/>
    </row>
    <row r="28723" spans="17:19" x14ac:dyDescent="0.25">
      <c r="Q28723"/>
      <c r="R28723"/>
      <c r="S28723"/>
    </row>
    <row r="28724" spans="17:19" x14ac:dyDescent="0.25">
      <c r="Q28724"/>
      <c r="R28724"/>
      <c r="S28724"/>
    </row>
    <row r="28725" spans="17:19" x14ac:dyDescent="0.25">
      <c r="Q28725"/>
      <c r="R28725"/>
      <c r="S28725"/>
    </row>
    <row r="28726" spans="17:19" x14ac:dyDescent="0.25">
      <c r="Q28726"/>
      <c r="R28726"/>
      <c r="S28726"/>
    </row>
    <row r="28727" spans="17:19" x14ac:dyDescent="0.25">
      <c r="Q28727"/>
      <c r="R28727"/>
      <c r="S28727"/>
    </row>
    <row r="28728" spans="17:19" x14ac:dyDescent="0.25">
      <c r="Q28728"/>
      <c r="R28728"/>
      <c r="S28728"/>
    </row>
    <row r="28729" spans="17:19" x14ac:dyDescent="0.25">
      <c r="Q28729"/>
      <c r="R28729"/>
      <c r="S28729"/>
    </row>
    <row r="28730" spans="17:19" x14ac:dyDescent="0.25">
      <c r="Q28730"/>
      <c r="R28730"/>
      <c r="S28730"/>
    </row>
    <row r="28731" spans="17:19" x14ac:dyDescent="0.25">
      <c r="Q28731"/>
      <c r="R28731"/>
      <c r="S28731"/>
    </row>
    <row r="28732" spans="17:19" x14ac:dyDescent="0.25">
      <c r="Q28732"/>
      <c r="R28732"/>
      <c r="S28732"/>
    </row>
    <row r="28733" spans="17:19" x14ac:dyDescent="0.25">
      <c r="Q28733"/>
      <c r="R28733"/>
      <c r="S28733"/>
    </row>
    <row r="28734" spans="17:19" x14ac:dyDescent="0.25">
      <c r="Q28734"/>
      <c r="R28734"/>
      <c r="S28734"/>
    </row>
    <row r="28735" spans="17:19" x14ac:dyDescent="0.25">
      <c r="Q28735"/>
      <c r="R28735"/>
      <c r="S28735"/>
    </row>
    <row r="28736" spans="17:19" x14ac:dyDescent="0.25">
      <c r="Q28736"/>
      <c r="R28736"/>
      <c r="S28736"/>
    </row>
    <row r="28737" spans="17:19" x14ac:dyDescent="0.25">
      <c r="Q28737"/>
      <c r="R28737"/>
      <c r="S28737"/>
    </row>
    <row r="28738" spans="17:19" x14ac:dyDescent="0.25">
      <c r="Q28738"/>
      <c r="R28738"/>
      <c r="S28738"/>
    </row>
    <row r="28739" spans="17:19" x14ac:dyDescent="0.25">
      <c r="Q28739"/>
      <c r="R28739"/>
      <c r="S28739"/>
    </row>
    <row r="28740" spans="17:19" x14ac:dyDescent="0.25">
      <c r="Q28740"/>
      <c r="R28740"/>
      <c r="S28740"/>
    </row>
    <row r="28741" spans="17:19" x14ac:dyDescent="0.25">
      <c r="Q28741"/>
      <c r="R28741"/>
      <c r="S28741"/>
    </row>
    <row r="28742" spans="17:19" x14ac:dyDescent="0.25">
      <c r="Q28742"/>
      <c r="R28742"/>
      <c r="S28742"/>
    </row>
    <row r="28743" spans="17:19" x14ac:dyDescent="0.25">
      <c r="Q28743"/>
      <c r="R28743"/>
      <c r="S28743"/>
    </row>
    <row r="28744" spans="17:19" x14ac:dyDescent="0.25">
      <c r="Q28744"/>
      <c r="R28744"/>
      <c r="S28744"/>
    </row>
    <row r="28745" spans="17:19" x14ac:dyDescent="0.25">
      <c r="Q28745"/>
      <c r="R28745"/>
      <c r="S28745"/>
    </row>
    <row r="28746" spans="17:19" x14ac:dyDescent="0.25">
      <c r="Q28746"/>
      <c r="R28746"/>
      <c r="S28746"/>
    </row>
    <row r="28747" spans="17:19" x14ac:dyDescent="0.25">
      <c r="Q28747"/>
      <c r="R28747"/>
      <c r="S28747"/>
    </row>
    <row r="28748" spans="17:19" x14ac:dyDescent="0.25">
      <c r="Q28748"/>
      <c r="R28748"/>
      <c r="S28748"/>
    </row>
    <row r="28749" spans="17:19" x14ac:dyDescent="0.25">
      <c r="Q28749"/>
      <c r="R28749"/>
      <c r="S28749"/>
    </row>
    <row r="28750" spans="17:19" x14ac:dyDescent="0.25">
      <c r="Q28750"/>
      <c r="R28750"/>
      <c r="S28750"/>
    </row>
    <row r="28751" spans="17:19" x14ac:dyDescent="0.25">
      <c r="Q28751"/>
      <c r="R28751"/>
      <c r="S28751"/>
    </row>
    <row r="28752" spans="17:19" x14ac:dyDescent="0.25">
      <c r="Q28752"/>
      <c r="R28752"/>
      <c r="S28752"/>
    </row>
    <row r="28753" spans="17:19" x14ac:dyDescent="0.25">
      <c r="Q28753"/>
      <c r="R28753"/>
      <c r="S28753"/>
    </row>
    <row r="28754" spans="17:19" x14ac:dyDescent="0.25">
      <c r="Q28754"/>
      <c r="R28754"/>
      <c r="S28754"/>
    </row>
    <row r="28755" spans="17:19" x14ac:dyDescent="0.25">
      <c r="Q28755"/>
      <c r="R28755"/>
      <c r="S28755"/>
    </row>
    <row r="28756" spans="17:19" x14ac:dyDescent="0.25">
      <c r="Q28756"/>
      <c r="R28756"/>
      <c r="S28756"/>
    </row>
    <row r="28757" spans="17:19" x14ac:dyDescent="0.25">
      <c r="Q28757"/>
      <c r="R28757"/>
      <c r="S28757"/>
    </row>
    <row r="28758" spans="17:19" x14ac:dyDescent="0.25">
      <c r="Q28758"/>
      <c r="R28758"/>
      <c r="S28758"/>
    </row>
    <row r="28759" spans="17:19" x14ac:dyDescent="0.25">
      <c r="Q28759"/>
      <c r="R28759"/>
      <c r="S28759"/>
    </row>
    <row r="28760" spans="17:19" x14ac:dyDescent="0.25">
      <c r="Q28760"/>
      <c r="R28760"/>
      <c r="S28760"/>
    </row>
    <row r="28761" spans="17:19" x14ac:dyDescent="0.25">
      <c r="Q28761"/>
      <c r="R28761"/>
      <c r="S28761"/>
    </row>
    <row r="28762" spans="17:19" x14ac:dyDescent="0.25">
      <c r="Q28762"/>
      <c r="R28762"/>
      <c r="S28762"/>
    </row>
    <row r="28763" spans="17:19" x14ac:dyDescent="0.25">
      <c r="Q28763"/>
      <c r="R28763"/>
      <c r="S28763"/>
    </row>
    <row r="28764" spans="17:19" x14ac:dyDescent="0.25">
      <c r="Q28764"/>
      <c r="R28764"/>
      <c r="S28764"/>
    </row>
    <row r="28765" spans="17:19" x14ac:dyDescent="0.25">
      <c r="Q28765"/>
      <c r="R28765"/>
      <c r="S28765"/>
    </row>
    <row r="28766" spans="17:19" x14ac:dyDescent="0.25">
      <c r="Q28766"/>
      <c r="R28766"/>
      <c r="S28766"/>
    </row>
    <row r="28767" spans="17:19" x14ac:dyDescent="0.25">
      <c r="Q28767"/>
      <c r="R28767"/>
      <c r="S28767"/>
    </row>
    <row r="28768" spans="17:19" x14ac:dyDescent="0.25">
      <c r="Q28768"/>
      <c r="R28768"/>
      <c r="S28768"/>
    </row>
    <row r="28769" spans="17:19" x14ac:dyDescent="0.25">
      <c r="Q28769"/>
      <c r="R28769"/>
      <c r="S28769"/>
    </row>
    <row r="28770" spans="17:19" x14ac:dyDescent="0.25">
      <c r="Q28770"/>
      <c r="R28770"/>
      <c r="S28770"/>
    </row>
    <row r="28771" spans="17:19" x14ac:dyDescent="0.25">
      <c r="Q28771"/>
      <c r="R28771"/>
      <c r="S28771"/>
    </row>
    <row r="28772" spans="17:19" x14ac:dyDescent="0.25">
      <c r="Q28772"/>
      <c r="R28772"/>
      <c r="S28772"/>
    </row>
    <row r="28773" spans="17:19" x14ac:dyDescent="0.25">
      <c r="Q28773"/>
      <c r="R28773"/>
      <c r="S28773"/>
    </row>
    <row r="28774" spans="17:19" x14ac:dyDescent="0.25">
      <c r="Q28774"/>
      <c r="R28774"/>
      <c r="S28774"/>
    </row>
    <row r="28775" spans="17:19" x14ac:dyDescent="0.25">
      <c r="Q28775"/>
      <c r="R28775"/>
      <c r="S28775"/>
    </row>
    <row r="28776" spans="17:19" x14ac:dyDescent="0.25">
      <c r="Q28776"/>
      <c r="R28776"/>
      <c r="S28776"/>
    </row>
    <row r="28777" spans="17:19" x14ac:dyDescent="0.25">
      <c r="Q28777"/>
      <c r="R28777"/>
      <c r="S28777"/>
    </row>
    <row r="28778" spans="17:19" x14ac:dyDescent="0.25">
      <c r="Q28778"/>
      <c r="R28778"/>
      <c r="S28778"/>
    </row>
    <row r="28779" spans="17:19" x14ac:dyDescent="0.25">
      <c r="Q28779"/>
      <c r="R28779"/>
      <c r="S28779"/>
    </row>
    <row r="28780" spans="17:19" x14ac:dyDescent="0.25">
      <c r="Q28780"/>
      <c r="R28780"/>
      <c r="S28780"/>
    </row>
    <row r="28781" spans="17:19" x14ac:dyDescent="0.25">
      <c r="Q28781"/>
      <c r="R28781"/>
      <c r="S28781"/>
    </row>
    <row r="28782" spans="17:19" x14ac:dyDescent="0.25">
      <c r="Q28782"/>
      <c r="R28782"/>
      <c r="S28782"/>
    </row>
    <row r="28783" spans="17:19" x14ac:dyDescent="0.25">
      <c r="Q28783"/>
      <c r="R28783"/>
      <c r="S28783"/>
    </row>
    <row r="28784" spans="17:19" x14ac:dyDescent="0.25">
      <c r="Q28784"/>
      <c r="R28784"/>
      <c r="S28784"/>
    </row>
    <row r="28785" spans="17:19" x14ac:dyDescent="0.25">
      <c r="Q28785"/>
      <c r="R28785"/>
      <c r="S28785"/>
    </row>
    <row r="28786" spans="17:19" x14ac:dyDescent="0.25">
      <c r="Q28786"/>
      <c r="R28786"/>
      <c r="S28786"/>
    </row>
    <row r="28787" spans="17:19" x14ac:dyDescent="0.25">
      <c r="Q28787"/>
      <c r="R28787"/>
      <c r="S28787"/>
    </row>
    <row r="28788" spans="17:19" x14ac:dyDescent="0.25">
      <c r="Q28788"/>
      <c r="R28788"/>
      <c r="S28788"/>
    </row>
    <row r="28789" spans="17:19" x14ac:dyDescent="0.25">
      <c r="Q28789"/>
      <c r="R28789"/>
      <c r="S28789"/>
    </row>
    <row r="28790" spans="17:19" x14ac:dyDescent="0.25">
      <c r="Q28790"/>
      <c r="R28790"/>
      <c r="S28790"/>
    </row>
    <row r="28791" spans="17:19" x14ac:dyDescent="0.25">
      <c r="Q28791"/>
      <c r="R28791"/>
      <c r="S28791"/>
    </row>
    <row r="28792" spans="17:19" x14ac:dyDescent="0.25">
      <c r="Q28792"/>
      <c r="R28792"/>
      <c r="S28792"/>
    </row>
    <row r="28793" spans="17:19" x14ac:dyDescent="0.25">
      <c r="Q28793"/>
      <c r="R28793"/>
      <c r="S28793"/>
    </row>
    <row r="28794" spans="17:19" x14ac:dyDescent="0.25">
      <c r="Q28794"/>
      <c r="R28794"/>
      <c r="S28794"/>
    </row>
    <row r="28795" spans="17:19" x14ac:dyDescent="0.25">
      <c r="Q28795"/>
      <c r="R28795"/>
      <c r="S28795"/>
    </row>
    <row r="28796" spans="17:19" x14ac:dyDescent="0.25">
      <c r="Q28796"/>
      <c r="R28796"/>
      <c r="S28796"/>
    </row>
    <row r="28797" spans="17:19" x14ac:dyDescent="0.25">
      <c r="Q28797"/>
      <c r="R28797"/>
      <c r="S28797"/>
    </row>
    <row r="28798" spans="17:19" x14ac:dyDescent="0.25">
      <c r="Q28798"/>
      <c r="R28798"/>
      <c r="S28798"/>
    </row>
    <row r="28799" spans="17:19" x14ac:dyDescent="0.25">
      <c r="Q28799"/>
      <c r="R28799"/>
      <c r="S28799"/>
    </row>
    <row r="28800" spans="17:19" x14ac:dyDescent="0.25">
      <c r="Q28800"/>
      <c r="R28800"/>
      <c r="S28800"/>
    </row>
    <row r="28801" spans="17:19" x14ac:dyDescent="0.25">
      <c r="Q28801"/>
      <c r="R28801"/>
      <c r="S28801"/>
    </row>
    <row r="28802" spans="17:19" x14ac:dyDescent="0.25">
      <c r="Q28802"/>
      <c r="R28802"/>
      <c r="S28802"/>
    </row>
    <row r="28803" spans="17:19" x14ac:dyDescent="0.25">
      <c r="Q28803"/>
      <c r="R28803"/>
      <c r="S28803"/>
    </row>
    <row r="28804" spans="17:19" x14ac:dyDescent="0.25">
      <c r="Q28804"/>
      <c r="R28804"/>
      <c r="S28804"/>
    </row>
    <row r="28805" spans="17:19" x14ac:dyDescent="0.25">
      <c r="Q28805"/>
      <c r="R28805"/>
      <c r="S28805"/>
    </row>
    <row r="28806" spans="17:19" x14ac:dyDescent="0.25">
      <c r="Q28806"/>
      <c r="R28806"/>
      <c r="S28806"/>
    </row>
    <row r="28807" spans="17:19" x14ac:dyDescent="0.25">
      <c r="Q28807"/>
      <c r="R28807"/>
      <c r="S28807"/>
    </row>
    <row r="28808" spans="17:19" x14ac:dyDescent="0.25">
      <c r="Q28808"/>
      <c r="R28808"/>
      <c r="S28808"/>
    </row>
    <row r="28809" spans="17:19" x14ac:dyDescent="0.25">
      <c r="Q28809"/>
      <c r="R28809"/>
      <c r="S28809"/>
    </row>
    <row r="28810" spans="17:19" x14ac:dyDescent="0.25">
      <c r="Q28810"/>
      <c r="R28810"/>
      <c r="S28810"/>
    </row>
    <row r="28811" spans="17:19" x14ac:dyDescent="0.25">
      <c r="Q28811"/>
      <c r="R28811"/>
      <c r="S28811"/>
    </row>
    <row r="28812" spans="17:19" x14ac:dyDescent="0.25">
      <c r="Q28812"/>
      <c r="R28812"/>
      <c r="S28812"/>
    </row>
    <row r="28813" spans="17:19" x14ac:dyDescent="0.25">
      <c r="Q28813"/>
      <c r="R28813"/>
      <c r="S28813"/>
    </row>
    <row r="28814" spans="17:19" x14ac:dyDescent="0.25">
      <c r="Q28814"/>
      <c r="R28814"/>
      <c r="S28814"/>
    </row>
    <row r="28815" spans="17:19" x14ac:dyDescent="0.25">
      <c r="Q28815"/>
      <c r="R28815"/>
      <c r="S28815"/>
    </row>
    <row r="28816" spans="17:19" x14ac:dyDescent="0.25">
      <c r="Q28816"/>
      <c r="R28816"/>
      <c r="S28816"/>
    </row>
    <row r="28817" spans="17:19" x14ac:dyDescent="0.25">
      <c r="Q28817"/>
      <c r="R28817"/>
      <c r="S28817"/>
    </row>
    <row r="28818" spans="17:19" x14ac:dyDescent="0.25">
      <c r="Q28818"/>
      <c r="R28818"/>
      <c r="S28818"/>
    </row>
    <row r="28819" spans="17:19" x14ac:dyDescent="0.25">
      <c r="Q28819"/>
      <c r="R28819"/>
      <c r="S28819"/>
    </row>
    <row r="28820" spans="17:19" x14ac:dyDescent="0.25">
      <c r="Q28820"/>
      <c r="R28820"/>
      <c r="S28820"/>
    </row>
    <row r="28821" spans="17:19" x14ac:dyDescent="0.25">
      <c r="Q28821"/>
      <c r="R28821"/>
      <c r="S28821"/>
    </row>
    <row r="28822" spans="17:19" x14ac:dyDescent="0.25">
      <c r="Q28822"/>
      <c r="R28822"/>
      <c r="S28822"/>
    </row>
    <row r="28823" spans="17:19" x14ac:dyDescent="0.25">
      <c r="Q28823"/>
      <c r="R28823"/>
      <c r="S28823"/>
    </row>
    <row r="28824" spans="17:19" x14ac:dyDescent="0.25">
      <c r="Q28824"/>
      <c r="R28824"/>
      <c r="S28824"/>
    </row>
    <row r="28825" spans="17:19" x14ac:dyDescent="0.25">
      <c r="Q28825"/>
      <c r="R28825"/>
      <c r="S28825"/>
    </row>
    <row r="28826" spans="17:19" x14ac:dyDescent="0.25">
      <c r="Q28826"/>
      <c r="R28826"/>
      <c r="S28826"/>
    </row>
    <row r="28827" spans="17:19" x14ac:dyDescent="0.25">
      <c r="Q28827"/>
      <c r="R28827"/>
      <c r="S28827"/>
    </row>
    <row r="28828" spans="17:19" x14ac:dyDescent="0.25">
      <c r="Q28828"/>
      <c r="R28828"/>
      <c r="S28828"/>
    </row>
    <row r="28829" spans="17:19" x14ac:dyDescent="0.25">
      <c r="Q28829"/>
      <c r="R28829"/>
      <c r="S28829"/>
    </row>
    <row r="28830" spans="17:19" x14ac:dyDescent="0.25">
      <c r="Q28830"/>
      <c r="R28830"/>
      <c r="S28830"/>
    </row>
    <row r="28831" spans="17:19" x14ac:dyDescent="0.25">
      <c r="Q28831"/>
      <c r="R28831"/>
      <c r="S28831"/>
    </row>
    <row r="28832" spans="17:19" x14ac:dyDescent="0.25">
      <c r="Q28832"/>
      <c r="R28832"/>
      <c r="S28832"/>
    </row>
    <row r="28833" spans="17:19" x14ac:dyDescent="0.25">
      <c r="Q28833"/>
      <c r="R28833"/>
      <c r="S28833"/>
    </row>
    <row r="28834" spans="17:19" x14ac:dyDescent="0.25">
      <c r="Q28834"/>
      <c r="R28834"/>
      <c r="S28834"/>
    </row>
    <row r="28835" spans="17:19" x14ac:dyDescent="0.25">
      <c r="Q28835"/>
      <c r="R28835"/>
      <c r="S28835"/>
    </row>
    <row r="28836" spans="17:19" x14ac:dyDescent="0.25">
      <c r="Q28836"/>
      <c r="R28836"/>
      <c r="S28836"/>
    </row>
    <row r="28837" spans="17:19" x14ac:dyDescent="0.25">
      <c r="Q28837"/>
      <c r="R28837"/>
      <c r="S28837"/>
    </row>
    <row r="28838" spans="17:19" x14ac:dyDescent="0.25">
      <c r="Q28838"/>
      <c r="R28838"/>
      <c r="S28838"/>
    </row>
    <row r="28839" spans="17:19" x14ac:dyDescent="0.25">
      <c r="Q28839"/>
      <c r="R28839"/>
      <c r="S28839"/>
    </row>
    <row r="28840" spans="17:19" x14ac:dyDescent="0.25">
      <c r="Q28840"/>
      <c r="R28840"/>
      <c r="S28840"/>
    </row>
    <row r="28841" spans="17:19" x14ac:dyDescent="0.25">
      <c r="Q28841"/>
      <c r="R28841"/>
      <c r="S28841"/>
    </row>
    <row r="28842" spans="17:19" x14ac:dyDescent="0.25">
      <c r="Q28842"/>
      <c r="R28842"/>
      <c r="S28842"/>
    </row>
    <row r="28843" spans="17:19" x14ac:dyDescent="0.25">
      <c r="Q28843"/>
      <c r="R28843"/>
      <c r="S28843"/>
    </row>
    <row r="28844" spans="17:19" x14ac:dyDescent="0.25">
      <c r="Q28844"/>
      <c r="R28844"/>
      <c r="S28844"/>
    </row>
    <row r="28845" spans="17:19" x14ac:dyDescent="0.25">
      <c r="Q28845"/>
      <c r="R28845"/>
      <c r="S28845"/>
    </row>
    <row r="28846" spans="17:19" x14ac:dyDescent="0.25">
      <c r="Q28846"/>
      <c r="R28846"/>
      <c r="S28846"/>
    </row>
    <row r="28847" spans="17:19" x14ac:dyDescent="0.25">
      <c r="Q28847"/>
      <c r="R28847"/>
      <c r="S28847"/>
    </row>
    <row r="28848" spans="17:19" x14ac:dyDescent="0.25">
      <c r="Q28848"/>
      <c r="R28848"/>
      <c r="S28848"/>
    </row>
    <row r="28849" spans="17:19" x14ac:dyDescent="0.25">
      <c r="Q28849"/>
      <c r="R28849"/>
      <c r="S28849"/>
    </row>
    <row r="28850" spans="17:19" x14ac:dyDescent="0.25">
      <c r="Q28850"/>
      <c r="R28850"/>
      <c r="S28850"/>
    </row>
    <row r="28851" spans="17:19" x14ac:dyDescent="0.25">
      <c r="Q28851"/>
      <c r="R28851"/>
      <c r="S28851"/>
    </row>
    <row r="28852" spans="17:19" x14ac:dyDescent="0.25">
      <c r="Q28852"/>
      <c r="R28852"/>
      <c r="S28852"/>
    </row>
    <row r="28853" spans="17:19" x14ac:dyDescent="0.25">
      <c r="Q28853"/>
      <c r="R28853"/>
      <c r="S28853"/>
    </row>
    <row r="28854" spans="17:19" x14ac:dyDescent="0.25">
      <c r="Q28854"/>
      <c r="R28854"/>
      <c r="S28854"/>
    </row>
    <row r="28855" spans="17:19" x14ac:dyDescent="0.25">
      <c r="Q28855"/>
      <c r="R28855"/>
      <c r="S28855"/>
    </row>
    <row r="28856" spans="17:19" x14ac:dyDescent="0.25">
      <c r="Q28856"/>
      <c r="R28856"/>
      <c r="S28856"/>
    </row>
    <row r="28857" spans="17:19" x14ac:dyDescent="0.25">
      <c r="Q28857"/>
      <c r="R28857"/>
      <c r="S28857"/>
    </row>
    <row r="28858" spans="17:19" x14ac:dyDescent="0.25">
      <c r="Q28858"/>
      <c r="R28858"/>
      <c r="S28858"/>
    </row>
    <row r="28859" spans="17:19" x14ac:dyDescent="0.25">
      <c r="Q28859"/>
      <c r="R28859"/>
      <c r="S28859"/>
    </row>
    <row r="28860" spans="17:19" x14ac:dyDescent="0.25">
      <c r="Q28860"/>
      <c r="R28860"/>
      <c r="S28860"/>
    </row>
    <row r="28861" spans="17:19" x14ac:dyDescent="0.25">
      <c r="Q28861"/>
      <c r="R28861"/>
      <c r="S28861"/>
    </row>
    <row r="28862" spans="17:19" x14ac:dyDescent="0.25">
      <c r="Q28862"/>
      <c r="R28862"/>
      <c r="S28862"/>
    </row>
    <row r="28863" spans="17:19" x14ac:dyDescent="0.25">
      <c r="Q28863"/>
      <c r="R28863"/>
      <c r="S28863"/>
    </row>
    <row r="28864" spans="17:19" x14ac:dyDescent="0.25">
      <c r="Q28864"/>
      <c r="R28864"/>
      <c r="S28864"/>
    </row>
    <row r="28865" spans="17:19" x14ac:dyDescent="0.25">
      <c r="Q28865"/>
      <c r="R28865"/>
      <c r="S28865"/>
    </row>
    <row r="28866" spans="17:19" x14ac:dyDescent="0.25">
      <c r="Q28866"/>
      <c r="R28866"/>
      <c r="S28866"/>
    </row>
    <row r="28867" spans="17:19" x14ac:dyDescent="0.25">
      <c r="Q28867"/>
      <c r="R28867"/>
      <c r="S28867"/>
    </row>
    <row r="28868" spans="17:19" x14ac:dyDescent="0.25">
      <c r="Q28868"/>
      <c r="R28868"/>
      <c r="S28868"/>
    </row>
    <row r="28869" spans="17:19" x14ac:dyDescent="0.25">
      <c r="Q28869"/>
      <c r="R28869"/>
      <c r="S28869"/>
    </row>
    <row r="28870" spans="17:19" x14ac:dyDescent="0.25">
      <c r="Q28870"/>
      <c r="R28870"/>
      <c r="S28870"/>
    </row>
    <row r="28871" spans="17:19" x14ac:dyDescent="0.25">
      <c r="Q28871"/>
      <c r="R28871"/>
      <c r="S28871"/>
    </row>
    <row r="28872" spans="17:19" x14ac:dyDescent="0.25">
      <c r="Q28872"/>
      <c r="R28872"/>
      <c r="S28872"/>
    </row>
    <row r="28873" spans="17:19" x14ac:dyDescent="0.25">
      <c r="Q28873"/>
      <c r="R28873"/>
      <c r="S28873"/>
    </row>
    <row r="28874" spans="17:19" x14ac:dyDescent="0.25">
      <c r="Q28874"/>
      <c r="R28874"/>
      <c r="S28874"/>
    </row>
    <row r="28875" spans="17:19" x14ac:dyDescent="0.25">
      <c r="Q28875"/>
      <c r="R28875"/>
      <c r="S28875"/>
    </row>
    <row r="28876" spans="17:19" x14ac:dyDescent="0.25">
      <c r="Q28876"/>
      <c r="R28876"/>
      <c r="S28876"/>
    </row>
    <row r="28877" spans="17:19" x14ac:dyDescent="0.25">
      <c r="Q28877"/>
      <c r="R28877"/>
      <c r="S28877"/>
    </row>
    <row r="28878" spans="17:19" x14ac:dyDescent="0.25">
      <c r="Q28878"/>
      <c r="R28878"/>
      <c r="S28878"/>
    </row>
    <row r="28879" spans="17:19" x14ac:dyDescent="0.25">
      <c r="Q28879"/>
      <c r="R28879"/>
      <c r="S28879"/>
    </row>
    <row r="28880" spans="17:19" x14ac:dyDescent="0.25">
      <c r="Q28880"/>
      <c r="R28880"/>
      <c r="S28880"/>
    </row>
    <row r="28881" spans="17:19" x14ac:dyDescent="0.25">
      <c r="Q28881"/>
      <c r="R28881"/>
      <c r="S28881"/>
    </row>
    <row r="28882" spans="17:19" x14ac:dyDescent="0.25">
      <c r="Q28882"/>
      <c r="R28882"/>
      <c r="S28882"/>
    </row>
    <row r="28883" spans="17:19" x14ac:dyDescent="0.25">
      <c r="Q28883"/>
      <c r="R28883"/>
      <c r="S28883"/>
    </row>
    <row r="28884" spans="17:19" x14ac:dyDescent="0.25">
      <c r="Q28884"/>
      <c r="R28884"/>
      <c r="S28884"/>
    </row>
    <row r="28885" spans="17:19" x14ac:dyDescent="0.25">
      <c r="Q28885"/>
      <c r="R28885"/>
      <c r="S28885"/>
    </row>
    <row r="28886" spans="17:19" x14ac:dyDescent="0.25">
      <c r="Q28886"/>
      <c r="R28886"/>
      <c r="S28886"/>
    </row>
    <row r="28887" spans="17:19" x14ac:dyDescent="0.25">
      <c r="Q28887"/>
      <c r="R28887"/>
      <c r="S28887"/>
    </row>
    <row r="28888" spans="17:19" x14ac:dyDescent="0.25">
      <c r="Q28888"/>
      <c r="R28888"/>
      <c r="S28888"/>
    </row>
    <row r="28889" spans="17:19" x14ac:dyDescent="0.25">
      <c r="Q28889"/>
      <c r="R28889"/>
      <c r="S28889"/>
    </row>
    <row r="28890" spans="17:19" x14ac:dyDescent="0.25">
      <c r="Q28890"/>
      <c r="R28890"/>
      <c r="S28890"/>
    </row>
    <row r="28891" spans="17:19" x14ac:dyDescent="0.25">
      <c r="Q28891"/>
      <c r="R28891"/>
      <c r="S28891"/>
    </row>
    <row r="28892" spans="17:19" x14ac:dyDescent="0.25">
      <c r="Q28892"/>
      <c r="R28892"/>
      <c r="S28892"/>
    </row>
    <row r="28893" spans="17:19" x14ac:dyDescent="0.25">
      <c r="Q28893"/>
      <c r="R28893"/>
      <c r="S28893"/>
    </row>
    <row r="28894" spans="17:19" x14ac:dyDescent="0.25">
      <c r="Q28894"/>
      <c r="R28894"/>
      <c r="S28894"/>
    </row>
    <row r="28895" spans="17:19" x14ac:dyDescent="0.25">
      <c r="Q28895"/>
      <c r="R28895"/>
      <c r="S28895"/>
    </row>
    <row r="28896" spans="17:19" x14ac:dyDescent="0.25">
      <c r="Q28896"/>
      <c r="R28896"/>
      <c r="S28896"/>
    </row>
    <row r="28897" spans="17:19" x14ac:dyDescent="0.25">
      <c r="Q28897"/>
      <c r="R28897"/>
      <c r="S28897"/>
    </row>
    <row r="28898" spans="17:19" x14ac:dyDescent="0.25">
      <c r="Q28898"/>
      <c r="R28898"/>
      <c r="S28898"/>
    </row>
    <row r="28899" spans="17:19" x14ac:dyDescent="0.25">
      <c r="Q28899"/>
      <c r="R28899"/>
      <c r="S28899"/>
    </row>
    <row r="28900" spans="17:19" x14ac:dyDescent="0.25">
      <c r="Q28900"/>
      <c r="R28900"/>
      <c r="S28900"/>
    </row>
    <row r="28901" spans="17:19" x14ac:dyDescent="0.25">
      <c r="Q28901"/>
      <c r="R28901"/>
      <c r="S28901"/>
    </row>
    <row r="28902" spans="17:19" x14ac:dyDescent="0.25">
      <c r="Q28902"/>
      <c r="R28902"/>
      <c r="S28902"/>
    </row>
    <row r="28903" spans="17:19" x14ac:dyDescent="0.25">
      <c r="Q28903"/>
      <c r="R28903"/>
      <c r="S28903"/>
    </row>
    <row r="28904" spans="17:19" x14ac:dyDescent="0.25">
      <c r="Q28904"/>
      <c r="R28904"/>
      <c r="S28904"/>
    </row>
    <row r="28905" spans="17:19" x14ac:dyDescent="0.25">
      <c r="Q28905"/>
      <c r="R28905"/>
      <c r="S28905"/>
    </row>
    <row r="28906" spans="17:19" x14ac:dyDescent="0.25">
      <c r="Q28906"/>
      <c r="R28906"/>
      <c r="S28906"/>
    </row>
    <row r="28907" spans="17:19" x14ac:dyDescent="0.25">
      <c r="Q28907"/>
      <c r="R28907"/>
      <c r="S28907"/>
    </row>
    <row r="28908" spans="17:19" x14ac:dyDescent="0.25">
      <c r="Q28908"/>
      <c r="R28908"/>
      <c r="S28908"/>
    </row>
    <row r="28909" spans="17:19" x14ac:dyDescent="0.25">
      <c r="Q28909"/>
      <c r="R28909"/>
      <c r="S28909"/>
    </row>
    <row r="28910" spans="17:19" x14ac:dyDescent="0.25">
      <c r="Q28910"/>
      <c r="R28910"/>
      <c r="S28910"/>
    </row>
    <row r="28911" spans="17:19" x14ac:dyDescent="0.25">
      <c r="Q28911"/>
      <c r="R28911"/>
      <c r="S28911"/>
    </row>
    <row r="28912" spans="17:19" x14ac:dyDescent="0.25">
      <c r="Q28912"/>
      <c r="R28912"/>
      <c r="S28912"/>
    </row>
    <row r="28913" spans="17:19" x14ac:dyDescent="0.25">
      <c r="Q28913"/>
      <c r="R28913"/>
      <c r="S28913"/>
    </row>
    <row r="28914" spans="17:19" x14ac:dyDescent="0.25">
      <c r="Q28914"/>
      <c r="R28914"/>
      <c r="S28914"/>
    </row>
    <row r="28915" spans="17:19" x14ac:dyDescent="0.25">
      <c r="Q28915"/>
      <c r="R28915"/>
      <c r="S28915"/>
    </row>
    <row r="28916" spans="17:19" x14ac:dyDescent="0.25">
      <c r="Q28916"/>
      <c r="R28916"/>
      <c r="S28916"/>
    </row>
    <row r="28917" spans="17:19" x14ac:dyDescent="0.25">
      <c r="Q28917"/>
      <c r="R28917"/>
      <c r="S28917"/>
    </row>
    <row r="28918" spans="17:19" x14ac:dyDescent="0.25">
      <c r="Q28918"/>
      <c r="R28918"/>
      <c r="S28918"/>
    </row>
    <row r="28919" spans="17:19" x14ac:dyDescent="0.25">
      <c r="Q28919"/>
      <c r="R28919"/>
      <c r="S28919"/>
    </row>
    <row r="28920" spans="17:19" x14ac:dyDescent="0.25">
      <c r="Q28920"/>
      <c r="R28920"/>
      <c r="S28920"/>
    </row>
    <row r="28921" spans="17:19" x14ac:dyDescent="0.25">
      <c r="Q28921"/>
      <c r="R28921"/>
      <c r="S28921"/>
    </row>
    <row r="28922" spans="17:19" x14ac:dyDescent="0.25">
      <c r="Q28922"/>
      <c r="R28922"/>
      <c r="S28922"/>
    </row>
    <row r="28923" spans="17:19" x14ac:dyDescent="0.25">
      <c r="Q28923"/>
      <c r="R28923"/>
      <c r="S28923"/>
    </row>
    <row r="28924" spans="17:19" x14ac:dyDescent="0.25">
      <c r="Q28924"/>
      <c r="R28924"/>
      <c r="S28924"/>
    </row>
    <row r="28925" spans="17:19" x14ac:dyDescent="0.25">
      <c r="Q28925"/>
      <c r="R28925"/>
      <c r="S28925"/>
    </row>
    <row r="28926" spans="17:19" x14ac:dyDescent="0.25">
      <c r="Q28926"/>
      <c r="R28926"/>
      <c r="S28926"/>
    </row>
    <row r="28927" spans="17:19" x14ac:dyDescent="0.25">
      <c r="Q28927"/>
      <c r="R28927"/>
      <c r="S28927"/>
    </row>
    <row r="28928" spans="17:19" x14ac:dyDescent="0.25">
      <c r="Q28928"/>
      <c r="R28928"/>
      <c r="S28928"/>
    </row>
    <row r="28929" spans="17:19" x14ac:dyDescent="0.25">
      <c r="Q28929"/>
      <c r="R28929"/>
      <c r="S28929"/>
    </row>
    <row r="28930" spans="17:19" x14ac:dyDescent="0.25">
      <c r="Q28930"/>
      <c r="R28930"/>
      <c r="S28930"/>
    </row>
    <row r="28931" spans="17:19" x14ac:dyDescent="0.25">
      <c r="Q28931"/>
      <c r="R28931"/>
      <c r="S28931"/>
    </row>
    <row r="28932" spans="17:19" x14ac:dyDescent="0.25">
      <c r="Q28932"/>
      <c r="R28932"/>
      <c r="S28932"/>
    </row>
    <row r="28933" spans="17:19" x14ac:dyDescent="0.25">
      <c r="Q28933"/>
      <c r="R28933"/>
      <c r="S28933"/>
    </row>
    <row r="28934" spans="17:19" x14ac:dyDescent="0.25">
      <c r="Q28934"/>
      <c r="R28934"/>
      <c r="S28934"/>
    </row>
    <row r="28935" spans="17:19" x14ac:dyDescent="0.25">
      <c r="Q28935"/>
      <c r="R28935"/>
      <c r="S28935"/>
    </row>
    <row r="28936" spans="17:19" x14ac:dyDescent="0.25">
      <c r="Q28936"/>
      <c r="R28936"/>
      <c r="S28936"/>
    </row>
    <row r="28937" spans="17:19" x14ac:dyDescent="0.25">
      <c r="Q28937"/>
      <c r="R28937"/>
      <c r="S28937"/>
    </row>
    <row r="28938" spans="17:19" x14ac:dyDescent="0.25">
      <c r="Q28938"/>
      <c r="R28938"/>
      <c r="S28938"/>
    </row>
    <row r="28939" spans="17:19" x14ac:dyDescent="0.25">
      <c r="Q28939"/>
      <c r="R28939"/>
      <c r="S28939"/>
    </row>
    <row r="28940" spans="17:19" x14ac:dyDescent="0.25">
      <c r="Q28940"/>
      <c r="R28940"/>
      <c r="S28940"/>
    </row>
    <row r="28941" spans="17:19" x14ac:dyDescent="0.25">
      <c r="Q28941"/>
      <c r="R28941"/>
      <c r="S28941"/>
    </row>
    <row r="28942" spans="17:19" x14ac:dyDescent="0.25">
      <c r="Q28942"/>
      <c r="R28942"/>
      <c r="S28942"/>
    </row>
    <row r="28943" spans="17:19" x14ac:dyDescent="0.25">
      <c r="Q28943"/>
      <c r="R28943"/>
      <c r="S28943"/>
    </row>
    <row r="28944" spans="17:19" x14ac:dyDescent="0.25">
      <c r="Q28944"/>
      <c r="R28944"/>
      <c r="S28944"/>
    </row>
    <row r="28945" spans="17:19" x14ac:dyDescent="0.25">
      <c r="Q28945"/>
      <c r="R28945"/>
      <c r="S28945"/>
    </row>
    <row r="28946" spans="17:19" x14ac:dyDescent="0.25">
      <c r="Q28946"/>
      <c r="R28946"/>
      <c r="S28946"/>
    </row>
    <row r="28947" spans="17:19" x14ac:dyDescent="0.25">
      <c r="Q28947"/>
      <c r="R28947"/>
      <c r="S28947"/>
    </row>
    <row r="28948" spans="17:19" x14ac:dyDescent="0.25">
      <c r="Q28948"/>
      <c r="R28948"/>
      <c r="S28948"/>
    </row>
    <row r="28949" spans="17:19" x14ac:dyDescent="0.25">
      <c r="Q28949"/>
      <c r="R28949"/>
      <c r="S28949"/>
    </row>
    <row r="28950" spans="17:19" x14ac:dyDescent="0.25">
      <c r="Q28950"/>
      <c r="R28950"/>
      <c r="S28950"/>
    </row>
    <row r="28951" spans="17:19" x14ac:dyDescent="0.25">
      <c r="Q28951"/>
      <c r="R28951"/>
      <c r="S28951"/>
    </row>
    <row r="28952" spans="17:19" x14ac:dyDescent="0.25">
      <c r="Q28952"/>
      <c r="R28952"/>
      <c r="S28952"/>
    </row>
    <row r="28953" spans="17:19" x14ac:dyDescent="0.25">
      <c r="Q28953"/>
      <c r="R28953"/>
      <c r="S28953"/>
    </row>
    <row r="28954" spans="17:19" x14ac:dyDescent="0.25">
      <c r="Q28954"/>
      <c r="R28954"/>
      <c r="S28954"/>
    </row>
    <row r="28955" spans="17:19" x14ac:dyDescent="0.25">
      <c r="Q28955"/>
      <c r="R28955"/>
      <c r="S28955"/>
    </row>
    <row r="28956" spans="17:19" x14ac:dyDescent="0.25">
      <c r="Q28956"/>
      <c r="R28956"/>
      <c r="S28956"/>
    </row>
    <row r="28957" spans="17:19" x14ac:dyDescent="0.25">
      <c r="Q28957"/>
      <c r="R28957"/>
      <c r="S28957"/>
    </row>
    <row r="28958" spans="17:19" x14ac:dyDescent="0.25">
      <c r="Q28958"/>
      <c r="R28958"/>
      <c r="S28958"/>
    </row>
    <row r="28959" spans="17:19" x14ac:dyDescent="0.25">
      <c r="Q28959"/>
      <c r="R28959"/>
      <c r="S28959"/>
    </row>
    <row r="28960" spans="17:19" x14ac:dyDescent="0.25">
      <c r="Q28960"/>
      <c r="R28960"/>
      <c r="S28960"/>
    </row>
    <row r="28961" spans="17:19" x14ac:dyDescent="0.25">
      <c r="Q28961"/>
      <c r="R28961"/>
      <c r="S28961"/>
    </row>
    <row r="28962" spans="17:19" x14ac:dyDescent="0.25">
      <c r="Q28962"/>
      <c r="R28962"/>
      <c r="S28962"/>
    </row>
    <row r="28963" spans="17:19" x14ac:dyDescent="0.25">
      <c r="Q28963"/>
      <c r="R28963"/>
      <c r="S28963"/>
    </row>
    <row r="28964" spans="17:19" x14ac:dyDescent="0.25">
      <c r="Q28964"/>
      <c r="R28964"/>
      <c r="S28964"/>
    </row>
    <row r="28965" spans="17:19" x14ac:dyDescent="0.25">
      <c r="Q28965"/>
      <c r="R28965"/>
      <c r="S28965"/>
    </row>
    <row r="28966" spans="17:19" x14ac:dyDescent="0.25">
      <c r="Q28966"/>
      <c r="R28966"/>
      <c r="S28966"/>
    </row>
    <row r="28967" spans="17:19" x14ac:dyDescent="0.25">
      <c r="Q28967"/>
      <c r="R28967"/>
      <c r="S28967"/>
    </row>
    <row r="28968" spans="17:19" x14ac:dyDescent="0.25">
      <c r="Q28968"/>
      <c r="R28968"/>
      <c r="S28968"/>
    </row>
    <row r="28969" spans="17:19" x14ac:dyDescent="0.25">
      <c r="Q28969"/>
      <c r="R28969"/>
      <c r="S28969"/>
    </row>
    <row r="28970" spans="17:19" x14ac:dyDescent="0.25">
      <c r="Q28970"/>
      <c r="R28970"/>
      <c r="S28970"/>
    </row>
    <row r="28971" spans="17:19" x14ac:dyDescent="0.25">
      <c r="Q28971"/>
      <c r="R28971"/>
      <c r="S28971"/>
    </row>
    <row r="28972" spans="17:19" x14ac:dyDescent="0.25">
      <c r="Q28972"/>
      <c r="R28972"/>
      <c r="S28972"/>
    </row>
    <row r="28973" spans="17:19" x14ac:dyDescent="0.25">
      <c r="Q28973"/>
      <c r="R28973"/>
      <c r="S28973"/>
    </row>
    <row r="28974" spans="17:19" x14ac:dyDescent="0.25">
      <c r="Q28974"/>
      <c r="R28974"/>
      <c r="S28974"/>
    </row>
    <row r="28975" spans="17:19" x14ac:dyDescent="0.25">
      <c r="Q28975"/>
      <c r="R28975"/>
      <c r="S28975"/>
    </row>
    <row r="28976" spans="17:19" x14ac:dyDescent="0.25">
      <c r="Q28976"/>
      <c r="R28976"/>
      <c r="S28976"/>
    </row>
    <row r="28977" spans="17:19" x14ac:dyDescent="0.25">
      <c r="Q28977"/>
      <c r="R28977"/>
      <c r="S28977"/>
    </row>
    <row r="28978" spans="17:19" x14ac:dyDescent="0.25">
      <c r="Q28978"/>
      <c r="R28978"/>
      <c r="S28978"/>
    </row>
    <row r="28979" spans="17:19" x14ac:dyDescent="0.25">
      <c r="Q28979"/>
      <c r="R28979"/>
      <c r="S28979"/>
    </row>
    <row r="28980" spans="17:19" x14ac:dyDescent="0.25">
      <c r="Q28980"/>
      <c r="R28980"/>
      <c r="S28980"/>
    </row>
    <row r="28981" spans="17:19" x14ac:dyDescent="0.25">
      <c r="Q28981"/>
      <c r="R28981"/>
      <c r="S28981"/>
    </row>
    <row r="28982" spans="17:19" x14ac:dyDescent="0.25">
      <c r="Q28982"/>
      <c r="R28982"/>
      <c r="S28982"/>
    </row>
    <row r="28983" spans="17:19" x14ac:dyDescent="0.25">
      <c r="Q28983"/>
      <c r="R28983"/>
      <c r="S28983"/>
    </row>
    <row r="28984" spans="17:19" x14ac:dyDescent="0.25">
      <c r="Q28984"/>
      <c r="R28984"/>
      <c r="S28984"/>
    </row>
    <row r="28985" spans="17:19" x14ac:dyDescent="0.25">
      <c r="Q28985"/>
      <c r="R28985"/>
      <c r="S28985"/>
    </row>
    <row r="28986" spans="17:19" x14ac:dyDescent="0.25">
      <c r="Q28986"/>
      <c r="R28986"/>
      <c r="S28986"/>
    </row>
    <row r="28987" spans="17:19" x14ac:dyDescent="0.25">
      <c r="Q28987"/>
      <c r="R28987"/>
      <c r="S28987"/>
    </row>
    <row r="28988" spans="17:19" x14ac:dyDescent="0.25">
      <c r="Q28988"/>
      <c r="R28988"/>
      <c r="S28988"/>
    </row>
    <row r="28989" spans="17:19" x14ac:dyDescent="0.25">
      <c r="Q28989"/>
      <c r="R28989"/>
      <c r="S28989"/>
    </row>
    <row r="28990" spans="17:19" x14ac:dyDescent="0.25">
      <c r="Q28990"/>
      <c r="R28990"/>
      <c r="S28990"/>
    </row>
    <row r="28991" spans="17:19" x14ac:dyDescent="0.25">
      <c r="Q28991"/>
      <c r="R28991"/>
      <c r="S28991"/>
    </row>
    <row r="28992" spans="17:19" x14ac:dyDescent="0.25">
      <c r="Q28992"/>
      <c r="R28992"/>
      <c r="S28992"/>
    </row>
    <row r="28993" spans="17:19" x14ac:dyDescent="0.25">
      <c r="Q28993"/>
      <c r="R28993"/>
      <c r="S28993"/>
    </row>
    <row r="28994" spans="17:19" x14ac:dyDescent="0.25">
      <c r="Q28994"/>
      <c r="R28994"/>
      <c r="S28994"/>
    </row>
    <row r="28995" spans="17:19" x14ac:dyDescent="0.25">
      <c r="Q28995"/>
      <c r="R28995"/>
      <c r="S28995"/>
    </row>
    <row r="28996" spans="17:19" x14ac:dyDescent="0.25">
      <c r="Q28996"/>
      <c r="R28996"/>
      <c r="S28996"/>
    </row>
    <row r="28997" spans="17:19" x14ac:dyDescent="0.25">
      <c r="Q28997"/>
      <c r="R28997"/>
      <c r="S28997"/>
    </row>
    <row r="28998" spans="17:19" x14ac:dyDescent="0.25">
      <c r="Q28998"/>
      <c r="R28998"/>
      <c r="S28998"/>
    </row>
    <row r="28999" spans="17:19" x14ac:dyDescent="0.25">
      <c r="Q28999"/>
      <c r="R28999"/>
      <c r="S28999"/>
    </row>
    <row r="29000" spans="17:19" x14ac:dyDescent="0.25">
      <c r="Q29000"/>
      <c r="R29000"/>
      <c r="S29000"/>
    </row>
    <row r="29001" spans="17:19" x14ac:dyDescent="0.25">
      <c r="Q29001"/>
      <c r="R29001"/>
      <c r="S29001"/>
    </row>
    <row r="29002" spans="17:19" x14ac:dyDescent="0.25">
      <c r="Q29002"/>
      <c r="R29002"/>
      <c r="S29002"/>
    </row>
    <row r="29003" spans="17:19" x14ac:dyDescent="0.25">
      <c r="Q29003"/>
      <c r="R29003"/>
      <c r="S29003"/>
    </row>
    <row r="29004" spans="17:19" x14ac:dyDescent="0.25">
      <c r="Q29004"/>
      <c r="R29004"/>
      <c r="S29004"/>
    </row>
    <row r="29005" spans="17:19" x14ac:dyDescent="0.25">
      <c r="Q29005"/>
      <c r="R29005"/>
      <c r="S29005"/>
    </row>
    <row r="29006" spans="17:19" x14ac:dyDescent="0.25">
      <c r="Q29006"/>
      <c r="R29006"/>
      <c r="S29006"/>
    </row>
    <row r="29007" spans="17:19" x14ac:dyDescent="0.25">
      <c r="Q29007"/>
      <c r="R29007"/>
      <c r="S29007"/>
    </row>
    <row r="29008" spans="17:19" x14ac:dyDescent="0.25">
      <c r="Q29008"/>
      <c r="R29008"/>
      <c r="S29008"/>
    </row>
    <row r="29009" spans="17:19" x14ac:dyDescent="0.25">
      <c r="Q29009"/>
      <c r="R29009"/>
      <c r="S29009"/>
    </row>
    <row r="29010" spans="17:19" x14ac:dyDescent="0.25">
      <c r="Q29010"/>
      <c r="R29010"/>
      <c r="S29010"/>
    </row>
    <row r="29011" spans="17:19" x14ac:dyDescent="0.25">
      <c r="Q29011"/>
      <c r="R29011"/>
      <c r="S29011"/>
    </row>
    <row r="29012" spans="17:19" x14ac:dyDescent="0.25">
      <c r="Q29012"/>
      <c r="R29012"/>
      <c r="S29012"/>
    </row>
    <row r="29013" spans="17:19" x14ac:dyDescent="0.25">
      <c r="Q29013"/>
      <c r="R29013"/>
      <c r="S29013"/>
    </row>
    <row r="29014" spans="17:19" x14ac:dyDescent="0.25">
      <c r="Q29014"/>
      <c r="R29014"/>
      <c r="S29014"/>
    </row>
    <row r="29015" spans="17:19" x14ac:dyDescent="0.25">
      <c r="Q29015"/>
      <c r="R29015"/>
      <c r="S29015"/>
    </row>
    <row r="29016" spans="17:19" x14ac:dyDescent="0.25">
      <c r="Q29016"/>
      <c r="R29016"/>
      <c r="S29016"/>
    </row>
    <row r="29017" spans="17:19" x14ac:dyDescent="0.25">
      <c r="Q29017"/>
      <c r="R29017"/>
      <c r="S29017"/>
    </row>
    <row r="29018" spans="17:19" x14ac:dyDescent="0.25">
      <c r="Q29018"/>
      <c r="R29018"/>
      <c r="S29018"/>
    </row>
    <row r="29019" spans="17:19" x14ac:dyDescent="0.25">
      <c r="Q29019"/>
      <c r="R29019"/>
      <c r="S29019"/>
    </row>
    <row r="29020" spans="17:19" x14ac:dyDescent="0.25">
      <c r="Q29020"/>
      <c r="R29020"/>
      <c r="S29020"/>
    </row>
    <row r="29021" spans="17:19" x14ac:dyDescent="0.25">
      <c r="Q29021"/>
      <c r="R29021"/>
      <c r="S29021"/>
    </row>
    <row r="29022" spans="17:19" x14ac:dyDescent="0.25">
      <c r="Q29022"/>
      <c r="R29022"/>
      <c r="S29022"/>
    </row>
    <row r="29023" spans="17:19" x14ac:dyDescent="0.25">
      <c r="Q29023"/>
      <c r="R29023"/>
      <c r="S29023"/>
    </row>
    <row r="29024" spans="17:19" x14ac:dyDescent="0.25">
      <c r="Q29024"/>
      <c r="R29024"/>
      <c r="S29024"/>
    </row>
    <row r="29025" spans="17:19" x14ac:dyDescent="0.25">
      <c r="Q29025"/>
      <c r="R29025"/>
      <c r="S29025"/>
    </row>
    <row r="29026" spans="17:19" x14ac:dyDescent="0.25">
      <c r="Q29026"/>
      <c r="R29026"/>
      <c r="S29026"/>
    </row>
    <row r="29027" spans="17:19" x14ac:dyDescent="0.25">
      <c r="Q29027"/>
      <c r="R29027"/>
      <c r="S29027"/>
    </row>
    <row r="29028" spans="17:19" x14ac:dyDescent="0.25">
      <c r="Q29028"/>
      <c r="R29028"/>
      <c r="S29028"/>
    </row>
    <row r="29029" spans="17:19" x14ac:dyDescent="0.25">
      <c r="Q29029"/>
      <c r="R29029"/>
      <c r="S29029"/>
    </row>
    <row r="29030" spans="17:19" x14ac:dyDescent="0.25">
      <c r="Q29030"/>
      <c r="R29030"/>
      <c r="S29030"/>
    </row>
    <row r="29031" spans="17:19" x14ac:dyDescent="0.25">
      <c r="Q29031"/>
      <c r="R29031"/>
      <c r="S29031"/>
    </row>
    <row r="29032" spans="17:19" x14ac:dyDescent="0.25">
      <c r="Q29032"/>
      <c r="R29032"/>
      <c r="S29032"/>
    </row>
    <row r="29033" spans="17:19" x14ac:dyDescent="0.25">
      <c r="Q29033"/>
      <c r="R29033"/>
      <c r="S29033"/>
    </row>
    <row r="29034" spans="17:19" x14ac:dyDescent="0.25">
      <c r="Q29034"/>
      <c r="R29034"/>
      <c r="S29034"/>
    </row>
    <row r="29035" spans="17:19" x14ac:dyDescent="0.25">
      <c r="Q29035"/>
      <c r="R29035"/>
      <c r="S29035"/>
    </row>
    <row r="29036" spans="17:19" x14ac:dyDescent="0.25">
      <c r="Q29036"/>
      <c r="R29036"/>
      <c r="S29036"/>
    </row>
    <row r="29037" spans="17:19" x14ac:dyDescent="0.25">
      <c r="Q29037"/>
      <c r="R29037"/>
      <c r="S29037"/>
    </row>
    <row r="29038" spans="17:19" x14ac:dyDescent="0.25">
      <c r="Q29038"/>
      <c r="R29038"/>
      <c r="S29038"/>
    </row>
    <row r="29039" spans="17:19" x14ac:dyDescent="0.25">
      <c r="Q29039"/>
      <c r="R29039"/>
      <c r="S29039"/>
    </row>
    <row r="29040" spans="17:19" x14ac:dyDescent="0.25">
      <c r="Q29040"/>
      <c r="R29040"/>
      <c r="S29040"/>
    </row>
    <row r="29041" spans="17:19" x14ac:dyDescent="0.25">
      <c r="Q29041"/>
      <c r="R29041"/>
      <c r="S29041"/>
    </row>
    <row r="29042" spans="17:19" x14ac:dyDescent="0.25">
      <c r="Q29042"/>
      <c r="R29042"/>
      <c r="S29042"/>
    </row>
    <row r="29043" spans="17:19" x14ac:dyDescent="0.25">
      <c r="Q29043"/>
      <c r="R29043"/>
      <c r="S29043"/>
    </row>
    <row r="29044" spans="17:19" x14ac:dyDescent="0.25">
      <c r="Q29044"/>
      <c r="R29044"/>
      <c r="S29044"/>
    </row>
    <row r="29045" spans="17:19" x14ac:dyDescent="0.25">
      <c r="Q29045"/>
      <c r="R29045"/>
      <c r="S29045"/>
    </row>
    <row r="29046" spans="17:19" x14ac:dyDescent="0.25">
      <c r="Q29046"/>
      <c r="R29046"/>
      <c r="S29046"/>
    </row>
    <row r="29047" spans="17:19" x14ac:dyDescent="0.25">
      <c r="Q29047"/>
      <c r="R29047"/>
      <c r="S29047"/>
    </row>
    <row r="29048" spans="17:19" x14ac:dyDescent="0.25">
      <c r="Q29048"/>
      <c r="R29048"/>
      <c r="S29048"/>
    </row>
    <row r="29049" spans="17:19" x14ac:dyDescent="0.25">
      <c r="Q29049"/>
      <c r="R29049"/>
      <c r="S29049"/>
    </row>
    <row r="29050" spans="17:19" x14ac:dyDescent="0.25">
      <c r="Q29050"/>
      <c r="R29050"/>
      <c r="S29050"/>
    </row>
    <row r="29051" spans="17:19" x14ac:dyDescent="0.25">
      <c r="Q29051"/>
      <c r="R29051"/>
      <c r="S29051"/>
    </row>
    <row r="29052" spans="17:19" x14ac:dyDescent="0.25">
      <c r="Q29052"/>
      <c r="R29052"/>
      <c r="S29052"/>
    </row>
    <row r="29053" spans="17:19" x14ac:dyDescent="0.25">
      <c r="Q29053"/>
      <c r="R29053"/>
      <c r="S29053"/>
    </row>
    <row r="29054" spans="17:19" x14ac:dyDescent="0.25">
      <c r="Q29054"/>
      <c r="R29054"/>
      <c r="S29054"/>
    </row>
    <row r="29055" spans="17:19" x14ac:dyDescent="0.25">
      <c r="Q29055"/>
      <c r="R29055"/>
      <c r="S29055"/>
    </row>
    <row r="29056" spans="17:19" x14ac:dyDescent="0.25">
      <c r="Q29056"/>
      <c r="R29056"/>
      <c r="S29056"/>
    </row>
    <row r="29057" spans="17:19" x14ac:dyDescent="0.25">
      <c r="Q29057"/>
      <c r="R29057"/>
      <c r="S29057"/>
    </row>
    <row r="29058" spans="17:19" x14ac:dyDescent="0.25">
      <c r="Q29058"/>
      <c r="R29058"/>
      <c r="S29058"/>
    </row>
    <row r="29059" spans="17:19" x14ac:dyDescent="0.25">
      <c r="Q29059"/>
      <c r="R29059"/>
      <c r="S29059"/>
    </row>
    <row r="29060" spans="17:19" x14ac:dyDescent="0.25">
      <c r="Q29060"/>
      <c r="R29060"/>
      <c r="S29060"/>
    </row>
    <row r="29061" spans="17:19" x14ac:dyDescent="0.25">
      <c r="Q29061"/>
      <c r="R29061"/>
      <c r="S29061"/>
    </row>
    <row r="29062" spans="17:19" x14ac:dyDescent="0.25">
      <c r="Q29062"/>
      <c r="R29062"/>
      <c r="S29062"/>
    </row>
    <row r="29063" spans="17:19" x14ac:dyDescent="0.25">
      <c r="Q29063"/>
      <c r="R29063"/>
      <c r="S29063"/>
    </row>
    <row r="29064" spans="17:19" x14ac:dyDescent="0.25">
      <c r="Q29064"/>
      <c r="R29064"/>
      <c r="S29064"/>
    </row>
    <row r="29065" spans="17:19" x14ac:dyDescent="0.25">
      <c r="Q29065"/>
      <c r="R29065"/>
      <c r="S29065"/>
    </row>
    <row r="29066" spans="17:19" x14ac:dyDescent="0.25">
      <c r="Q29066"/>
      <c r="R29066"/>
      <c r="S29066"/>
    </row>
    <row r="29067" spans="17:19" x14ac:dyDescent="0.25">
      <c r="Q29067"/>
      <c r="R29067"/>
      <c r="S29067"/>
    </row>
    <row r="29068" spans="17:19" x14ac:dyDescent="0.25">
      <c r="Q29068"/>
      <c r="R29068"/>
      <c r="S29068"/>
    </row>
    <row r="29069" spans="17:19" x14ac:dyDescent="0.25">
      <c r="Q29069"/>
      <c r="R29069"/>
      <c r="S29069"/>
    </row>
    <row r="29070" spans="17:19" x14ac:dyDescent="0.25">
      <c r="Q29070"/>
      <c r="R29070"/>
      <c r="S29070"/>
    </row>
    <row r="29071" spans="17:19" x14ac:dyDescent="0.25">
      <c r="Q29071"/>
      <c r="R29071"/>
      <c r="S29071"/>
    </row>
    <row r="29072" spans="17:19" x14ac:dyDescent="0.25">
      <c r="Q29072"/>
      <c r="R29072"/>
      <c r="S29072"/>
    </row>
    <row r="29073" spans="17:19" x14ac:dyDescent="0.25">
      <c r="Q29073"/>
      <c r="R29073"/>
      <c r="S29073"/>
    </row>
    <row r="29074" spans="17:19" x14ac:dyDescent="0.25">
      <c r="Q29074"/>
      <c r="R29074"/>
      <c r="S29074"/>
    </row>
    <row r="29075" spans="17:19" x14ac:dyDescent="0.25">
      <c r="Q29075"/>
      <c r="R29075"/>
      <c r="S29075"/>
    </row>
    <row r="29076" spans="17:19" x14ac:dyDescent="0.25">
      <c r="Q29076"/>
      <c r="R29076"/>
      <c r="S29076"/>
    </row>
    <row r="29077" spans="17:19" x14ac:dyDescent="0.25">
      <c r="Q29077"/>
      <c r="R29077"/>
      <c r="S29077"/>
    </row>
    <row r="29078" spans="17:19" x14ac:dyDescent="0.25">
      <c r="Q29078"/>
      <c r="R29078"/>
      <c r="S29078"/>
    </row>
    <row r="29079" spans="17:19" x14ac:dyDescent="0.25">
      <c r="Q29079"/>
      <c r="R29079"/>
      <c r="S29079"/>
    </row>
    <row r="29080" spans="17:19" x14ac:dyDescent="0.25">
      <c r="Q29080"/>
      <c r="R29080"/>
      <c r="S29080"/>
    </row>
    <row r="29081" spans="17:19" x14ac:dyDescent="0.25">
      <c r="Q29081"/>
      <c r="R29081"/>
      <c r="S29081"/>
    </row>
    <row r="29082" spans="17:19" x14ac:dyDescent="0.25">
      <c r="Q29082"/>
      <c r="R29082"/>
      <c r="S29082"/>
    </row>
    <row r="29083" spans="17:19" x14ac:dyDescent="0.25">
      <c r="Q29083"/>
      <c r="R29083"/>
      <c r="S29083"/>
    </row>
    <row r="29084" spans="17:19" x14ac:dyDescent="0.25">
      <c r="Q29084"/>
      <c r="R29084"/>
      <c r="S29084"/>
    </row>
    <row r="29085" spans="17:19" x14ac:dyDescent="0.25">
      <c r="Q29085"/>
      <c r="R29085"/>
      <c r="S29085"/>
    </row>
    <row r="29086" spans="17:19" x14ac:dyDescent="0.25">
      <c r="Q29086"/>
      <c r="R29086"/>
      <c r="S29086"/>
    </row>
    <row r="29087" spans="17:19" x14ac:dyDescent="0.25">
      <c r="Q29087"/>
      <c r="R29087"/>
      <c r="S29087"/>
    </row>
    <row r="29088" spans="17:19" x14ac:dyDescent="0.25">
      <c r="Q29088"/>
      <c r="R29088"/>
      <c r="S29088"/>
    </row>
    <row r="29089" spans="17:19" x14ac:dyDescent="0.25">
      <c r="Q29089"/>
      <c r="R29089"/>
      <c r="S29089"/>
    </row>
    <row r="29090" spans="17:19" x14ac:dyDescent="0.25">
      <c r="Q29090"/>
      <c r="R29090"/>
      <c r="S29090"/>
    </row>
    <row r="29091" spans="17:19" x14ac:dyDescent="0.25">
      <c r="Q29091"/>
      <c r="R29091"/>
      <c r="S29091"/>
    </row>
    <row r="29092" spans="17:19" x14ac:dyDescent="0.25">
      <c r="Q29092"/>
      <c r="R29092"/>
      <c r="S29092"/>
    </row>
    <row r="29093" spans="17:19" x14ac:dyDescent="0.25">
      <c r="Q29093"/>
      <c r="R29093"/>
      <c r="S29093"/>
    </row>
    <row r="29094" spans="17:19" x14ac:dyDescent="0.25">
      <c r="Q29094"/>
      <c r="R29094"/>
      <c r="S29094"/>
    </row>
    <row r="29095" spans="17:19" x14ac:dyDescent="0.25">
      <c r="Q29095"/>
      <c r="R29095"/>
      <c r="S29095"/>
    </row>
    <row r="29096" spans="17:19" x14ac:dyDescent="0.25">
      <c r="Q29096"/>
      <c r="R29096"/>
      <c r="S29096"/>
    </row>
    <row r="29097" spans="17:19" x14ac:dyDescent="0.25">
      <c r="Q29097"/>
      <c r="R29097"/>
      <c r="S29097"/>
    </row>
    <row r="29098" spans="17:19" x14ac:dyDescent="0.25">
      <c r="Q29098"/>
      <c r="R29098"/>
      <c r="S29098"/>
    </row>
    <row r="29099" spans="17:19" x14ac:dyDescent="0.25">
      <c r="Q29099"/>
      <c r="R29099"/>
      <c r="S29099"/>
    </row>
    <row r="29100" spans="17:19" x14ac:dyDescent="0.25">
      <c r="Q29100"/>
      <c r="R29100"/>
      <c r="S29100"/>
    </row>
    <row r="29101" spans="17:19" x14ac:dyDescent="0.25">
      <c r="Q29101"/>
      <c r="R29101"/>
      <c r="S29101"/>
    </row>
    <row r="29102" spans="17:19" x14ac:dyDescent="0.25">
      <c r="Q29102"/>
      <c r="R29102"/>
      <c r="S29102"/>
    </row>
    <row r="29103" spans="17:19" x14ac:dyDescent="0.25">
      <c r="Q29103"/>
      <c r="R29103"/>
      <c r="S29103"/>
    </row>
    <row r="29104" spans="17:19" x14ac:dyDescent="0.25">
      <c r="Q29104"/>
      <c r="R29104"/>
      <c r="S29104"/>
    </row>
    <row r="29105" spans="17:19" x14ac:dyDescent="0.25">
      <c r="Q29105"/>
      <c r="R29105"/>
      <c r="S29105"/>
    </row>
    <row r="29106" spans="17:19" x14ac:dyDescent="0.25">
      <c r="Q29106"/>
      <c r="R29106"/>
      <c r="S29106"/>
    </row>
    <row r="29107" spans="17:19" x14ac:dyDescent="0.25">
      <c r="Q29107"/>
      <c r="R29107"/>
      <c r="S29107"/>
    </row>
    <row r="29108" spans="17:19" x14ac:dyDescent="0.25">
      <c r="Q29108"/>
      <c r="R29108"/>
      <c r="S29108"/>
    </row>
    <row r="29109" spans="17:19" x14ac:dyDescent="0.25">
      <c r="Q29109"/>
      <c r="R29109"/>
      <c r="S29109"/>
    </row>
    <row r="29110" spans="17:19" x14ac:dyDescent="0.25">
      <c r="Q29110"/>
      <c r="R29110"/>
      <c r="S29110"/>
    </row>
    <row r="29111" spans="17:19" x14ac:dyDescent="0.25">
      <c r="Q29111"/>
      <c r="R29111"/>
      <c r="S29111"/>
    </row>
    <row r="29112" spans="17:19" x14ac:dyDescent="0.25">
      <c r="Q29112"/>
      <c r="R29112"/>
      <c r="S29112"/>
    </row>
    <row r="29113" spans="17:19" x14ac:dyDescent="0.25">
      <c r="Q29113"/>
      <c r="R29113"/>
      <c r="S29113"/>
    </row>
    <row r="29114" spans="17:19" x14ac:dyDescent="0.25">
      <c r="Q29114"/>
      <c r="R29114"/>
      <c r="S29114"/>
    </row>
    <row r="29115" spans="17:19" x14ac:dyDescent="0.25">
      <c r="Q29115"/>
      <c r="R29115"/>
      <c r="S29115"/>
    </row>
    <row r="29116" spans="17:19" x14ac:dyDescent="0.25">
      <c r="Q29116"/>
      <c r="R29116"/>
      <c r="S29116"/>
    </row>
    <row r="29117" spans="17:19" x14ac:dyDescent="0.25">
      <c r="Q29117"/>
      <c r="R29117"/>
      <c r="S29117"/>
    </row>
    <row r="29118" spans="17:19" x14ac:dyDescent="0.25">
      <c r="Q29118"/>
      <c r="R29118"/>
      <c r="S29118"/>
    </row>
    <row r="29119" spans="17:19" x14ac:dyDescent="0.25">
      <c r="Q29119"/>
      <c r="R29119"/>
      <c r="S29119"/>
    </row>
    <row r="29120" spans="17:19" x14ac:dyDescent="0.25">
      <c r="Q29120"/>
      <c r="R29120"/>
      <c r="S29120"/>
    </row>
    <row r="29121" spans="17:19" x14ac:dyDescent="0.25">
      <c r="Q29121"/>
      <c r="R29121"/>
      <c r="S29121"/>
    </row>
    <row r="29122" spans="17:19" x14ac:dyDescent="0.25">
      <c r="Q29122"/>
      <c r="R29122"/>
      <c r="S29122"/>
    </row>
    <row r="29123" spans="17:19" x14ac:dyDescent="0.25">
      <c r="Q29123"/>
      <c r="R29123"/>
      <c r="S29123"/>
    </row>
    <row r="29124" spans="17:19" x14ac:dyDescent="0.25">
      <c r="Q29124"/>
      <c r="R29124"/>
      <c r="S29124"/>
    </row>
    <row r="29125" spans="17:19" x14ac:dyDescent="0.25">
      <c r="Q29125"/>
      <c r="R29125"/>
      <c r="S29125"/>
    </row>
    <row r="29126" spans="17:19" x14ac:dyDescent="0.25">
      <c r="Q29126"/>
      <c r="R29126"/>
      <c r="S29126"/>
    </row>
    <row r="29127" spans="17:19" x14ac:dyDescent="0.25">
      <c r="Q29127"/>
      <c r="R29127"/>
      <c r="S29127"/>
    </row>
    <row r="29128" spans="17:19" x14ac:dyDescent="0.25">
      <c r="Q29128"/>
      <c r="R29128"/>
      <c r="S29128"/>
    </row>
    <row r="29129" spans="17:19" x14ac:dyDescent="0.25">
      <c r="Q29129"/>
      <c r="R29129"/>
      <c r="S29129"/>
    </row>
    <row r="29130" spans="17:19" x14ac:dyDescent="0.25">
      <c r="Q29130"/>
      <c r="R29130"/>
      <c r="S29130"/>
    </row>
    <row r="29131" spans="17:19" x14ac:dyDescent="0.25">
      <c r="Q29131"/>
      <c r="R29131"/>
      <c r="S29131"/>
    </row>
    <row r="29132" spans="17:19" x14ac:dyDescent="0.25">
      <c r="Q29132"/>
      <c r="R29132"/>
      <c r="S29132"/>
    </row>
    <row r="29133" spans="17:19" x14ac:dyDescent="0.25">
      <c r="Q29133"/>
      <c r="R29133"/>
      <c r="S29133"/>
    </row>
    <row r="29134" spans="17:19" x14ac:dyDescent="0.25">
      <c r="Q29134"/>
      <c r="R29134"/>
      <c r="S29134"/>
    </row>
    <row r="29135" spans="17:19" x14ac:dyDescent="0.25">
      <c r="Q29135"/>
      <c r="R29135"/>
      <c r="S29135"/>
    </row>
    <row r="29136" spans="17:19" x14ac:dyDescent="0.25">
      <c r="Q29136"/>
      <c r="R29136"/>
      <c r="S29136"/>
    </row>
    <row r="29137" spans="17:19" x14ac:dyDescent="0.25">
      <c r="Q29137"/>
      <c r="R29137"/>
      <c r="S29137"/>
    </row>
    <row r="29138" spans="17:19" x14ac:dyDescent="0.25">
      <c r="Q29138"/>
      <c r="R29138"/>
      <c r="S29138"/>
    </row>
    <row r="29139" spans="17:19" x14ac:dyDescent="0.25">
      <c r="Q29139"/>
      <c r="R29139"/>
      <c r="S29139"/>
    </row>
    <row r="29140" spans="17:19" x14ac:dyDescent="0.25">
      <c r="Q29140"/>
      <c r="R29140"/>
      <c r="S29140"/>
    </row>
    <row r="29141" spans="17:19" x14ac:dyDescent="0.25">
      <c r="Q29141"/>
      <c r="R29141"/>
      <c r="S29141"/>
    </row>
    <row r="29142" spans="17:19" x14ac:dyDescent="0.25">
      <c r="Q29142"/>
      <c r="R29142"/>
      <c r="S29142"/>
    </row>
    <row r="29143" spans="17:19" x14ac:dyDescent="0.25">
      <c r="Q29143"/>
      <c r="R29143"/>
      <c r="S29143"/>
    </row>
    <row r="29144" spans="17:19" x14ac:dyDescent="0.25">
      <c r="Q29144"/>
      <c r="R29144"/>
      <c r="S29144"/>
    </row>
    <row r="29145" spans="17:19" x14ac:dyDescent="0.25">
      <c r="Q29145"/>
      <c r="R29145"/>
      <c r="S29145"/>
    </row>
    <row r="29146" spans="17:19" x14ac:dyDescent="0.25">
      <c r="Q29146"/>
      <c r="R29146"/>
      <c r="S29146"/>
    </row>
    <row r="29147" spans="17:19" x14ac:dyDescent="0.25">
      <c r="Q29147"/>
      <c r="R29147"/>
      <c r="S29147"/>
    </row>
    <row r="29148" spans="17:19" x14ac:dyDescent="0.25">
      <c r="Q29148"/>
      <c r="R29148"/>
      <c r="S29148"/>
    </row>
    <row r="29149" spans="17:19" x14ac:dyDescent="0.25">
      <c r="Q29149"/>
      <c r="R29149"/>
      <c r="S29149"/>
    </row>
    <row r="29150" spans="17:19" x14ac:dyDescent="0.25">
      <c r="Q29150"/>
      <c r="R29150"/>
      <c r="S29150"/>
    </row>
    <row r="29151" spans="17:19" x14ac:dyDescent="0.25">
      <c r="Q29151"/>
      <c r="R29151"/>
      <c r="S29151"/>
    </row>
    <row r="29152" spans="17:19" x14ac:dyDescent="0.25">
      <c r="Q29152"/>
      <c r="R29152"/>
      <c r="S29152"/>
    </row>
    <row r="29153" spans="17:19" x14ac:dyDescent="0.25">
      <c r="Q29153"/>
      <c r="R29153"/>
      <c r="S29153"/>
    </row>
    <row r="29154" spans="17:19" x14ac:dyDescent="0.25">
      <c r="Q29154"/>
      <c r="R29154"/>
      <c r="S29154"/>
    </row>
    <row r="29155" spans="17:19" x14ac:dyDescent="0.25">
      <c r="Q29155"/>
      <c r="R29155"/>
      <c r="S29155"/>
    </row>
    <row r="29156" spans="17:19" x14ac:dyDescent="0.25">
      <c r="Q29156"/>
      <c r="R29156"/>
      <c r="S29156"/>
    </row>
    <row r="29157" spans="17:19" x14ac:dyDescent="0.25">
      <c r="Q29157"/>
      <c r="R29157"/>
      <c r="S29157"/>
    </row>
    <row r="29158" spans="17:19" x14ac:dyDescent="0.25">
      <c r="Q29158"/>
      <c r="R29158"/>
      <c r="S29158"/>
    </row>
    <row r="29159" spans="17:19" x14ac:dyDescent="0.25">
      <c r="Q29159"/>
      <c r="R29159"/>
      <c r="S29159"/>
    </row>
    <row r="29160" spans="17:19" x14ac:dyDescent="0.25">
      <c r="Q29160"/>
      <c r="R29160"/>
      <c r="S29160"/>
    </row>
    <row r="29161" spans="17:19" x14ac:dyDescent="0.25">
      <c r="Q29161"/>
      <c r="R29161"/>
      <c r="S29161"/>
    </row>
    <row r="29162" spans="17:19" x14ac:dyDescent="0.25">
      <c r="Q29162"/>
      <c r="R29162"/>
      <c r="S29162"/>
    </row>
    <row r="29163" spans="17:19" x14ac:dyDescent="0.25">
      <c r="Q29163"/>
      <c r="R29163"/>
      <c r="S29163"/>
    </row>
    <row r="29164" spans="17:19" x14ac:dyDescent="0.25">
      <c r="Q29164"/>
      <c r="R29164"/>
      <c r="S29164"/>
    </row>
    <row r="29165" spans="17:19" x14ac:dyDescent="0.25">
      <c r="Q29165"/>
      <c r="R29165"/>
      <c r="S29165"/>
    </row>
    <row r="29166" spans="17:19" x14ac:dyDescent="0.25">
      <c r="Q29166"/>
      <c r="R29166"/>
      <c r="S29166"/>
    </row>
    <row r="29167" spans="17:19" x14ac:dyDescent="0.25">
      <c r="Q29167"/>
      <c r="R29167"/>
      <c r="S29167"/>
    </row>
    <row r="29168" spans="17:19" x14ac:dyDescent="0.25">
      <c r="Q29168"/>
      <c r="R29168"/>
      <c r="S29168"/>
    </row>
    <row r="29169" spans="17:19" x14ac:dyDescent="0.25">
      <c r="Q29169"/>
      <c r="R29169"/>
      <c r="S29169"/>
    </row>
    <row r="29170" spans="17:19" x14ac:dyDescent="0.25">
      <c r="Q29170"/>
      <c r="R29170"/>
      <c r="S29170"/>
    </row>
    <row r="29171" spans="17:19" x14ac:dyDescent="0.25">
      <c r="Q29171"/>
      <c r="R29171"/>
      <c r="S29171"/>
    </row>
    <row r="29172" spans="17:19" x14ac:dyDescent="0.25">
      <c r="Q29172"/>
      <c r="R29172"/>
      <c r="S29172"/>
    </row>
    <row r="29173" spans="17:19" x14ac:dyDescent="0.25">
      <c r="Q29173"/>
      <c r="R29173"/>
      <c r="S29173"/>
    </row>
    <row r="29174" spans="17:19" x14ac:dyDescent="0.25">
      <c r="Q29174"/>
      <c r="R29174"/>
      <c r="S29174"/>
    </row>
    <row r="29175" spans="17:19" x14ac:dyDescent="0.25">
      <c r="Q29175"/>
      <c r="R29175"/>
      <c r="S29175"/>
    </row>
    <row r="29176" spans="17:19" x14ac:dyDescent="0.25">
      <c r="Q29176"/>
      <c r="R29176"/>
      <c r="S29176"/>
    </row>
    <row r="29177" spans="17:19" x14ac:dyDescent="0.25">
      <c r="Q29177"/>
      <c r="R29177"/>
      <c r="S29177"/>
    </row>
    <row r="29178" spans="17:19" x14ac:dyDescent="0.25">
      <c r="Q29178"/>
      <c r="R29178"/>
      <c r="S29178"/>
    </row>
    <row r="29179" spans="17:19" x14ac:dyDescent="0.25">
      <c r="Q29179"/>
      <c r="R29179"/>
      <c r="S29179"/>
    </row>
    <row r="29180" spans="17:19" x14ac:dyDescent="0.25">
      <c r="Q29180"/>
      <c r="R29180"/>
      <c r="S29180"/>
    </row>
    <row r="29181" spans="17:19" x14ac:dyDescent="0.25">
      <c r="Q29181"/>
      <c r="R29181"/>
      <c r="S29181"/>
    </row>
    <row r="29182" spans="17:19" x14ac:dyDescent="0.25">
      <c r="Q29182"/>
      <c r="R29182"/>
      <c r="S29182"/>
    </row>
    <row r="29183" spans="17:19" x14ac:dyDescent="0.25">
      <c r="Q29183"/>
      <c r="R29183"/>
      <c r="S29183"/>
    </row>
    <row r="29184" spans="17:19" x14ac:dyDescent="0.25">
      <c r="Q29184"/>
      <c r="R29184"/>
      <c r="S29184"/>
    </row>
    <row r="29185" spans="17:19" x14ac:dyDescent="0.25">
      <c r="Q29185"/>
      <c r="R29185"/>
      <c r="S29185"/>
    </row>
    <row r="29186" spans="17:19" x14ac:dyDescent="0.25">
      <c r="Q29186"/>
      <c r="R29186"/>
      <c r="S29186"/>
    </row>
    <row r="29187" spans="17:19" x14ac:dyDescent="0.25">
      <c r="Q29187"/>
      <c r="R29187"/>
      <c r="S29187"/>
    </row>
    <row r="29188" spans="17:19" x14ac:dyDescent="0.25">
      <c r="Q29188"/>
      <c r="R29188"/>
      <c r="S29188"/>
    </row>
    <row r="29189" spans="17:19" x14ac:dyDescent="0.25">
      <c r="Q29189"/>
      <c r="R29189"/>
      <c r="S29189"/>
    </row>
    <row r="29190" spans="17:19" x14ac:dyDescent="0.25">
      <c r="Q29190"/>
      <c r="R29190"/>
      <c r="S29190"/>
    </row>
    <row r="29191" spans="17:19" x14ac:dyDescent="0.25">
      <c r="Q29191"/>
      <c r="R29191"/>
      <c r="S29191"/>
    </row>
    <row r="29192" spans="17:19" x14ac:dyDescent="0.25">
      <c r="Q29192"/>
      <c r="R29192"/>
      <c r="S29192"/>
    </row>
    <row r="29193" spans="17:19" x14ac:dyDescent="0.25">
      <c r="Q29193"/>
      <c r="R29193"/>
      <c r="S29193"/>
    </row>
    <row r="29194" spans="17:19" x14ac:dyDescent="0.25">
      <c r="Q29194"/>
      <c r="R29194"/>
      <c r="S29194"/>
    </row>
    <row r="29195" spans="17:19" x14ac:dyDescent="0.25">
      <c r="Q29195"/>
      <c r="R29195"/>
      <c r="S29195"/>
    </row>
    <row r="29196" spans="17:19" x14ac:dyDescent="0.25">
      <c r="Q29196"/>
      <c r="R29196"/>
      <c r="S29196"/>
    </row>
    <row r="29197" spans="17:19" x14ac:dyDescent="0.25">
      <c r="Q29197"/>
      <c r="R29197"/>
      <c r="S29197"/>
    </row>
    <row r="29198" spans="17:19" x14ac:dyDescent="0.25">
      <c r="Q29198"/>
      <c r="R29198"/>
      <c r="S29198"/>
    </row>
    <row r="29199" spans="17:19" x14ac:dyDescent="0.25">
      <c r="Q29199"/>
      <c r="R29199"/>
      <c r="S29199"/>
    </row>
    <row r="29200" spans="17:19" x14ac:dyDescent="0.25">
      <c r="Q29200"/>
      <c r="R29200"/>
      <c r="S29200"/>
    </row>
    <row r="29201" spans="17:19" x14ac:dyDescent="0.25">
      <c r="Q29201"/>
      <c r="R29201"/>
      <c r="S29201"/>
    </row>
    <row r="29202" spans="17:19" x14ac:dyDescent="0.25">
      <c r="Q29202"/>
      <c r="R29202"/>
      <c r="S29202"/>
    </row>
    <row r="29203" spans="17:19" x14ac:dyDescent="0.25">
      <c r="Q29203"/>
      <c r="R29203"/>
      <c r="S29203"/>
    </row>
    <row r="29204" spans="17:19" x14ac:dyDescent="0.25">
      <c r="Q29204"/>
      <c r="R29204"/>
      <c r="S29204"/>
    </row>
    <row r="29205" spans="17:19" x14ac:dyDescent="0.25">
      <c r="Q29205"/>
      <c r="R29205"/>
      <c r="S29205"/>
    </row>
    <row r="29206" spans="17:19" x14ac:dyDescent="0.25">
      <c r="Q29206"/>
      <c r="R29206"/>
      <c r="S29206"/>
    </row>
    <row r="29207" spans="17:19" x14ac:dyDescent="0.25">
      <c r="Q29207"/>
      <c r="R29207"/>
      <c r="S29207"/>
    </row>
    <row r="29208" spans="17:19" x14ac:dyDescent="0.25">
      <c r="Q29208"/>
      <c r="R29208"/>
      <c r="S29208"/>
    </row>
    <row r="29209" spans="17:19" x14ac:dyDescent="0.25">
      <c r="Q29209"/>
      <c r="R29209"/>
      <c r="S29209"/>
    </row>
    <row r="29210" spans="17:19" x14ac:dyDescent="0.25">
      <c r="Q29210"/>
      <c r="R29210"/>
      <c r="S29210"/>
    </row>
    <row r="29211" spans="17:19" x14ac:dyDescent="0.25">
      <c r="Q29211"/>
      <c r="R29211"/>
      <c r="S29211"/>
    </row>
    <row r="29212" spans="17:19" x14ac:dyDescent="0.25">
      <c r="Q29212"/>
      <c r="R29212"/>
      <c r="S29212"/>
    </row>
    <row r="29213" spans="17:19" x14ac:dyDescent="0.25">
      <c r="Q29213"/>
      <c r="R29213"/>
      <c r="S29213"/>
    </row>
    <row r="29214" spans="17:19" x14ac:dyDescent="0.25">
      <c r="Q29214"/>
      <c r="R29214"/>
      <c r="S29214"/>
    </row>
    <row r="29215" spans="17:19" x14ac:dyDescent="0.25">
      <c r="Q29215"/>
      <c r="R29215"/>
      <c r="S29215"/>
    </row>
    <row r="29216" spans="17:19" x14ac:dyDescent="0.25">
      <c r="Q29216"/>
      <c r="R29216"/>
      <c r="S29216"/>
    </row>
    <row r="29217" spans="17:19" x14ac:dyDescent="0.25">
      <c r="Q29217"/>
      <c r="R29217"/>
      <c r="S29217"/>
    </row>
    <row r="29218" spans="17:19" x14ac:dyDescent="0.25">
      <c r="Q29218"/>
      <c r="R29218"/>
      <c r="S29218"/>
    </row>
    <row r="29219" spans="17:19" x14ac:dyDescent="0.25">
      <c r="Q29219"/>
      <c r="R29219"/>
      <c r="S29219"/>
    </row>
    <row r="29220" spans="17:19" x14ac:dyDescent="0.25">
      <c r="Q29220"/>
      <c r="R29220"/>
      <c r="S29220"/>
    </row>
    <row r="29221" spans="17:19" x14ac:dyDescent="0.25">
      <c r="Q29221"/>
      <c r="R29221"/>
      <c r="S29221"/>
    </row>
    <row r="29222" spans="17:19" x14ac:dyDescent="0.25">
      <c r="Q29222"/>
      <c r="R29222"/>
      <c r="S29222"/>
    </row>
    <row r="29223" spans="17:19" x14ac:dyDescent="0.25">
      <c r="Q29223"/>
      <c r="R29223"/>
      <c r="S29223"/>
    </row>
    <row r="29224" spans="17:19" x14ac:dyDescent="0.25">
      <c r="Q29224"/>
      <c r="R29224"/>
      <c r="S29224"/>
    </row>
    <row r="29225" spans="17:19" x14ac:dyDescent="0.25">
      <c r="Q29225"/>
      <c r="R29225"/>
      <c r="S29225"/>
    </row>
    <row r="29226" spans="17:19" x14ac:dyDescent="0.25">
      <c r="Q29226"/>
      <c r="R29226"/>
      <c r="S29226"/>
    </row>
    <row r="29227" spans="17:19" x14ac:dyDescent="0.25">
      <c r="Q29227"/>
      <c r="R29227"/>
      <c r="S29227"/>
    </row>
    <row r="29228" spans="17:19" x14ac:dyDescent="0.25">
      <c r="Q29228"/>
      <c r="R29228"/>
      <c r="S29228"/>
    </row>
    <row r="29229" spans="17:19" x14ac:dyDescent="0.25">
      <c r="Q29229"/>
      <c r="R29229"/>
      <c r="S29229"/>
    </row>
    <row r="29230" spans="17:19" x14ac:dyDescent="0.25">
      <c r="Q29230"/>
      <c r="R29230"/>
      <c r="S29230"/>
    </row>
    <row r="29231" spans="17:19" x14ac:dyDescent="0.25">
      <c r="Q29231"/>
      <c r="R29231"/>
      <c r="S29231"/>
    </row>
    <row r="29232" spans="17:19" x14ac:dyDescent="0.25">
      <c r="Q29232"/>
      <c r="R29232"/>
      <c r="S29232"/>
    </row>
    <row r="29233" spans="17:19" x14ac:dyDescent="0.25">
      <c r="Q29233"/>
      <c r="R29233"/>
      <c r="S29233"/>
    </row>
    <row r="29234" spans="17:19" x14ac:dyDescent="0.25">
      <c r="Q29234"/>
      <c r="R29234"/>
      <c r="S29234"/>
    </row>
    <row r="29235" spans="17:19" x14ac:dyDescent="0.25">
      <c r="Q29235"/>
      <c r="R29235"/>
      <c r="S29235"/>
    </row>
    <row r="29236" spans="17:19" x14ac:dyDescent="0.25">
      <c r="Q29236"/>
      <c r="R29236"/>
      <c r="S29236"/>
    </row>
    <row r="29237" spans="17:19" x14ac:dyDescent="0.25">
      <c r="Q29237"/>
      <c r="R29237"/>
      <c r="S29237"/>
    </row>
    <row r="29238" spans="17:19" x14ac:dyDescent="0.25">
      <c r="Q29238"/>
      <c r="R29238"/>
      <c r="S29238"/>
    </row>
    <row r="29239" spans="17:19" x14ac:dyDescent="0.25">
      <c r="Q29239"/>
      <c r="R29239"/>
      <c r="S29239"/>
    </row>
    <row r="29240" spans="17:19" x14ac:dyDescent="0.25">
      <c r="Q29240"/>
      <c r="R29240"/>
      <c r="S29240"/>
    </row>
    <row r="29241" spans="17:19" x14ac:dyDescent="0.25">
      <c r="Q29241"/>
      <c r="R29241"/>
      <c r="S29241"/>
    </row>
    <row r="29242" spans="17:19" x14ac:dyDescent="0.25">
      <c r="Q29242"/>
      <c r="R29242"/>
      <c r="S29242"/>
    </row>
    <row r="29243" spans="17:19" x14ac:dyDescent="0.25">
      <c r="Q29243"/>
      <c r="R29243"/>
      <c r="S29243"/>
    </row>
    <row r="29244" spans="17:19" x14ac:dyDescent="0.25">
      <c r="Q29244"/>
      <c r="R29244"/>
      <c r="S29244"/>
    </row>
    <row r="29245" spans="17:19" x14ac:dyDescent="0.25">
      <c r="Q29245"/>
      <c r="R29245"/>
      <c r="S29245"/>
    </row>
    <row r="29246" spans="17:19" x14ac:dyDescent="0.25">
      <c r="Q29246"/>
      <c r="R29246"/>
      <c r="S29246"/>
    </row>
    <row r="29247" spans="17:19" x14ac:dyDescent="0.25">
      <c r="Q29247"/>
      <c r="R29247"/>
      <c r="S29247"/>
    </row>
    <row r="29248" spans="17:19" x14ac:dyDescent="0.25">
      <c r="Q29248"/>
      <c r="R29248"/>
      <c r="S29248"/>
    </row>
    <row r="29249" spans="17:19" x14ac:dyDescent="0.25">
      <c r="Q29249"/>
      <c r="R29249"/>
      <c r="S29249"/>
    </row>
    <row r="29250" spans="17:19" x14ac:dyDescent="0.25">
      <c r="Q29250"/>
      <c r="R29250"/>
      <c r="S29250"/>
    </row>
    <row r="29251" spans="17:19" x14ac:dyDescent="0.25">
      <c r="Q29251"/>
      <c r="R29251"/>
      <c r="S29251"/>
    </row>
    <row r="29252" spans="17:19" x14ac:dyDescent="0.25">
      <c r="Q29252"/>
      <c r="R29252"/>
      <c r="S29252"/>
    </row>
    <row r="29253" spans="17:19" x14ac:dyDescent="0.25">
      <c r="Q29253"/>
      <c r="R29253"/>
      <c r="S29253"/>
    </row>
    <row r="29254" spans="17:19" x14ac:dyDescent="0.25">
      <c r="Q29254"/>
      <c r="R29254"/>
      <c r="S29254"/>
    </row>
    <row r="29255" spans="17:19" x14ac:dyDescent="0.25">
      <c r="Q29255"/>
      <c r="R29255"/>
      <c r="S29255"/>
    </row>
    <row r="29256" spans="17:19" x14ac:dyDescent="0.25">
      <c r="Q29256"/>
      <c r="R29256"/>
      <c r="S29256"/>
    </row>
    <row r="29257" spans="17:19" x14ac:dyDescent="0.25">
      <c r="Q29257"/>
      <c r="R29257"/>
      <c r="S29257"/>
    </row>
    <row r="29258" spans="17:19" x14ac:dyDescent="0.25">
      <c r="Q29258"/>
      <c r="R29258"/>
      <c r="S29258"/>
    </row>
    <row r="29259" spans="17:19" x14ac:dyDescent="0.25">
      <c r="Q29259"/>
      <c r="R29259"/>
      <c r="S29259"/>
    </row>
    <row r="29260" spans="17:19" x14ac:dyDescent="0.25">
      <c r="Q29260"/>
      <c r="R29260"/>
      <c r="S29260"/>
    </row>
    <row r="29261" spans="17:19" x14ac:dyDescent="0.25">
      <c r="Q29261"/>
      <c r="R29261"/>
      <c r="S29261"/>
    </row>
    <row r="29262" spans="17:19" x14ac:dyDescent="0.25">
      <c r="Q29262"/>
      <c r="R29262"/>
      <c r="S29262"/>
    </row>
    <row r="29263" spans="17:19" x14ac:dyDescent="0.25">
      <c r="Q29263"/>
      <c r="R29263"/>
      <c r="S29263"/>
    </row>
    <row r="29264" spans="17:19" x14ac:dyDescent="0.25">
      <c r="Q29264"/>
      <c r="R29264"/>
      <c r="S29264"/>
    </row>
    <row r="29265" spans="17:19" x14ac:dyDescent="0.25">
      <c r="Q29265"/>
      <c r="R29265"/>
      <c r="S29265"/>
    </row>
    <row r="29266" spans="17:19" x14ac:dyDescent="0.25">
      <c r="Q29266"/>
      <c r="R29266"/>
      <c r="S29266"/>
    </row>
    <row r="29267" spans="17:19" x14ac:dyDescent="0.25">
      <c r="Q29267"/>
      <c r="R29267"/>
      <c r="S29267"/>
    </row>
    <row r="29268" spans="17:19" x14ac:dyDescent="0.25">
      <c r="Q29268"/>
      <c r="R29268"/>
      <c r="S29268"/>
    </row>
    <row r="29269" spans="17:19" x14ac:dyDescent="0.25">
      <c r="Q29269"/>
      <c r="R29269"/>
      <c r="S29269"/>
    </row>
    <row r="29270" spans="17:19" x14ac:dyDescent="0.25">
      <c r="Q29270"/>
      <c r="R29270"/>
      <c r="S29270"/>
    </row>
    <row r="29271" spans="17:19" x14ac:dyDescent="0.25">
      <c r="Q29271"/>
      <c r="R29271"/>
      <c r="S29271"/>
    </row>
    <row r="29272" spans="17:19" x14ac:dyDescent="0.25">
      <c r="Q29272"/>
      <c r="R29272"/>
      <c r="S29272"/>
    </row>
    <row r="29273" spans="17:19" x14ac:dyDescent="0.25">
      <c r="Q29273"/>
      <c r="R29273"/>
      <c r="S29273"/>
    </row>
    <row r="29274" spans="17:19" x14ac:dyDescent="0.25">
      <c r="Q29274"/>
      <c r="R29274"/>
      <c r="S29274"/>
    </row>
    <row r="29275" spans="17:19" x14ac:dyDescent="0.25">
      <c r="Q29275"/>
      <c r="R29275"/>
      <c r="S29275"/>
    </row>
    <row r="29276" spans="17:19" x14ac:dyDescent="0.25">
      <c r="Q29276"/>
      <c r="R29276"/>
      <c r="S29276"/>
    </row>
    <row r="29277" spans="17:19" x14ac:dyDescent="0.25">
      <c r="Q29277"/>
      <c r="R29277"/>
      <c r="S29277"/>
    </row>
    <row r="29278" spans="17:19" x14ac:dyDescent="0.25">
      <c r="Q29278"/>
      <c r="R29278"/>
      <c r="S29278"/>
    </row>
    <row r="29279" spans="17:19" x14ac:dyDescent="0.25">
      <c r="Q29279"/>
      <c r="R29279"/>
      <c r="S29279"/>
    </row>
    <row r="29280" spans="17:19" x14ac:dyDescent="0.25">
      <c r="Q29280"/>
      <c r="R29280"/>
      <c r="S29280"/>
    </row>
    <row r="29281" spans="17:19" x14ac:dyDescent="0.25">
      <c r="Q29281"/>
      <c r="R29281"/>
      <c r="S29281"/>
    </row>
    <row r="29282" spans="17:19" x14ac:dyDescent="0.25">
      <c r="Q29282"/>
      <c r="R29282"/>
      <c r="S29282"/>
    </row>
    <row r="29283" spans="17:19" x14ac:dyDescent="0.25">
      <c r="Q29283"/>
      <c r="R29283"/>
      <c r="S29283"/>
    </row>
    <row r="29284" spans="17:19" x14ac:dyDescent="0.25">
      <c r="Q29284"/>
      <c r="R29284"/>
      <c r="S29284"/>
    </row>
    <row r="29285" spans="17:19" x14ac:dyDescent="0.25">
      <c r="Q29285"/>
      <c r="R29285"/>
      <c r="S29285"/>
    </row>
    <row r="29286" spans="17:19" x14ac:dyDescent="0.25">
      <c r="Q29286"/>
      <c r="R29286"/>
      <c r="S29286"/>
    </row>
    <row r="29287" spans="17:19" x14ac:dyDescent="0.25">
      <c r="Q29287"/>
      <c r="R29287"/>
      <c r="S29287"/>
    </row>
    <row r="29288" spans="17:19" x14ac:dyDescent="0.25">
      <c r="Q29288"/>
      <c r="R29288"/>
      <c r="S29288"/>
    </row>
    <row r="29289" spans="17:19" x14ac:dyDescent="0.25">
      <c r="Q29289"/>
      <c r="R29289"/>
      <c r="S29289"/>
    </row>
    <row r="29290" spans="17:19" x14ac:dyDescent="0.25">
      <c r="Q29290"/>
      <c r="R29290"/>
      <c r="S29290"/>
    </row>
    <row r="29291" spans="17:19" x14ac:dyDescent="0.25">
      <c r="Q29291"/>
      <c r="R29291"/>
      <c r="S29291"/>
    </row>
    <row r="29292" spans="17:19" x14ac:dyDescent="0.25">
      <c r="Q29292"/>
      <c r="R29292"/>
      <c r="S29292"/>
    </row>
    <row r="29293" spans="17:19" x14ac:dyDescent="0.25">
      <c r="Q29293"/>
      <c r="R29293"/>
      <c r="S29293"/>
    </row>
    <row r="29294" spans="17:19" x14ac:dyDescent="0.25">
      <c r="Q29294"/>
      <c r="R29294"/>
      <c r="S29294"/>
    </row>
    <row r="29295" spans="17:19" x14ac:dyDescent="0.25">
      <c r="Q29295"/>
      <c r="R29295"/>
      <c r="S29295"/>
    </row>
    <row r="29296" spans="17:19" x14ac:dyDescent="0.25">
      <c r="Q29296"/>
      <c r="R29296"/>
      <c r="S29296"/>
    </row>
    <row r="29297" spans="17:19" x14ac:dyDescent="0.25">
      <c r="Q29297"/>
      <c r="R29297"/>
      <c r="S29297"/>
    </row>
    <row r="29298" spans="17:19" x14ac:dyDescent="0.25">
      <c r="Q29298"/>
      <c r="R29298"/>
      <c r="S29298"/>
    </row>
    <row r="29299" spans="17:19" x14ac:dyDescent="0.25">
      <c r="Q29299"/>
      <c r="R29299"/>
      <c r="S29299"/>
    </row>
    <row r="29300" spans="17:19" x14ac:dyDescent="0.25">
      <c r="Q29300"/>
      <c r="R29300"/>
      <c r="S29300"/>
    </row>
    <row r="29301" spans="17:19" x14ac:dyDescent="0.25">
      <c r="Q29301"/>
      <c r="R29301"/>
      <c r="S29301"/>
    </row>
    <row r="29302" spans="17:19" x14ac:dyDescent="0.25">
      <c r="Q29302"/>
      <c r="R29302"/>
      <c r="S29302"/>
    </row>
    <row r="29303" spans="17:19" x14ac:dyDescent="0.25">
      <c r="Q29303"/>
      <c r="R29303"/>
      <c r="S29303"/>
    </row>
    <row r="29304" spans="17:19" x14ac:dyDescent="0.25">
      <c r="Q29304"/>
      <c r="R29304"/>
      <c r="S29304"/>
    </row>
    <row r="29305" spans="17:19" x14ac:dyDescent="0.25">
      <c r="Q29305"/>
      <c r="R29305"/>
      <c r="S29305"/>
    </row>
    <row r="29306" spans="17:19" x14ac:dyDescent="0.25">
      <c r="Q29306"/>
      <c r="R29306"/>
      <c r="S29306"/>
    </row>
    <row r="29307" spans="17:19" x14ac:dyDescent="0.25">
      <c r="Q29307"/>
      <c r="R29307"/>
      <c r="S29307"/>
    </row>
    <row r="29308" spans="17:19" x14ac:dyDescent="0.25">
      <c r="Q29308"/>
      <c r="R29308"/>
      <c r="S29308"/>
    </row>
    <row r="29309" spans="17:19" x14ac:dyDescent="0.25">
      <c r="Q29309"/>
      <c r="R29309"/>
      <c r="S29309"/>
    </row>
    <row r="29310" spans="17:19" x14ac:dyDescent="0.25">
      <c r="Q29310"/>
      <c r="R29310"/>
      <c r="S29310"/>
    </row>
    <row r="29311" spans="17:19" x14ac:dyDescent="0.25">
      <c r="Q29311"/>
      <c r="R29311"/>
      <c r="S29311"/>
    </row>
    <row r="29312" spans="17:19" x14ac:dyDescent="0.25">
      <c r="Q29312"/>
      <c r="R29312"/>
      <c r="S29312"/>
    </row>
    <row r="29313" spans="17:19" x14ac:dyDescent="0.25">
      <c r="Q29313"/>
      <c r="R29313"/>
      <c r="S29313"/>
    </row>
    <row r="29314" spans="17:19" x14ac:dyDescent="0.25">
      <c r="Q29314"/>
      <c r="R29314"/>
      <c r="S29314"/>
    </row>
    <row r="29315" spans="17:19" x14ac:dyDescent="0.25">
      <c r="Q29315"/>
      <c r="R29315"/>
      <c r="S29315"/>
    </row>
    <row r="29316" spans="17:19" x14ac:dyDescent="0.25">
      <c r="Q29316"/>
      <c r="R29316"/>
      <c r="S29316"/>
    </row>
    <row r="29317" spans="17:19" x14ac:dyDescent="0.25">
      <c r="Q29317"/>
      <c r="R29317"/>
      <c r="S29317"/>
    </row>
    <row r="29318" spans="17:19" x14ac:dyDescent="0.25">
      <c r="Q29318"/>
      <c r="R29318"/>
      <c r="S29318"/>
    </row>
    <row r="29319" spans="17:19" x14ac:dyDescent="0.25">
      <c r="Q29319"/>
      <c r="R29319"/>
      <c r="S29319"/>
    </row>
    <row r="29320" spans="17:19" x14ac:dyDescent="0.25">
      <c r="Q29320"/>
      <c r="R29320"/>
      <c r="S29320"/>
    </row>
    <row r="29321" spans="17:19" x14ac:dyDescent="0.25">
      <c r="Q29321"/>
      <c r="R29321"/>
      <c r="S29321"/>
    </row>
    <row r="29322" spans="17:19" x14ac:dyDescent="0.25">
      <c r="Q29322"/>
      <c r="R29322"/>
      <c r="S29322"/>
    </row>
    <row r="29323" spans="17:19" x14ac:dyDescent="0.25">
      <c r="Q29323"/>
      <c r="R29323"/>
      <c r="S29323"/>
    </row>
    <row r="29324" spans="17:19" x14ac:dyDescent="0.25">
      <c r="Q29324"/>
      <c r="R29324"/>
      <c r="S29324"/>
    </row>
    <row r="29325" spans="17:19" x14ac:dyDescent="0.25">
      <c r="Q29325"/>
      <c r="R29325"/>
      <c r="S29325"/>
    </row>
    <row r="29326" spans="17:19" x14ac:dyDescent="0.25">
      <c r="Q29326"/>
      <c r="R29326"/>
      <c r="S29326"/>
    </row>
    <row r="29327" spans="17:19" x14ac:dyDescent="0.25">
      <c r="Q29327"/>
      <c r="R29327"/>
      <c r="S29327"/>
    </row>
    <row r="29328" spans="17:19" x14ac:dyDescent="0.25">
      <c r="Q29328"/>
      <c r="R29328"/>
      <c r="S29328"/>
    </row>
    <row r="29329" spans="17:19" x14ac:dyDescent="0.25">
      <c r="Q29329"/>
      <c r="R29329"/>
      <c r="S29329"/>
    </row>
    <row r="29330" spans="17:19" x14ac:dyDescent="0.25">
      <c r="Q29330"/>
      <c r="R29330"/>
      <c r="S29330"/>
    </row>
    <row r="29331" spans="17:19" x14ac:dyDescent="0.25">
      <c r="Q29331"/>
      <c r="R29331"/>
      <c r="S29331"/>
    </row>
    <row r="29332" spans="17:19" x14ac:dyDescent="0.25">
      <c r="Q29332"/>
      <c r="R29332"/>
      <c r="S29332"/>
    </row>
    <row r="29333" spans="17:19" x14ac:dyDescent="0.25">
      <c r="Q29333"/>
      <c r="R29333"/>
      <c r="S29333"/>
    </row>
    <row r="29334" spans="17:19" x14ac:dyDescent="0.25">
      <c r="Q29334"/>
      <c r="R29334"/>
      <c r="S29334"/>
    </row>
    <row r="29335" spans="17:19" x14ac:dyDescent="0.25">
      <c r="Q29335"/>
      <c r="R29335"/>
      <c r="S29335"/>
    </row>
    <row r="29336" spans="17:19" x14ac:dyDescent="0.25">
      <c r="Q29336"/>
      <c r="R29336"/>
      <c r="S29336"/>
    </row>
    <row r="29337" spans="17:19" x14ac:dyDescent="0.25">
      <c r="Q29337"/>
      <c r="R29337"/>
      <c r="S29337"/>
    </row>
    <row r="29338" spans="17:19" x14ac:dyDescent="0.25">
      <c r="Q29338"/>
      <c r="R29338"/>
      <c r="S29338"/>
    </row>
    <row r="29339" spans="17:19" x14ac:dyDescent="0.25">
      <c r="Q29339"/>
      <c r="R29339"/>
      <c r="S29339"/>
    </row>
    <row r="29340" spans="17:19" x14ac:dyDescent="0.25">
      <c r="Q29340"/>
      <c r="R29340"/>
      <c r="S29340"/>
    </row>
    <row r="29341" spans="17:19" x14ac:dyDescent="0.25">
      <c r="Q29341"/>
      <c r="R29341"/>
      <c r="S29341"/>
    </row>
    <row r="29342" spans="17:19" x14ac:dyDescent="0.25">
      <c r="Q29342"/>
      <c r="R29342"/>
      <c r="S29342"/>
    </row>
    <row r="29343" spans="17:19" x14ac:dyDescent="0.25">
      <c r="Q29343"/>
      <c r="R29343"/>
      <c r="S29343"/>
    </row>
    <row r="29344" spans="17:19" x14ac:dyDescent="0.25">
      <c r="Q29344"/>
      <c r="R29344"/>
      <c r="S29344"/>
    </row>
    <row r="29345" spans="17:19" x14ac:dyDescent="0.25">
      <c r="Q29345"/>
      <c r="R29345"/>
      <c r="S29345"/>
    </row>
    <row r="29346" spans="17:19" x14ac:dyDescent="0.25">
      <c r="Q29346"/>
      <c r="R29346"/>
      <c r="S29346"/>
    </row>
    <row r="29347" spans="17:19" x14ac:dyDescent="0.25">
      <c r="Q29347"/>
      <c r="R29347"/>
      <c r="S29347"/>
    </row>
    <row r="29348" spans="17:19" x14ac:dyDescent="0.25">
      <c r="Q29348"/>
      <c r="R29348"/>
      <c r="S29348"/>
    </row>
    <row r="29349" spans="17:19" x14ac:dyDescent="0.25">
      <c r="Q29349"/>
      <c r="R29349"/>
      <c r="S29349"/>
    </row>
    <row r="29350" spans="17:19" x14ac:dyDescent="0.25">
      <c r="Q29350"/>
      <c r="R29350"/>
      <c r="S29350"/>
    </row>
    <row r="29351" spans="17:19" x14ac:dyDescent="0.25">
      <c r="Q29351"/>
      <c r="R29351"/>
      <c r="S29351"/>
    </row>
    <row r="29352" spans="17:19" x14ac:dyDescent="0.25">
      <c r="Q29352"/>
      <c r="R29352"/>
      <c r="S29352"/>
    </row>
    <row r="29353" spans="17:19" x14ac:dyDescent="0.25">
      <c r="Q29353"/>
      <c r="R29353"/>
      <c r="S29353"/>
    </row>
    <row r="29354" spans="17:19" x14ac:dyDescent="0.25">
      <c r="Q29354"/>
      <c r="R29354"/>
      <c r="S29354"/>
    </row>
    <row r="29355" spans="17:19" x14ac:dyDescent="0.25">
      <c r="Q29355"/>
      <c r="R29355"/>
      <c r="S29355"/>
    </row>
    <row r="29356" spans="17:19" x14ac:dyDescent="0.25">
      <c r="Q29356"/>
      <c r="R29356"/>
      <c r="S29356"/>
    </row>
    <row r="29357" spans="17:19" x14ac:dyDescent="0.25">
      <c r="Q29357"/>
      <c r="R29357"/>
      <c r="S29357"/>
    </row>
    <row r="29358" spans="17:19" x14ac:dyDescent="0.25">
      <c r="Q29358"/>
      <c r="R29358"/>
      <c r="S29358"/>
    </row>
    <row r="29359" spans="17:19" x14ac:dyDescent="0.25">
      <c r="Q29359"/>
      <c r="R29359"/>
      <c r="S29359"/>
    </row>
    <row r="29360" spans="17:19" x14ac:dyDescent="0.25">
      <c r="Q29360"/>
      <c r="R29360"/>
      <c r="S29360"/>
    </row>
    <row r="29361" spans="17:19" x14ac:dyDescent="0.25">
      <c r="Q29361"/>
      <c r="R29361"/>
      <c r="S29361"/>
    </row>
    <row r="29362" spans="17:19" x14ac:dyDescent="0.25">
      <c r="Q29362"/>
      <c r="R29362"/>
      <c r="S29362"/>
    </row>
    <row r="29363" spans="17:19" x14ac:dyDescent="0.25">
      <c r="Q29363"/>
      <c r="R29363"/>
      <c r="S29363"/>
    </row>
    <row r="29364" spans="17:19" x14ac:dyDescent="0.25">
      <c r="Q29364"/>
      <c r="R29364"/>
      <c r="S29364"/>
    </row>
    <row r="29365" spans="17:19" x14ac:dyDescent="0.25">
      <c r="Q29365"/>
      <c r="R29365"/>
      <c r="S29365"/>
    </row>
    <row r="29366" spans="17:19" x14ac:dyDescent="0.25">
      <c r="Q29366"/>
      <c r="R29366"/>
      <c r="S29366"/>
    </row>
    <row r="29367" spans="17:19" x14ac:dyDescent="0.25">
      <c r="Q29367"/>
      <c r="R29367"/>
      <c r="S29367"/>
    </row>
    <row r="29368" spans="17:19" x14ac:dyDescent="0.25">
      <c r="Q29368"/>
      <c r="R29368"/>
      <c r="S29368"/>
    </row>
    <row r="29369" spans="17:19" x14ac:dyDescent="0.25">
      <c r="Q29369"/>
      <c r="R29369"/>
      <c r="S29369"/>
    </row>
    <row r="29370" spans="17:19" x14ac:dyDescent="0.25">
      <c r="Q29370"/>
      <c r="R29370"/>
      <c r="S29370"/>
    </row>
    <row r="29371" spans="17:19" x14ac:dyDescent="0.25">
      <c r="Q29371"/>
      <c r="R29371"/>
      <c r="S29371"/>
    </row>
    <row r="29372" spans="17:19" x14ac:dyDescent="0.25">
      <c r="Q29372"/>
      <c r="R29372"/>
      <c r="S29372"/>
    </row>
    <row r="29373" spans="17:19" x14ac:dyDescent="0.25">
      <c r="Q29373"/>
      <c r="R29373"/>
      <c r="S29373"/>
    </row>
    <row r="29374" spans="17:19" x14ac:dyDescent="0.25">
      <c r="Q29374"/>
      <c r="R29374"/>
      <c r="S29374"/>
    </row>
    <row r="29375" spans="17:19" x14ac:dyDescent="0.25">
      <c r="Q29375"/>
      <c r="R29375"/>
      <c r="S29375"/>
    </row>
    <row r="29376" spans="17:19" x14ac:dyDescent="0.25">
      <c r="Q29376"/>
      <c r="R29376"/>
      <c r="S29376"/>
    </row>
    <row r="29377" spans="17:19" x14ac:dyDescent="0.25">
      <c r="Q29377"/>
      <c r="R29377"/>
      <c r="S29377"/>
    </row>
    <row r="29378" spans="17:19" x14ac:dyDescent="0.25">
      <c r="Q29378"/>
      <c r="R29378"/>
      <c r="S29378"/>
    </row>
    <row r="29379" spans="17:19" x14ac:dyDescent="0.25">
      <c r="Q29379"/>
      <c r="R29379"/>
      <c r="S29379"/>
    </row>
    <row r="29380" spans="17:19" x14ac:dyDescent="0.25">
      <c r="Q29380"/>
      <c r="R29380"/>
      <c r="S29380"/>
    </row>
    <row r="29381" spans="17:19" x14ac:dyDescent="0.25">
      <c r="Q29381"/>
      <c r="R29381"/>
      <c r="S29381"/>
    </row>
    <row r="29382" spans="17:19" x14ac:dyDescent="0.25">
      <c r="Q29382"/>
      <c r="R29382"/>
      <c r="S29382"/>
    </row>
    <row r="29383" spans="17:19" x14ac:dyDescent="0.25">
      <c r="Q29383"/>
      <c r="R29383"/>
      <c r="S29383"/>
    </row>
    <row r="29384" spans="17:19" x14ac:dyDescent="0.25">
      <c r="Q29384"/>
      <c r="R29384"/>
      <c r="S29384"/>
    </row>
    <row r="29385" spans="17:19" x14ac:dyDescent="0.25">
      <c r="Q29385"/>
      <c r="R29385"/>
      <c r="S29385"/>
    </row>
    <row r="29386" spans="17:19" x14ac:dyDescent="0.25">
      <c r="Q29386"/>
      <c r="R29386"/>
      <c r="S29386"/>
    </row>
    <row r="29387" spans="17:19" x14ac:dyDescent="0.25">
      <c r="Q29387"/>
      <c r="R29387"/>
      <c r="S29387"/>
    </row>
    <row r="29388" spans="17:19" x14ac:dyDescent="0.25">
      <c r="Q29388"/>
      <c r="R29388"/>
      <c r="S29388"/>
    </row>
    <row r="29389" spans="17:19" x14ac:dyDescent="0.25">
      <c r="Q29389"/>
      <c r="R29389"/>
      <c r="S29389"/>
    </row>
    <row r="29390" spans="17:19" x14ac:dyDescent="0.25">
      <c r="Q29390"/>
      <c r="R29390"/>
      <c r="S29390"/>
    </row>
    <row r="29391" spans="17:19" x14ac:dyDescent="0.25">
      <c r="Q29391"/>
      <c r="R29391"/>
      <c r="S29391"/>
    </row>
    <row r="29392" spans="17:19" x14ac:dyDescent="0.25">
      <c r="Q29392"/>
      <c r="R29392"/>
      <c r="S29392"/>
    </row>
    <row r="29393" spans="17:19" x14ac:dyDescent="0.25">
      <c r="Q29393"/>
      <c r="R29393"/>
      <c r="S29393"/>
    </row>
    <row r="29394" spans="17:19" x14ac:dyDescent="0.25">
      <c r="Q29394"/>
      <c r="R29394"/>
      <c r="S29394"/>
    </row>
    <row r="29395" spans="17:19" x14ac:dyDescent="0.25">
      <c r="Q29395"/>
      <c r="R29395"/>
      <c r="S29395"/>
    </row>
    <row r="29396" spans="17:19" x14ac:dyDescent="0.25">
      <c r="Q29396"/>
      <c r="R29396"/>
      <c r="S29396"/>
    </row>
    <row r="29397" spans="17:19" x14ac:dyDescent="0.25">
      <c r="Q29397"/>
      <c r="R29397"/>
      <c r="S29397"/>
    </row>
    <row r="29398" spans="17:19" x14ac:dyDescent="0.25">
      <c r="Q29398"/>
      <c r="R29398"/>
      <c r="S29398"/>
    </row>
    <row r="29399" spans="17:19" x14ac:dyDescent="0.25">
      <c r="Q29399"/>
      <c r="R29399"/>
      <c r="S29399"/>
    </row>
    <row r="29400" spans="17:19" x14ac:dyDescent="0.25">
      <c r="Q29400"/>
      <c r="R29400"/>
      <c r="S29400"/>
    </row>
    <row r="29401" spans="17:19" x14ac:dyDescent="0.25">
      <c r="Q29401"/>
      <c r="R29401"/>
      <c r="S29401"/>
    </row>
    <row r="29402" spans="17:19" x14ac:dyDescent="0.25">
      <c r="Q29402"/>
      <c r="R29402"/>
      <c r="S29402"/>
    </row>
    <row r="29403" spans="17:19" x14ac:dyDescent="0.25">
      <c r="Q29403"/>
      <c r="R29403"/>
      <c r="S29403"/>
    </row>
    <row r="29404" spans="17:19" x14ac:dyDescent="0.25">
      <c r="Q29404"/>
      <c r="R29404"/>
      <c r="S29404"/>
    </row>
    <row r="29405" spans="17:19" x14ac:dyDescent="0.25">
      <c r="Q29405"/>
      <c r="R29405"/>
      <c r="S29405"/>
    </row>
    <row r="29406" spans="17:19" x14ac:dyDescent="0.25">
      <c r="Q29406"/>
      <c r="R29406"/>
      <c r="S29406"/>
    </row>
    <row r="29407" spans="17:19" x14ac:dyDescent="0.25">
      <c r="Q29407"/>
      <c r="R29407"/>
      <c r="S29407"/>
    </row>
    <row r="29408" spans="17:19" x14ac:dyDescent="0.25">
      <c r="Q29408"/>
      <c r="R29408"/>
      <c r="S29408"/>
    </row>
    <row r="29409" spans="17:19" x14ac:dyDescent="0.25">
      <c r="Q29409"/>
      <c r="R29409"/>
      <c r="S29409"/>
    </row>
    <row r="29410" spans="17:19" x14ac:dyDescent="0.25">
      <c r="Q29410"/>
      <c r="R29410"/>
      <c r="S29410"/>
    </row>
    <row r="29411" spans="17:19" x14ac:dyDescent="0.25">
      <c r="Q29411"/>
      <c r="R29411"/>
      <c r="S29411"/>
    </row>
    <row r="29412" spans="17:19" x14ac:dyDescent="0.25">
      <c r="Q29412"/>
      <c r="R29412"/>
      <c r="S29412"/>
    </row>
    <row r="29413" spans="17:19" x14ac:dyDescent="0.25">
      <c r="Q29413"/>
      <c r="R29413"/>
      <c r="S29413"/>
    </row>
    <row r="29414" spans="17:19" x14ac:dyDescent="0.25">
      <c r="Q29414"/>
      <c r="R29414"/>
      <c r="S29414"/>
    </row>
    <row r="29415" spans="17:19" x14ac:dyDescent="0.25">
      <c r="Q29415"/>
      <c r="R29415"/>
      <c r="S29415"/>
    </row>
    <row r="29416" spans="17:19" x14ac:dyDescent="0.25">
      <c r="Q29416"/>
      <c r="R29416"/>
      <c r="S29416"/>
    </row>
    <row r="29417" spans="17:19" x14ac:dyDescent="0.25">
      <c r="Q29417"/>
      <c r="R29417"/>
      <c r="S29417"/>
    </row>
    <row r="29418" spans="17:19" x14ac:dyDescent="0.25">
      <c r="Q29418"/>
      <c r="R29418"/>
      <c r="S29418"/>
    </row>
    <row r="29419" spans="17:19" x14ac:dyDescent="0.25">
      <c r="Q29419"/>
      <c r="R29419"/>
      <c r="S29419"/>
    </row>
    <row r="29420" spans="17:19" x14ac:dyDescent="0.25">
      <c r="Q29420"/>
      <c r="R29420"/>
      <c r="S29420"/>
    </row>
    <row r="29421" spans="17:19" x14ac:dyDescent="0.25">
      <c r="Q29421"/>
      <c r="R29421"/>
      <c r="S29421"/>
    </row>
    <row r="29422" spans="17:19" x14ac:dyDescent="0.25">
      <c r="Q29422"/>
      <c r="R29422"/>
      <c r="S29422"/>
    </row>
    <row r="29423" spans="17:19" x14ac:dyDescent="0.25">
      <c r="Q29423"/>
      <c r="R29423"/>
      <c r="S29423"/>
    </row>
    <row r="29424" spans="17:19" x14ac:dyDescent="0.25">
      <c r="Q29424"/>
      <c r="R29424"/>
      <c r="S29424"/>
    </row>
    <row r="29425" spans="17:19" x14ac:dyDescent="0.25">
      <c r="Q29425"/>
      <c r="R29425"/>
      <c r="S29425"/>
    </row>
    <row r="29426" spans="17:19" x14ac:dyDescent="0.25">
      <c r="Q29426"/>
      <c r="R29426"/>
      <c r="S29426"/>
    </row>
    <row r="29427" spans="17:19" x14ac:dyDescent="0.25">
      <c r="Q29427"/>
      <c r="R29427"/>
      <c r="S29427"/>
    </row>
    <row r="29428" spans="17:19" x14ac:dyDescent="0.25">
      <c r="Q29428"/>
      <c r="R29428"/>
      <c r="S29428"/>
    </row>
    <row r="29429" spans="17:19" x14ac:dyDescent="0.25">
      <c r="Q29429"/>
      <c r="R29429"/>
      <c r="S29429"/>
    </row>
    <row r="29430" spans="17:19" x14ac:dyDescent="0.25">
      <c r="Q29430"/>
      <c r="R29430"/>
      <c r="S29430"/>
    </row>
    <row r="29431" spans="17:19" x14ac:dyDescent="0.25">
      <c r="Q29431"/>
      <c r="R29431"/>
      <c r="S29431"/>
    </row>
    <row r="29432" spans="17:19" x14ac:dyDescent="0.25">
      <c r="Q29432"/>
      <c r="R29432"/>
      <c r="S29432"/>
    </row>
    <row r="29433" spans="17:19" x14ac:dyDescent="0.25">
      <c r="Q29433"/>
      <c r="R29433"/>
      <c r="S29433"/>
    </row>
    <row r="29434" spans="17:19" x14ac:dyDescent="0.25">
      <c r="Q29434"/>
      <c r="R29434"/>
      <c r="S29434"/>
    </row>
    <row r="29435" spans="17:19" x14ac:dyDescent="0.25">
      <c r="Q29435"/>
      <c r="R29435"/>
      <c r="S29435"/>
    </row>
    <row r="29436" spans="17:19" x14ac:dyDescent="0.25">
      <c r="Q29436"/>
      <c r="R29436"/>
      <c r="S29436"/>
    </row>
    <row r="29437" spans="17:19" x14ac:dyDescent="0.25">
      <c r="Q29437"/>
      <c r="R29437"/>
      <c r="S29437"/>
    </row>
    <row r="29438" spans="17:19" x14ac:dyDescent="0.25">
      <c r="Q29438"/>
      <c r="R29438"/>
      <c r="S29438"/>
    </row>
    <row r="29439" spans="17:19" x14ac:dyDescent="0.25">
      <c r="Q29439"/>
      <c r="R29439"/>
      <c r="S29439"/>
    </row>
    <row r="29440" spans="17:19" x14ac:dyDescent="0.25">
      <c r="Q29440"/>
      <c r="R29440"/>
      <c r="S29440"/>
    </row>
    <row r="29441" spans="17:19" x14ac:dyDescent="0.25">
      <c r="Q29441"/>
      <c r="R29441"/>
      <c r="S29441"/>
    </row>
    <row r="29442" spans="17:19" x14ac:dyDescent="0.25">
      <c r="Q29442"/>
      <c r="R29442"/>
      <c r="S29442"/>
    </row>
    <row r="29443" spans="17:19" x14ac:dyDescent="0.25">
      <c r="Q29443"/>
      <c r="R29443"/>
      <c r="S29443"/>
    </row>
    <row r="29444" spans="17:19" x14ac:dyDescent="0.25">
      <c r="Q29444"/>
      <c r="R29444"/>
      <c r="S29444"/>
    </row>
    <row r="29445" spans="17:19" x14ac:dyDescent="0.25">
      <c r="Q29445"/>
      <c r="R29445"/>
      <c r="S29445"/>
    </row>
    <row r="29446" spans="17:19" x14ac:dyDescent="0.25">
      <c r="Q29446"/>
      <c r="R29446"/>
      <c r="S29446"/>
    </row>
    <row r="29447" spans="17:19" x14ac:dyDescent="0.25">
      <c r="Q29447"/>
      <c r="R29447"/>
      <c r="S29447"/>
    </row>
    <row r="29448" spans="17:19" x14ac:dyDescent="0.25">
      <c r="Q29448"/>
      <c r="R29448"/>
      <c r="S29448"/>
    </row>
    <row r="29449" spans="17:19" x14ac:dyDescent="0.25">
      <c r="Q29449"/>
      <c r="R29449"/>
      <c r="S29449"/>
    </row>
    <row r="29450" spans="17:19" x14ac:dyDescent="0.25">
      <c r="Q29450"/>
      <c r="R29450"/>
      <c r="S29450"/>
    </row>
    <row r="29451" spans="17:19" x14ac:dyDescent="0.25">
      <c r="Q29451"/>
      <c r="R29451"/>
      <c r="S29451"/>
    </row>
    <row r="29452" spans="17:19" x14ac:dyDescent="0.25">
      <c r="Q29452"/>
      <c r="R29452"/>
      <c r="S29452"/>
    </row>
    <row r="29453" spans="17:19" x14ac:dyDescent="0.25">
      <c r="Q29453"/>
      <c r="R29453"/>
      <c r="S29453"/>
    </row>
    <row r="29454" spans="17:19" x14ac:dyDescent="0.25">
      <c r="Q29454"/>
      <c r="R29454"/>
      <c r="S29454"/>
    </row>
    <row r="29455" spans="17:19" x14ac:dyDescent="0.25">
      <c r="Q29455"/>
      <c r="R29455"/>
      <c r="S29455"/>
    </row>
    <row r="29456" spans="17:19" x14ac:dyDescent="0.25">
      <c r="Q29456"/>
      <c r="R29456"/>
      <c r="S29456"/>
    </row>
    <row r="29457" spans="17:19" x14ac:dyDescent="0.25">
      <c r="Q29457"/>
      <c r="R29457"/>
      <c r="S29457"/>
    </row>
    <row r="29458" spans="17:19" x14ac:dyDescent="0.25">
      <c r="Q29458"/>
      <c r="R29458"/>
      <c r="S29458"/>
    </row>
    <row r="29459" spans="17:19" x14ac:dyDescent="0.25">
      <c r="Q29459"/>
      <c r="R29459"/>
      <c r="S29459"/>
    </row>
    <row r="29460" spans="17:19" x14ac:dyDescent="0.25">
      <c r="Q29460"/>
      <c r="R29460"/>
      <c r="S29460"/>
    </row>
    <row r="29461" spans="17:19" x14ac:dyDescent="0.25">
      <c r="Q29461"/>
      <c r="R29461"/>
      <c r="S29461"/>
    </row>
    <row r="29462" spans="17:19" x14ac:dyDescent="0.25">
      <c r="Q29462"/>
      <c r="R29462"/>
      <c r="S29462"/>
    </row>
    <row r="29463" spans="17:19" x14ac:dyDescent="0.25">
      <c r="Q29463"/>
      <c r="R29463"/>
      <c r="S29463"/>
    </row>
    <row r="29464" spans="17:19" x14ac:dyDescent="0.25">
      <c r="Q29464"/>
      <c r="R29464"/>
      <c r="S29464"/>
    </row>
    <row r="29465" spans="17:19" x14ac:dyDescent="0.25">
      <c r="Q29465"/>
      <c r="R29465"/>
      <c r="S29465"/>
    </row>
    <row r="29466" spans="17:19" x14ac:dyDescent="0.25">
      <c r="Q29466"/>
      <c r="R29466"/>
      <c r="S29466"/>
    </row>
    <row r="29467" spans="17:19" x14ac:dyDescent="0.25">
      <c r="Q29467"/>
      <c r="R29467"/>
      <c r="S29467"/>
    </row>
    <row r="29468" spans="17:19" x14ac:dyDescent="0.25">
      <c r="Q29468"/>
      <c r="R29468"/>
      <c r="S29468"/>
    </row>
    <row r="29469" spans="17:19" x14ac:dyDescent="0.25">
      <c r="Q29469"/>
      <c r="R29469"/>
      <c r="S29469"/>
    </row>
    <row r="29470" spans="17:19" x14ac:dyDescent="0.25">
      <c r="Q29470"/>
      <c r="R29470"/>
      <c r="S29470"/>
    </row>
    <row r="29471" spans="17:19" x14ac:dyDescent="0.25">
      <c r="Q29471"/>
      <c r="R29471"/>
      <c r="S29471"/>
    </row>
    <row r="29472" spans="17:19" x14ac:dyDescent="0.25">
      <c r="Q29472"/>
      <c r="R29472"/>
      <c r="S29472"/>
    </row>
    <row r="29473" spans="17:19" x14ac:dyDescent="0.25">
      <c r="Q29473"/>
      <c r="R29473"/>
      <c r="S29473"/>
    </row>
    <row r="29474" spans="17:19" x14ac:dyDescent="0.25">
      <c r="Q29474"/>
      <c r="R29474"/>
      <c r="S29474"/>
    </row>
    <row r="29475" spans="17:19" x14ac:dyDescent="0.25">
      <c r="Q29475"/>
      <c r="R29475"/>
      <c r="S29475"/>
    </row>
    <row r="29476" spans="17:19" x14ac:dyDescent="0.25">
      <c r="Q29476"/>
      <c r="R29476"/>
      <c r="S29476"/>
    </row>
    <row r="29477" spans="17:19" x14ac:dyDescent="0.25">
      <c r="Q29477"/>
      <c r="R29477"/>
      <c r="S29477"/>
    </row>
    <row r="29478" spans="17:19" x14ac:dyDescent="0.25">
      <c r="Q29478"/>
      <c r="R29478"/>
      <c r="S29478"/>
    </row>
    <row r="29479" spans="17:19" x14ac:dyDescent="0.25">
      <c r="Q29479"/>
      <c r="R29479"/>
      <c r="S29479"/>
    </row>
    <row r="29480" spans="17:19" x14ac:dyDescent="0.25">
      <c r="Q29480"/>
      <c r="R29480"/>
      <c r="S29480"/>
    </row>
    <row r="29481" spans="17:19" x14ac:dyDescent="0.25">
      <c r="Q29481"/>
      <c r="R29481"/>
      <c r="S29481"/>
    </row>
    <row r="29482" spans="17:19" x14ac:dyDescent="0.25">
      <c r="Q29482"/>
      <c r="R29482"/>
      <c r="S29482"/>
    </row>
    <row r="29483" spans="17:19" x14ac:dyDescent="0.25">
      <c r="Q29483"/>
      <c r="R29483"/>
      <c r="S29483"/>
    </row>
    <row r="29484" spans="17:19" x14ac:dyDescent="0.25">
      <c r="Q29484"/>
      <c r="R29484"/>
      <c r="S29484"/>
    </row>
    <row r="29485" spans="17:19" x14ac:dyDescent="0.25">
      <c r="Q29485"/>
      <c r="R29485"/>
      <c r="S29485"/>
    </row>
    <row r="29486" spans="17:19" x14ac:dyDescent="0.25">
      <c r="Q29486"/>
      <c r="R29486"/>
      <c r="S29486"/>
    </row>
    <row r="29487" spans="17:19" x14ac:dyDescent="0.25">
      <c r="Q29487"/>
      <c r="R29487"/>
      <c r="S29487"/>
    </row>
    <row r="29488" spans="17:19" x14ac:dyDescent="0.25">
      <c r="Q29488"/>
      <c r="R29488"/>
      <c r="S29488"/>
    </row>
    <row r="29489" spans="17:19" x14ac:dyDescent="0.25">
      <c r="Q29489"/>
      <c r="R29489"/>
      <c r="S29489"/>
    </row>
    <row r="29490" spans="17:19" x14ac:dyDescent="0.25">
      <c r="Q29490"/>
      <c r="R29490"/>
      <c r="S29490"/>
    </row>
    <row r="29491" spans="17:19" x14ac:dyDescent="0.25">
      <c r="Q29491"/>
      <c r="R29491"/>
      <c r="S29491"/>
    </row>
    <row r="29492" spans="17:19" x14ac:dyDescent="0.25">
      <c r="Q29492"/>
      <c r="R29492"/>
      <c r="S29492"/>
    </row>
    <row r="29493" spans="17:19" x14ac:dyDescent="0.25">
      <c r="Q29493"/>
      <c r="R29493"/>
      <c r="S29493"/>
    </row>
    <row r="29494" spans="17:19" x14ac:dyDescent="0.25">
      <c r="Q29494"/>
      <c r="R29494"/>
      <c r="S29494"/>
    </row>
    <row r="29495" spans="17:19" x14ac:dyDescent="0.25">
      <c r="Q29495"/>
      <c r="R29495"/>
      <c r="S29495"/>
    </row>
    <row r="29496" spans="17:19" x14ac:dyDescent="0.25">
      <c r="Q29496"/>
      <c r="R29496"/>
      <c r="S29496"/>
    </row>
    <row r="29497" spans="17:19" x14ac:dyDescent="0.25">
      <c r="Q29497"/>
      <c r="R29497"/>
      <c r="S29497"/>
    </row>
    <row r="29498" spans="17:19" x14ac:dyDescent="0.25">
      <c r="Q29498"/>
      <c r="R29498"/>
      <c r="S29498"/>
    </row>
    <row r="29499" spans="17:19" x14ac:dyDescent="0.25">
      <c r="Q29499"/>
      <c r="R29499"/>
      <c r="S29499"/>
    </row>
    <row r="29500" spans="17:19" x14ac:dyDescent="0.25">
      <c r="Q29500"/>
      <c r="R29500"/>
      <c r="S29500"/>
    </row>
    <row r="29501" spans="17:19" x14ac:dyDescent="0.25">
      <c r="Q29501"/>
      <c r="R29501"/>
      <c r="S29501"/>
    </row>
    <row r="29502" spans="17:19" x14ac:dyDescent="0.25">
      <c r="Q29502"/>
      <c r="R29502"/>
      <c r="S29502"/>
    </row>
    <row r="29503" spans="17:19" x14ac:dyDescent="0.25">
      <c r="Q29503"/>
      <c r="R29503"/>
      <c r="S29503"/>
    </row>
    <row r="29504" spans="17:19" x14ac:dyDescent="0.25">
      <c r="Q29504"/>
      <c r="R29504"/>
      <c r="S29504"/>
    </row>
    <row r="29505" spans="17:19" x14ac:dyDescent="0.25">
      <c r="Q29505"/>
      <c r="R29505"/>
      <c r="S29505"/>
    </row>
    <row r="29506" spans="17:19" x14ac:dyDescent="0.25">
      <c r="Q29506"/>
      <c r="R29506"/>
      <c r="S29506"/>
    </row>
    <row r="29507" spans="17:19" x14ac:dyDescent="0.25">
      <c r="Q29507"/>
      <c r="R29507"/>
      <c r="S29507"/>
    </row>
    <row r="29508" spans="17:19" x14ac:dyDescent="0.25">
      <c r="Q29508"/>
      <c r="R29508"/>
      <c r="S29508"/>
    </row>
    <row r="29509" spans="17:19" x14ac:dyDescent="0.25">
      <c r="Q29509"/>
      <c r="R29509"/>
      <c r="S29509"/>
    </row>
    <row r="29510" spans="17:19" x14ac:dyDescent="0.25">
      <c r="Q29510"/>
      <c r="R29510"/>
      <c r="S29510"/>
    </row>
    <row r="29511" spans="17:19" x14ac:dyDescent="0.25">
      <c r="Q29511"/>
      <c r="R29511"/>
      <c r="S29511"/>
    </row>
    <row r="29512" spans="17:19" x14ac:dyDescent="0.25">
      <c r="Q29512"/>
      <c r="R29512"/>
      <c r="S29512"/>
    </row>
    <row r="29513" spans="17:19" x14ac:dyDescent="0.25">
      <c r="Q29513"/>
      <c r="R29513"/>
      <c r="S29513"/>
    </row>
    <row r="29514" spans="17:19" x14ac:dyDescent="0.25">
      <c r="Q29514"/>
      <c r="R29514"/>
      <c r="S29514"/>
    </row>
    <row r="29515" spans="17:19" x14ac:dyDescent="0.25">
      <c r="Q29515"/>
      <c r="R29515"/>
      <c r="S29515"/>
    </row>
    <row r="29516" spans="17:19" x14ac:dyDescent="0.25">
      <c r="Q29516"/>
      <c r="R29516"/>
      <c r="S29516"/>
    </row>
    <row r="29517" spans="17:19" x14ac:dyDescent="0.25">
      <c r="Q29517"/>
      <c r="R29517"/>
      <c r="S29517"/>
    </row>
    <row r="29518" spans="17:19" x14ac:dyDescent="0.25">
      <c r="Q29518"/>
      <c r="R29518"/>
      <c r="S29518"/>
    </row>
    <row r="29519" spans="17:19" x14ac:dyDescent="0.25">
      <c r="Q29519"/>
      <c r="R29519"/>
      <c r="S29519"/>
    </row>
    <row r="29520" spans="17:19" x14ac:dyDescent="0.25">
      <c r="Q29520"/>
      <c r="R29520"/>
      <c r="S29520"/>
    </row>
    <row r="29521" spans="17:19" x14ac:dyDescent="0.25">
      <c r="Q29521"/>
      <c r="R29521"/>
      <c r="S29521"/>
    </row>
    <row r="29522" spans="17:19" x14ac:dyDescent="0.25">
      <c r="Q29522"/>
      <c r="R29522"/>
      <c r="S29522"/>
    </row>
    <row r="29523" spans="17:19" x14ac:dyDescent="0.25">
      <c r="Q29523"/>
      <c r="R29523"/>
      <c r="S29523"/>
    </row>
    <row r="29524" spans="17:19" x14ac:dyDescent="0.25">
      <c r="Q29524"/>
      <c r="R29524"/>
      <c r="S29524"/>
    </row>
    <row r="29525" spans="17:19" x14ac:dyDescent="0.25">
      <c r="Q29525"/>
      <c r="R29525"/>
      <c r="S29525"/>
    </row>
    <row r="29526" spans="17:19" x14ac:dyDescent="0.25">
      <c r="Q29526"/>
      <c r="R29526"/>
      <c r="S29526"/>
    </row>
    <row r="29527" spans="17:19" x14ac:dyDescent="0.25">
      <c r="Q29527"/>
      <c r="R29527"/>
      <c r="S29527"/>
    </row>
    <row r="29528" spans="17:19" x14ac:dyDescent="0.25">
      <c r="Q29528"/>
      <c r="R29528"/>
      <c r="S29528"/>
    </row>
    <row r="29529" spans="17:19" x14ac:dyDescent="0.25">
      <c r="Q29529"/>
      <c r="R29529"/>
      <c r="S29529"/>
    </row>
    <row r="29530" spans="17:19" x14ac:dyDescent="0.25">
      <c r="Q29530"/>
      <c r="R29530"/>
      <c r="S29530"/>
    </row>
    <row r="29531" spans="17:19" x14ac:dyDescent="0.25">
      <c r="Q29531"/>
      <c r="R29531"/>
      <c r="S29531"/>
    </row>
    <row r="29532" spans="17:19" x14ac:dyDescent="0.25">
      <c r="Q29532"/>
      <c r="R29532"/>
      <c r="S29532"/>
    </row>
    <row r="29533" spans="17:19" x14ac:dyDescent="0.25">
      <c r="Q29533"/>
      <c r="R29533"/>
      <c r="S29533"/>
    </row>
    <row r="29534" spans="17:19" x14ac:dyDescent="0.25">
      <c r="Q29534"/>
      <c r="R29534"/>
      <c r="S29534"/>
    </row>
    <row r="29535" spans="17:19" x14ac:dyDescent="0.25">
      <c r="Q29535"/>
      <c r="R29535"/>
      <c r="S29535"/>
    </row>
    <row r="29536" spans="17:19" x14ac:dyDescent="0.25">
      <c r="Q29536"/>
      <c r="R29536"/>
      <c r="S29536"/>
    </row>
    <row r="29537" spans="17:19" x14ac:dyDescent="0.25">
      <c r="Q29537"/>
      <c r="R29537"/>
      <c r="S29537"/>
    </row>
    <row r="29538" spans="17:19" x14ac:dyDescent="0.25">
      <c r="Q29538"/>
      <c r="R29538"/>
      <c r="S29538"/>
    </row>
    <row r="29539" spans="17:19" x14ac:dyDescent="0.25">
      <c r="Q29539"/>
      <c r="R29539"/>
      <c r="S29539"/>
    </row>
    <row r="29540" spans="17:19" x14ac:dyDescent="0.25">
      <c r="Q29540"/>
      <c r="R29540"/>
      <c r="S29540"/>
    </row>
    <row r="29541" spans="17:19" x14ac:dyDescent="0.25">
      <c r="Q29541"/>
      <c r="R29541"/>
      <c r="S29541"/>
    </row>
    <row r="29542" spans="17:19" x14ac:dyDescent="0.25">
      <c r="Q29542"/>
      <c r="R29542"/>
      <c r="S29542"/>
    </row>
    <row r="29543" spans="17:19" x14ac:dyDescent="0.25">
      <c r="Q29543"/>
      <c r="R29543"/>
      <c r="S29543"/>
    </row>
    <row r="29544" spans="17:19" x14ac:dyDescent="0.25">
      <c r="Q29544"/>
      <c r="R29544"/>
      <c r="S29544"/>
    </row>
    <row r="29545" spans="17:19" x14ac:dyDescent="0.25">
      <c r="Q29545"/>
      <c r="R29545"/>
      <c r="S29545"/>
    </row>
    <row r="29546" spans="17:19" x14ac:dyDescent="0.25">
      <c r="Q29546"/>
      <c r="R29546"/>
      <c r="S29546"/>
    </row>
    <row r="29547" spans="17:19" x14ac:dyDescent="0.25">
      <c r="Q29547"/>
      <c r="R29547"/>
      <c r="S29547"/>
    </row>
    <row r="29548" spans="17:19" x14ac:dyDescent="0.25">
      <c r="Q29548"/>
      <c r="R29548"/>
      <c r="S29548"/>
    </row>
    <row r="29549" spans="17:19" x14ac:dyDescent="0.25">
      <c r="Q29549"/>
      <c r="R29549"/>
      <c r="S29549"/>
    </row>
    <row r="29550" spans="17:19" x14ac:dyDescent="0.25">
      <c r="Q29550"/>
      <c r="R29550"/>
      <c r="S29550"/>
    </row>
    <row r="29551" spans="17:19" x14ac:dyDescent="0.25">
      <c r="Q29551"/>
      <c r="R29551"/>
      <c r="S29551"/>
    </row>
    <row r="29552" spans="17:19" x14ac:dyDescent="0.25">
      <c r="Q29552"/>
      <c r="R29552"/>
      <c r="S29552"/>
    </row>
    <row r="29553" spans="17:19" x14ac:dyDescent="0.25">
      <c r="Q29553"/>
      <c r="R29553"/>
      <c r="S29553"/>
    </row>
    <row r="29554" spans="17:19" x14ac:dyDescent="0.25">
      <c r="Q29554"/>
      <c r="R29554"/>
      <c r="S29554"/>
    </row>
    <row r="29555" spans="17:19" x14ac:dyDescent="0.25">
      <c r="Q29555"/>
      <c r="R29555"/>
      <c r="S29555"/>
    </row>
    <row r="29556" spans="17:19" x14ac:dyDescent="0.25">
      <c r="Q29556"/>
      <c r="R29556"/>
      <c r="S29556"/>
    </row>
    <row r="29557" spans="17:19" x14ac:dyDescent="0.25">
      <c r="Q29557"/>
      <c r="R29557"/>
      <c r="S29557"/>
    </row>
    <row r="29558" spans="17:19" x14ac:dyDescent="0.25">
      <c r="Q29558"/>
      <c r="R29558"/>
      <c r="S29558"/>
    </row>
    <row r="29559" spans="17:19" x14ac:dyDescent="0.25">
      <c r="Q29559"/>
      <c r="R29559"/>
      <c r="S29559"/>
    </row>
    <row r="29560" spans="17:19" x14ac:dyDescent="0.25">
      <c r="Q29560"/>
      <c r="R29560"/>
      <c r="S29560"/>
    </row>
    <row r="29561" spans="17:19" x14ac:dyDescent="0.25">
      <c r="Q29561"/>
      <c r="R29561"/>
      <c r="S29561"/>
    </row>
    <row r="29562" spans="17:19" x14ac:dyDescent="0.25">
      <c r="Q29562"/>
      <c r="R29562"/>
      <c r="S29562"/>
    </row>
    <row r="29563" spans="17:19" x14ac:dyDescent="0.25">
      <c r="Q29563"/>
      <c r="R29563"/>
      <c r="S29563"/>
    </row>
    <row r="29564" spans="17:19" x14ac:dyDescent="0.25">
      <c r="Q29564"/>
      <c r="R29564"/>
      <c r="S29564"/>
    </row>
    <row r="29565" spans="17:19" x14ac:dyDescent="0.25">
      <c r="Q29565"/>
      <c r="R29565"/>
      <c r="S29565"/>
    </row>
    <row r="29566" spans="17:19" x14ac:dyDescent="0.25">
      <c r="Q29566"/>
      <c r="R29566"/>
      <c r="S29566"/>
    </row>
    <row r="29567" spans="17:19" x14ac:dyDescent="0.25">
      <c r="Q29567"/>
      <c r="R29567"/>
      <c r="S29567"/>
    </row>
    <row r="29568" spans="17:19" x14ac:dyDescent="0.25">
      <c r="Q29568"/>
      <c r="R29568"/>
      <c r="S29568"/>
    </row>
    <row r="29569" spans="17:19" x14ac:dyDescent="0.25">
      <c r="Q29569"/>
      <c r="R29569"/>
      <c r="S29569"/>
    </row>
    <row r="29570" spans="17:19" x14ac:dyDescent="0.25">
      <c r="Q29570"/>
      <c r="R29570"/>
      <c r="S29570"/>
    </row>
    <row r="29571" spans="17:19" x14ac:dyDescent="0.25">
      <c r="Q29571"/>
      <c r="R29571"/>
      <c r="S29571"/>
    </row>
    <row r="29572" spans="17:19" x14ac:dyDescent="0.25">
      <c r="Q29572"/>
      <c r="R29572"/>
      <c r="S29572"/>
    </row>
    <row r="29573" spans="17:19" x14ac:dyDescent="0.25">
      <c r="Q29573"/>
      <c r="R29573"/>
      <c r="S29573"/>
    </row>
    <row r="29574" spans="17:19" x14ac:dyDescent="0.25">
      <c r="Q29574"/>
      <c r="R29574"/>
      <c r="S29574"/>
    </row>
    <row r="29575" spans="17:19" x14ac:dyDescent="0.25">
      <c r="Q29575"/>
      <c r="R29575"/>
      <c r="S29575"/>
    </row>
    <row r="29576" spans="17:19" x14ac:dyDescent="0.25">
      <c r="Q29576"/>
      <c r="R29576"/>
      <c r="S29576"/>
    </row>
    <row r="29577" spans="17:19" x14ac:dyDescent="0.25">
      <c r="Q29577"/>
      <c r="R29577"/>
      <c r="S29577"/>
    </row>
    <row r="29578" spans="17:19" x14ac:dyDescent="0.25">
      <c r="Q29578"/>
      <c r="R29578"/>
      <c r="S29578"/>
    </row>
    <row r="29579" spans="17:19" x14ac:dyDescent="0.25">
      <c r="Q29579"/>
      <c r="R29579"/>
      <c r="S29579"/>
    </row>
    <row r="29580" spans="17:19" x14ac:dyDescent="0.25">
      <c r="Q29580"/>
      <c r="R29580"/>
      <c r="S29580"/>
    </row>
    <row r="29581" spans="17:19" x14ac:dyDescent="0.25">
      <c r="Q29581"/>
      <c r="R29581"/>
      <c r="S29581"/>
    </row>
    <row r="29582" spans="17:19" x14ac:dyDescent="0.25">
      <c r="Q29582"/>
      <c r="R29582"/>
      <c r="S29582"/>
    </row>
    <row r="29583" spans="17:19" x14ac:dyDescent="0.25">
      <c r="Q29583"/>
      <c r="R29583"/>
      <c r="S29583"/>
    </row>
    <row r="29584" spans="17:19" x14ac:dyDescent="0.25">
      <c r="Q29584"/>
      <c r="R29584"/>
      <c r="S29584"/>
    </row>
    <row r="29585" spans="17:19" x14ac:dyDescent="0.25">
      <c r="Q29585"/>
      <c r="R29585"/>
      <c r="S29585"/>
    </row>
    <row r="29586" spans="17:19" x14ac:dyDescent="0.25">
      <c r="Q29586"/>
      <c r="R29586"/>
      <c r="S29586"/>
    </row>
    <row r="29587" spans="17:19" x14ac:dyDescent="0.25">
      <c r="Q29587"/>
      <c r="R29587"/>
      <c r="S29587"/>
    </row>
    <row r="29588" spans="17:19" x14ac:dyDescent="0.25">
      <c r="Q29588"/>
      <c r="R29588"/>
      <c r="S29588"/>
    </row>
    <row r="29589" spans="17:19" x14ac:dyDescent="0.25">
      <c r="Q29589"/>
      <c r="R29589"/>
      <c r="S29589"/>
    </row>
    <row r="29590" spans="17:19" x14ac:dyDescent="0.25">
      <c r="Q29590"/>
      <c r="R29590"/>
      <c r="S29590"/>
    </row>
    <row r="29591" spans="17:19" x14ac:dyDescent="0.25">
      <c r="Q29591"/>
      <c r="R29591"/>
      <c r="S29591"/>
    </row>
    <row r="29592" spans="17:19" x14ac:dyDescent="0.25">
      <c r="Q29592"/>
      <c r="R29592"/>
      <c r="S29592"/>
    </row>
    <row r="29593" spans="17:19" x14ac:dyDescent="0.25">
      <c r="Q29593"/>
      <c r="R29593"/>
      <c r="S29593"/>
    </row>
    <row r="29594" spans="17:19" x14ac:dyDescent="0.25">
      <c r="Q29594"/>
      <c r="R29594"/>
      <c r="S29594"/>
    </row>
    <row r="29595" spans="17:19" x14ac:dyDescent="0.25">
      <c r="Q29595"/>
      <c r="R29595"/>
      <c r="S29595"/>
    </row>
    <row r="29596" spans="17:19" x14ac:dyDescent="0.25">
      <c r="Q29596"/>
      <c r="R29596"/>
      <c r="S29596"/>
    </row>
    <row r="29597" spans="17:19" x14ac:dyDescent="0.25">
      <c r="Q29597"/>
      <c r="R29597"/>
      <c r="S29597"/>
    </row>
    <row r="29598" spans="17:19" x14ac:dyDescent="0.25">
      <c r="Q29598"/>
      <c r="R29598"/>
      <c r="S29598"/>
    </row>
    <row r="29599" spans="17:19" x14ac:dyDescent="0.25">
      <c r="Q29599"/>
      <c r="R29599"/>
      <c r="S29599"/>
    </row>
    <row r="29600" spans="17:19" x14ac:dyDescent="0.25">
      <c r="Q29600"/>
      <c r="R29600"/>
      <c r="S29600"/>
    </row>
    <row r="29601" spans="17:19" x14ac:dyDescent="0.25">
      <c r="Q29601"/>
      <c r="R29601"/>
      <c r="S29601"/>
    </row>
    <row r="29602" spans="17:19" x14ac:dyDescent="0.25">
      <c r="Q29602"/>
      <c r="R29602"/>
      <c r="S29602"/>
    </row>
    <row r="29603" spans="17:19" x14ac:dyDescent="0.25">
      <c r="Q29603"/>
      <c r="R29603"/>
      <c r="S29603"/>
    </row>
    <row r="29604" spans="17:19" x14ac:dyDescent="0.25">
      <c r="Q29604"/>
      <c r="R29604"/>
      <c r="S29604"/>
    </row>
    <row r="29605" spans="17:19" x14ac:dyDescent="0.25">
      <c r="Q29605"/>
      <c r="R29605"/>
      <c r="S29605"/>
    </row>
    <row r="29606" spans="17:19" x14ac:dyDescent="0.25">
      <c r="Q29606"/>
      <c r="R29606"/>
      <c r="S29606"/>
    </row>
    <row r="29607" spans="17:19" x14ac:dyDescent="0.25">
      <c r="Q29607"/>
      <c r="R29607"/>
      <c r="S29607"/>
    </row>
    <row r="29608" spans="17:19" x14ac:dyDescent="0.25">
      <c r="Q29608"/>
      <c r="R29608"/>
      <c r="S29608"/>
    </row>
    <row r="29609" spans="17:19" x14ac:dyDescent="0.25">
      <c r="Q29609"/>
      <c r="R29609"/>
      <c r="S29609"/>
    </row>
    <row r="29610" spans="17:19" x14ac:dyDescent="0.25">
      <c r="Q29610"/>
      <c r="R29610"/>
      <c r="S29610"/>
    </row>
    <row r="29611" spans="17:19" x14ac:dyDescent="0.25">
      <c r="Q29611"/>
      <c r="R29611"/>
      <c r="S29611"/>
    </row>
    <row r="29612" spans="17:19" x14ac:dyDescent="0.25">
      <c r="Q29612"/>
      <c r="R29612"/>
      <c r="S29612"/>
    </row>
    <row r="29613" spans="17:19" x14ac:dyDescent="0.25">
      <c r="Q29613"/>
      <c r="R29613"/>
      <c r="S29613"/>
    </row>
    <row r="29614" spans="17:19" x14ac:dyDescent="0.25">
      <c r="Q29614"/>
      <c r="R29614"/>
      <c r="S29614"/>
    </row>
    <row r="29615" spans="17:19" x14ac:dyDescent="0.25">
      <c r="Q29615"/>
      <c r="R29615"/>
      <c r="S29615"/>
    </row>
    <row r="29616" spans="17:19" x14ac:dyDescent="0.25">
      <c r="Q29616"/>
      <c r="R29616"/>
      <c r="S29616"/>
    </row>
    <row r="29617" spans="17:19" x14ac:dyDescent="0.25">
      <c r="Q29617"/>
      <c r="R29617"/>
      <c r="S29617"/>
    </row>
    <row r="29618" spans="17:19" x14ac:dyDescent="0.25">
      <c r="Q29618"/>
      <c r="R29618"/>
      <c r="S29618"/>
    </row>
    <row r="29619" spans="17:19" x14ac:dyDescent="0.25">
      <c r="Q29619"/>
      <c r="R29619"/>
      <c r="S29619"/>
    </row>
    <row r="29620" spans="17:19" x14ac:dyDescent="0.25">
      <c r="Q29620"/>
      <c r="R29620"/>
      <c r="S29620"/>
    </row>
    <row r="29621" spans="17:19" x14ac:dyDescent="0.25">
      <c r="Q29621"/>
      <c r="R29621"/>
      <c r="S29621"/>
    </row>
    <row r="29622" spans="17:19" x14ac:dyDescent="0.25">
      <c r="Q29622"/>
      <c r="R29622"/>
      <c r="S29622"/>
    </row>
    <row r="29623" spans="17:19" x14ac:dyDescent="0.25">
      <c r="Q29623"/>
      <c r="R29623"/>
      <c r="S29623"/>
    </row>
    <row r="29624" spans="17:19" x14ac:dyDescent="0.25">
      <c r="Q29624"/>
      <c r="R29624"/>
      <c r="S29624"/>
    </row>
    <row r="29625" spans="17:19" x14ac:dyDescent="0.25">
      <c r="Q29625"/>
      <c r="R29625"/>
      <c r="S29625"/>
    </row>
    <row r="29626" spans="17:19" x14ac:dyDescent="0.25">
      <c r="Q29626"/>
      <c r="R29626"/>
      <c r="S29626"/>
    </row>
    <row r="29627" spans="17:19" x14ac:dyDescent="0.25">
      <c r="Q29627"/>
      <c r="R29627"/>
      <c r="S29627"/>
    </row>
    <row r="29628" spans="17:19" x14ac:dyDescent="0.25">
      <c r="Q29628"/>
      <c r="R29628"/>
      <c r="S29628"/>
    </row>
    <row r="29629" spans="17:19" x14ac:dyDescent="0.25">
      <c r="Q29629"/>
      <c r="R29629"/>
      <c r="S29629"/>
    </row>
    <row r="29630" spans="17:19" x14ac:dyDescent="0.25">
      <c r="Q29630"/>
      <c r="R29630"/>
      <c r="S29630"/>
    </row>
    <row r="29631" spans="17:19" x14ac:dyDescent="0.25">
      <c r="Q29631"/>
      <c r="R29631"/>
      <c r="S29631"/>
    </row>
    <row r="29632" spans="17:19" x14ac:dyDescent="0.25">
      <c r="Q29632"/>
      <c r="R29632"/>
      <c r="S29632"/>
    </row>
    <row r="29633" spans="17:19" x14ac:dyDescent="0.25">
      <c r="Q29633"/>
      <c r="R29633"/>
      <c r="S29633"/>
    </row>
    <row r="29634" spans="17:19" x14ac:dyDescent="0.25">
      <c r="Q29634"/>
      <c r="R29634"/>
      <c r="S29634"/>
    </row>
    <row r="29635" spans="17:19" x14ac:dyDescent="0.25">
      <c r="Q29635"/>
      <c r="R29635"/>
      <c r="S29635"/>
    </row>
    <row r="29636" spans="17:19" x14ac:dyDescent="0.25">
      <c r="Q29636"/>
      <c r="R29636"/>
      <c r="S29636"/>
    </row>
    <row r="29637" spans="17:19" x14ac:dyDescent="0.25">
      <c r="Q29637"/>
      <c r="R29637"/>
      <c r="S29637"/>
    </row>
    <row r="29638" spans="17:19" x14ac:dyDescent="0.25">
      <c r="Q29638"/>
      <c r="R29638"/>
      <c r="S29638"/>
    </row>
    <row r="29639" spans="17:19" x14ac:dyDescent="0.25">
      <c r="Q29639"/>
      <c r="R29639"/>
      <c r="S29639"/>
    </row>
    <row r="29640" spans="17:19" x14ac:dyDescent="0.25">
      <c r="Q29640"/>
      <c r="R29640"/>
      <c r="S29640"/>
    </row>
    <row r="29641" spans="17:19" x14ac:dyDescent="0.25">
      <c r="Q29641"/>
      <c r="R29641"/>
      <c r="S29641"/>
    </row>
    <row r="29642" spans="17:19" x14ac:dyDescent="0.25">
      <c r="Q29642"/>
      <c r="R29642"/>
      <c r="S29642"/>
    </row>
    <row r="29643" spans="17:19" x14ac:dyDescent="0.25">
      <c r="Q29643"/>
      <c r="R29643"/>
      <c r="S29643"/>
    </row>
    <row r="29644" spans="17:19" x14ac:dyDescent="0.25">
      <c r="Q29644"/>
      <c r="R29644"/>
      <c r="S29644"/>
    </row>
    <row r="29645" spans="17:19" x14ac:dyDescent="0.25">
      <c r="Q29645"/>
      <c r="R29645"/>
      <c r="S29645"/>
    </row>
    <row r="29646" spans="17:19" x14ac:dyDescent="0.25">
      <c r="Q29646"/>
      <c r="R29646"/>
      <c r="S29646"/>
    </row>
    <row r="29647" spans="17:19" x14ac:dyDescent="0.25">
      <c r="Q29647"/>
      <c r="R29647"/>
      <c r="S29647"/>
    </row>
    <row r="29648" spans="17:19" x14ac:dyDescent="0.25">
      <c r="Q29648"/>
      <c r="R29648"/>
      <c r="S29648"/>
    </row>
    <row r="29649" spans="17:19" x14ac:dyDescent="0.25">
      <c r="Q29649"/>
      <c r="R29649"/>
      <c r="S29649"/>
    </row>
    <row r="29650" spans="17:19" x14ac:dyDescent="0.25">
      <c r="Q29650"/>
      <c r="R29650"/>
      <c r="S29650"/>
    </row>
    <row r="29651" spans="17:19" x14ac:dyDescent="0.25">
      <c r="Q29651"/>
      <c r="R29651"/>
      <c r="S29651"/>
    </row>
    <row r="29652" spans="17:19" x14ac:dyDescent="0.25">
      <c r="Q29652"/>
      <c r="R29652"/>
      <c r="S29652"/>
    </row>
    <row r="29653" spans="17:19" x14ac:dyDescent="0.25">
      <c r="Q29653"/>
      <c r="R29653"/>
      <c r="S29653"/>
    </row>
    <row r="29654" spans="17:19" x14ac:dyDescent="0.25">
      <c r="Q29654"/>
      <c r="R29654"/>
      <c r="S29654"/>
    </row>
    <row r="29655" spans="17:19" x14ac:dyDescent="0.25">
      <c r="Q29655"/>
      <c r="R29655"/>
      <c r="S29655"/>
    </row>
    <row r="29656" spans="17:19" x14ac:dyDescent="0.25">
      <c r="Q29656"/>
      <c r="R29656"/>
      <c r="S29656"/>
    </row>
    <row r="29657" spans="17:19" x14ac:dyDescent="0.25">
      <c r="Q29657"/>
      <c r="R29657"/>
      <c r="S29657"/>
    </row>
    <row r="29658" spans="17:19" x14ac:dyDescent="0.25">
      <c r="Q29658"/>
      <c r="R29658"/>
      <c r="S29658"/>
    </row>
    <row r="29659" spans="17:19" x14ac:dyDescent="0.25">
      <c r="Q29659"/>
      <c r="R29659"/>
      <c r="S29659"/>
    </row>
    <row r="29660" spans="17:19" x14ac:dyDescent="0.25">
      <c r="Q29660"/>
      <c r="R29660"/>
      <c r="S29660"/>
    </row>
    <row r="29661" spans="17:19" x14ac:dyDescent="0.25">
      <c r="Q29661"/>
      <c r="R29661"/>
      <c r="S29661"/>
    </row>
    <row r="29662" spans="17:19" x14ac:dyDescent="0.25">
      <c r="Q29662"/>
      <c r="R29662"/>
      <c r="S29662"/>
    </row>
    <row r="29663" spans="17:19" x14ac:dyDescent="0.25">
      <c r="Q29663"/>
      <c r="R29663"/>
      <c r="S29663"/>
    </row>
    <row r="29664" spans="17:19" x14ac:dyDescent="0.25">
      <c r="Q29664"/>
      <c r="R29664"/>
      <c r="S29664"/>
    </row>
    <row r="29665" spans="17:19" x14ac:dyDescent="0.25">
      <c r="Q29665"/>
      <c r="R29665"/>
      <c r="S29665"/>
    </row>
    <row r="29666" spans="17:19" x14ac:dyDescent="0.25">
      <c r="Q29666"/>
      <c r="R29666"/>
      <c r="S29666"/>
    </row>
    <row r="29667" spans="17:19" x14ac:dyDescent="0.25">
      <c r="Q29667"/>
      <c r="R29667"/>
      <c r="S29667"/>
    </row>
    <row r="29668" spans="17:19" x14ac:dyDescent="0.25">
      <c r="Q29668"/>
      <c r="R29668"/>
      <c r="S29668"/>
    </row>
    <row r="29669" spans="17:19" x14ac:dyDescent="0.25">
      <c r="Q29669"/>
      <c r="R29669"/>
      <c r="S29669"/>
    </row>
    <row r="29670" spans="17:19" x14ac:dyDescent="0.25">
      <c r="Q29670"/>
      <c r="R29670"/>
      <c r="S29670"/>
    </row>
    <row r="29671" spans="17:19" x14ac:dyDescent="0.25">
      <c r="Q29671"/>
      <c r="R29671"/>
      <c r="S29671"/>
    </row>
    <row r="29672" spans="17:19" x14ac:dyDescent="0.25">
      <c r="Q29672"/>
      <c r="R29672"/>
      <c r="S29672"/>
    </row>
    <row r="29673" spans="17:19" x14ac:dyDescent="0.25">
      <c r="Q29673"/>
      <c r="R29673"/>
      <c r="S29673"/>
    </row>
    <row r="29674" spans="17:19" x14ac:dyDescent="0.25">
      <c r="Q29674"/>
      <c r="R29674"/>
      <c r="S29674"/>
    </row>
    <row r="29675" spans="17:19" x14ac:dyDescent="0.25">
      <c r="Q29675"/>
      <c r="R29675"/>
      <c r="S29675"/>
    </row>
    <row r="29676" spans="17:19" x14ac:dyDescent="0.25">
      <c r="Q29676"/>
      <c r="R29676"/>
      <c r="S29676"/>
    </row>
    <row r="29677" spans="17:19" x14ac:dyDescent="0.25">
      <c r="Q29677"/>
      <c r="R29677"/>
      <c r="S29677"/>
    </row>
    <row r="29678" spans="17:19" x14ac:dyDescent="0.25">
      <c r="Q29678"/>
      <c r="R29678"/>
      <c r="S29678"/>
    </row>
    <row r="29679" spans="17:19" x14ac:dyDescent="0.25">
      <c r="Q29679"/>
      <c r="R29679"/>
      <c r="S29679"/>
    </row>
    <row r="29680" spans="17:19" x14ac:dyDescent="0.25">
      <c r="Q29680"/>
      <c r="R29680"/>
      <c r="S29680"/>
    </row>
    <row r="29681" spans="17:19" x14ac:dyDescent="0.25">
      <c r="Q29681"/>
      <c r="R29681"/>
      <c r="S29681"/>
    </row>
    <row r="29682" spans="17:19" x14ac:dyDescent="0.25">
      <c r="Q29682"/>
      <c r="R29682"/>
      <c r="S29682"/>
    </row>
    <row r="29683" spans="17:19" x14ac:dyDescent="0.25">
      <c r="Q29683"/>
      <c r="R29683"/>
      <c r="S29683"/>
    </row>
    <row r="29684" spans="17:19" x14ac:dyDescent="0.25">
      <c r="Q29684"/>
      <c r="R29684"/>
      <c r="S29684"/>
    </row>
    <row r="29685" spans="17:19" x14ac:dyDescent="0.25">
      <c r="Q29685"/>
      <c r="R29685"/>
      <c r="S29685"/>
    </row>
    <row r="29686" spans="17:19" x14ac:dyDescent="0.25">
      <c r="Q29686"/>
      <c r="R29686"/>
      <c r="S29686"/>
    </row>
    <row r="29687" spans="17:19" x14ac:dyDescent="0.25">
      <c r="Q29687"/>
      <c r="R29687"/>
      <c r="S29687"/>
    </row>
    <row r="29688" spans="17:19" x14ac:dyDescent="0.25">
      <c r="Q29688"/>
      <c r="R29688"/>
      <c r="S29688"/>
    </row>
    <row r="29689" spans="17:19" x14ac:dyDescent="0.25">
      <c r="Q29689"/>
      <c r="R29689"/>
      <c r="S29689"/>
    </row>
    <row r="29690" spans="17:19" x14ac:dyDescent="0.25">
      <c r="Q29690"/>
      <c r="R29690"/>
      <c r="S29690"/>
    </row>
    <row r="29691" spans="17:19" x14ac:dyDescent="0.25">
      <c r="Q29691"/>
      <c r="R29691"/>
      <c r="S29691"/>
    </row>
    <row r="29692" spans="17:19" x14ac:dyDescent="0.25">
      <c r="Q29692"/>
      <c r="R29692"/>
      <c r="S29692"/>
    </row>
    <row r="29693" spans="17:19" x14ac:dyDescent="0.25">
      <c r="Q29693"/>
      <c r="R29693"/>
      <c r="S29693"/>
    </row>
    <row r="29694" spans="17:19" x14ac:dyDescent="0.25">
      <c r="Q29694"/>
      <c r="R29694"/>
      <c r="S29694"/>
    </row>
    <row r="29695" spans="17:19" x14ac:dyDescent="0.25">
      <c r="Q29695"/>
      <c r="R29695"/>
      <c r="S29695"/>
    </row>
    <row r="29696" spans="17:19" x14ac:dyDescent="0.25">
      <c r="Q29696"/>
      <c r="R29696"/>
      <c r="S29696"/>
    </row>
    <row r="29697" spans="17:19" x14ac:dyDescent="0.25">
      <c r="Q29697"/>
      <c r="R29697"/>
      <c r="S29697"/>
    </row>
    <row r="29698" spans="17:19" x14ac:dyDescent="0.25">
      <c r="Q29698"/>
      <c r="R29698"/>
      <c r="S29698"/>
    </row>
    <row r="29699" spans="17:19" x14ac:dyDescent="0.25">
      <c r="Q29699"/>
      <c r="R29699"/>
      <c r="S29699"/>
    </row>
    <row r="29700" spans="17:19" x14ac:dyDescent="0.25">
      <c r="Q29700"/>
      <c r="R29700"/>
      <c r="S29700"/>
    </row>
    <row r="29701" spans="17:19" x14ac:dyDescent="0.25">
      <c r="Q29701"/>
      <c r="R29701"/>
      <c r="S29701"/>
    </row>
    <row r="29702" spans="17:19" x14ac:dyDescent="0.25">
      <c r="Q29702"/>
      <c r="R29702"/>
      <c r="S29702"/>
    </row>
    <row r="29703" spans="17:19" x14ac:dyDescent="0.25">
      <c r="Q29703"/>
      <c r="R29703"/>
      <c r="S29703"/>
    </row>
    <row r="29704" spans="17:19" x14ac:dyDescent="0.25">
      <c r="Q29704"/>
      <c r="R29704"/>
      <c r="S29704"/>
    </row>
    <row r="29705" spans="17:19" x14ac:dyDescent="0.25">
      <c r="Q29705"/>
      <c r="R29705"/>
      <c r="S29705"/>
    </row>
    <row r="29706" spans="17:19" x14ac:dyDescent="0.25">
      <c r="Q29706"/>
      <c r="R29706"/>
      <c r="S29706"/>
    </row>
    <row r="29707" spans="17:19" x14ac:dyDescent="0.25">
      <c r="Q29707"/>
      <c r="R29707"/>
      <c r="S29707"/>
    </row>
    <row r="29708" spans="17:19" x14ac:dyDescent="0.25">
      <c r="Q29708"/>
      <c r="R29708"/>
      <c r="S29708"/>
    </row>
    <row r="29709" spans="17:19" x14ac:dyDescent="0.25">
      <c r="Q29709"/>
      <c r="R29709"/>
      <c r="S29709"/>
    </row>
    <row r="29710" spans="17:19" x14ac:dyDescent="0.25">
      <c r="Q29710"/>
      <c r="R29710"/>
      <c r="S29710"/>
    </row>
    <row r="29711" spans="17:19" x14ac:dyDescent="0.25">
      <c r="Q29711"/>
      <c r="R29711"/>
      <c r="S29711"/>
    </row>
    <row r="29712" spans="17:19" x14ac:dyDescent="0.25">
      <c r="Q29712"/>
      <c r="R29712"/>
      <c r="S29712"/>
    </row>
    <row r="29713" spans="17:19" x14ac:dyDescent="0.25">
      <c r="Q29713"/>
      <c r="R29713"/>
      <c r="S29713"/>
    </row>
    <row r="29714" spans="17:19" x14ac:dyDescent="0.25">
      <c r="Q29714"/>
      <c r="R29714"/>
      <c r="S29714"/>
    </row>
    <row r="29715" spans="17:19" x14ac:dyDescent="0.25">
      <c r="Q29715"/>
      <c r="R29715"/>
      <c r="S29715"/>
    </row>
    <row r="29716" spans="17:19" x14ac:dyDescent="0.25">
      <c r="Q29716"/>
      <c r="R29716"/>
      <c r="S29716"/>
    </row>
    <row r="29717" spans="17:19" x14ac:dyDescent="0.25">
      <c r="Q29717"/>
      <c r="R29717"/>
      <c r="S29717"/>
    </row>
    <row r="29718" spans="17:19" x14ac:dyDescent="0.25">
      <c r="Q29718"/>
      <c r="R29718"/>
      <c r="S29718"/>
    </row>
    <row r="29719" spans="17:19" x14ac:dyDescent="0.25">
      <c r="Q29719"/>
      <c r="R29719"/>
      <c r="S29719"/>
    </row>
    <row r="29720" spans="17:19" x14ac:dyDescent="0.25">
      <c r="Q29720"/>
      <c r="R29720"/>
      <c r="S29720"/>
    </row>
    <row r="29721" spans="17:19" x14ac:dyDescent="0.25">
      <c r="Q29721"/>
      <c r="R29721"/>
      <c r="S29721"/>
    </row>
    <row r="29722" spans="17:19" x14ac:dyDescent="0.25">
      <c r="Q29722"/>
      <c r="R29722"/>
      <c r="S29722"/>
    </row>
    <row r="29723" spans="17:19" x14ac:dyDescent="0.25">
      <c r="Q29723"/>
      <c r="R29723"/>
      <c r="S29723"/>
    </row>
    <row r="29724" spans="17:19" x14ac:dyDescent="0.25">
      <c r="Q29724"/>
      <c r="R29724"/>
      <c r="S29724"/>
    </row>
    <row r="29725" spans="17:19" x14ac:dyDescent="0.25">
      <c r="Q29725"/>
      <c r="R29725"/>
      <c r="S29725"/>
    </row>
    <row r="29726" spans="17:19" x14ac:dyDescent="0.25">
      <c r="Q29726"/>
      <c r="R29726"/>
      <c r="S29726"/>
    </row>
    <row r="29727" spans="17:19" x14ac:dyDescent="0.25">
      <c r="Q29727"/>
      <c r="R29727"/>
      <c r="S29727"/>
    </row>
    <row r="29728" spans="17:19" x14ac:dyDescent="0.25">
      <c r="Q29728"/>
      <c r="R29728"/>
      <c r="S29728"/>
    </row>
    <row r="29729" spans="17:19" x14ac:dyDescent="0.25">
      <c r="Q29729"/>
      <c r="R29729"/>
      <c r="S29729"/>
    </row>
    <row r="29730" spans="17:19" x14ac:dyDescent="0.25">
      <c r="Q29730"/>
      <c r="R29730"/>
      <c r="S29730"/>
    </row>
    <row r="29731" spans="17:19" x14ac:dyDescent="0.25">
      <c r="Q29731"/>
      <c r="R29731"/>
      <c r="S29731"/>
    </row>
    <row r="29732" spans="17:19" x14ac:dyDescent="0.25">
      <c r="Q29732"/>
      <c r="R29732"/>
      <c r="S29732"/>
    </row>
    <row r="29733" spans="17:19" x14ac:dyDescent="0.25">
      <c r="Q29733"/>
      <c r="R29733"/>
      <c r="S29733"/>
    </row>
    <row r="29734" spans="17:19" x14ac:dyDescent="0.25">
      <c r="Q29734"/>
      <c r="R29734"/>
      <c r="S29734"/>
    </row>
    <row r="29735" spans="17:19" x14ac:dyDescent="0.25">
      <c r="Q29735"/>
      <c r="R29735"/>
      <c r="S29735"/>
    </row>
    <row r="29736" spans="17:19" x14ac:dyDescent="0.25">
      <c r="Q29736"/>
      <c r="R29736"/>
      <c r="S29736"/>
    </row>
    <row r="29737" spans="17:19" x14ac:dyDescent="0.25">
      <c r="Q29737"/>
      <c r="R29737"/>
      <c r="S29737"/>
    </row>
    <row r="29738" spans="17:19" x14ac:dyDescent="0.25">
      <c r="Q29738"/>
      <c r="R29738"/>
      <c r="S29738"/>
    </row>
    <row r="29739" spans="17:19" x14ac:dyDescent="0.25">
      <c r="Q29739"/>
      <c r="R29739"/>
      <c r="S29739"/>
    </row>
    <row r="29740" spans="17:19" x14ac:dyDescent="0.25">
      <c r="Q29740"/>
      <c r="R29740"/>
      <c r="S29740"/>
    </row>
    <row r="29741" spans="17:19" x14ac:dyDescent="0.25">
      <c r="Q29741"/>
      <c r="R29741"/>
      <c r="S29741"/>
    </row>
    <row r="29742" spans="17:19" x14ac:dyDescent="0.25">
      <c r="Q29742"/>
      <c r="R29742"/>
      <c r="S29742"/>
    </row>
    <row r="29743" spans="17:19" x14ac:dyDescent="0.25">
      <c r="Q29743"/>
      <c r="R29743"/>
      <c r="S29743"/>
    </row>
    <row r="29744" spans="17:19" x14ac:dyDescent="0.25">
      <c r="Q29744"/>
      <c r="R29744"/>
      <c r="S29744"/>
    </row>
    <row r="29745" spans="17:19" x14ac:dyDescent="0.25">
      <c r="Q29745"/>
      <c r="R29745"/>
      <c r="S29745"/>
    </row>
    <row r="29746" spans="17:19" x14ac:dyDescent="0.25">
      <c r="Q29746"/>
      <c r="R29746"/>
      <c r="S29746"/>
    </row>
    <row r="29747" spans="17:19" x14ac:dyDescent="0.25">
      <c r="Q29747"/>
      <c r="R29747"/>
      <c r="S29747"/>
    </row>
    <row r="29748" spans="17:19" x14ac:dyDescent="0.25">
      <c r="Q29748"/>
      <c r="R29748"/>
      <c r="S29748"/>
    </row>
    <row r="29749" spans="17:19" x14ac:dyDescent="0.25">
      <c r="Q29749"/>
      <c r="R29749"/>
      <c r="S29749"/>
    </row>
    <row r="29750" spans="17:19" x14ac:dyDescent="0.25">
      <c r="Q29750"/>
      <c r="R29750"/>
      <c r="S29750"/>
    </row>
    <row r="29751" spans="17:19" x14ac:dyDescent="0.25">
      <c r="Q29751"/>
      <c r="R29751"/>
      <c r="S29751"/>
    </row>
    <row r="29752" spans="17:19" x14ac:dyDescent="0.25">
      <c r="Q29752"/>
      <c r="R29752"/>
      <c r="S29752"/>
    </row>
    <row r="29753" spans="17:19" x14ac:dyDescent="0.25">
      <c r="Q29753"/>
      <c r="R29753"/>
      <c r="S29753"/>
    </row>
    <row r="29754" spans="17:19" x14ac:dyDescent="0.25">
      <c r="Q29754"/>
      <c r="R29754"/>
      <c r="S29754"/>
    </row>
    <row r="29755" spans="17:19" x14ac:dyDescent="0.25">
      <c r="Q29755"/>
      <c r="R29755"/>
      <c r="S29755"/>
    </row>
    <row r="29756" spans="17:19" x14ac:dyDescent="0.25">
      <c r="Q29756"/>
      <c r="R29756"/>
      <c r="S29756"/>
    </row>
    <row r="29757" spans="17:19" x14ac:dyDescent="0.25">
      <c r="Q29757"/>
      <c r="R29757"/>
      <c r="S29757"/>
    </row>
    <row r="29758" spans="17:19" x14ac:dyDescent="0.25">
      <c r="Q29758"/>
      <c r="R29758"/>
      <c r="S29758"/>
    </row>
    <row r="29759" spans="17:19" x14ac:dyDescent="0.25">
      <c r="Q29759"/>
      <c r="R29759"/>
      <c r="S29759"/>
    </row>
    <row r="29760" spans="17:19" x14ac:dyDescent="0.25">
      <c r="Q29760"/>
      <c r="R29760"/>
      <c r="S29760"/>
    </row>
    <row r="29761" spans="17:19" x14ac:dyDescent="0.25">
      <c r="Q29761"/>
      <c r="R29761"/>
      <c r="S29761"/>
    </row>
    <row r="29762" spans="17:19" x14ac:dyDescent="0.25">
      <c r="Q29762"/>
      <c r="R29762"/>
      <c r="S29762"/>
    </row>
    <row r="29763" spans="17:19" x14ac:dyDescent="0.25">
      <c r="Q29763"/>
      <c r="R29763"/>
      <c r="S29763"/>
    </row>
    <row r="29764" spans="17:19" x14ac:dyDescent="0.25">
      <c r="Q29764"/>
      <c r="R29764"/>
      <c r="S29764"/>
    </row>
    <row r="29765" spans="17:19" x14ac:dyDescent="0.25">
      <c r="Q29765"/>
      <c r="R29765"/>
      <c r="S29765"/>
    </row>
    <row r="29766" spans="17:19" x14ac:dyDescent="0.25">
      <c r="Q29766"/>
      <c r="R29766"/>
      <c r="S29766"/>
    </row>
    <row r="29767" spans="17:19" x14ac:dyDescent="0.25">
      <c r="Q29767"/>
      <c r="R29767"/>
      <c r="S29767"/>
    </row>
    <row r="29768" spans="17:19" x14ac:dyDescent="0.25">
      <c r="Q29768"/>
      <c r="R29768"/>
      <c r="S29768"/>
    </row>
    <row r="29769" spans="17:19" x14ac:dyDescent="0.25">
      <c r="Q29769"/>
      <c r="R29769"/>
      <c r="S29769"/>
    </row>
    <row r="29770" spans="17:19" x14ac:dyDescent="0.25">
      <c r="Q29770"/>
      <c r="R29770"/>
      <c r="S29770"/>
    </row>
    <row r="29771" spans="17:19" x14ac:dyDescent="0.25">
      <c r="Q29771"/>
      <c r="R29771"/>
      <c r="S29771"/>
    </row>
    <row r="29772" spans="17:19" x14ac:dyDescent="0.25">
      <c r="Q29772"/>
      <c r="R29772"/>
      <c r="S29772"/>
    </row>
    <row r="29773" spans="17:19" x14ac:dyDescent="0.25">
      <c r="Q29773"/>
      <c r="R29773"/>
      <c r="S29773"/>
    </row>
    <row r="29774" spans="17:19" x14ac:dyDescent="0.25">
      <c r="Q29774"/>
      <c r="R29774"/>
      <c r="S29774"/>
    </row>
    <row r="29775" spans="17:19" x14ac:dyDescent="0.25">
      <c r="Q29775"/>
      <c r="R29775"/>
      <c r="S29775"/>
    </row>
    <row r="29776" spans="17:19" x14ac:dyDescent="0.25">
      <c r="Q29776"/>
      <c r="R29776"/>
      <c r="S29776"/>
    </row>
    <row r="29777" spans="17:19" x14ac:dyDescent="0.25">
      <c r="Q29777"/>
      <c r="R29777"/>
      <c r="S29777"/>
    </row>
    <row r="29778" spans="17:19" x14ac:dyDescent="0.25">
      <c r="Q29778"/>
      <c r="R29778"/>
      <c r="S29778"/>
    </row>
    <row r="29779" spans="17:19" x14ac:dyDescent="0.25">
      <c r="Q29779"/>
      <c r="R29779"/>
      <c r="S29779"/>
    </row>
    <row r="29780" spans="17:19" x14ac:dyDescent="0.25">
      <c r="Q29780"/>
      <c r="R29780"/>
      <c r="S29780"/>
    </row>
    <row r="29781" spans="17:19" x14ac:dyDescent="0.25">
      <c r="Q29781"/>
      <c r="R29781"/>
      <c r="S29781"/>
    </row>
    <row r="29782" spans="17:19" x14ac:dyDescent="0.25">
      <c r="Q29782"/>
      <c r="R29782"/>
      <c r="S29782"/>
    </row>
    <row r="29783" spans="17:19" x14ac:dyDescent="0.25">
      <c r="Q29783"/>
      <c r="R29783"/>
      <c r="S29783"/>
    </row>
    <row r="29784" spans="17:19" x14ac:dyDescent="0.25">
      <c r="Q29784"/>
      <c r="R29784"/>
      <c r="S29784"/>
    </row>
    <row r="29785" spans="17:19" x14ac:dyDescent="0.25">
      <c r="Q29785"/>
      <c r="R29785"/>
      <c r="S29785"/>
    </row>
    <row r="29786" spans="17:19" x14ac:dyDescent="0.25">
      <c r="Q29786"/>
      <c r="R29786"/>
      <c r="S29786"/>
    </row>
    <row r="29787" spans="17:19" x14ac:dyDescent="0.25">
      <c r="Q29787"/>
      <c r="R29787"/>
      <c r="S29787"/>
    </row>
    <row r="29788" spans="17:19" x14ac:dyDescent="0.25">
      <c r="Q29788"/>
      <c r="R29788"/>
      <c r="S29788"/>
    </row>
    <row r="29789" spans="17:19" x14ac:dyDescent="0.25">
      <c r="Q29789"/>
      <c r="R29789"/>
      <c r="S29789"/>
    </row>
    <row r="29790" spans="17:19" x14ac:dyDescent="0.25">
      <c r="Q29790"/>
      <c r="R29790"/>
      <c r="S29790"/>
    </row>
    <row r="29791" spans="17:19" x14ac:dyDescent="0.25">
      <c r="Q29791"/>
      <c r="R29791"/>
      <c r="S29791"/>
    </row>
    <row r="29792" spans="17:19" x14ac:dyDescent="0.25">
      <c r="Q29792"/>
      <c r="R29792"/>
      <c r="S29792"/>
    </row>
    <row r="29793" spans="17:19" x14ac:dyDescent="0.25">
      <c r="Q29793"/>
      <c r="R29793"/>
      <c r="S29793"/>
    </row>
    <row r="29794" spans="17:19" x14ac:dyDescent="0.25">
      <c r="Q29794"/>
      <c r="R29794"/>
      <c r="S29794"/>
    </row>
    <row r="29795" spans="17:19" x14ac:dyDescent="0.25">
      <c r="Q29795"/>
      <c r="R29795"/>
      <c r="S29795"/>
    </row>
    <row r="29796" spans="17:19" x14ac:dyDescent="0.25">
      <c r="Q29796"/>
      <c r="R29796"/>
      <c r="S29796"/>
    </row>
    <row r="29797" spans="17:19" x14ac:dyDescent="0.25">
      <c r="Q29797"/>
      <c r="R29797"/>
      <c r="S29797"/>
    </row>
    <row r="29798" spans="17:19" x14ac:dyDescent="0.25">
      <c r="Q29798"/>
      <c r="R29798"/>
      <c r="S29798"/>
    </row>
    <row r="29799" spans="17:19" x14ac:dyDescent="0.25">
      <c r="Q29799"/>
      <c r="R29799"/>
      <c r="S29799"/>
    </row>
    <row r="29800" spans="17:19" x14ac:dyDescent="0.25">
      <c r="Q29800"/>
      <c r="R29800"/>
      <c r="S29800"/>
    </row>
    <row r="29801" spans="17:19" x14ac:dyDescent="0.25">
      <c r="Q29801"/>
      <c r="R29801"/>
      <c r="S29801"/>
    </row>
    <row r="29802" spans="17:19" x14ac:dyDescent="0.25">
      <c r="Q29802"/>
      <c r="R29802"/>
      <c r="S29802"/>
    </row>
    <row r="29803" spans="17:19" x14ac:dyDescent="0.25">
      <c r="Q29803"/>
      <c r="R29803"/>
      <c r="S29803"/>
    </row>
    <row r="29804" spans="17:19" x14ac:dyDescent="0.25">
      <c r="Q29804"/>
      <c r="R29804"/>
      <c r="S29804"/>
    </row>
    <row r="29805" spans="17:19" x14ac:dyDescent="0.25">
      <c r="Q29805"/>
      <c r="R29805"/>
      <c r="S29805"/>
    </row>
    <row r="29806" spans="17:19" x14ac:dyDescent="0.25">
      <c r="Q29806"/>
      <c r="R29806"/>
      <c r="S29806"/>
    </row>
    <row r="29807" spans="17:19" x14ac:dyDescent="0.25">
      <c r="Q29807"/>
      <c r="R29807"/>
      <c r="S29807"/>
    </row>
    <row r="29808" spans="17:19" x14ac:dyDescent="0.25">
      <c r="Q29808"/>
      <c r="R29808"/>
      <c r="S29808"/>
    </row>
    <row r="29809" spans="17:19" x14ac:dyDescent="0.25">
      <c r="Q29809"/>
      <c r="R29809"/>
      <c r="S29809"/>
    </row>
    <row r="29810" spans="17:19" x14ac:dyDescent="0.25">
      <c r="Q29810"/>
      <c r="R29810"/>
      <c r="S29810"/>
    </row>
    <row r="29811" spans="17:19" x14ac:dyDescent="0.25">
      <c r="Q29811"/>
      <c r="R29811"/>
      <c r="S29811"/>
    </row>
    <row r="29812" spans="17:19" x14ac:dyDescent="0.25">
      <c r="Q29812"/>
      <c r="R29812"/>
      <c r="S29812"/>
    </row>
    <row r="29813" spans="17:19" x14ac:dyDescent="0.25">
      <c r="Q29813"/>
      <c r="R29813"/>
      <c r="S29813"/>
    </row>
    <row r="29814" spans="17:19" x14ac:dyDescent="0.25">
      <c r="Q29814"/>
      <c r="R29814"/>
      <c r="S29814"/>
    </row>
    <row r="29815" spans="17:19" x14ac:dyDescent="0.25">
      <c r="Q29815"/>
      <c r="R29815"/>
      <c r="S29815"/>
    </row>
    <row r="29816" spans="17:19" x14ac:dyDescent="0.25">
      <c r="Q29816"/>
      <c r="R29816"/>
      <c r="S29816"/>
    </row>
    <row r="29817" spans="17:19" x14ac:dyDescent="0.25">
      <c r="Q29817"/>
      <c r="R29817"/>
      <c r="S29817"/>
    </row>
    <row r="29818" spans="17:19" x14ac:dyDescent="0.25">
      <c r="Q29818"/>
      <c r="R29818"/>
      <c r="S29818"/>
    </row>
    <row r="29819" spans="17:19" x14ac:dyDescent="0.25">
      <c r="Q29819"/>
      <c r="R29819"/>
      <c r="S29819"/>
    </row>
    <row r="29820" spans="17:19" x14ac:dyDescent="0.25">
      <c r="Q29820"/>
      <c r="R29820"/>
      <c r="S29820"/>
    </row>
    <row r="29821" spans="17:19" x14ac:dyDescent="0.25">
      <c r="Q29821"/>
      <c r="R29821"/>
      <c r="S29821"/>
    </row>
    <row r="29822" spans="17:19" x14ac:dyDescent="0.25">
      <c r="Q29822"/>
      <c r="R29822"/>
      <c r="S29822"/>
    </row>
    <row r="29823" spans="17:19" x14ac:dyDescent="0.25">
      <c r="Q29823"/>
      <c r="R29823"/>
      <c r="S29823"/>
    </row>
    <row r="29824" spans="17:19" x14ac:dyDescent="0.25">
      <c r="Q29824"/>
      <c r="R29824"/>
      <c r="S29824"/>
    </row>
    <row r="29825" spans="17:19" x14ac:dyDescent="0.25">
      <c r="Q29825"/>
      <c r="R29825"/>
      <c r="S29825"/>
    </row>
    <row r="29826" spans="17:19" x14ac:dyDescent="0.25">
      <c r="Q29826"/>
      <c r="R29826"/>
      <c r="S29826"/>
    </row>
    <row r="29827" spans="17:19" x14ac:dyDescent="0.25">
      <c r="Q29827"/>
      <c r="R29827"/>
      <c r="S29827"/>
    </row>
    <row r="29828" spans="17:19" x14ac:dyDescent="0.25">
      <c r="Q29828"/>
      <c r="R29828"/>
      <c r="S29828"/>
    </row>
    <row r="29829" spans="17:19" x14ac:dyDescent="0.25">
      <c r="Q29829"/>
      <c r="R29829"/>
      <c r="S29829"/>
    </row>
    <row r="29830" spans="17:19" x14ac:dyDescent="0.25">
      <c r="Q29830"/>
      <c r="R29830"/>
      <c r="S29830"/>
    </row>
    <row r="29831" spans="17:19" x14ac:dyDescent="0.25">
      <c r="Q29831"/>
      <c r="R29831"/>
      <c r="S29831"/>
    </row>
    <row r="29832" spans="17:19" x14ac:dyDescent="0.25">
      <c r="Q29832"/>
      <c r="R29832"/>
      <c r="S29832"/>
    </row>
    <row r="29833" spans="17:19" x14ac:dyDescent="0.25">
      <c r="Q29833"/>
      <c r="R29833"/>
      <c r="S29833"/>
    </row>
    <row r="29834" spans="17:19" x14ac:dyDescent="0.25">
      <c r="Q29834"/>
      <c r="R29834"/>
      <c r="S29834"/>
    </row>
    <row r="29835" spans="17:19" x14ac:dyDescent="0.25">
      <c r="Q29835"/>
      <c r="R29835"/>
      <c r="S29835"/>
    </row>
    <row r="29836" spans="17:19" x14ac:dyDescent="0.25">
      <c r="Q29836"/>
      <c r="R29836"/>
      <c r="S29836"/>
    </row>
    <row r="29837" spans="17:19" x14ac:dyDescent="0.25">
      <c r="Q29837"/>
      <c r="R29837"/>
      <c r="S29837"/>
    </row>
    <row r="29838" spans="17:19" x14ac:dyDescent="0.25">
      <c r="Q29838"/>
      <c r="R29838"/>
      <c r="S29838"/>
    </row>
    <row r="29839" spans="17:19" x14ac:dyDescent="0.25">
      <c r="Q29839"/>
      <c r="R29839"/>
      <c r="S29839"/>
    </row>
    <row r="29840" spans="17:19" x14ac:dyDescent="0.25">
      <c r="Q29840"/>
      <c r="R29840"/>
      <c r="S29840"/>
    </row>
    <row r="29841" spans="17:19" x14ac:dyDescent="0.25">
      <c r="Q29841"/>
      <c r="R29841"/>
      <c r="S29841"/>
    </row>
    <row r="29842" spans="17:19" x14ac:dyDescent="0.25">
      <c r="Q29842"/>
      <c r="R29842"/>
      <c r="S29842"/>
    </row>
    <row r="29843" spans="17:19" x14ac:dyDescent="0.25">
      <c r="Q29843"/>
      <c r="R29843"/>
      <c r="S29843"/>
    </row>
    <row r="29844" spans="17:19" x14ac:dyDescent="0.25">
      <c r="Q29844"/>
      <c r="R29844"/>
      <c r="S29844"/>
    </row>
    <row r="29845" spans="17:19" x14ac:dyDescent="0.25">
      <c r="Q29845"/>
      <c r="R29845"/>
      <c r="S29845"/>
    </row>
    <row r="29846" spans="17:19" x14ac:dyDescent="0.25">
      <c r="Q29846"/>
      <c r="R29846"/>
      <c r="S29846"/>
    </row>
    <row r="29847" spans="17:19" x14ac:dyDescent="0.25">
      <c r="Q29847"/>
      <c r="R29847"/>
      <c r="S29847"/>
    </row>
    <row r="29848" spans="17:19" x14ac:dyDescent="0.25">
      <c r="Q29848"/>
      <c r="R29848"/>
      <c r="S29848"/>
    </row>
    <row r="29849" spans="17:19" x14ac:dyDescent="0.25">
      <c r="Q29849"/>
      <c r="R29849"/>
      <c r="S29849"/>
    </row>
    <row r="29850" spans="17:19" x14ac:dyDescent="0.25">
      <c r="Q29850"/>
      <c r="R29850"/>
      <c r="S29850"/>
    </row>
    <row r="29851" spans="17:19" x14ac:dyDescent="0.25">
      <c r="Q29851"/>
      <c r="R29851"/>
      <c r="S29851"/>
    </row>
    <row r="29852" spans="17:19" x14ac:dyDescent="0.25">
      <c r="Q29852"/>
      <c r="R29852"/>
      <c r="S29852"/>
    </row>
    <row r="29853" spans="17:19" x14ac:dyDescent="0.25">
      <c r="Q29853"/>
      <c r="R29853"/>
      <c r="S29853"/>
    </row>
    <row r="29854" spans="17:19" x14ac:dyDescent="0.25">
      <c r="Q29854"/>
      <c r="R29854"/>
      <c r="S29854"/>
    </row>
    <row r="29855" spans="17:19" x14ac:dyDescent="0.25">
      <c r="Q29855"/>
      <c r="R29855"/>
      <c r="S29855"/>
    </row>
    <row r="29856" spans="17:19" x14ac:dyDescent="0.25">
      <c r="Q29856"/>
      <c r="R29856"/>
      <c r="S29856"/>
    </row>
    <row r="29857" spans="17:19" x14ac:dyDescent="0.25">
      <c r="Q29857"/>
      <c r="R29857"/>
      <c r="S29857"/>
    </row>
    <row r="29858" spans="17:19" x14ac:dyDescent="0.25">
      <c r="Q29858"/>
      <c r="R29858"/>
      <c r="S29858"/>
    </row>
    <row r="29859" spans="17:19" x14ac:dyDescent="0.25">
      <c r="Q29859"/>
      <c r="R29859"/>
      <c r="S29859"/>
    </row>
    <row r="29860" spans="17:19" x14ac:dyDescent="0.25">
      <c r="Q29860"/>
      <c r="R29860"/>
      <c r="S29860"/>
    </row>
    <row r="29861" spans="17:19" x14ac:dyDescent="0.25">
      <c r="Q29861"/>
      <c r="R29861"/>
      <c r="S29861"/>
    </row>
    <row r="29862" spans="17:19" x14ac:dyDescent="0.25">
      <c r="Q29862"/>
      <c r="R29862"/>
      <c r="S29862"/>
    </row>
    <row r="29863" spans="17:19" x14ac:dyDescent="0.25">
      <c r="Q29863"/>
      <c r="R29863"/>
      <c r="S29863"/>
    </row>
    <row r="29864" spans="17:19" x14ac:dyDescent="0.25">
      <c r="Q29864"/>
      <c r="R29864"/>
      <c r="S29864"/>
    </row>
    <row r="29865" spans="17:19" x14ac:dyDescent="0.25">
      <c r="Q29865"/>
      <c r="R29865"/>
      <c r="S29865"/>
    </row>
    <row r="29866" spans="17:19" x14ac:dyDescent="0.25">
      <c r="Q29866"/>
      <c r="R29866"/>
      <c r="S29866"/>
    </row>
    <row r="29867" spans="17:19" x14ac:dyDescent="0.25">
      <c r="Q29867"/>
      <c r="R29867"/>
      <c r="S29867"/>
    </row>
    <row r="29868" spans="17:19" x14ac:dyDescent="0.25">
      <c r="Q29868"/>
      <c r="R29868"/>
      <c r="S29868"/>
    </row>
    <row r="29869" spans="17:19" x14ac:dyDescent="0.25">
      <c r="Q29869"/>
      <c r="R29869"/>
      <c r="S29869"/>
    </row>
    <row r="29870" spans="17:19" x14ac:dyDescent="0.25">
      <c r="Q29870"/>
      <c r="R29870"/>
      <c r="S29870"/>
    </row>
    <row r="29871" spans="17:19" x14ac:dyDescent="0.25">
      <c r="Q29871"/>
      <c r="R29871"/>
      <c r="S29871"/>
    </row>
    <row r="29872" spans="17:19" x14ac:dyDescent="0.25">
      <c r="Q29872"/>
      <c r="R29872"/>
      <c r="S29872"/>
    </row>
    <row r="29873" spans="17:19" x14ac:dyDescent="0.25">
      <c r="Q29873"/>
      <c r="R29873"/>
      <c r="S29873"/>
    </row>
    <row r="29874" spans="17:19" x14ac:dyDescent="0.25">
      <c r="Q29874"/>
      <c r="R29874"/>
      <c r="S29874"/>
    </row>
    <row r="29875" spans="17:19" x14ac:dyDescent="0.25">
      <c r="Q29875"/>
      <c r="R29875"/>
      <c r="S29875"/>
    </row>
    <row r="29876" spans="17:19" x14ac:dyDescent="0.25">
      <c r="Q29876"/>
      <c r="R29876"/>
      <c r="S29876"/>
    </row>
    <row r="29877" spans="17:19" x14ac:dyDescent="0.25">
      <c r="Q29877"/>
      <c r="R29877"/>
      <c r="S29877"/>
    </row>
    <row r="29878" spans="17:19" x14ac:dyDescent="0.25">
      <c r="Q29878"/>
      <c r="R29878"/>
      <c r="S29878"/>
    </row>
    <row r="29879" spans="17:19" x14ac:dyDescent="0.25">
      <c r="Q29879"/>
      <c r="R29879"/>
      <c r="S29879"/>
    </row>
    <row r="29880" spans="17:19" x14ac:dyDescent="0.25">
      <c r="Q29880"/>
      <c r="R29880"/>
      <c r="S29880"/>
    </row>
    <row r="29881" spans="17:19" x14ac:dyDescent="0.25">
      <c r="Q29881"/>
      <c r="R29881"/>
      <c r="S29881"/>
    </row>
    <row r="29882" spans="17:19" x14ac:dyDescent="0.25">
      <c r="Q29882"/>
      <c r="R29882"/>
      <c r="S29882"/>
    </row>
    <row r="29883" spans="17:19" x14ac:dyDescent="0.25">
      <c r="Q29883"/>
      <c r="R29883"/>
      <c r="S29883"/>
    </row>
    <row r="29884" spans="17:19" x14ac:dyDescent="0.25">
      <c r="Q29884"/>
      <c r="R29884"/>
      <c r="S29884"/>
    </row>
    <row r="29885" spans="17:19" x14ac:dyDescent="0.25">
      <c r="Q29885"/>
      <c r="R29885"/>
      <c r="S29885"/>
    </row>
    <row r="29886" spans="17:19" x14ac:dyDescent="0.25">
      <c r="Q29886"/>
      <c r="R29886"/>
      <c r="S29886"/>
    </row>
    <row r="29887" spans="17:19" x14ac:dyDescent="0.25">
      <c r="Q29887"/>
      <c r="R29887"/>
      <c r="S29887"/>
    </row>
    <row r="29888" spans="17:19" x14ac:dyDescent="0.25">
      <c r="Q29888"/>
      <c r="R29888"/>
      <c r="S29888"/>
    </row>
    <row r="29889" spans="17:19" x14ac:dyDescent="0.25">
      <c r="Q29889"/>
      <c r="R29889"/>
      <c r="S29889"/>
    </row>
    <row r="29890" spans="17:19" x14ac:dyDescent="0.25">
      <c r="Q29890"/>
      <c r="R29890"/>
      <c r="S29890"/>
    </row>
    <row r="29891" spans="17:19" x14ac:dyDescent="0.25">
      <c r="Q29891"/>
      <c r="R29891"/>
      <c r="S29891"/>
    </row>
    <row r="29892" spans="17:19" x14ac:dyDescent="0.25">
      <c r="Q29892"/>
      <c r="R29892"/>
      <c r="S29892"/>
    </row>
    <row r="29893" spans="17:19" x14ac:dyDescent="0.25">
      <c r="Q29893"/>
      <c r="R29893"/>
      <c r="S29893"/>
    </row>
    <row r="29894" spans="17:19" x14ac:dyDescent="0.25">
      <c r="Q29894"/>
      <c r="R29894"/>
      <c r="S29894"/>
    </row>
    <row r="29895" spans="17:19" x14ac:dyDescent="0.25">
      <c r="Q29895"/>
      <c r="R29895"/>
      <c r="S29895"/>
    </row>
    <row r="29896" spans="17:19" x14ac:dyDescent="0.25">
      <c r="Q29896"/>
      <c r="R29896"/>
      <c r="S29896"/>
    </row>
    <row r="29897" spans="17:19" x14ac:dyDescent="0.25">
      <c r="Q29897"/>
      <c r="R29897"/>
      <c r="S29897"/>
    </row>
    <row r="29898" spans="17:19" x14ac:dyDescent="0.25">
      <c r="Q29898"/>
      <c r="R29898"/>
      <c r="S29898"/>
    </row>
    <row r="29899" spans="17:19" x14ac:dyDescent="0.25">
      <c r="Q29899"/>
      <c r="R29899"/>
      <c r="S29899"/>
    </row>
    <row r="29900" spans="17:19" x14ac:dyDescent="0.25">
      <c r="Q29900"/>
      <c r="R29900"/>
      <c r="S29900"/>
    </row>
    <row r="29901" spans="17:19" x14ac:dyDescent="0.25">
      <c r="Q29901"/>
      <c r="R29901"/>
      <c r="S29901"/>
    </row>
    <row r="29902" spans="17:19" x14ac:dyDescent="0.25">
      <c r="Q29902"/>
      <c r="R29902"/>
      <c r="S29902"/>
    </row>
    <row r="29903" spans="17:19" x14ac:dyDescent="0.25">
      <c r="Q29903"/>
      <c r="R29903"/>
      <c r="S29903"/>
    </row>
    <row r="29904" spans="17:19" x14ac:dyDescent="0.25">
      <c r="Q29904"/>
      <c r="R29904"/>
      <c r="S29904"/>
    </row>
    <row r="29905" spans="17:19" x14ac:dyDescent="0.25">
      <c r="Q29905"/>
      <c r="R29905"/>
      <c r="S29905"/>
    </row>
    <row r="29906" spans="17:19" x14ac:dyDescent="0.25">
      <c r="Q29906"/>
      <c r="R29906"/>
      <c r="S29906"/>
    </row>
    <row r="29907" spans="17:19" x14ac:dyDescent="0.25">
      <c r="Q29907"/>
      <c r="R29907"/>
      <c r="S29907"/>
    </row>
    <row r="29908" spans="17:19" x14ac:dyDescent="0.25">
      <c r="Q29908"/>
      <c r="R29908"/>
      <c r="S29908"/>
    </row>
    <row r="29909" spans="17:19" x14ac:dyDescent="0.25">
      <c r="Q29909"/>
      <c r="R29909"/>
      <c r="S29909"/>
    </row>
    <row r="29910" spans="17:19" x14ac:dyDescent="0.25">
      <c r="Q29910"/>
      <c r="R29910"/>
      <c r="S29910"/>
    </row>
    <row r="29911" spans="17:19" x14ac:dyDescent="0.25">
      <c r="Q29911"/>
      <c r="R29911"/>
      <c r="S29911"/>
    </row>
    <row r="29912" spans="17:19" x14ac:dyDescent="0.25">
      <c r="Q29912"/>
      <c r="R29912"/>
      <c r="S29912"/>
    </row>
    <row r="29913" spans="17:19" x14ac:dyDescent="0.25">
      <c r="Q29913"/>
      <c r="R29913"/>
      <c r="S29913"/>
    </row>
    <row r="29914" spans="17:19" x14ac:dyDescent="0.25">
      <c r="Q29914"/>
      <c r="R29914"/>
      <c r="S29914"/>
    </row>
    <row r="29915" spans="17:19" x14ac:dyDescent="0.25">
      <c r="Q29915"/>
      <c r="R29915"/>
      <c r="S29915"/>
    </row>
    <row r="29916" spans="17:19" x14ac:dyDescent="0.25">
      <c r="Q29916"/>
      <c r="R29916"/>
      <c r="S29916"/>
    </row>
    <row r="29917" spans="17:19" x14ac:dyDescent="0.25">
      <c r="Q29917"/>
      <c r="R29917"/>
      <c r="S29917"/>
    </row>
    <row r="29918" spans="17:19" x14ac:dyDescent="0.25">
      <c r="Q29918"/>
      <c r="R29918"/>
      <c r="S29918"/>
    </row>
    <row r="29919" spans="17:19" x14ac:dyDescent="0.25">
      <c r="Q29919"/>
      <c r="R29919"/>
      <c r="S29919"/>
    </row>
    <row r="29920" spans="17:19" x14ac:dyDescent="0.25">
      <c r="Q29920"/>
      <c r="R29920"/>
      <c r="S29920"/>
    </row>
    <row r="29921" spans="17:19" x14ac:dyDescent="0.25">
      <c r="Q29921"/>
      <c r="R29921"/>
      <c r="S29921"/>
    </row>
    <row r="29922" spans="17:19" x14ac:dyDescent="0.25">
      <c r="Q29922"/>
      <c r="R29922"/>
      <c r="S29922"/>
    </row>
    <row r="29923" spans="17:19" x14ac:dyDescent="0.25">
      <c r="Q29923"/>
      <c r="R29923"/>
      <c r="S29923"/>
    </row>
    <row r="29924" spans="17:19" x14ac:dyDescent="0.25">
      <c r="Q29924"/>
      <c r="R29924"/>
      <c r="S29924"/>
    </row>
    <row r="29925" spans="17:19" x14ac:dyDescent="0.25">
      <c r="Q29925"/>
      <c r="R29925"/>
      <c r="S29925"/>
    </row>
    <row r="29926" spans="17:19" x14ac:dyDescent="0.25">
      <c r="Q29926"/>
      <c r="R29926"/>
      <c r="S29926"/>
    </row>
    <row r="29927" spans="17:19" x14ac:dyDescent="0.25">
      <c r="Q29927"/>
      <c r="R29927"/>
      <c r="S29927"/>
    </row>
    <row r="29928" spans="17:19" x14ac:dyDescent="0.25">
      <c r="Q29928"/>
      <c r="R29928"/>
      <c r="S29928"/>
    </row>
    <row r="29929" spans="17:19" x14ac:dyDescent="0.25">
      <c r="Q29929"/>
      <c r="R29929"/>
      <c r="S29929"/>
    </row>
    <row r="29930" spans="17:19" x14ac:dyDescent="0.25">
      <c r="Q29930"/>
      <c r="R29930"/>
      <c r="S29930"/>
    </row>
    <row r="29931" spans="17:19" x14ac:dyDescent="0.25">
      <c r="Q29931"/>
      <c r="R29931"/>
      <c r="S29931"/>
    </row>
    <row r="29932" spans="17:19" x14ac:dyDescent="0.25">
      <c r="Q29932"/>
      <c r="R29932"/>
      <c r="S29932"/>
    </row>
    <row r="29933" spans="17:19" x14ac:dyDescent="0.25">
      <c r="Q29933"/>
      <c r="R29933"/>
      <c r="S29933"/>
    </row>
    <row r="29934" spans="17:19" x14ac:dyDescent="0.25">
      <c r="Q29934"/>
      <c r="R29934"/>
      <c r="S29934"/>
    </row>
    <row r="29935" spans="17:19" x14ac:dyDescent="0.25">
      <c r="Q29935"/>
      <c r="R29935"/>
      <c r="S29935"/>
    </row>
    <row r="29936" spans="17:19" x14ac:dyDescent="0.25">
      <c r="Q29936"/>
      <c r="R29936"/>
      <c r="S29936"/>
    </row>
    <row r="29937" spans="17:19" x14ac:dyDescent="0.25">
      <c r="Q29937"/>
      <c r="R29937"/>
      <c r="S29937"/>
    </row>
    <row r="29938" spans="17:19" x14ac:dyDescent="0.25">
      <c r="Q29938"/>
      <c r="R29938"/>
      <c r="S29938"/>
    </row>
    <row r="29939" spans="17:19" x14ac:dyDescent="0.25">
      <c r="Q29939"/>
      <c r="R29939"/>
      <c r="S29939"/>
    </row>
    <row r="29940" spans="17:19" x14ac:dyDescent="0.25">
      <c r="Q29940"/>
      <c r="R29940"/>
      <c r="S29940"/>
    </row>
    <row r="29941" spans="17:19" x14ac:dyDescent="0.25">
      <c r="Q29941"/>
      <c r="R29941"/>
      <c r="S29941"/>
    </row>
    <row r="29942" spans="17:19" x14ac:dyDescent="0.25">
      <c r="Q29942"/>
      <c r="R29942"/>
      <c r="S29942"/>
    </row>
    <row r="29943" spans="17:19" x14ac:dyDescent="0.25">
      <c r="Q29943"/>
      <c r="R29943"/>
      <c r="S29943"/>
    </row>
    <row r="29944" spans="17:19" x14ac:dyDescent="0.25">
      <c r="Q29944"/>
      <c r="R29944"/>
      <c r="S29944"/>
    </row>
    <row r="29945" spans="17:19" x14ac:dyDescent="0.25">
      <c r="Q29945"/>
      <c r="R29945"/>
      <c r="S29945"/>
    </row>
    <row r="29946" spans="17:19" x14ac:dyDescent="0.25">
      <c r="Q29946"/>
      <c r="R29946"/>
      <c r="S29946"/>
    </row>
    <row r="29947" spans="17:19" x14ac:dyDescent="0.25">
      <c r="Q29947"/>
      <c r="R29947"/>
      <c r="S29947"/>
    </row>
    <row r="29948" spans="17:19" x14ac:dyDescent="0.25">
      <c r="Q29948"/>
      <c r="R29948"/>
      <c r="S29948"/>
    </row>
    <row r="29949" spans="17:19" x14ac:dyDescent="0.25">
      <c r="Q29949"/>
      <c r="R29949"/>
      <c r="S29949"/>
    </row>
    <row r="29950" spans="17:19" x14ac:dyDescent="0.25">
      <c r="Q29950"/>
      <c r="R29950"/>
      <c r="S29950"/>
    </row>
    <row r="29951" spans="17:19" x14ac:dyDescent="0.25">
      <c r="Q29951"/>
      <c r="R29951"/>
      <c r="S29951"/>
    </row>
    <row r="29952" spans="17:19" x14ac:dyDescent="0.25">
      <c r="Q29952"/>
      <c r="R29952"/>
      <c r="S29952"/>
    </row>
    <row r="29953" spans="17:19" x14ac:dyDescent="0.25">
      <c r="Q29953"/>
      <c r="R29953"/>
      <c r="S29953"/>
    </row>
    <row r="29954" spans="17:19" x14ac:dyDescent="0.25">
      <c r="Q29954"/>
      <c r="R29954"/>
      <c r="S29954"/>
    </row>
    <row r="29955" spans="17:19" x14ac:dyDescent="0.25">
      <c r="Q29955"/>
      <c r="R29955"/>
      <c r="S29955"/>
    </row>
    <row r="29956" spans="17:19" x14ac:dyDescent="0.25">
      <c r="Q29956"/>
      <c r="R29956"/>
      <c r="S29956"/>
    </row>
    <row r="29957" spans="17:19" x14ac:dyDescent="0.25">
      <c r="Q29957"/>
      <c r="R29957"/>
      <c r="S29957"/>
    </row>
    <row r="29958" spans="17:19" x14ac:dyDescent="0.25">
      <c r="Q29958"/>
      <c r="R29958"/>
      <c r="S29958"/>
    </row>
    <row r="29959" spans="17:19" x14ac:dyDescent="0.25">
      <c r="Q29959"/>
      <c r="R29959"/>
      <c r="S29959"/>
    </row>
    <row r="29960" spans="17:19" x14ac:dyDescent="0.25">
      <c r="Q29960"/>
      <c r="R29960"/>
      <c r="S29960"/>
    </row>
    <row r="29961" spans="17:19" x14ac:dyDescent="0.25">
      <c r="Q29961"/>
      <c r="R29961"/>
      <c r="S29961"/>
    </row>
    <row r="29962" spans="17:19" x14ac:dyDescent="0.25">
      <c r="Q29962"/>
      <c r="R29962"/>
      <c r="S29962"/>
    </row>
    <row r="29963" spans="17:19" x14ac:dyDescent="0.25">
      <c r="Q29963"/>
      <c r="R29963"/>
      <c r="S29963"/>
    </row>
    <row r="29964" spans="17:19" x14ac:dyDescent="0.25">
      <c r="Q29964"/>
      <c r="R29964"/>
      <c r="S29964"/>
    </row>
    <row r="29965" spans="17:19" x14ac:dyDescent="0.25">
      <c r="Q29965"/>
      <c r="R29965"/>
      <c r="S29965"/>
    </row>
    <row r="29966" spans="17:19" x14ac:dyDescent="0.25">
      <c r="Q29966"/>
      <c r="R29966"/>
      <c r="S29966"/>
    </row>
    <row r="29967" spans="17:19" x14ac:dyDescent="0.25">
      <c r="Q29967"/>
      <c r="R29967"/>
      <c r="S29967"/>
    </row>
    <row r="29968" spans="17:19" x14ac:dyDescent="0.25">
      <c r="Q29968"/>
      <c r="R29968"/>
      <c r="S29968"/>
    </row>
    <row r="29969" spans="17:19" x14ac:dyDescent="0.25">
      <c r="Q29969"/>
      <c r="R29969"/>
      <c r="S29969"/>
    </row>
    <row r="29970" spans="17:19" x14ac:dyDescent="0.25">
      <c r="Q29970"/>
      <c r="R29970"/>
      <c r="S29970"/>
    </row>
    <row r="29971" spans="17:19" x14ac:dyDescent="0.25">
      <c r="Q29971"/>
      <c r="R29971"/>
      <c r="S29971"/>
    </row>
    <row r="29972" spans="17:19" x14ac:dyDescent="0.25">
      <c r="Q29972"/>
      <c r="R29972"/>
      <c r="S29972"/>
    </row>
    <row r="29973" spans="17:19" x14ac:dyDescent="0.25">
      <c r="Q29973"/>
      <c r="R29973"/>
      <c r="S29973"/>
    </row>
    <row r="29974" spans="17:19" x14ac:dyDescent="0.25">
      <c r="Q29974"/>
      <c r="R29974"/>
      <c r="S29974"/>
    </row>
    <row r="29975" spans="17:19" x14ac:dyDescent="0.25">
      <c r="Q29975"/>
      <c r="R29975"/>
      <c r="S29975"/>
    </row>
    <row r="29976" spans="17:19" x14ac:dyDescent="0.25">
      <c r="Q29976"/>
      <c r="R29976"/>
      <c r="S29976"/>
    </row>
    <row r="29977" spans="17:19" x14ac:dyDescent="0.25">
      <c r="Q29977"/>
      <c r="R29977"/>
      <c r="S29977"/>
    </row>
    <row r="29978" spans="17:19" x14ac:dyDescent="0.25">
      <c r="Q29978"/>
      <c r="R29978"/>
      <c r="S29978"/>
    </row>
    <row r="29979" spans="17:19" x14ac:dyDescent="0.25">
      <c r="Q29979"/>
      <c r="R29979"/>
      <c r="S29979"/>
    </row>
    <row r="29980" spans="17:19" x14ac:dyDescent="0.25">
      <c r="Q29980"/>
      <c r="R29980"/>
      <c r="S29980"/>
    </row>
    <row r="29981" spans="17:19" x14ac:dyDescent="0.25">
      <c r="Q29981"/>
      <c r="R29981"/>
      <c r="S29981"/>
    </row>
    <row r="29982" spans="17:19" x14ac:dyDescent="0.25">
      <c r="Q29982"/>
      <c r="R29982"/>
      <c r="S29982"/>
    </row>
    <row r="29983" spans="17:19" x14ac:dyDescent="0.25">
      <c r="Q29983"/>
      <c r="R29983"/>
      <c r="S29983"/>
    </row>
    <row r="29984" spans="17:19" x14ac:dyDescent="0.25">
      <c r="Q29984"/>
      <c r="R29984"/>
      <c r="S29984"/>
    </row>
    <row r="29985" spans="17:19" x14ac:dyDescent="0.25">
      <c r="Q29985"/>
      <c r="R29985"/>
      <c r="S29985"/>
    </row>
    <row r="29986" spans="17:19" x14ac:dyDescent="0.25">
      <c r="Q29986"/>
      <c r="R29986"/>
      <c r="S29986"/>
    </row>
    <row r="29987" spans="17:19" x14ac:dyDescent="0.25">
      <c r="Q29987"/>
      <c r="R29987"/>
      <c r="S29987"/>
    </row>
    <row r="29988" spans="17:19" x14ac:dyDescent="0.25">
      <c r="Q29988"/>
      <c r="R29988"/>
      <c r="S29988"/>
    </row>
    <row r="29989" spans="17:19" x14ac:dyDescent="0.25">
      <c r="Q29989"/>
      <c r="R29989"/>
      <c r="S29989"/>
    </row>
    <row r="29990" spans="17:19" x14ac:dyDescent="0.25">
      <c r="Q29990"/>
      <c r="R29990"/>
      <c r="S29990"/>
    </row>
    <row r="29991" spans="17:19" x14ac:dyDescent="0.25">
      <c r="Q29991"/>
      <c r="R29991"/>
      <c r="S29991"/>
    </row>
    <row r="29992" spans="17:19" x14ac:dyDescent="0.25">
      <c r="Q29992"/>
      <c r="R29992"/>
      <c r="S29992"/>
    </row>
    <row r="29993" spans="17:19" x14ac:dyDescent="0.25">
      <c r="Q29993"/>
      <c r="R29993"/>
      <c r="S29993"/>
    </row>
    <row r="29994" spans="17:19" x14ac:dyDescent="0.25">
      <c r="Q29994"/>
      <c r="R29994"/>
      <c r="S29994"/>
    </row>
    <row r="29995" spans="17:19" x14ac:dyDescent="0.25">
      <c r="Q29995"/>
      <c r="R29995"/>
      <c r="S29995"/>
    </row>
    <row r="29996" spans="17:19" x14ac:dyDescent="0.25">
      <c r="Q29996"/>
      <c r="R29996"/>
      <c r="S29996"/>
    </row>
    <row r="29997" spans="17:19" x14ac:dyDescent="0.25">
      <c r="Q29997"/>
      <c r="R29997"/>
      <c r="S29997"/>
    </row>
    <row r="29998" spans="17:19" x14ac:dyDescent="0.25">
      <c r="Q29998"/>
      <c r="R29998"/>
      <c r="S29998"/>
    </row>
    <row r="29999" spans="17:19" x14ac:dyDescent="0.25">
      <c r="Q29999"/>
      <c r="R29999"/>
      <c r="S29999"/>
    </row>
    <row r="30000" spans="17:19" x14ac:dyDescent="0.25">
      <c r="Q30000"/>
      <c r="R30000"/>
      <c r="S30000"/>
    </row>
    <row r="30001" spans="17:19" x14ac:dyDescent="0.25">
      <c r="Q30001"/>
      <c r="R30001"/>
      <c r="S30001"/>
    </row>
    <row r="30002" spans="17:19" x14ac:dyDescent="0.25">
      <c r="Q30002"/>
      <c r="R30002"/>
      <c r="S30002"/>
    </row>
    <row r="30003" spans="17:19" x14ac:dyDescent="0.25">
      <c r="Q30003"/>
      <c r="R30003"/>
      <c r="S30003"/>
    </row>
    <row r="30004" spans="17:19" x14ac:dyDescent="0.25">
      <c r="Q30004"/>
      <c r="R30004"/>
      <c r="S30004"/>
    </row>
    <row r="30005" spans="17:19" x14ac:dyDescent="0.25">
      <c r="Q30005"/>
      <c r="R30005"/>
      <c r="S30005"/>
    </row>
    <row r="30006" spans="17:19" x14ac:dyDescent="0.25">
      <c r="Q30006"/>
      <c r="R30006"/>
      <c r="S30006"/>
    </row>
    <row r="30007" spans="17:19" x14ac:dyDescent="0.25">
      <c r="Q30007"/>
      <c r="R30007"/>
      <c r="S30007"/>
    </row>
    <row r="30008" spans="17:19" x14ac:dyDescent="0.25">
      <c r="Q30008"/>
      <c r="R30008"/>
      <c r="S30008"/>
    </row>
    <row r="30009" spans="17:19" x14ac:dyDescent="0.25">
      <c r="Q30009"/>
      <c r="R30009"/>
      <c r="S30009"/>
    </row>
    <row r="30010" spans="17:19" x14ac:dyDescent="0.25">
      <c r="Q30010"/>
      <c r="R30010"/>
      <c r="S30010"/>
    </row>
    <row r="30011" spans="17:19" x14ac:dyDescent="0.25">
      <c r="Q30011"/>
      <c r="R30011"/>
      <c r="S30011"/>
    </row>
    <row r="30012" spans="17:19" x14ac:dyDescent="0.25">
      <c r="Q30012"/>
      <c r="R30012"/>
      <c r="S30012"/>
    </row>
    <row r="30013" spans="17:19" x14ac:dyDescent="0.25">
      <c r="Q30013"/>
      <c r="R30013"/>
      <c r="S30013"/>
    </row>
    <row r="30014" spans="17:19" x14ac:dyDescent="0.25">
      <c r="Q30014"/>
      <c r="R30014"/>
      <c r="S30014"/>
    </row>
    <row r="30015" spans="17:19" x14ac:dyDescent="0.25">
      <c r="Q30015"/>
      <c r="R30015"/>
      <c r="S30015"/>
    </row>
    <row r="30016" spans="17:19" x14ac:dyDescent="0.25">
      <c r="Q30016"/>
      <c r="R30016"/>
      <c r="S30016"/>
    </row>
    <row r="30017" spans="17:19" x14ac:dyDescent="0.25">
      <c r="Q30017"/>
      <c r="R30017"/>
      <c r="S30017"/>
    </row>
    <row r="30018" spans="17:19" x14ac:dyDescent="0.25">
      <c r="Q30018"/>
      <c r="R30018"/>
      <c r="S30018"/>
    </row>
    <row r="30019" spans="17:19" x14ac:dyDescent="0.25">
      <c r="Q30019"/>
      <c r="R30019"/>
      <c r="S30019"/>
    </row>
    <row r="30020" spans="17:19" x14ac:dyDescent="0.25">
      <c r="Q30020"/>
      <c r="R30020"/>
      <c r="S30020"/>
    </row>
    <row r="30021" spans="17:19" x14ac:dyDescent="0.25">
      <c r="Q30021"/>
      <c r="R30021"/>
      <c r="S30021"/>
    </row>
    <row r="30022" spans="17:19" x14ac:dyDescent="0.25">
      <c r="Q30022"/>
      <c r="R30022"/>
      <c r="S30022"/>
    </row>
    <row r="30023" spans="17:19" x14ac:dyDescent="0.25">
      <c r="Q30023"/>
      <c r="R30023"/>
      <c r="S30023"/>
    </row>
    <row r="30024" spans="17:19" x14ac:dyDescent="0.25">
      <c r="Q30024"/>
      <c r="R30024"/>
      <c r="S30024"/>
    </row>
    <row r="30025" spans="17:19" x14ac:dyDescent="0.25">
      <c r="Q30025"/>
      <c r="R30025"/>
      <c r="S30025"/>
    </row>
    <row r="30026" spans="17:19" x14ac:dyDescent="0.25">
      <c r="Q30026"/>
      <c r="R30026"/>
      <c r="S30026"/>
    </row>
    <row r="30027" spans="17:19" x14ac:dyDescent="0.25">
      <c r="Q30027"/>
      <c r="R30027"/>
      <c r="S30027"/>
    </row>
    <row r="30028" spans="17:19" x14ac:dyDescent="0.25">
      <c r="Q30028"/>
      <c r="R30028"/>
      <c r="S30028"/>
    </row>
    <row r="30029" spans="17:19" x14ac:dyDescent="0.25">
      <c r="Q30029"/>
      <c r="R30029"/>
      <c r="S30029"/>
    </row>
    <row r="30030" spans="17:19" x14ac:dyDescent="0.25">
      <c r="Q30030"/>
      <c r="R30030"/>
      <c r="S30030"/>
    </row>
    <row r="30031" spans="17:19" x14ac:dyDescent="0.25">
      <c r="Q30031"/>
      <c r="R30031"/>
      <c r="S30031"/>
    </row>
    <row r="30032" spans="17:19" x14ac:dyDescent="0.25">
      <c r="Q30032"/>
      <c r="R30032"/>
      <c r="S30032"/>
    </row>
    <row r="30033" spans="17:19" x14ac:dyDescent="0.25">
      <c r="Q30033"/>
      <c r="R30033"/>
      <c r="S30033"/>
    </row>
    <row r="30034" spans="17:19" x14ac:dyDescent="0.25">
      <c r="Q30034"/>
      <c r="R30034"/>
      <c r="S30034"/>
    </row>
    <row r="30035" spans="17:19" x14ac:dyDescent="0.25">
      <c r="Q30035"/>
      <c r="R30035"/>
      <c r="S30035"/>
    </row>
    <row r="30036" spans="17:19" x14ac:dyDescent="0.25">
      <c r="Q30036"/>
      <c r="R30036"/>
      <c r="S30036"/>
    </row>
    <row r="30037" spans="17:19" x14ac:dyDescent="0.25">
      <c r="Q30037"/>
      <c r="R30037"/>
      <c r="S30037"/>
    </row>
    <row r="30038" spans="17:19" x14ac:dyDescent="0.25">
      <c r="Q30038"/>
      <c r="R30038"/>
      <c r="S30038"/>
    </row>
    <row r="30039" spans="17:19" x14ac:dyDescent="0.25">
      <c r="Q30039"/>
      <c r="R30039"/>
      <c r="S30039"/>
    </row>
    <row r="30040" spans="17:19" x14ac:dyDescent="0.25">
      <c r="Q30040"/>
      <c r="R30040"/>
      <c r="S30040"/>
    </row>
    <row r="30041" spans="17:19" x14ac:dyDescent="0.25">
      <c r="Q30041"/>
      <c r="R30041"/>
      <c r="S30041"/>
    </row>
    <row r="30042" spans="17:19" x14ac:dyDescent="0.25">
      <c r="Q30042"/>
      <c r="R30042"/>
      <c r="S30042"/>
    </row>
    <row r="30043" spans="17:19" x14ac:dyDescent="0.25">
      <c r="Q30043"/>
      <c r="R30043"/>
      <c r="S30043"/>
    </row>
    <row r="30044" spans="17:19" x14ac:dyDescent="0.25">
      <c r="Q30044"/>
      <c r="R30044"/>
      <c r="S30044"/>
    </row>
    <row r="30045" spans="17:19" x14ac:dyDescent="0.25">
      <c r="Q30045"/>
      <c r="R30045"/>
      <c r="S30045"/>
    </row>
    <row r="30046" spans="17:19" x14ac:dyDescent="0.25">
      <c r="Q30046"/>
      <c r="R30046"/>
      <c r="S30046"/>
    </row>
    <row r="30047" spans="17:19" x14ac:dyDescent="0.25">
      <c r="Q30047"/>
      <c r="R30047"/>
      <c r="S30047"/>
    </row>
    <row r="30048" spans="17:19" x14ac:dyDescent="0.25">
      <c r="Q30048"/>
      <c r="R30048"/>
      <c r="S30048"/>
    </row>
    <row r="30049" spans="17:19" x14ac:dyDescent="0.25">
      <c r="Q30049"/>
      <c r="R30049"/>
      <c r="S30049"/>
    </row>
    <row r="30050" spans="17:19" x14ac:dyDescent="0.25">
      <c r="Q30050"/>
      <c r="R30050"/>
      <c r="S30050"/>
    </row>
    <row r="30051" spans="17:19" x14ac:dyDescent="0.25">
      <c r="Q30051"/>
      <c r="R30051"/>
      <c r="S30051"/>
    </row>
    <row r="30052" spans="17:19" x14ac:dyDescent="0.25">
      <c r="Q30052"/>
      <c r="R30052"/>
      <c r="S30052"/>
    </row>
    <row r="30053" spans="17:19" x14ac:dyDescent="0.25">
      <c r="Q30053"/>
      <c r="R30053"/>
      <c r="S30053"/>
    </row>
    <row r="30054" spans="17:19" x14ac:dyDescent="0.25">
      <c r="Q30054"/>
      <c r="R30054"/>
      <c r="S30054"/>
    </row>
    <row r="30055" spans="17:19" x14ac:dyDescent="0.25">
      <c r="Q30055"/>
      <c r="R30055"/>
      <c r="S30055"/>
    </row>
    <row r="30056" spans="17:19" x14ac:dyDescent="0.25">
      <c r="Q30056"/>
      <c r="R30056"/>
      <c r="S30056"/>
    </row>
    <row r="30057" spans="17:19" x14ac:dyDescent="0.25">
      <c r="Q30057"/>
      <c r="R30057"/>
      <c r="S30057"/>
    </row>
    <row r="30058" spans="17:19" x14ac:dyDescent="0.25">
      <c r="Q30058"/>
      <c r="R30058"/>
      <c r="S30058"/>
    </row>
    <row r="30059" spans="17:19" x14ac:dyDescent="0.25">
      <c r="Q30059"/>
      <c r="R30059"/>
      <c r="S30059"/>
    </row>
    <row r="30060" spans="17:19" x14ac:dyDescent="0.25">
      <c r="Q30060"/>
      <c r="R30060"/>
      <c r="S30060"/>
    </row>
    <row r="30061" spans="17:19" x14ac:dyDescent="0.25">
      <c r="Q30061"/>
      <c r="R30061"/>
      <c r="S30061"/>
    </row>
    <row r="30062" spans="17:19" x14ac:dyDescent="0.25">
      <c r="Q30062"/>
      <c r="R30062"/>
      <c r="S30062"/>
    </row>
    <row r="30063" spans="17:19" x14ac:dyDescent="0.25">
      <c r="Q30063"/>
      <c r="R30063"/>
      <c r="S30063"/>
    </row>
    <row r="30064" spans="17:19" x14ac:dyDescent="0.25">
      <c r="Q30064"/>
      <c r="R30064"/>
      <c r="S30064"/>
    </row>
    <row r="30065" spans="17:19" x14ac:dyDescent="0.25">
      <c r="Q30065"/>
      <c r="R30065"/>
      <c r="S30065"/>
    </row>
    <row r="30066" spans="17:19" x14ac:dyDescent="0.25">
      <c r="Q30066"/>
      <c r="R30066"/>
      <c r="S30066"/>
    </row>
    <row r="30067" spans="17:19" x14ac:dyDescent="0.25">
      <c r="Q30067"/>
      <c r="R30067"/>
      <c r="S30067"/>
    </row>
    <row r="30068" spans="17:19" x14ac:dyDescent="0.25">
      <c r="Q30068"/>
      <c r="R30068"/>
      <c r="S30068"/>
    </row>
    <row r="30069" spans="17:19" x14ac:dyDescent="0.25">
      <c r="Q30069"/>
      <c r="R30069"/>
      <c r="S30069"/>
    </row>
    <row r="30070" spans="17:19" x14ac:dyDescent="0.25">
      <c r="Q30070"/>
      <c r="R30070"/>
      <c r="S30070"/>
    </row>
    <row r="30071" spans="17:19" x14ac:dyDescent="0.25">
      <c r="Q30071"/>
      <c r="R30071"/>
      <c r="S30071"/>
    </row>
    <row r="30072" spans="17:19" x14ac:dyDescent="0.25">
      <c r="Q30072"/>
      <c r="R30072"/>
      <c r="S30072"/>
    </row>
    <row r="30073" spans="17:19" x14ac:dyDescent="0.25">
      <c r="Q30073"/>
      <c r="R30073"/>
      <c r="S30073"/>
    </row>
    <row r="30074" spans="17:19" x14ac:dyDescent="0.25">
      <c r="Q30074"/>
      <c r="R30074"/>
      <c r="S30074"/>
    </row>
    <row r="30075" spans="17:19" x14ac:dyDescent="0.25">
      <c r="Q30075"/>
      <c r="R30075"/>
      <c r="S30075"/>
    </row>
    <row r="30076" spans="17:19" x14ac:dyDescent="0.25">
      <c r="Q30076"/>
      <c r="R30076"/>
      <c r="S30076"/>
    </row>
    <row r="30077" spans="17:19" x14ac:dyDescent="0.25">
      <c r="Q30077"/>
      <c r="R30077"/>
      <c r="S30077"/>
    </row>
    <row r="30078" spans="17:19" x14ac:dyDescent="0.25">
      <c r="Q30078"/>
      <c r="R30078"/>
      <c r="S30078"/>
    </row>
    <row r="30079" spans="17:19" x14ac:dyDescent="0.25">
      <c r="Q30079"/>
      <c r="R30079"/>
      <c r="S30079"/>
    </row>
    <row r="30080" spans="17:19" x14ac:dyDescent="0.25">
      <c r="Q30080"/>
      <c r="R30080"/>
      <c r="S30080"/>
    </row>
    <row r="30081" spans="17:19" x14ac:dyDescent="0.25">
      <c r="Q30081"/>
      <c r="R30081"/>
      <c r="S30081"/>
    </row>
    <row r="30082" spans="17:19" x14ac:dyDescent="0.25">
      <c r="Q30082"/>
      <c r="R30082"/>
      <c r="S30082"/>
    </row>
    <row r="30083" spans="17:19" x14ac:dyDescent="0.25">
      <c r="Q30083"/>
      <c r="R30083"/>
      <c r="S30083"/>
    </row>
    <row r="30084" spans="17:19" x14ac:dyDescent="0.25">
      <c r="Q30084"/>
      <c r="R30084"/>
      <c r="S30084"/>
    </row>
    <row r="30085" spans="17:19" x14ac:dyDescent="0.25">
      <c r="Q30085"/>
      <c r="R30085"/>
      <c r="S30085"/>
    </row>
    <row r="30086" spans="17:19" x14ac:dyDescent="0.25">
      <c r="Q30086"/>
      <c r="R30086"/>
      <c r="S30086"/>
    </row>
    <row r="30087" spans="17:19" x14ac:dyDescent="0.25">
      <c r="Q30087"/>
      <c r="R30087"/>
      <c r="S30087"/>
    </row>
    <row r="30088" spans="17:19" x14ac:dyDescent="0.25">
      <c r="Q30088"/>
      <c r="R30088"/>
      <c r="S30088"/>
    </row>
    <row r="30089" spans="17:19" x14ac:dyDescent="0.25">
      <c r="Q30089"/>
      <c r="R30089"/>
      <c r="S30089"/>
    </row>
    <row r="30090" spans="17:19" x14ac:dyDescent="0.25">
      <c r="Q30090"/>
      <c r="R30090"/>
      <c r="S30090"/>
    </row>
    <row r="30091" spans="17:19" x14ac:dyDescent="0.25">
      <c r="Q30091"/>
      <c r="R30091"/>
      <c r="S30091"/>
    </row>
    <row r="30092" spans="17:19" x14ac:dyDescent="0.25">
      <c r="Q30092"/>
      <c r="R30092"/>
      <c r="S30092"/>
    </row>
    <row r="30093" spans="17:19" x14ac:dyDescent="0.25">
      <c r="Q30093"/>
      <c r="R30093"/>
      <c r="S30093"/>
    </row>
    <row r="30094" spans="17:19" x14ac:dyDescent="0.25">
      <c r="Q30094"/>
      <c r="R30094"/>
      <c r="S30094"/>
    </row>
    <row r="30095" spans="17:19" x14ac:dyDescent="0.25">
      <c r="Q30095"/>
      <c r="R30095"/>
      <c r="S30095"/>
    </row>
    <row r="30096" spans="17:19" x14ac:dyDescent="0.25">
      <c r="Q30096"/>
      <c r="R30096"/>
      <c r="S30096"/>
    </row>
    <row r="30097" spans="17:19" x14ac:dyDescent="0.25">
      <c r="Q30097"/>
      <c r="R30097"/>
      <c r="S30097"/>
    </row>
    <row r="30098" spans="17:19" x14ac:dyDescent="0.25">
      <c r="Q30098"/>
      <c r="R30098"/>
      <c r="S30098"/>
    </row>
    <row r="30099" spans="17:19" x14ac:dyDescent="0.25">
      <c r="Q30099"/>
      <c r="R30099"/>
      <c r="S30099"/>
    </row>
    <row r="30100" spans="17:19" x14ac:dyDescent="0.25">
      <c r="Q30100"/>
      <c r="R30100"/>
      <c r="S30100"/>
    </row>
    <row r="30101" spans="17:19" x14ac:dyDescent="0.25">
      <c r="Q30101"/>
      <c r="R30101"/>
      <c r="S30101"/>
    </row>
    <row r="30102" spans="17:19" x14ac:dyDescent="0.25">
      <c r="Q30102"/>
      <c r="R30102"/>
      <c r="S30102"/>
    </row>
    <row r="30103" spans="17:19" x14ac:dyDescent="0.25">
      <c r="Q30103"/>
      <c r="R30103"/>
      <c r="S30103"/>
    </row>
    <row r="30104" spans="17:19" x14ac:dyDescent="0.25">
      <c r="Q30104"/>
      <c r="R30104"/>
      <c r="S30104"/>
    </row>
    <row r="30105" spans="17:19" x14ac:dyDescent="0.25">
      <c r="Q30105"/>
      <c r="R30105"/>
      <c r="S30105"/>
    </row>
    <row r="30106" spans="17:19" x14ac:dyDescent="0.25">
      <c r="Q30106"/>
      <c r="R30106"/>
      <c r="S30106"/>
    </row>
    <row r="30107" spans="17:19" x14ac:dyDescent="0.25">
      <c r="Q30107"/>
      <c r="R30107"/>
      <c r="S30107"/>
    </row>
    <row r="30108" spans="17:19" x14ac:dyDescent="0.25">
      <c r="Q30108"/>
      <c r="R30108"/>
      <c r="S30108"/>
    </row>
    <row r="30109" spans="17:19" x14ac:dyDescent="0.25">
      <c r="Q30109"/>
      <c r="R30109"/>
      <c r="S30109"/>
    </row>
    <row r="30110" spans="17:19" x14ac:dyDescent="0.25">
      <c r="Q30110"/>
      <c r="R30110"/>
      <c r="S30110"/>
    </row>
    <row r="30111" spans="17:19" x14ac:dyDescent="0.25">
      <c r="Q30111"/>
      <c r="R30111"/>
      <c r="S30111"/>
    </row>
    <row r="30112" spans="17:19" x14ac:dyDescent="0.25">
      <c r="Q30112"/>
      <c r="R30112"/>
      <c r="S30112"/>
    </row>
    <row r="30113" spans="17:19" x14ac:dyDescent="0.25">
      <c r="Q30113"/>
      <c r="R30113"/>
      <c r="S30113"/>
    </row>
    <row r="30114" spans="17:19" x14ac:dyDescent="0.25">
      <c r="Q30114"/>
      <c r="R30114"/>
      <c r="S30114"/>
    </row>
    <row r="30115" spans="17:19" x14ac:dyDescent="0.25">
      <c r="Q30115"/>
      <c r="R30115"/>
      <c r="S30115"/>
    </row>
    <row r="30116" spans="17:19" x14ac:dyDescent="0.25">
      <c r="Q30116"/>
      <c r="R30116"/>
      <c r="S30116"/>
    </row>
    <row r="30117" spans="17:19" x14ac:dyDescent="0.25">
      <c r="Q30117"/>
      <c r="R30117"/>
      <c r="S30117"/>
    </row>
    <row r="30118" spans="17:19" x14ac:dyDescent="0.25">
      <c r="Q30118"/>
      <c r="R30118"/>
      <c r="S30118"/>
    </row>
    <row r="30119" spans="17:19" x14ac:dyDescent="0.25">
      <c r="Q30119"/>
      <c r="R30119"/>
      <c r="S30119"/>
    </row>
    <row r="30120" spans="17:19" x14ac:dyDescent="0.25">
      <c r="Q30120"/>
      <c r="R30120"/>
      <c r="S30120"/>
    </row>
    <row r="30121" spans="17:19" x14ac:dyDescent="0.25">
      <c r="Q30121"/>
      <c r="R30121"/>
      <c r="S30121"/>
    </row>
    <row r="30122" spans="17:19" x14ac:dyDescent="0.25">
      <c r="Q30122"/>
      <c r="R30122"/>
      <c r="S30122"/>
    </row>
    <row r="30123" spans="17:19" x14ac:dyDescent="0.25">
      <c r="Q30123"/>
      <c r="R30123"/>
      <c r="S30123"/>
    </row>
    <row r="30124" spans="17:19" x14ac:dyDescent="0.25">
      <c r="Q30124"/>
      <c r="R30124"/>
      <c r="S30124"/>
    </row>
    <row r="30125" spans="17:19" x14ac:dyDescent="0.25">
      <c r="Q30125"/>
      <c r="R30125"/>
      <c r="S30125"/>
    </row>
    <row r="30126" spans="17:19" x14ac:dyDescent="0.25">
      <c r="Q30126"/>
      <c r="R30126"/>
      <c r="S30126"/>
    </row>
    <row r="30127" spans="17:19" x14ac:dyDescent="0.25">
      <c r="Q30127"/>
      <c r="R30127"/>
      <c r="S30127"/>
    </row>
    <row r="30128" spans="17:19" x14ac:dyDescent="0.25">
      <c r="Q30128"/>
      <c r="R30128"/>
      <c r="S30128"/>
    </row>
    <row r="30129" spans="17:19" x14ac:dyDescent="0.25">
      <c r="Q30129"/>
      <c r="R30129"/>
      <c r="S30129"/>
    </row>
    <row r="30130" spans="17:19" x14ac:dyDescent="0.25">
      <c r="Q30130"/>
      <c r="R30130"/>
      <c r="S30130"/>
    </row>
    <row r="30131" spans="17:19" x14ac:dyDescent="0.25">
      <c r="Q30131"/>
      <c r="R30131"/>
      <c r="S30131"/>
    </row>
    <row r="30132" spans="17:19" x14ac:dyDescent="0.25">
      <c r="Q30132"/>
      <c r="R30132"/>
      <c r="S30132"/>
    </row>
    <row r="30133" spans="17:19" x14ac:dyDescent="0.25">
      <c r="Q30133"/>
      <c r="R30133"/>
      <c r="S30133"/>
    </row>
    <row r="30134" spans="17:19" x14ac:dyDescent="0.25">
      <c r="Q30134"/>
      <c r="R30134"/>
      <c r="S30134"/>
    </row>
    <row r="30135" spans="17:19" x14ac:dyDescent="0.25">
      <c r="Q30135"/>
      <c r="R30135"/>
      <c r="S30135"/>
    </row>
    <row r="30136" spans="17:19" x14ac:dyDescent="0.25">
      <c r="Q30136"/>
      <c r="R30136"/>
      <c r="S30136"/>
    </row>
    <row r="30137" spans="17:19" x14ac:dyDescent="0.25">
      <c r="Q30137"/>
      <c r="R30137"/>
      <c r="S30137"/>
    </row>
    <row r="30138" spans="17:19" x14ac:dyDescent="0.25">
      <c r="Q30138"/>
      <c r="R30138"/>
      <c r="S30138"/>
    </row>
    <row r="30139" spans="17:19" x14ac:dyDescent="0.25">
      <c r="Q30139"/>
      <c r="R30139"/>
      <c r="S30139"/>
    </row>
    <row r="30140" spans="17:19" x14ac:dyDescent="0.25">
      <c r="Q30140"/>
      <c r="R30140"/>
      <c r="S30140"/>
    </row>
    <row r="30141" spans="17:19" x14ac:dyDescent="0.25">
      <c r="Q30141"/>
      <c r="R30141"/>
      <c r="S30141"/>
    </row>
    <row r="30142" spans="17:19" x14ac:dyDescent="0.25">
      <c r="Q30142"/>
      <c r="R30142"/>
      <c r="S30142"/>
    </row>
    <row r="30143" spans="17:19" x14ac:dyDescent="0.25">
      <c r="Q30143"/>
      <c r="R30143"/>
      <c r="S30143"/>
    </row>
    <row r="30144" spans="17:19" x14ac:dyDescent="0.25">
      <c r="Q30144"/>
      <c r="R30144"/>
      <c r="S30144"/>
    </row>
    <row r="30145" spans="17:19" x14ac:dyDescent="0.25">
      <c r="Q30145"/>
      <c r="R30145"/>
      <c r="S30145"/>
    </row>
    <row r="30146" spans="17:19" x14ac:dyDescent="0.25">
      <c r="Q30146"/>
      <c r="R30146"/>
      <c r="S30146"/>
    </row>
    <row r="30147" spans="17:19" x14ac:dyDescent="0.25">
      <c r="Q30147"/>
      <c r="R30147"/>
      <c r="S30147"/>
    </row>
    <row r="30148" spans="17:19" x14ac:dyDescent="0.25">
      <c r="Q30148"/>
      <c r="R30148"/>
      <c r="S30148"/>
    </row>
    <row r="30149" spans="17:19" x14ac:dyDescent="0.25">
      <c r="Q30149"/>
      <c r="R30149"/>
      <c r="S30149"/>
    </row>
    <row r="30150" spans="17:19" x14ac:dyDescent="0.25">
      <c r="Q30150"/>
      <c r="R30150"/>
      <c r="S30150"/>
    </row>
    <row r="30151" spans="17:19" x14ac:dyDescent="0.25">
      <c r="Q30151"/>
      <c r="R30151"/>
      <c r="S30151"/>
    </row>
    <row r="30152" spans="17:19" x14ac:dyDescent="0.25">
      <c r="Q30152"/>
      <c r="R30152"/>
      <c r="S30152"/>
    </row>
    <row r="30153" spans="17:19" x14ac:dyDescent="0.25">
      <c r="Q30153"/>
      <c r="R30153"/>
      <c r="S30153"/>
    </row>
    <row r="30154" spans="17:19" x14ac:dyDescent="0.25">
      <c r="Q30154"/>
      <c r="R30154"/>
      <c r="S30154"/>
    </row>
    <row r="30155" spans="17:19" x14ac:dyDescent="0.25">
      <c r="Q30155"/>
      <c r="R30155"/>
      <c r="S30155"/>
    </row>
    <row r="30156" spans="17:19" x14ac:dyDescent="0.25">
      <c r="Q30156"/>
      <c r="R30156"/>
      <c r="S30156"/>
    </row>
    <row r="30157" spans="17:19" x14ac:dyDescent="0.25">
      <c r="Q30157"/>
      <c r="R30157"/>
      <c r="S30157"/>
    </row>
    <row r="30158" spans="17:19" x14ac:dyDescent="0.25">
      <c r="Q30158"/>
      <c r="R30158"/>
      <c r="S30158"/>
    </row>
    <row r="30159" spans="17:19" x14ac:dyDescent="0.25">
      <c r="Q30159"/>
      <c r="R30159"/>
      <c r="S30159"/>
    </row>
    <row r="30160" spans="17:19" x14ac:dyDescent="0.25">
      <c r="Q30160"/>
      <c r="R30160"/>
      <c r="S30160"/>
    </row>
    <row r="30161" spans="17:19" x14ac:dyDescent="0.25">
      <c r="Q30161"/>
      <c r="R30161"/>
      <c r="S30161"/>
    </row>
    <row r="30162" spans="17:19" x14ac:dyDescent="0.25">
      <c r="Q30162"/>
      <c r="R30162"/>
      <c r="S30162"/>
    </row>
    <row r="30163" spans="17:19" x14ac:dyDescent="0.25">
      <c r="Q30163"/>
      <c r="R30163"/>
      <c r="S30163"/>
    </row>
    <row r="30164" spans="17:19" x14ac:dyDescent="0.25">
      <c r="Q30164"/>
      <c r="R30164"/>
      <c r="S30164"/>
    </row>
    <row r="30165" spans="17:19" x14ac:dyDescent="0.25">
      <c r="Q30165"/>
      <c r="R30165"/>
      <c r="S30165"/>
    </row>
    <row r="30166" spans="17:19" x14ac:dyDescent="0.25">
      <c r="Q30166"/>
      <c r="R30166"/>
      <c r="S30166"/>
    </row>
    <row r="30167" spans="17:19" x14ac:dyDescent="0.25">
      <c r="Q30167"/>
      <c r="R30167"/>
      <c r="S30167"/>
    </row>
    <row r="30168" spans="17:19" x14ac:dyDescent="0.25">
      <c r="Q30168"/>
      <c r="R30168"/>
      <c r="S30168"/>
    </row>
    <row r="30169" spans="17:19" x14ac:dyDescent="0.25">
      <c r="Q30169"/>
      <c r="R30169"/>
      <c r="S30169"/>
    </row>
    <row r="30170" spans="17:19" x14ac:dyDescent="0.25">
      <c r="Q30170"/>
      <c r="R30170"/>
      <c r="S30170"/>
    </row>
    <row r="30171" spans="17:19" x14ac:dyDescent="0.25">
      <c r="Q30171"/>
      <c r="R30171"/>
      <c r="S30171"/>
    </row>
    <row r="30172" spans="17:19" x14ac:dyDescent="0.25">
      <c r="Q30172"/>
      <c r="R30172"/>
      <c r="S30172"/>
    </row>
    <row r="30173" spans="17:19" x14ac:dyDescent="0.25">
      <c r="Q30173"/>
      <c r="R30173"/>
      <c r="S30173"/>
    </row>
    <row r="30174" spans="17:19" x14ac:dyDescent="0.25">
      <c r="Q30174"/>
      <c r="R30174"/>
      <c r="S30174"/>
    </row>
    <row r="30175" spans="17:19" x14ac:dyDescent="0.25">
      <c r="Q30175"/>
      <c r="R30175"/>
      <c r="S30175"/>
    </row>
    <row r="30176" spans="17:19" x14ac:dyDescent="0.25">
      <c r="Q30176"/>
      <c r="R30176"/>
      <c r="S30176"/>
    </row>
    <row r="30177" spans="17:19" x14ac:dyDescent="0.25">
      <c r="Q30177"/>
      <c r="R30177"/>
      <c r="S30177"/>
    </row>
    <row r="30178" spans="17:19" x14ac:dyDescent="0.25">
      <c r="Q30178"/>
      <c r="R30178"/>
      <c r="S30178"/>
    </row>
    <row r="30179" spans="17:19" x14ac:dyDescent="0.25">
      <c r="Q30179"/>
      <c r="R30179"/>
      <c r="S30179"/>
    </row>
    <row r="30180" spans="17:19" x14ac:dyDescent="0.25">
      <c r="Q30180"/>
      <c r="R30180"/>
      <c r="S30180"/>
    </row>
    <row r="30181" spans="17:19" x14ac:dyDescent="0.25">
      <c r="Q30181"/>
      <c r="R30181"/>
      <c r="S30181"/>
    </row>
    <row r="30182" spans="17:19" x14ac:dyDescent="0.25">
      <c r="Q30182"/>
      <c r="R30182"/>
      <c r="S30182"/>
    </row>
    <row r="30183" spans="17:19" x14ac:dyDescent="0.25">
      <c r="Q30183"/>
      <c r="R30183"/>
      <c r="S30183"/>
    </row>
    <row r="30184" spans="17:19" x14ac:dyDescent="0.25">
      <c r="Q30184"/>
      <c r="R30184"/>
      <c r="S30184"/>
    </row>
    <row r="30185" spans="17:19" x14ac:dyDescent="0.25">
      <c r="Q30185"/>
      <c r="R30185"/>
      <c r="S30185"/>
    </row>
    <row r="30186" spans="17:19" x14ac:dyDescent="0.25">
      <c r="Q30186"/>
      <c r="R30186"/>
      <c r="S30186"/>
    </row>
    <row r="30187" spans="17:19" x14ac:dyDescent="0.25">
      <c r="Q30187"/>
      <c r="R30187"/>
      <c r="S30187"/>
    </row>
    <row r="30188" spans="17:19" x14ac:dyDescent="0.25">
      <c r="Q30188"/>
      <c r="R30188"/>
      <c r="S30188"/>
    </row>
    <row r="30189" spans="17:19" x14ac:dyDescent="0.25">
      <c r="Q30189"/>
      <c r="R30189"/>
      <c r="S30189"/>
    </row>
    <row r="30190" spans="17:19" x14ac:dyDescent="0.25">
      <c r="Q30190"/>
      <c r="R30190"/>
      <c r="S30190"/>
    </row>
    <row r="30191" spans="17:19" x14ac:dyDescent="0.25">
      <c r="Q30191"/>
      <c r="R30191"/>
      <c r="S30191"/>
    </row>
    <row r="30192" spans="17:19" x14ac:dyDescent="0.25">
      <c r="Q30192"/>
      <c r="R30192"/>
      <c r="S30192"/>
    </row>
    <row r="30193" spans="17:19" x14ac:dyDescent="0.25">
      <c r="Q30193"/>
      <c r="R30193"/>
      <c r="S30193"/>
    </row>
    <row r="30194" spans="17:19" x14ac:dyDescent="0.25">
      <c r="Q30194"/>
      <c r="R30194"/>
      <c r="S30194"/>
    </row>
    <row r="30195" spans="17:19" x14ac:dyDescent="0.25">
      <c r="Q30195"/>
      <c r="R30195"/>
      <c r="S30195"/>
    </row>
    <row r="30196" spans="17:19" x14ac:dyDescent="0.25">
      <c r="Q30196"/>
      <c r="R30196"/>
      <c r="S30196"/>
    </row>
    <row r="30197" spans="17:19" x14ac:dyDescent="0.25">
      <c r="Q30197"/>
      <c r="R30197"/>
      <c r="S30197"/>
    </row>
    <row r="30198" spans="17:19" x14ac:dyDescent="0.25">
      <c r="Q30198"/>
      <c r="R30198"/>
      <c r="S30198"/>
    </row>
    <row r="30199" spans="17:19" x14ac:dyDescent="0.25">
      <c r="Q30199"/>
      <c r="R30199"/>
      <c r="S30199"/>
    </row>
    <row r="30200" spans="17:19" x14ac:dyDescent="0.25">
      <c r="Q30200"/>
      <c r="R30200"/>
      <c r="S30200"/>
    </row>
    <row r="30201" spans="17:19" x14ac:dyDescent="0.25">
      <c r="Q30201"/>
      <c r="R30201"/>
      <c r="S30201"/>
    </row>
    <row r="30202" spans="17:19" x14ac:dyDescent="0.25">
      <c r="Q30202"/>
      <c r="R30202"/>
      <c r="S30202"/>
    </row>
    <row r="30203" spans="17:19" x14ac:dyDescent="0.25">
      <c r="Q30203"/>
      <c r="R30203"/>
      <c r="S30203"/>
    </row>
    <row r="30204" spans="17:19" x14ac:dyDescent="0.25">
      <c r="Q30204"/>
      <c r="R30204"/>
      <c r="S30204"/>
    </row>
    <row r="30205" spans="17:19" x14ac:dyDescent="0.25">
      <c r="Q30205"/>
      <c r="R30205"/>
      <c r="S30205"/>
    </row>
    <row r="30206" spans="17:19" x14ac:dyDescent="0.25">
      <c r="Q30206"/>
      <c r="R30206"/>
      <c r="S30206"/>
    </row>
    <row r="30207" spans="17:19" x14ac:dyDescent="0.25">
      <c r="Q30207"/>
      <c r="R30207"/>
      <c r="S30207"/>
    </row>
    <row r="30208" spans="17:19" x14ac:dyDescent="0.25">
      <c r="Q30208"/>
      <c r="R30208"/>
      <c r="S30208"/>
    </row>
    <row r="30209" spans="17:19" x14ac:dyDescent="0.25">
      <c r="Q30209"/>
      <c r="R30209"/>
      <c r="S30209"/>
    </row>
    <row r="30210" spans="17:19" x14ac:dyDescent="0.25">
      <c r="Q30210"/>
      <c r="R30210"/>
      <c r="S30210"/>
    </row>
    <row r="30211" spans="17:19" x14ac:dyDescent="0.25">
      <c r="Q30211"/>
      <c r="R30211"/>
      <c r="S30211"/>
    </row>
    <row r="30212" spans="17:19" x14ac:dyDescent="0.25">
      <c r="Q30212"/>
      <c r="R30212"/>
      <c r="S30212"/>
    </row>
    <row r="30213" spans="17:19" x14ac:dyDescent="0.25">
      <c r="Q30213"/>
      <c r="R30213"/>
      <c r="S30213"/>
    </row>
    <row r="30214" spans="17:19" x14ac:dyDescent="0.25">
      <c r="Q30214"/>
      <c r="R30214"/>
      <c r="S30214"/>
    </row>
    <row r="30215" spans="17:19" x14ac:dyDescent="0.25">
      <c r="Q30215"/>
      <c r="R30215"/>
      <c r="S30215"/>
    </row>
    <row r="30216" spans="17:19" x14ac:dyDescent="0.25">
      <c r="Q30216"/>
      <c r="R30216"/>
      <c r="S30216"/>
    </row>
    <row r="30217" spans="17:19" x14ac:dyDescent="0.25">
      <c r="Q30217"/>
      <c r="R30217"/>
      <c r="S30217"/>
    </row>
    <row r="30218" spans="17:19" x14ac:dyDescent="0.25">
      <c r="Q30218"/>
      <c r="R30218"/>
      <c r="S30218"/>
    </row>
    <row r="30219" spans="17:19" x14ac:dyDescent="0.25">
      <c r="Q30219"/>
      <c r="R30219"/>
      <c r="S30219"/>
    </row>
    <row r="30220" spans="17:19" x14ac:dyDescent="0.25">
      <c r="Q30220"/>
      <c r="R30220"/>
      <c r="S30220"/>
    </row>
    <row r="30221" spans="17:19" x14ac:dyDescent="0.25">
      <c r="Q30221"/>
      <c r="R30221"/>
      <c r="S30221"/>
    </row>
    <row r="30222" spans="17:19" x14ac:dyDescent="0.25">
      <c r="Q30222"/>
      <c r="R30222"/>
      <c r="S30222"/>
    </row>
    <row r="30223" spans="17:19" x14ac:dyDescent="0.25">
      <c r="Q30223"/>
      <c r="R30223"/>
      <c r="S30223"/>
    </row>
    <row r="30224" spans="17:19" x14ac:dyDescent="0.25">
      <c r="Q30224"/>
      <c r="R30224"/>
      <c r="S30224"/>
    </row>
    <row r="30225" spans="17:19" x14ac:dyDescent="0.25">
      <c r="Q30225"/>
      <c r="R30225"/>
      <c r="S30225"/>
    </row>
    <row r="30226" spans="17:19" x14ac:dyDescent="0.25">
      <c r="Q30226"/>
      <c r="R30226"/>
      <c r="S30226"/>
    </row>
    <row r="30227" spans="17:19" x14ac:dyDescent="0.25">
      <c r="Q30227"/>
      <c r="R30227"/>
      <c r="S30227"/>
    </row>
    <row r="30228" spans="17:19" x14ac:dyDescent="0.25">
      <c r="Q30228"/>
      <c r="R30228"/>
      <c r="S30228"/>
    </row>
    <row r="30229" spans="17:19" x14ac:dyDescent="0.25">
      <c r="Q30229"/>
      <c r="R30229"/>
      <c r="S30229"/>
    </row>
    <row r="30230" spans="17:19" x14ac:dyDescent="0.25">
      <c r="Q30230"/>
      <c r="R30230"/>
      <c r="S30230"/>
    </row>
    <row r="30231" spans="17:19" x14ac:dyDescent="0.25">
      <c r="Q30231"/>
      <c r="R30231"/>
      <c r="S30231"/>
    </row>
    <row r="30232" spans="17:19" x14ac:dyDescent="0.25">
      <c r="Q30232"/>
      <c r="R30232"/>
      <c r="S30232"/>
    </row>
    <row r="30233" spans="17:19" x14ac:dyDescent="0.25">
      <c r="Q30233"/>
      <c r="R30233"/>
      <c r="S30233"/>
    </row>
    <row r="30234" spans="17:19" x14ac:dyDescent="0.25">
      <c r="Q30234"/>
      <c r="R30234"/>
      <c r="S30234"/>
    </row>
    <row r="30235" spans="17:19" x14ac:dyDescent="0.25">
      <c r="Q30235"/>
      <c r="R30235"/>
      <c r="S30235"/>
    </row>
    <row r="30236" spans="17:19" x14ac:dyDescent="0.25">
      <c r="Q30236"/>
      <c r="R30236"/>
      <c r="S30236"/>
    </row>
    <row r="30237" spans="17:19" x14ac:dyDescent="0.25">
      <c r="Q30237"/>
      <c r="R30237"/>
      <c r="S30237"/>
    </row>
    <row r="30238" spans="17:19" x14ac:dyDescent="0.25">
      <c r="Q30238"/>
      <c r="R30238"/>
      <c r="S30238"/>
    </row>
    <row r="30239" spans="17:19" x14ac:dyDescent="0.25">
      <c r="Q30239"/>
      <c r="R30239"/>
      <c r="S30239"/>
    </row>
    <row r="30240" spans="17:19" x14ac:dyDescent="0.25">
      <c r="Q30240"/>
      <c r="R30240"/>
      <c r="S30240"/>
    </row>
    <row r="30241" spans="17:19" x14ac:dyDescent="0.25">
      <c r="Q30241"/>
      <c r="R30241"/>
      <c r="S30241"/>
    </row>
    <row r="30242" spans="17:19" x14ac:dyDescent="0.25">
      <c r="Q30242"/>
      <c r="R30242"/>
      <c r="S30242"/>
    </row>
    <row r="30243" spans="17:19" x14ac:dyDescent="0.25">
      <c r="Q30243"/>
      <c r="R30243"/>
      <c r="S30243"/>
    </row>
    <row r="30244" spans="17:19" x14ac:dyDescent="0.25">
      <c r="Q30244"/>
      <c r="R30244"/>
      <c r="S30244"/>
    </row>
    <row r="30245" spans="17:19" x14ac:dyDescent="0.25">
      <c r="Q30245"/>
      <c r="R30245"/>
      <c r="S30245"/>
    </row>
    <row r="30246" spans="17:19" x14ac:dyDescent="0.25">
      <c r="Q30246"/>
      <c r="R30246"/>
      <c r="S30246"/>
    </row>
    <row r="30247" spans="17:19" x14ac:dyDescent="0.25">
      <c r="Q30247"/>
      <c r="R30247"/>
      <c r="S30247"/>
    </row>
    <row r="30248" spans="17:19" x14ac:dyDescent="0.25">
      <c r="Q30248"/>
      <c r="R30248"/>
      <c r="S30248"/>
    </row>
    <row r="30249" spans="17:19" x14ac:dyDescent="0.25">
      <c r="Q30249"/>
      <c r="R30249"/>
      <c r="S30249"/>
    </row>
    <row r="30250" spans="17:19" x14ac:dyDescent="0.25">
      <c r="Q30250"/>
      <c r="R30250"/>
      <c r="S30250"/>
    </row>
    <row r="30251" spans="17:19" x14ac:dyDescent="0.25">
      <c r="Q30251"/>
      <c r="R30251"/>
      <c r="S30251"/>
    </row>
    <row r="30252" spans="17:19" x14ac:dyDescent="0.25">
      <c r="Q30252"/>
      <c r="R30252"/>
      <c r="S30252"/>
    </row>
    <row r="30253" spans="17:19" x14ac:dyDescent="0.25">
      <c r="Q30253"/>
      <c r="R30253"/>
      <c r="S30253"/>
    </row>
    <row r="30254" spans="17:19" x14ac:dyDescent="0.25">
      <c r="Q30254"/>
      <c r="R30254"/>
      <c r="S30254"/>
    </row>
    <row r="30255" spans="17:19" x14ac:dyDescent="0.25">
      <c r="Q30255"/>
      <c r="R30255"/>
      <c r="S30255"/>
    </row>
    <row r="30256" spans="17:19" x14ac:dyDescent="0.25">
      <c r="Q30256"/>
      <c r="R30256"/>
      <c r="S30256"/>
    </row>
    <row r="30257" spans="17:19" x14ac:dyDescent="0.25">
      <c r="Q30257"/>
      <c r="R30257"/>
      <c r="S30257"/>
    </row>
    <row r="30258" spans="17:19" x14ac:dyDescent="0.25">
      <c r="Q30258"/>
      <c r="R30258"/>
      <c r="S30258"/>
    </row>
    <row r="30259" spans="17:19" x14ac:dyDescent="0.25">
      <c r="Q30259"/>
      <c r="R30259"/>
      <c r="S30259"/>
    </row>
    <row r="30260" spans="17:19" x14ac:dyDescent="0.25">
      <c r="Q30260"/>
      <c r="R30260"/>
      <c r="S30260"/>
    </row>
    <row r="30261" spans="17:19" x14ac:dyDescent="0.25">
      <c r="Q30261"/>
      <c r="R30261"/>
      <c r="S30261"/>
    </row>
    <row r="30262" spans="17:19" x14ac:dyDescent="0.25">
      <c r="Q30262"/>
      <c r="R30262"/>
      <c r="S30262"/>
    </row>
    <row r="30263" spans="17:19" x14ac:dyDescent="0.25">
      <c r="Q30263"/>
      <c r="R30263"/>
      <c r="S30263"/>
    </row>
    <row r="30264" spans="17:19" x14ac:dyDescent="0.25">
      <c r="Q30264"/>
      <c r="R30264"/>
      <c r="S30264"/>
    </row>
    <row r="30265" spans="17:19" x14ac:dyDescent="0.25">
      <c r="Q30265"/>
      <c r="R30265"/>
      <c r="S30265"/>
    </row>
    <row r="30266" spans="17:19" x14ac:dyDescent="0.25">
      <c r="Q30266"/>
      <c r="R30266"/>
      <c r="S30266"/>
    </row>
    <row r="30267" spans="17:19" x14ac:dyDescent="0.25">
      <c r="Q30267"/>
      <c r="R30267"/>
      <c r="S30267"/>
    </row>
    <row r="30268" spans="17:19" x14ac:dyDescent="0.25">
      <c r="Q30268"/>
      <c r="R30268"/>
      <c r="S30268"/>
    </row>
    <row r="30269" spans="17:19" x14ac:dyDescent="0.25">
      <c r="Q30269"/>
      <c r="R30269"/>
      <c r="S30269"/>
    </row>
    <row r="30270" spans="17:19" x14ac:dyDescent="0.25">
      <c r="Q30270"/>
      <c r="R30270"/>
      <c r="S30270"/>
    </row>
    <row r="30271" spans="17:19" x14ac:dyDescent="0.25">
      <c r="Q30271"/>
      <c r="R30271"/>
      <c r="S30271"/>
    </row>
    <row r="30272" spans="17:19" x14ac:dyDescent="0.25">
      <c r="Q30272"/>
      <c r="R30272"/>
      <c r="S30272"/>
    </row>
    <row r="30273" spans="17:19" x14ac:dyDescent="0.25">
      <c r="Q30273"/>
      <c r="R30273"/>
      <c r="S30273"/>
    </row>
    <row r="30274" spans="17:19" x14ac:dyDescent="0.25">
      <c r="Q30274"/>
      <c r="R30274"/>
      <c r="S30274"/>
    </row>
    <row r="30275" spans="17:19" x14ac:dyDescent="0.25">
      <c r="Q30275"/>
      <c r="R30275"/>
      <c r="S30275"/>
    </row>
    <row r="30276" spans="17:19" x14ac:dyDescent="0.25">
      <c r="Q30276"/>
      <c r="R30276"/>
      <c r="S30276"/>
    </row>
    <row r="30277" spans="17:19" x14ac:dyDescent="0.25">
      <c r="Q30277"/>
      <c r="R30277"/>
      <c r="S30277"/>
    </row>
    <row r="30278" spans="17:19" x14ac:dyDescent="0.25">
      <c r="Q30278"/>
      <c r="R30278"/>
      <c r="S30278"/>
    </row>
    <row r="30279" spans="17:19" x14ac:dyDescent="0.25">
      <c r="Q30279"/>
      <c r="R30279"/>
      <c r="S30279"/>
    </row>
    <row r="30280" spans="17:19" x14ac:dyDescent="0.25">
      <c r="Q30280"/>
      <c r="R30280"/>
      <c r="S30280"/>
    </row>
    <row r="30281" spans="17:19" x14ac:dyDescent="0.25">
      <c r="Q30281"/>
      <c r="R30281"/>
      <c r="S30281"/>
    </row>
    <row r="30282" spans="17:19" x14ac:dyDescent="0.25">
      <c r="Q30282"/>
      <c r="R30282"/>
      <c r="S30282"/>
    </row>
    <row r="30283" spans="17:19" x14ac:dyDescent="0.25">
      <c r="Q30283"/>
      <c r="R30283"/>
      <c r="S30283"/>
    </row>
    <row r="30284" spans="17:19" x14ac:dyDescent="0.25">
      <c r="Q30284"/>
      <c r="R30284"/>
      <c r="S30284"/>
    </row>
    <row r="30285" spans="17:19" x14ac:dyDescent="0.25">
      <c r="Q30285"/>
      <c r="R30285"/>
      <c r="S30285"/>
    </row>
    <row r="30286" spans="17:19" x14ac:dyDescent="0.25">
      <c r="Q30286"/>
      <c r="R30286"/>
      <c r="S30286"/>
    </row>
    <row r="30287" spans="17:19" x14ac:dyDescent="0.25">
      <c r="Q30287"/>
      <c r="R30287"/>
      <c r="S30287"/>
    </row>
    <row r="30288" spans="17:19" x14ac:dyDescent="0.25">
      <c r="Q30288"/>
      <c r="R30288"/>
      <c r="S30288"/>
    </row>
    <row r="30289" spans="17:19" x14ac:dyDescent="0.25">
      <c r="Q30289"/>
      <c r="R30289"/>
      <c r="S30289"/>
    </row>
    <row r="30290" spans="17:19" x14ac:dyDescent="0.25">
      <c r="Q30290"/>
      <c r="R30290"/>
      <c r="S30290"/>
    </row>
    <row r="30291" spans="17:19" x14ac:dyDescent="0.25">
      <c r="Q30291"/>
      <c r="R30291"/>
      <c r="S30291"/>
    </row>
    <row r="30292" spans="17:19" x14ac:dyDescent="0.25">
      <c r="Q30292"/>
      <c r="R30292"/>
      <c r="S30292"/>
    </row>
    <row r="30293" spans="17:19" x14ac:dyDescent="0.25">
      <c r="Q30293"/>
      <c r="R30293"/>
      <c r="S30293"/>
    </row>
    <row r="30294" spans="17:19" x14ac:dyDescent="0.25">
      <c r="Q30294"/>
      <c r="R30294"/>
      <c r="S30294"/>
    </row>
    <row r="30295" spans="17:19" x14ac:dyDescent="0.25">
      <c r="Q30295"/>
      <c r="R30295"/>
      <c r="S30295"/>
    </row>
    <row r="30296" spans="17:19" x14ac:dyDescent="0.25">
      <c r="Q30296"/>
      <c r="R30296"/>
      <c r="S30296"/>
    </row>
    <row r="30297" spans="17:19" x14ac:dyDescent="0.25">
      <c r="Q30297"/>
      <c r="R30297"/>
      <c r="S30297"/>
    </row>
    <row r="30298" spans="17:19" x14ac:dyDescent="0.25">
      <c r="Q30298"/>
      <c r="R30298"/>
      <c r="S30298"/>
    </row>
    <row r="30299" spans="17:19" x14ac:dyDescent="0.25">
      <c r="Q30299"/>
      <c r="R30299"/>
      <c r="S30299"/>
    </row>
    <row r="30300" spans="17:19" x14ac:dyDescent="0.25">
      <c r="Q30300"/>
      <c r="R30300"/>
      <c r="S30300"/>
    </row>
    <row r="30301" spans="17:19" x14ac:dyDescent="0.25">
      <c r="Q30301"/>
      <c r="R30301"/>
      <c r="S30301"/>
    </row>
    <row r="30302" spans="17:19" x14ac:dyDescent="0.25">
      <c r="Q30302"/>
      <c r="R30302"/>
      <c r="S30302"/>
    </row>
    <row r="30303" spans="17:19" x14ac:dyDescent="0.25">
      <c r="Q30303"/>
      <c r="R30303"/>
      <c r="S30303"/>
    </row>
    <row r="30304" spans="17:19" x14ac:dyDescent="0.25">
      <c r="Q30304"/>
      <c r="R30304"/>
      <c r="S30304"/>
    </row>
    <row r="30305" spans="17:19" x14ac:dyDescent="0.25">
      <c r="Q30305"/>
      <c r="R30305"/>
      <c r="S30305"/>
    </row>
    <row r="30306" spans="17:19" x14ac:dyDescent="0.25">
      <c r="Q30306"/>
      <c r="R30306"/>
      <c r="S30306"/>
    </row>
    <row r="30307" spans="17:19" x14ac:dyDescent="0.25">
      <c r="Q30307"/>
      <c r="R30307"/>
      <c r="S30307"/>
    </row>
    <row r="30308" spans="17:19" x14ac:dyDescent="0.25">
      <c r="Q30308"/>
      <c r="R30308"/>
      <c r="S30308"/>
    </row>
    <row r="30309" spans="17:19" x14ac:dyDescent="0.25">
      <c r="Q30309"/>
      <c r="R30309"/>
      <c r="S30309"/>
    </row>
    <row r="30310" spans="17:19" x14ac:dyDescent="0.25">
      <c r="Q30310"/>
      <c r="R30310"/>
      <c r="S30310"/>
    </row>
    <row r="30311" spans="17:19" x14ac:dyDescent="0.25">
      <c r="Q30311"/>
      <c r="R30311"/>
      <c r="S30311"/>
    </row>
    <row r="30312" spans="17:19" x14ac:dyDescent="0.25">
      <c r="Q30312"/>
      <c r="R30312"/>
      <c r="S30312"/>
    </row>
    <row r="30313" spans="17:19" x14ac:dyDescent="0.25">
      <c r="Q30313"/>
      <c r="R30313"/>
      <c r="S30313"/>
    </row>
    <row r="30314" spans="17:19" x14ac:dyDescent="0.25">
      <c r="Q30314"/>
      <c r="R30314"/>
      <c r="S30314"/>
    </row>
    <row r="30315" spans="17:19" x14ac:dyDescent="0.25">
      <c r="Q30315"/>
      <c r="R30315"/>
      <c r="S30315"/>
    </row>
    <row r="30316" spans="17:19" x14ac:dyDescent="0.25">
      <c r="Q30316"/>
      <c r="R30316"/>
      <c r="S30316"/>
    </row>
    <row r="30317" spans="17:19" x14ac:dyDescent="0.25">
      <c r="Q30317"/>
      <c r="R30317"/>
      <c r="S30317"/>
    </row>
    <row r="30318" spans="17:19" x14ac:dyDescent="0.25">
      <c r="Q30318"/>
      <c r="R30318"/>
      <c r="S30318"/>
    </row>
    <row r="30319" spans="17:19" x14ac:dyDescent="0.25">
      <c r="Q30319"/>
      <c r="R30319"/>
      <c r="S30319"/>
    </row>
    <row r="30320" spans="17:19" x14ac:dyDescent="0.25">
      <c r="Q30320"/>
      <c r="R30320"/>
      <c r="S30320"/>
    </row>
    <row r="30321" spans="17:19" x14ac:dyDescent="0.25">
      <c r="Q30321"/>
      <c r="R30321"/>
      <c r="S30321"/>
    </row>
    <row r="30322" spans="17:19" x14ac:dyDescent="0.25">
      <c r="Q30322"/>
      <c r="R30322"/>
      <c r="S30322"/>
    </row>
    <row r="30323" spans="17:19" x14ac:dyDescent="0.25">
      <c r="Q30323"/>
      <c r="R30323"/>
      <c r="S30323"/>
    </row>
    <row r="30324" spans="17:19" x14ac:dyDescent="0.25">
      <c r="Q30324"/>
      <c r="R30324"/>
      <c r="S30324"/>
    </row>
    <row r="30325" spans="17:19" x14ac:dyDescent="0.25">
      <c r="Q30325"/>
      <c r="R30325"/>
      <c r="S30325"/>
    </row>
    <row r="30326" spans="17:19" x14ac:dyDescent="0.25">
      <c r="Q30326"/>
      <c r="R30326"/>
      <c r="S30326"/>
    </row>
    <row r="30327" spans="17:19" x14ac:dyDescent="0.25">
      <c r="Q30327"/>
      <c r="R30327"/>
      <c r="S30327"/>
    </row>
    <row r="30328" spans="17:19" x14ac:dyDescent="0.25">
      <c r="Q30328"/>
      <c r="R30328"/>
      <c r="S30328"/>
    </row>
    <row r="30329" spans="17:19" x14ac:dyDescent="0.25">
      <c r="Q30329"/>
      <c r="R30329"/>
      <c r="S30329"/>
    </row>
    <row r="30330" spans="17:19" x14ac:dyDescent="0.25">
      <c r="Q30330"/>
      <c r="R30330"/>
      <c r="S30330"/>
    </row>
    <row r="30331" spans="17:19" x14ac:dyDescent="0.25">
      <c r="Q30331"/>
      <c r="R30331"/>
      <c r="S30331"/>
    </row>
    <row r="30332" spans="17:19" x14ac:dyDescent="0.25">
      <c r="Q30332"/>
      <c r="R30332"/>
      <c r="S30332"/>
    </row>
    <row r="30333" spans="17:19" x14ac:dyDescent="0.25">
      <c r="Q30333"/>
      <c r="R30333"/>
      <c r="S30333"/>
    </row>
    <row r="30334" spans="17:19" x14ac:dyDescent="0.25">
      <c r="Q30334"/>
      <c r="R30334"/>
      <c r="S30334"/>
    </row>
    <row r="30335" spans="17:19" x14ac:dyDescent="0.25">
      <c r="Q30335"/>
      <c r="R30335"/>
      <c r="S30335"/>
    </row>
    <row r="30336" spans="17:19" x14ac:dyDescent="0.25">
      <c r="Q30336"/>
      <c r="R30336"/>
      <c r="S30336"/>
    </row>
    <row r="30337" spans="17:19" x14ac:dyDescent="0.25">
      <c r="Q30337"/>
      <c r="R30337"/>
      <c r="S30337"/>
    </row>
    <row r="30338" spans="17:19" x14ac:dyDescent="0.25">
      <c r="Q30338"/>
      <c r="R30338"/>
      <c r="S30338"/>
    </row>
    <row r="30339" spans="17:19" x14ac:dyDescent="0.25">
      <c r="Q30339"/>
      <c r="R30339"/>
      <c r="S30339"/>
    </row>
    <row r="30340" spans="17:19" x14ac:dyDescent="0.25">
      <c r="Q30340"/>
      <c r="R30340"/>
      <c r="S30340"/>
    </row>
    <row r="30341" spans="17:19" x14ac:dyDescent="0.25">
      <c r="Q30341"/>
      <c r="R30341"/>
      <c r="S30341"/>
    </row>
    <row r="30342" spans="17:19" x14ac:dyDescent="0.25">
      <c r="Q30342"/>
      <c r="R30342"/>
      <c r="S30342"/>
    </row>
    <row r="30343" spans="17:19" x14ac:dyDescent="0.25">
      <c r="Q30343"/>
      <c r="R30343"/>
      <c r="S30343"/>
    </row>
    <row r="30344" spans="17:19" x14ac:dyDescent="0.25">
      <c r="Q30344"/>
      <c r="R30344"/>
      <c r="S30344"/>
    </row>
    <row r="30345" spans="17:19" x14ac:dyDescent="0.25">
      <c r="Q30345"/>
      <c r="R30345"/>
      <c r="S30345"/>
    </row>
    <row r="30346" spans="17:19" x14ac:dyDescent="0.25">
      <c r="Q30346"/>
      <c r="R30346"/>
      <c r="S30346"/>
    </row>
    <row r="30347" spans="17:19" x14ac:dyDescent="0.25">
      <c r="Q30347"/>
      <c r="R30347"/>
      <c r="S30347"/>
    </row>
    <row r="30348" spans="17:19" x14ac:dyDescent="0.25">
      <c r="Q30348"/>
      <c r="R30348"/>
      <c r="S30348"/>
    </row>
    <row r="30349" spans="17:19" x14ac:dyDescent="0.25">
      <c r="Q30349"/>
      <c r="R30349"/>
      <c r="S30349"/>
    </row>
    <row r="30350" spans="17:19" x14ac:dyDescent="0.25">
      <c r="Q30350"/>
      <c r="R30350"/>
      <c r="S30350"/>
    </row>
    <row r="30351" spans="17:19" x14ac:dyDescent="0.25">
      <c r="Q30351"/>
      <c r="R30351"/>
      <c r="S30351"/>
    </row>
    <row r="30352" spans="17:19" x14ac:dyDescent="0.25">
      <c r="Q30352"/>
      <c r="R30352"/>
      <c r="S30352"/>
    </row>
    <row r="30353" spans="17:19" x14ac:dyDescent="0.25">
      <c r="Q30353"/>
      <c r="R30353"/>
      <c r="S30353"/>
    </row>
    <row r="30354" spans="17:19" x14ac:dyDescent="0.25">
      <c r="Q30354"/>
      <c r="R30354"/>
      <c r="S30354"/>
    </row>
    <row r="30355" spans="17:19" x14ac:dyDescent="0.25">
      <c r="Q30355"/>
      <c r="R30355"/>
      <c r="S30355"/>
    </row>
    <row r="30356" spans="17:19" x14ac:dyDescent="0.25">
      <c r="Q30356"/>
      <c r="R30356"/>
      <c r="S30356"/>
    </row>
    <row r="30357" spans="17:19" x14ac:dyDescent="0.25">
      <c r="Q30357"/>
      <c r="R30357"/>
      <c r="S30357"/>
    </row>
    <row r="30358" spans="17:19" x14ac:dyDescent="0.25">
      <c r="Q30358"/>
      <c r="R30358"/>
      <c r="S30358"/>
    </row>
    <row r="30359" spans="17:19" x14ac:dyDescent="0.25">
      <c r="Q30359"/>
      <c r="R30359"/>
      <c r="S30359"/>
    </row>
    <row r="30360" spans="17:19" x14ac:dyDescent="0.25">
      <c r="Q30360"/>
      <c r="R30360"/>
      <c r="S30360"/>
    </row>
    <row r="30361" spans="17:19" x14ac:dyDescent="0.25">
      <c r="Q30361"/>
      <c r="R30361"/>
      <c r="S30361"/>
    </row>
    <row r="30362" spans="17:19" x14ac:dyDescent="0.25">
      <c r="Q30362"/>
      <c r="R30362"/>
      <c r="S30362"/>
    </row>
    <row r="30363" spans="17:19" x14ac:dyDescent="0.25">
      <c r="Q30363"/>
      <c r="R30363"/>
      <c r="S30363"/>
    </row>
    <row r="30364" spans="17:19" x14ac:dyDescent="0.25">
      <c r="Q30364"/>
      <c r="R30364"/>
      <c r="S30364"/>
    </row>
    <row r="30365" spans="17:19" x14ac:dyDescent="0.25">
      <c r="Q30365"/>
      <c r="R30365"/>
      <c r="S30365"/>
    </row>
    <row r="30366" spans="17:19" x14ac:dyDescent="0.25">
      <c r="Q30366"/>
      <c r="R30366"/>
      <c r="S30366"/>
    </row>
    <row r="30367" spans="17:19" x14ac:dyDescent="0.25">
      <c r="Q30367"/>
      <c r="R30367"/>
      <c r="S30367"/>
    </row>
    <row r="30368" spans="17:19" x14ac:dyDescent="0.25">
      <c r="Q30368"/>
      <c r="R30368"/>
      <c r="S30368"/>
    </row>
    <row r="30369" spans="17:19" x14ac:dyDescent="0.25">
      <c r="Q30369"/>
      <c r="R30369"/>
      <c r="S30369"/>
    </row>
    <row r="30370" spans="17:19" x14ac:dyDescent="0.25">
      <c r="Q30370"/>
      <c r="R30370"/>
      <c r="S30370"/>
    </row>
    <row r="30371" spans="17:19" x14ac:dyDescent="0.25">
      <c r="Q30371"/>
      <c r="R30371"/>
      <c r="S30371"/>
    </row>
    <row r="30372" spans="17:19" x14ac:dyDescent="0.25">
      <c r="Q30372"/>
      <c r="R30372"/>
      <c r="S30372"/>
    </row>
    <row r="30373" spans="17:19" x14ac:dyDescent="0.25">
      <c r="Q30373"/>
      <c r="R30373"/>
      <c r="S30373"/>
    </row>
    <row r="30374" spans="17:19" x14ac:dyDescent="0.25">
      <c r="Q30374"/>
      <c r="R30374"/>
      <c r="S30374"/>
    </row>
    <row r="30375" spans="17:19" x14ac:dyDescent="0.25">
      <c r="Q30375"/>
      <c r="R30375"/>
      <c r="S30375"/>
    </row>
    <row r="30376" spans="17:19" x14ac:dyDescent="0.25">
      <c r="Q30376"/>
      <c r="R30376"/>
      <c r="S30376"/>
    </row>
    <row r="30377" spans="17:19" x14ac:dyDescent="0.25">
      <c r="Q30377"/>
      <c r="R30377"/>
      <c r="S30377"/>
    </row>
    <row r="30378" spans="17:19" x14ac:dyDescent="0.25">
      <c r="Q30378"/>
      <c r="R30378"/>
      <c r="S30378"/>
    </row>
    <row r="30379" spans="17:19" x14ac:dyDescent="0.25">
      <c r="Q30379"/>
      <c r="R30379"/>
      <c r="S30379"/>
    </row>
    <row r="30380" spans="17:19" x14ac:dyDescent="0.25">
      <c r="Q30380"/>
      <c r="R30380"/>
      <c r="S30380"/>
    </row>
    <row r="30381" spans="17:19" x14ac:dyDescent="0.25">
      <c r="Q30381"/>
      <c r="R30381"/>
      <c r="S30381"/>
    </row>
    <row r="30382" spans="17:19" x14ac:dyDescent="0.25">
      <c r="Q30382"/>
      <c r="R30382"/>
      <c r="S30382"/>
    </row>
    <row r="30383" spans="17:19" x14ac:dyDescent="0.25">
      <c r="Q30383"/>
      <c r="R30383"/>
      <c r="S30383"/>
    </row>
    <row r="30384" spans="17:19" x14ac:dyDescent="0.25">
      <c r="Q30384"/>
      <c r="R30384"/>
      <c r="S30384"/>
    </row>
    <row r="30385" spans="17:19" x14ac:dyDescent="0.25">
      <c r="Q30385"/>
      <c r="R30385"/>
      <c r="S30385"/>
    </row>
    <row r="30386" spans="17:19" x14ac:dyDescent="0.25">
      <c r="Q30386"/>
      <c r="R30386"/>
      <c r="S30386"/>
    </row>
    <row r="30387" spans="17:19" x14ac:dyDescent="0.25">
      <c r="Q30387"/>
      <c r="R30387"/>
      <c r="S30387"/>
    </row>
    <row r="30388" spans="17:19" x14ac:dyDescent="0.25">
      <c r="Q30388"/>
      <c r="R30388"/>
      <c r="S30388"/>
    </row>
    <row r="30389" spans="17:19" x14ac:dyDescent="0.25">
      <c r="Q30389"/>
      <c r="R30389"/>
      <c r="S30389"/>
    </row>
    <row r="30390" spans="17:19" x14ac:dyDescent="0.25">
      <c r="Q30390"/>
      <c r="R30390"/>
      <c r="S30390"/>
    </row>
    <row r="30391" spans="17:19" x14ac:dyDescent="0.25">
      <c r="Q30391"/>
      <c r="R30391"/>
      <c r="S30391"/>
    </row>
    <row r="30392" spans="17:19" x14ac:dyDescent="0.25">
      <c r="Q30392"/>
      <c r="R30392"/>
      <c r="S30392"/>
    </row>
    <row r="30393" spans="17:19" x14ac:dyDescent="0.25">
      <c r="Q30393"/>
      <c r="R30393"/>
      <c r="S30393"/>
    </row>
    <row r="30394" spans="17:19" x14ac:dyDescent="0.25">
      <c r="Q30394"/>
      <c r="R30394"/>
      <c r="S30394"/>
    </row>
    <row r="30395" spans="17:19" x14ac:dyDescent="0.25">
      <c r="Q30395"/>
      <c r="R30395"/>
      <c r="S30395"/>
    </row>
    <row r="30396" spans="17:19" x14ac:dyDescent="0.25">
      <c r="Q30396"/>
      <c r="R30396"/>
      <c r="S30396"/>
    </row>
    <row r="30397" spans="17:19" x14ac:dyDescent="0.25">
      <c r="Q30397"/>
      <c r="R30397"/>
      <c r="S30397"/>
    </row>
    <row r="30398" spans="17:19" x14ac:dyDescent="0.25">
      <c r="Q30398"/>
      <c r="R30398"/>
      <c r="S30398"/>
    </row>
    <row r="30399" spans="17:19" x14ac:dyDescent="0.25">
      <c r="Q30399"/>
      <c r="R30399"/>
      <c r="S30399"/>
    </row>
    <row r="30400" spans="17:19" x14ac:dyDescent="0.25">
      <c r="Q30400"/>
      <c r="R30400"/>
      <c r="S30400"/>
    </row>
    <row r="30401" spans="17:19" x14ac:dyDescent="0.25">
      <c r="Q30401"/>
      <c r="R30401"/>
      <c r="S30401"/>
    </row>
    <row r="30402" spans="17:19" x14ac:dyDescent="0.25">
      <c r="Q30402"/>
      <c r="R30402"/>
      <c r="S30402"/>
    </row>
    <row r="30403" spans="17:19" x14ac:dyDescent="0.25">
      <c r="Q30403"/>
      <c r="R30403"/>
      <c r="S30403"/>
    </row>
    <row r="30404" spans="17:19" x14ac:dyDescent="0.25">
      <c r="Q30404"/>
      <c r="R30404"/>
      <c r="S30404"/>
    </row>
    <row r="30405" spans="17:19" x14ac:dyDescent="0.25">
      <c r="Q30405"/>
      <c r="R30405"/>
      <c r="S30405"/>
    </row>
    <row r="30406" spans="17:19" x14ac:dyDescent="0.25">
      <c r="Q30406"/>
      <c r="R30406"/>
      <c r="S30406"/>
    </row>
    <row r="30407" spans="17:19" x14ac:dyDescent="0.25">
      <c r="Q30407"/>
      <c r="R30407"/>
      <c r="S30407"/>
    </row>
    <row r="30408" spans="17:19" x14ac:dyDescent="0.25">
      <c r="Q30408"/>
      <c r="R30408"/>
      <c r="S30408"/>
    </row>
    <row r="30409" spans="17:19" x14ac:dyDescent="0.25">
      <c r="Q30409"/>
      <c r="R30409"/>
      <c r="S30409"/>
    </row>
    <row r="30410" spans="17:19" x14ac:dyDescent="0.25">
      <c r="Q30410"/>
      <c r="R30410"/>
      <c r="S30410"/>
    </row>
    <row r="30411" spans="17:19" x14ac:dyDescent="0.25">
      <c r="Q30411"/>
      <c r="R30411"/>
      <c r="S30411"/>
    </row>
    <row r="30412" spans="17:19" x14ac:dyDescent="0.25">
      <c r="Q30412"/>
      <c r="R30412"/>
      <c r="S30412"/>
    </row>
    <row r="30413" spans="17:19" x14ac:dyDescent="0.25">
      <c r="Q30413"/>
      <c r="R30413"/>
      <c r="S30413"/>
    </row>
    <row r="30414" spans="17:19" x14ac:dyDescent="0.25">
      <c r="Q30414"/>
      <c r="R30414"/>
      <c r="S30414"/>
    </row>
    <row r="30415" spans="17:19" x14ac:dyDescent="0.25">
      <c r="Q30415"/>
      <c r="R30415"/>
      <c r="S30415"/>
    </row>
    <row r="30416" spans="17:19" x14ac:dyDescent="0.25">
      <c r="Q30416"/>
      <c r="R30416"/>
      <c r="S30416"/>
    </row>
    <row r="30417" spans="17:19" x14ac:dyDescent="0.25">
      <c r="Q30417"/>
      <c r="R30417"/>
      <c r="S30417"/>
    </row>
    <row r="30418" spans="17:19" x14ac:dyDescent="0.25">
      <c r="Q30418"/>
      <c r="R30418"/>
      <c r="S30418"/>
    </row>
    <row r="30419" spans="17:19" x14ac:dyDescent="0.25">
      <c r="Q30419"/>
      <c r="R30419"/>
      <c r="S30419"/>
    </row>
    <row r="30420" spans="17:19" x14ac:dyDescent="0.25">
      <c r="Q30420"/>
      <c r="R30420"/>
      <c r="S30420"/>
    </row>
    <row r="30421" spans="17:19" x14ac:dyDescent="0.25">
      <c r="Q30421"/>
      <c r="R30421"/>
      <c r="S30421"/>
    </row>
    <row r="30422" spans="17:19" x14ac:dyDescent="0.25">
      <c r="Q30422"/>
      <c r="R30422"/>
      <c r="S30422"/>
    </row>
    <row r="30423" spans="17:19" x14ac:dyDescent="0.25">
      <c r="Q30423"/>
      <c r="R30423"/>
      <c r="S30423"/>
    </row>
    <row r="30424" spans="17:19" x14ac:dyDescent="0.25">
      <c r="Q30424"/>
      <c r="R30424"/>
      <c r="S30424"/>
    </row>
    <row r="30425" spans="17:19" x14ac:dyDescent="0.25">
      <c r="Q30425"/>
      <c r="R30425"/>
      <c r="S30425"/>
    </row>
    <row r="30426" spans="17:19" x14ac:dyDescent="0.25">
      <c r="Q30426"/>
      <c r="R30426"/>
      <c r="S30426"/>
    </row>
    <row r="30427" spans="17:19" x14ac:dyDescent="0.25">
      <c r="Q30427"/>
      <c r="R30427"/>
      <c r="S30427"/>
    </row>
    <row r="30428" spans="17:19" x14ac:dyDescent="0.25">
      <c r="Q30428"/>
      <c r="R30428"/>
      <c r="S30428"/>
    </row>
    <row r="30429" spans="17:19" x14ac:dyDescent="0.25">
      <c r="Q30429"/>
      <c r="R30429"/>
      <c r="S30429"/>
    </row>
    <row r="30430" spans="17:19" x14ac:dyDescent="0.25">
      <c r="Q30430"/>
      <c r="R30430"/>
      <c r="S30430"/>
    </row>
    <row r="30431" spans="17:19" x14ac:dyDescent="0.25">
      <c r="Q30431"/>
      <c r="R30431"/>
      <c r="S30431"/>
    </row>
    <row r="30432" spans="17:19" x14ac:dyDescent="0.25">
      <c r="Q30432"/>
      <c r="R30432"/>
      <c r="S30432"/>
    </row>
    <row r="30433" spans="17:19" x14ac:dyDescent="0.25">
      <c r="Q30433"/>
      <c r="R30433"/>
      <c r="S30433"/>
    </row>
    <row r="30434" spans="17:19" x14ac:dyDescent="0.25">
      <c r="Q30434"/>
      <c r="R30434"/>
      <c r="S30434"/>
    </row>
    <row r="30435" spans="17:19" x14ac:dyDescent="0.25">
      <c r="Q30435"/>
      <c r="R30435"/>
      <c r="S30435"/>
    </row>
    <row r="30436" spans="17:19" x14ac:dyDescent="0.25">
      <c r="Q30436"/>
      <c r="R30436"/>
      <c r="S30436"/>
    </row>
    <row r="30437" spans="17:19" x14ac:dyDescent="0.25">
      <c r="Q30437"/>
      <c r="R30437"/>
      <c r="S30437"/>
    </row>
    <row r="30438" spans="17:19" x14ac:dyDescent="0.25">
      <c r="Q30438"/>
      <c r="R30438"/>
      <c r="S30438"/>
    </row>
    <row r="30439" spans="17:19" x14ac:dyDescent="0.25">
      <c r="Q30439"/>
      <c r="R30439"/>
      <c r="S30439"/>
    </row>
    <row r="30440" spans="17:19" x14ac:dyDescent="0.25">
      <c r="Q30440"/>
      <c r="R30440"/>
      <c r="S30440"/>
    </row>
    <row r="30441" spans="17:19" x14ac:dyDescent="0.25">
      <c r="Q30441"/>
      <c r="R30441"/>
      <c r="S30441"/>
    </row>
    <row r="30442" spans="17:19" x14ac:dyDescent="0.25">
      <c r="Q30442"/>
      <c r="R30442"/>
      <c r="S30442"/>
    </row>
    <row r="30443" spans="17:19" x14ac:dyDescent="0.25">
      <c r="Q30443"/>
      <c r="R30443"/>
      <c r="S30443"/>
    </row>
    <row r="30444" spans="17:19" x14ac:dyDescent="0.25">
      <c r="Q30444"/>
      <c r="R30444"/>
      <c r="S30444"/>
    </row>
    <row r="30445" spans="17:19" x14ac:dyDescent="0.25">
      <c r="Q30445"/>
      <c r="R30445"/>
      <c r="S30445"/>
    </row>
    <row r="30446" spans="17:19" x14ac:dyDescent="0.25">
      <c r="Q30446"/>
      <c r="R30446"/>
      <c r="S30446"/>
    </row>
    <row r="30447" spans="17:19" x14ac:dyDescent="0.25">
      <c r="Q30447"/>
      <c r="R30447"/>
      <c r="S30447"/>
    </row>
    <row r="30448" spans="17:19" x14ac:dyDescent="0.25">
      <c r="Q30448"/>
      <c r="R30448"/>
      <c r="S30448"/>
    </row>
    <row r="30449" spans="17:19" x14ac:dyDescent="0.25">
      <c r="Q30449"/>
      <c r="R30449"/>
      <c r="S30449"/>
    </row>
    <row r="30450" spans="17:19" x14ac:dyDescent="0.25">
      <c r="Q30450"/>
      <c r="R30450"/>
      <c r="S30450"/>
    </row>
    <row r="30451" spans="17:19" x14ac:dyDescent="0.25">
      <c r="Q30451"/>
      <c r="R30451"/>
      <c r="S30451"/>
    </row>
    <row r="30452" spans="17:19" x14ac:dyDescent="0.25">
      <c r="Q30452"/>
      <c r="R30452"/>
      <c r="S30452"/>
    </row>
    <row r="30453" spans="17:19" x14ac:dyDescent="0.25">
      <c r="Q30453"/>
      <c r="R30453"/>
      <c r="S30453"/>
    </row>
    <row r="30454" spans="17:19" x14ac:dyDescent="0.25">
      <c r="Q30454"/>
      <c r="R30454"/>
      <c r="S30454"/>
    </row>
    <row r="30455" spans="17:19" x14ac:dyDescent="0.25">
      <c r="Q30455"/>
      <c r="R30455"/>
      <c r="S30455"/>
    </row>
    <row r="30456" spans="17:19" x14ac:dyDescent="0.25">
      <c r="Q30456"/>
      <c r="R30456"/>
      <c r="S30456"/>
    </row>
    <row r="30457" spans="17:19" x14ac:dyDescent="0.25">
      <c r="Q30457"/>
      <c r="R30457"/>
      <c r="S30457"/>
    </row>
    <row r="30458" spans="17:19" x14ac:dyDescent="0.25">
      <c r="Q30458"/>
      <c r="R30458"/>
      <c r="S30458"/>
    </row>
    <row r="30459" spans="17:19" x14ac:dyDescent="0.25">
      <c r="Q30459"/>
      <c r="R30459"/>
      <c r="S30459"/>
    </row>
    <row r="30460" spans="17:19" x14ac:dyDescent="0.25">
      <c r="Q30460"/>
      <c r="R30460"/>
      <c r="S30460"/>
    </row>
    <row r="30461" spans="17:19" x14ac:dyDescent="0.25">
      <c r="Q30461"/>
      <c r="R30461"/>
      <c r="S30461"/>
    </row>
    <row r="30462" spans="17:19" x14ac:dyDescent="0.25">
      <c r="Q30462"/>
      <c r="R30462"/>
      <c r="S30462"/>
    </row>
    <row r="30463" spans="17:19" x14ac:dyDescent="0.25">
      <c r="Q30463"/>
      <c r="R30463"/>
      <c r="S30463"/>
    </row>
    <row r="30464" spans="17:19" x14ac:dyDescent="0.25">
      <c r="Q30464"/>
      <c r="R30464"/>
      <c r="S30464"/>
    </row>
    <row r="30465" spans="17:19" x14ac:dyDescent="0.25">
      <c r="Q30465"/>
      <c r="R30465"/>
      <c r="S30465"/>
    </row>
    <row r="30466" spans="17:19" x14ac:dyDescent="0.25">
      <c r="Q30466"/>
      <c r="R30466"/>
      <c r="S30466"/>
    </row>
    <row r="30467" spans="17:19" x14ac:dyDescent="0.25">
      <c r="Q30467"/>
      <c r="R30467"/>
      <c r="S30467"/>
    </row>
    <row r="30468" spans="17:19" x14ac:dyDescent="0.25">
      <c r="Q30468"/>
      <c r="R30468"/>
      <c r="S30468"/>
    </row>
    <row r="30469" spans="17:19" x14ac:dyDescent="0.25">
      <c r="Q30469"/>
      <c r="R30469"/>
      <c r="S30469"/>
    </row>
    <row r="30470" spans="17:19" x14ac:dyDescent="0.25">
      <c r="Q30470"/>
      <c r="R30470"/>
      <c r="S30470"/>
    </row>
    <row r="30471" spans="17:19" x14ac:dyDescent="0.25">
      <c r="Q30471"/>
      <c r="R30471"/>
      <c r="S30471"/>
    </row>
    <row r="30472" spans="17:19" x14ac:dyDescent="0.25">
      <c r="Q30472"/>
      <c r="R30472"/>
      <c r="S30472"/>
    </row>
    <row r="30473" spans="17:19" x14ac:dyDescent="0.25">
      <c r="Q30473"/>
      <c r="R30473"/>
      <c r="S30473"/>
    </row>
    <row r="30474" spans="17:19" x14ac:dyDescent="0.25">
      <c r="Q30474"/>
      <c r="R30474"/>
      <c r="S30474"/>
    </row>
    <row r="30475" spans="17:19" x14ac:dyDescent="0.25">
      <c r="Q30475"/>
      <c r="R30475"/>
      <c r="S30475"/>
    </row>
    <row r="30476" spans="17:19" x14ac:dyDescent="0.25">
      <c r="Q30476"/>
      <c r="R30476"/>
      <c r="S30476"/>
    </row>
    <row r="30477" spans="17:19" x14ac:dyDescent="0.25">
      <c r="Q30477"/>
      <c r="R30477"/>
      <c r="S30477"/>
    </row>
    <row r="30478" spans="17:19" x14ac:dyDescent="0.25">
      <c r="Q30478"/>
      <c r="R30478"/>
      <c r="S30478"/>
    </row>
    <row r="30479" spans="17:19" x14ac:dyDescent="0.25">
      <c r="Q30479"/>
      <c r="R30479"/>
      <c r="S30479"/>
    </row>
    <row r="30480" spans="17:19" x14ac:dyDescent="0.25">
      <c r="Q30480"/>
      <c r="R30480"/>
      <c r="S30480"/>
    </row>
    <row r="30481" spans="17:19" x14ac:dyDescent="0.25">
      <c r="Q30481"/>
      <c r="R30481"/>
      <c r="S30481"/>
    </row>
    <row r="30482" spans="17:19" x14ac:dyDescent="0.25">
      <c r="Q30482"/>
      <c r="R30482"/>
      <c r="S30482"/>
    </row>
    <row r="30483" spans="17:19" x14ac:dyDescent="0.25">
      <c r="Q30483"/>
      <c r="R30483"/>
      <c r="S30483"/>
    </row>
    <row r="30484" spans="17:19" x14ac:dyDescent="0.25">
      <c r="Q30484"/>
      <c r="R30484"/>
      <c r="S30484"/>
    </row>
    <row r="30485" spans="17:19" x14ac:dyDescent="0.25">
      <c r="Q30485"/>
      <c r="R30485"/>
      <c r="S30485"/>
    </row>
    <row r="30486" spans="17:19" x14ac:dyDescent="0.25">
      <c r="Q30486"/>
      <c r="R30486"/>
      <c r="S30486"/>
    </row>
    <row r="30487" spans="17:19" x14ac:dyDescent="0.25">
      <c r="Q30487"/>
      <c r="R30487"/>
      <c r="S30487"/>
    </row>
    <row r="30488" spans="17:19" x14ac:dyDescent="0.25">
      <c r="Q30488"/>
      <c r="R30488"/>
      <c r="S30488"/>
    </row>
    <row r="30489" spans="17:19" x14ac:dyDescent="0.25">
      <c r="Q30489"/>
      <c r="R30489"/>
      <c r="S30489"/>
    </row>
    <row r="30490" spans="17:19" x14ac:dyDescent="0.25">
      <c r="Q30490"/>
      <c r="R30490"/>
      <c r="S30490"/>
    </row>
    <row r="30491" spans="17:19" x14ac:dyDescent="0.25">
      <c r="Q30491"/>
      <c r="R30491"/>
      <c r="S30491"/>
    </row>
    <row r="30492" spans="17:19" x14ac:dyDescent="0.25">
      <c r="Q30492"/>
      <c r="R30492"/>
      <c r="S30492"/>
    </row>
    <row r="30493" spans="17:19" x14ac:dyDescent="0.25">
      <c r="Q30493"/>
      <c r="R30493"/>
      <c r="S30493"/>
    </row>
    <row r="30494" spans="17:19" x14ac:dyDescent="0.25">
      <c r="Q30494"/>
      <c r="R30494"/>
      <c r="S30494"/>
    </row>
    <row r="30495" spans="17:19" x14ac:dyDescent="0.25">
      <c r="Q30495"/>
      <c r="R30495"/>
      <c r="S30495"/>
    </row>
    <row r="30496" spans="17:19" x14ac:dyDescent="0.25">
      <c r="Q30496"/>
      <c r="R30496"/>
      <c r="S30496"/>
    </row>
    <row r="30497" spans="17:19" x14ac:dyDescent="0.25">
      <c r="Q30497"/>
      <c r="R30497"/>
      <c r="S30497"/>
    </row>
    <row r="30498" spans="17:19" x14ac:dyDescent="0.25">
      <c r="Q30498"/>
      <c r="R30498"/>
      <c r="S30498"/>
    </row>
    <row r="30499" spans="17:19" x14ac:dyDescent="0.25">
      <c r="Q30499"/>
      <c r="R30499"/>
      <c r="S30499"/>
    </row>
    <row r="30500" spans="17:19" x14ac:dyDescent="0.25">
      <c r="Q30500"/>
      <c r="R30500"/>
      <c r="S30500"/>
    </row>
    <row r="30501" spans="17:19" x14ac:dyDescent="0.25">
      <c r="Q30501"/>
      <c r="R30501"/>
      <c r="S30501"/>
    </row>
    <row r="30502" spans="17:19" x14ac:dyDescent="0.25">
      <c r="Q30502"/>
      <c r="R30502"/>
      <c r="S30502"/>
    </row>
    <row r="30503" spans="17:19" x14ac:dyDescent="0.25">
      <c r="Q30503"/>
      <c r="R30503"/>
      <c r="S30503"/>
    </row>
    <row r="30504" spans="17:19" x14ac:dyDescent="0.25">
      <c r="Q30504"/>
      <c r="R30504"/>
      <c r="S30504"/>
    </row>
    <row r="30505" spans="17:19" x14ac:dyDescent="0.25">
      <c r="Q30505"/>
      <c r="R30505"/>
      <c r="S30505"/>
    </row>
    <row r="30506" spans="17:19" x14ac:dyDescent="0.25">
      <c r="Q30506"/>
      <c r="R30506"/>
      <c r="S30506"/>
    </row>
    <row r="30507" spans="17:19" x14ac:dyDescent="0.25">
      <c r="Q30507"/>
      <c r="R30507"/>
      <c r="S30507"/>
    </row>
    <row r="30508" spans="17:19" x14ac:dyDescent="0.25">
      <c r="Q30508"/>
      <c r="R30508"/>
      <c r="S30508"/>
    </row>
    <row r="30509" spans="17:19" x14ac:dyDescent="0.25">
      <c r="Q30509"/>
      <c r="R30509"/>
      <c r="S30509"/>
    </row>
    <row r="30510" spans="17:19" x14ac:dyDescent="0.25">
      <c r="Q30510"/>
      <c r="R30510"/>
      <c r="S30510"/>
    </row>
    <row r="30511" spans="17:19" x14ac:dyDescent="0.25">
      <c r="Q30511"/>
      <c r="R30511"/>
      <c r="S30511"/>
    </row>
    <row r="30512" spans="17:19" x14ac:dyDescent="0.25">
      <c r="Q30512"/>
      <c r="R30512"/>
      <c r="S30512"/>
    </row>
    <row r="30513" spans="17:19" x14ac:dyDescent="0.25">
      <c r="Q30513"/>
      <c r="R30513"/>
      <c r="S30513"/>
    </row>
    <row r="30514" spans="17:19" x14ac:dyDescent="0.25">
      <c r="Q30514"/>
      <c r="R30514"/>
      <c r="S30514"/>
    </row>
    <row r="30515" spans="17:19" x14ac:dyDescent="0.25">
      <c r="Q30515"/>
      <c r="R30515"/>
      <c r="S30515"/>
    </row>
    <row r="30516" spans="17:19" x14ac:dyDescent="0.25">
      <c r="Q30516"/>
      <c r="R30516"/>
      <c r="S30516"/>
    </row>
    <row r="30517" spans="17:19" x14ac:dyDescent="0.25">
      <c r="Q30517"/>
      <c r="R30517"/>
      <c r="S30517"/>
    </row>
    <row r="30518" spans="17:19" x14ac:dyDescent="0.25">
      <c r="Q30518"/>
      <c r="R30518"/>
      <c r="S30518"/>
    </row>
    <row r="30519" spans="17:19" x14ac:dyDescent="0.25">
      <c r="Q30519"/>
      <c r="R30519"/>
      <c r="S30519"/>
    </row>
    <row r="30520" spans="17:19" x14ac:dyDescent="0.25">
      <c r="Q30520"/>
      <c r="R30520"/>
      <c r="S30520"/>
    </row>
    <row r="30521" spans="17:19" x14ac:dyDescent="0.25">
      <c r="Q30521"/>
      <c r="R30521"/>
      <c r="S30521"/>
    </row>
    <row r="30522" spans="17:19" x14ac:dyDescent="0.25">
      <c r="Q30522"/>
      <c r="R30522"/>
      <c r="S30522"/>
    </row>
    <row r="30523" spans="17:19" x14ac:dyDescent="0.25">
      <c r="Q30523"/>
      <c r="R30523"/>
      <c r="S30523"/>
    </row>
    <row r="30524" spans="17:19" x14ac:dyDescent="0.25">
      <c r="Q30524"/>
      <c r="R30524"/>
      <c r="S30524"/>
    </row>
    <row r="30525" spans="17:19" x14ac:dyDescent="0.25">
      <c r="Q30525"/>
      <c r="R30525"/>
      <c r="S30525"/>
    </row>
    <row r="30526" spans="17:19" x14ac:dyDescent="0.25">
      <c r="Q30526"/>
      <c r="R30526"/>
      <c r="S30526"/>
    </row>
    <row r="30527" spans="17:19" x14ac:dyDescent="0.25">
      <c r="Q30527"/>
      <c r="R30527"/>
      <c r="S30527"/>
    </row>
    <row r="30528" spans="17:19" x14ac:dyDescent="0.25">
      <c r="Q30528"/>
      <c r="R30528"/>
      <c r="S30528"/>
    </row>
    <row r="30529" spans="17:19" x14ac:dyDescent="0.25">
      <c r="Q30529"/>
      <c r="R30529"/>
      <c r="S30529"/>
    </row>
    <row r="30530" spans="17:19" x14ac:dyDescent="0.25">
      <c r="Q30530"/>
      <c r="R30530"/>
      <c r="S30530"/>
    </row>
    <row r="30531" spans="17:19" x14ac:dyDescent="0.25">
      <c r="Q30531"/>
      <c r="R30531"/>
      <c r="S30531"/>
    </row>
    <row r="30532" spans="17:19" x14ac:dyDescent="0.25">
      <c r="Q30532"/>
      <c r="R30532"/>
      <c r="S30532"/>
    </row>
    <row r="30533" spans="17:19" x14ac:dyDescent="0.25">
      <c r="Q30533"/>
      <c r="R30533"/>
      <c r="S30533"/>
    </row>
    <row r="30534" spans="17:19" x14ac:dyDescent="0.25">
      <c r="Q30534"/>
      <c r="R30534"/>
      <c r="S30534"/>
    </row>
    <row r="30535" spans="17:19" x14ac:dyDescent="0.25">
      <c r="Q30535"/>
      <c r="R30535"/>
      <c r="S30535"/>
    </row>
    <row r="30536" spans="17:19" x14ac:dyDescent="0.25">
      <c r="Q30536"/>
      <c r="R30536"/>
      <c r="S30536"/>
    </row>
    <row r="30537" spans="17:19" x14ac:dyDescent="0.25">
      <c r="Q30537"/>
      <c r="R30537"/>
      <c r="S30537"/>
    </row>
    <row r="30538" spans="17:19" x14ac:dyDescent="0.25">
      <c r="Q30538"/>
      <c r="R30538"/>
      <c r="S30538"/>
    </row>
    <row r="30539" spans="17:19" x14ac:dyDescent="0.25">
      <c r="Q30539"/>
      <c r="R30539"/>
      <c r="S30539"/>
    </row>
    <row r="30540" spans="17:19" x14ac:dyDescent="0.25">
      <c r="Q30540"/>
      <c r="R30540"/>
      <c r="S30540"/>
    </row>
    <row r="30541" spans="17:19" x14ac:dyDescent="0.25">
      <c r="Q30541"/>
      <c r="R30541"/>
      <c r="S30541"/>
    </row>
    <row r="30542" spans="17:19" x14ac:dyDescent="0.25">
      <c r="Q30542"/>
      <c r="R30542"/>
      <c r="S30542"/>
    </row>
    <row r="30543" spans="17:19" x14ac:dyDescent="0.25">
      <c r="Q30543"/>
      <c r="R30543"/>
      <c r="S30543"/>
    </row>
    <row r="30544" spans="17:19" x14ac:dyDescent="0.25">
      <c r="Q30544"/>
      <c r="R30544"/>
      <c r="S30544"/>
    </row>
    <row r="30545" spans="17:19" x14ac:dyDescent="0.25">
      <c r="Q30545"/>
      <c r="R30545"/>
      <c r="S30545"/>
    </row>
    <row r="30546" spans="17:19" x14ac:dyDescent="0.25">
      <c r="Q30546"/>
      <c r="R30546"/>
      <c r="S30546"/>
    </row>
    <row r="30547" spans="17:19" x14ac:dyDescent="0.25">
      <c r="Q30547"/>
      <c r="R30547"/>
      <c r="S30547"/>
    </row>
    <row r="30548" spans="17:19" x14ac:dyDescent="0.25">
      <c r="Q30548"/>
      <c r="R30548"/>
      <c r="S30548"/>
    </row>
    <row r="30549" spans="17:19" x14ac:dyDescent="0.25">
      <c r="Q30549"/>
      <c r="R30549"/>
      <c r="S30549"/>
    </row>
    <row r="30550" spans="17:19" x14ac:dyDescent="0.25">
      <c r="Q30550"/>
      <c r="R30550"/>
      <c r="S30550"/>
    </row>
    <row r="30551" spans="17:19" x14ac:dyDescent="0.25">
      <c r="Q30551"/>
      <c r="R30551"/>
      <c r="S30551"/>
    </row>
    <row r="30552" spans="17:19" x14ac:dyDescent="0.25">
      <c r="Q30552"/>
      <c r="R30552"/>
      <c r="S30552"/>
    </row>
    <row r="30553" spans="17:19" x14ac:dyDescent="0.25">
      <c r="Q30553"/>
      <c r="R30553"/>
      <c r="S30553"/>
    </row>
    <row r="30554" spans="17:19" x14ac:dyDescent="0.25">
      <c r="Q30554"/>
      <c r="R30554"/>
      <c r="S30554"/>
    </row>
    <row r="30555" spans="17:19" x14ac:dyDescent="0.25">
      <c r="Q30555"/>
      <c r="R30555"/>
      <c r="S30555"/>
    </row>
    <row r="30556" spans="17:19" x14ac:dyDescent="0.25">
      <c r="Q30556"/>
      <c r="R30556"/>
      <c r="S30556"/>
    </row>
    <row r="30557" spans="17:19" x14ac:dyDescent="0.25">
      <c r="Q30557"/>
      <c r="R30557"/>
      <c r="S30557"/>
    </row>
    <row r="30558" spans="17:19" x14ac:dyDescent="0.25">
      <c r="Q30558"/>
      <c r="R30558"/>
      <c r="S30558"/>
    </row>
    <row r="30559" spans="17:19" x14ac:dyDescent="0.25">
      <c r="Q30559"/>
      <c r="R30559"/>
      <c r="S30559"/>
    </row>
    <row r="30560" spans="17:19" x14ac:dyDescent="0.25">
      <c r="Q30560"/>
      <c r="R30560"/>
      <c r="S30560"/>
    </row>
    <row r="30561" spans="17:19" x14ac:dyDescent="0.25">
      <c r="Q30561"/>
      <c r="R30561"/>
      <c r="S30561"/>
    </row>
    <row r="30562" spans="17:19" x14ac:dyDescent="0.25">
      <c r="Q30562"/>
      <c r="R30562"/>
      <c r="S30562"/>
    </row>
    <row r="30563" spans="17:19" x14ac:dyDescent="0.25">
      <c r="Q30563"/>
      <c r="R30563"/>
      <c r="S30563"/>
    </row>
    <row r="30564" spans="17:19" x14ac:dyDescent="0.25">
      <c r="Q30564"/>
      <c r="R30564"/>
      <c r="S30564"/>
    </row>
    <row r="30565" spans="17:19" x14ac:dyDescent="0.25">
      <c r="Q30565"/>
      <c r="R30565"/>
      <c r="S30565"/>
    </row>
    <row r="30566" spans="17:19" x14ac:dyDescent="0.25">
      <c r="Q30566"/>
      <c r="R30566"/>
      <c r="S30566"/>
    </row>
    <row r="30567" spans="17:19" x14ac:dyDescent="0.25">
      <c r="Q30567"/>
      <c r="R30567"/>
      <c r="S30567"/>
    </row>
    <row r="30568" spans="17:19" x14ac:dyDescent="0.25">
      <c r="Q30568"/>
      <c r="R30568"/>
      <c r="S30568"/>
    </row>
    <row r="30569" spans="17:19" x14ac:dyDescent="0.25">
      <c r="Q30569"/>
      <c r="R30569"/>
      <c r="S30569"/>
    </row>
    <row r="30570" spans="17:19" x14ac:dyDescent="0.25">
      <c r="Q30570"/>
      <c r="R30570"/>
      <c r="S30570"/>
    </row>
    <row r="30571" spans="17:19" x14ac:dyDescent="0.25">
      <c r="Q30571"/>
      <c r="R30571"/>
      <c r="S30571"/>
    </row>
    <row r="30572" spans="17:19" x14ac:dyDescent="0.25">
      <c r="Q30572"/>
      <c r="R30572"/>
      <c r="S30572"/>
    </row>
    <row r="30573" spans="17:19" x14ac:dyDescent="0.25">
      <c r="Q30573"/>
      <c r="R30573"/>
      <c r="S30573"/>
    </row>
    <row r="30574" spans="17:19" x14ac:dyDescent="0.25">
      <c r="Q30574"/>
      <c r="R30574"/>
      <c r="S30574"/>
    </row>
    <row r="30575" spans="17:19" x14ac:dyDescent="0.25">
      <c r="Q30575"/>
      <c r="R30575"/>
      <c r="S30575"/>
    </row>
    <row r="30576" spans="17:19" x14ac:dyDescent="0.25">
      <c r="Q30576"/>
      <c r="R30576"/>
      <c r="S30576"/>
    </row>
    <row r="30577" spans="17:19" x14ac:dyDescent="0.25">
      <c r="Q30577"/>
      <c r="R30577"/>
      <c r="S30577"/>
    </row>
    <row r="30578" spans="17:19" x14ac:dyDescent="0.25">
      <c r="Q30578"/>
      <c r="R30578"/>
      <c r="S30578"/>
    </row>
    <row r="30579" spans="17:19" x14ac:dyDescent="0.25">
      <c r="Q30579"/>
      <c r="R30579"/>
      <c r="S30579"/>
    </row>
    <row r="30580" spans="17:19" x14ac:dyDescent="0.25">
      <c r="Q30580"/>
      <c r="R30580"/>
      <c r="S30580"/>
    </row>
    <row r="30581" spans="17:19" x14ac:dyDescent="0.25">
      <c r="Q30581"/>
      <c r="R30581"/>
      <c r="S30581"/>
    </row>
    <row r="30582" spans="17:19" x14ac:dyDescent="0.25">
      <c r="Q30582"/>
      <c r="R30582"/>
      <c r="S30582"/>
    </row>
    <row r="30583" spans="17:19" x14ac:dyDescent="0.25">
      <c r="Q30583"/>
      <c r="R30583"/>
      <c r="S30583"/>
    </row>
    <row r="30584" spans="17:19" x14ac:dyDescent="0.25">
      <c r="Q30584"/>
      <c r="R30584"/>
      <c r="S30584"/>
    </row>
    <row r="30585" spans="17:19" x14ac:dyDescent="0.25">
      <c r="Q30585"/>
      <c r="R30585"/>
      <c r="S30585"/>
    </row>
    <row r="30586" spans="17:19" x14ac:dyDescent="0.25">
      <c r="Q30586"/>
      <c r="R30586"/>
      <c r="S30586"/>
    </row>
    <row r="30587" spans="17:19" x14ac:dyDescent="0.25">
      <c r="Q30587"/>
      <c r="R30587"/>
      <c r="S30587"/>
    </row>
    <row r="30588" spans="17:19" x14ac:dyDescent="0.25">
      <c r="Q30588"/>
      <c r="R30588"/>
      <c r="S30588"/>
    </row>
    <row r="30589" spans="17:19" x14ac:dyDescent="0.25">
      <c r="Q30589"/>
      <c r="R30589"/>
      <c r="S30589"/>
    </row>
    <row r="30590" spans="17:19" x14ac:dyDescent="0.25">
      <c r="Q30590"/>
      <c r="R30590"/>
      <c r="S30590"/>
    </row>
    <row r="30591" spans="17:19" x14ac:dyDescent="0.25">
      <c r="Q30591"/>
      <c r="R30591"/>
      <c r="S30591"/>
    </row>
    <row r="30592" spans="17:19" x14ac:dyDescent="0.25">
      <c r="Q30592"/>
      <c r="R30592"/>
      <c r="S30592"/>
    </row>
    <row r="30593" spans="17:19" x14ac:dyDescent="0.25">
      <c r="Q30593"/>
      <c r="R30593"/>
      <c r="S30593"/>
    </row>
    <row r="30594" spans="17:19" x14ac:dyDescent="0.25">
      <c r="Q30594"/>
      <c r="R30594"/>
      <c r="S30594"/>
    </row>
    <row r="30595" spans="17:19" x14ac:dyDescent="0.25">
      <c r="Q30595"/>
      <c r="R30595"/>
      <c r="S30595"/>
    </row>
    <row r="30596" spans="17:19" x14ac:dyDescent="0.25">
      <c r="Q30596"/>
      <c r="R30596"/>
      <c r="S30596"/>
    </row>
    <row r="30597" spans="17:19" x14ac:dyDescent="0.25">
      <c r="Q30597"/>
      <c r="R30597"/>
      <c r="S30597"/>
    </row>
    <row r="30598" spans="17:19" x14ac:dyDescent="0.25">
      <c r="Q30598"/>
      <c r="R30598"/>
      <c r="S30598"/>
    </row>
    <row r="30599" spans="17:19" x14ac:dyDescent="0.25">
      <c r="Q30599"/>
      <c r="R30599"/>
      <c r="S30599"/>
    </row>
    <row r="30600" spans="17:19" x14ac:dyDescent="0.25">
      <c r="Q30600"/>
      <c r="R30600"/>
      <c r="S30600"/>
    </row>
    <row r="30601" spans="17:19" x14ac:dyDescent="0.25">
      <c r="Q30601"/>
      <c r="R30601"/>
      <c r="S30601"/>
    </row>
    <row r="30602" spans="17:19" x14ac:dyDescent="0.25">
      <c r="Q30602"/>
      <c r="R30602"/>
      <c r="S30602"/>
    </row>
    <row r="30603" spans="17:19" x14ac:dyDescent="0.25">
      <c r="Q30603"/>
      <c r="R30603"/>
      <c r="S30603"/>
    </row>
    <row r="30604" spans="17:19" x14ac:dyDescent="0.25">
      <c r="Q30604"/>
      <c r="R30604"/>
      <c r="S30604"/>
    </row>
    <row r="30605" spans="17:19" x14ac:dyDescent="0.25">
      <c r="Q30605"/>
      <c r="R30605"/>
      <c r="S30605"/>
    </row>
    <row r="30606" spans="17:19" x14ac:dyDescent="0.25">
      <c r="Q30606"/>
      <c r="R30606"/>
      <c r="S30606"/>
    </row>
    <row r="30607" spans="17:19" x14ac:dyDescent="0.25">
      <c r="Q30607"/>
      <c r="R30607"/>
      <c r="S30607"/>
    </row>
    <row r="30608" spans="17:19" x14ac:dyDescent="0.25">
      <c r="Q30608"/>
      <c r="R30608"/>
      <c r="S30608"/>
    </row>
    <row r="30609" spans="17:19" x14ac:dyDescent="0.25">
      <c r="Q30609"/>
      <c r="R30609"/>
      <c r="S30609"/>
    </row>
    <row r="30610" spans="17:19" x14ac:dyDescent="0.25">
      <c r="Q30610"/>
      <c r="R30610"/>
      <c r="S30610"/>
    </row>
    <row r="30611" spans="17:19" x14ac:dyDescent="0.25">
      <c r="Q30611"/>
      <c r="R30611"/>
      <c r="S30611"/>
    </row>
    <row r="30612" spans="17:19" x14ac:dyDescent="0.25">
      <c r="Q30612"/>
      <c r="R30612"/>
      <c r="S30612"/>
    </row>
    <row r="30613" spans="17:19" x14ac:dyDescent="0.25">
      <c r="Q30613"/>
      <c r="R30613"/>
      <c r="S30613"/>
    </row>
    <row r="30614" spans="17:19" x14ac:dyDescent="0.25">
      <c r="Q30614"/>
      <c r="R30614"/>
      <c r="S30614"/>
    </row>
    <row r="30615" spans="17:19" x14ac:dyDescent="0.25">
      <c r="Q30615"/>
      <c r="R30615"/>
      <c r="S30615"/>
    </row>
    <row r="30616" spans="17:19" x14ac:dyDescent="0.25">
      <c r="Q30616"/>
      <c r="R30616"/>
      <c r="S30616"/>
    </row>
    <row r="30617" spans="17:19" x14ac:dyDescent="0.25">
      <c r="Q30617"/>
      <c r="R30617"/>
      <c r="S30617"/>
    </row>
    <row r="30618" spans="17:19" x14ac:dyDescent="0.25">
      <c r="Q30618"/>
      <c r="R30618"/>
      <c r="S30618"/>
    </row>
    <row r="30619" spans="17:19" x14ac:dyDescent="0.25">
      <c r="Q30619"/>
      <c r="R30619"/>
      <c r="S30619"/>
    </row>
    <row r="30620" spans="17:19" x14ac:dyDescent="0.25">
      <c r="Q30620"/>
      <c r="R30620"/>
      <c r="S30620"/>
    </row>
    <row r="30621" spans="17:19" x14ac:dyDescent="0.25">
      <c r="Q30621"/>
      <c r="R30621"/>
      <c r="S30621"/>
    </row>
    <row r="30622" spans="17:19" x14ac:dyDescent="0.25">
      <c r="Q30622"/>
      <c r="R30622"/>
      <c r="S30622"/>
    </row>
    <row r="30623" spans="17:19" x14ac:dyDescent="0.25">
      <c r="Q30623"/>
      <c r="R30623"/>
      <c r="S30623"/>
    </row>
    <row r="30624" spans="17:19" x14ac:dyDescent="0.25">
      <c r="Q30624"/>
      <c r="R30624"/>
      <c r="S30624"/>
    </row>
    <row r="30625" spans="17:19" x14ac:dyDescent="0.25">
      <c r="Q30625"/>
      <c r="R30625"/>
      <c r="S30625"/>
    </row>
    <row r="30626" spans="17:19" x14ac:dyDescent="0.25">
      <c r="Q30626"/>
      <c r="R30626"/>
      <c r="S30626"/>
    </row>
    <row r="30627" spans="17:19" x14ac:dyDescent="0.25">
      <c r="Q30627"/>
      <c r="R30627"/>
      <c r="S30627"/>
    </row>
    <row r="30628" spans="17:19" x14ac:dyDescent="0.25">
      <c r="Q30628"/>
      <c r="R30628"/>
      <c r="S30628"/>
    </row>
    <row r="30629" spans="17:19" x14ac:dyDescent="0.25">
      <c r="Q30629"/>
      <c r="R30629"/>
      <c r="S30629"/>
    </row>
    <row r="30630" spans="17:19" x14ac:dyDescent="0.25">
      <c r="Q30630"/>
      <c r="R30630"/>
      <c r="S30630"/>
    </row>
    <row r="30631" spans="17:19" x14ac:dyDescent="0.25">
      <c r="Q30631"/>
      <c r="R30631"/>
      <c r="S30631"/>
    </row>
    <row r="30632" spans="17:19" x14ac:dyDescent="0.25">
      <c r="Q30632"/>
      <c r="R30632"/>
      <c r="S30632"/>
    </row>
    <row r="30633" spans="17:19" x14ac:dyDescent="0.25">
      <c r="Q30633"/>
      <c r="R30633"/>
      <c r="S30633"/>
    </row>
    <row r="30634" spans="17:19" x14ac:dyDescent="0.25">
      <c r="Q30634"/>
      <c r="R30634"/>
      <c r="S30634"/>
    </row>
    <row r="30635" spans="17:19" x14ac:dyDescent="0.25">
      <c r="Q30635"/>
      <c r="R30635"/>
      <c r="S30635"/>
    </row>
    <row r="30636" spans="17:19" x14ac:dyDescent="0.25">
      <c r="Q30636"/>
      <c r="R30636"/>
      <c r="S30636"/>
    </row>
    <row r="30637" spans="17:19" x14ac:dyDescent="0.25">
      <c r="Q30637"/>
      <c r="R30637"/>
      <c r="S30637"/>
    </row>
    <row r="30638" spans="17:19" x14ac:dyDescent="0.25">
      <c r="Q30638"/>
      <c r="R30638"/>
      <c r="S30638"/>
    </row>
    <row r="30639" spans="17:19" x14ac:dyDescent="0.25">
      <c r="Q30639"/>
      <c r="R30639"/>
      <c r="S30639"/>
    </row>
    <row r="30640" spans="17:19" x14ac:dyDescent="0.25">
      <c r="Q30640"/>
      <c r="R30640"/>
      <c r="S30640"/>
    </row>
    <row r="30641" spans="17:19" x14ac:dyDescent="0.25">
      <c r="Q30641"/>
      <c r="R30641"/>
      <c r="S30641"/>
    </row>
    <row r="30642" spans="17:19" x14ac:dyDescent="0.25">
      <c r="Q30642"/>
      <c r="R30642"/>
      <c r="S30642"/>
    </row>
    <row r="30643" spans="17:19" x14ac:dyDescent="0.25">
      <c r="Q30643"/>
      <c r="R30643"/>
      <c r="S30643"/>
    </row>
    <row r="30644" spans="17:19" x14ac:dyDescent="0.25">
      <c r="Q30644"/>
      <c r="R30644"/>
      <c r="S30644"/>
    </row>
    <row r="30645" spans="17:19" x14ac:dyDescent="0.25">
      <c r="Q30645"/>
      <c r="R30645"/>
      <c r="S30645"/>
    </row>
    <row r="30646" spans="17:19" x14ac:dyDescent="0.25">
      <c r="Q30646"/>
      <c r="R30646"/>
      <c r="S30646"/>
    </row>
    <row r="30647" spans="17:19" x14ac:dyDescent="0.25">
      <c r="Q30647"/>
      <c r="R30647"/>
      <c r="S30647"/>
    </row>
    <row r="30648" spans="17:19" x14ac:dyDescent="0.25">
      <c r="Q30648"/>
      <c r="R30648"/>
      <c r="S30648"/>
    </row>
    <row r="30649" spans="17:19" x14ac:dyDescent="0.25">
      <c r="Q30649"/>
      <c r="R30649"/>
      <c r="S30649"/>
    </row>
    <row r="30650" spans="17:19" x14ac:dyDescent="0.25">
      <c r="Q30650"/>
      <c r="R30650"/>
      <c r="S30650"/>
    </row>
    <row r="30651" spans="17:19" x14ac:dyDescent="0.25">
      <c r="Q30651"/>
      <c r="R30651"/>
      <c r="S30651"/>
    </row>
    <row r="30652" spans="17:19" x14ac:dyDescent="0.25">
      <c r="Q30652"/>
      <c r="R30652"/>
      <c r="S30652"/>
    </row>
    <row r="30653" spans="17:19" x14ac:dyDescent="0.25">
      <c r="Q30653"/>
      <c r="R30653"/>
      <c r="S30653"/>
    </row>
    <row r="30654" spans="17:19" x14ac:dyDescent="0.25">
      <c r="Q30654"/>
      <c r="R30654"/>
      <c r="S30654"/>
    </row>
    <row r="30655" spans="17:19" x14ac:dyDescent="0.25">
      <c r="Q30655"/>
      <c r="R30655"/>
      <c r="S30655"/>
    </row>
    <row r="30656" spans="17:19" x14ac:dyDescent="0.25">
      <c r="Q30656"/>
      <c r="R30656"/>
      <c r="S30656"/>
    </row>
    <row r="30657" spans="17:19" x14ac:dyDescent="0.25">
      <c r="Q30657"/>
      <c r="R30657"/>
      <c r="S30657"/>
    </row>
    <row r="30658" spans="17:19" x14ac:dyDescent="0.25">
      <c r="Q30658"/>
      <c r="R30658"/>
      <c r="S30658"/>
    </row>
    <row r="30659" spans="17:19" x14ac:dyDescent="0.25">
      <c r="Q30659"/>
      <c r="R30659"/>
      <c r="S30659"/>
    </row>
    <row r="30660" spans="17:19" x14ac:dyDescent="0.25">
      <c r="Q30660"/>
      <c r="R30660"/>
      <c r="S30660"/>
    </row>
    <row r="30661" spans="17:19" x14ac:dyDescent="0.25">
      <c r="Q30661"/>
      <c r="R30661"/>
      <c r="S30661"/>
    </row>
    <row r="30662" spans="17:19" x14ac:dyDescent="0.25">
      <c r="Q30662"/>
      <c r="R30662"/>
      <c r="S30662"/>
    </row>
    <row r="30663" spans="17:19" x14ac:dyDescent="0.25">
      <c r="Q30663"/>
      <c r="R30663"/>
      <c r="S30663"/>
    </row>
    <row r="30664" spans="17:19" x14ac:dyDescent="0.25">
      <c r="Q30664"/>
      <c r="R30664"/>
      <c r="S30664"/>
    </row>
    <row r="30665" spans="17:19" x14ac:dyDescent="0.25">
      <c r="Q30665"/>
      <c r="R30665"/>
      <c r="S30665"/>
    </row>
    <row r="30666" spans="17:19" x14ac:dyDescent="0.25">
      <c r="Q30666"/>
      <c r="R30666"/>
      <c r="S30666"/>
    </row>
    <row r="30667" spans="17:19" x14ac:dyDescent="0.25">
      <c r="Q30667"/>
      <c r="R30667"/>
      <c r="S30667"/>
    </row>
    <row r="30668" spans="17:19" x14ac:dyDescent="0.25">
      <c r="Q30668"/>
      <c r="R30668"/>
      <c r="S30668"/>
    </row>
    <row r="30669" spans="17:19" x14ac:dyDescent="0.25">
      <c r="Q30669"/>
      <c r="R30669"/>
      <c r="S30669"/>
    </row>
    <row r="30670" spans="17:19" x14ac:dyDescent="0.25">
      <c r="Q30670"/>
      <c r="R30670"/>
      <c r="S30670"/>
    </row>
    <row r="30671" spans="17:19" x14ac:dyDescent="0.25">
      <c r="Q30671"/>
      <c r="R30671"/>
      <c r="S30671"/>
    </row>
    <row r="30672" spans="17:19" x14ac:dyDescent="0.25">
      <c r="Q30672"/>
      <c r="R30672"/>
      <c r="S30672"/>
    </row>
    <row r="30673" spans="17:19" x14ac:dyDescent="0.25">
      <c r="Q30673"/>
      <c r="R30673"/>
      <c r="S30673"/>
    </row>
    <row r="30674" spans="17:19" x14ac:dyDescent="0.25">
      <c r="Q30674"/>
      <c r="R30674"/>
      <c r="S30674"/>
    </row>
    <row r="30675" spans="17:19" x14ac:dyDescent="0.25">
      <c r="Q30675"/>
      <c r="R30675"/>
      <c r="S30675"/>
    </row>
    <row r="30676" spans="17:19" x14ac:dyDescent="0.25">
      <c r="Q30676"/>
      <c r="R30676"/>
      <c r="S30676"/>
    </row>
    <row r="30677" spans="17:19" x14ac:dyDescent="0.25">
      <c r="Q30677"/>
      <c r="R30677"/>
      <c r="S30677"/>
    </row>
    <row r="30678" spans="17:19" x14ac:dyDescent="0.25">
      <c r="Q30678"/>
      <c r="R30678"/>
      <c r="S30678"/>
    </row>
    <row r="30679" spans="17:19" x14ac:dyDescent="0.25">
      <c r="Q30679"/>
      <c r="R30679"/>
      <c r="S30679"/>
    </row>
    <row r="30680" spans="17:19" x14ac:dyDescent="0.25">
      <c r="Q30680"/>
      <c r="R30680"/>
      <c r="S30680"/>
    </row>
    <row r="30681" spans="17:19" x14ac:dyDescent="0.25">
      <c r="Q30681"/>
      <c r="R30681"/>
      <c r="S30681"/>
    </row>
    <row r="30682" spans="17:19" x14ac:dyDescent="0.25">
      <c r="Q30682"/>
      <c r="R30682"/>
      <c r="S30682"/>
    </row>
    <row r="30683" spans="17:19" x14ac:dyDescent="0.25">
      <c r="Q30683"/>
      <c r="R30683"/>
      <c r="S30683"/>
    </row>
    <row r="30684" spans="17:19" x14ac:dyDescent="0.25">
      <c r="Q30684"/>
      <c r="R30684"/>
      <c r="S30684"/>
    </row>
    <row r="30685" spans="17:19" x14ac:dyDescent="0.25">
      <c r="Q30685"/>
      <c r="R30685"/>
      <c r="S30685"/>
    </row>
    <row r="30686" spans="17:19" x14ac:dyDescent="0.25">
      <c r="Q30686"/>
      <c r="R30686"/>
      <c r="S30686"/>
    </row>
    <row r="30687" spans="17:19" x14ac:dyDescent="0.25">
      <c r="Q30687"/>
      <c r="R30687"/>
      <c r="S30687"/>
    </row>
    <row r="30688" spans="17:19" x14ac:dyDescent="0.25">
      <c r="Q30688"/>
      <c r="R30688"/>
      <c r="S30688"/>
    </row>
    <row r="30689" spans="17:19" x14ac:dyDescent="0.25">
      <c r="Q30689"/>
      <c r="R30689"/>
      <c r="S30689"/>
    </row>
    <row r="30690" spans="17:19" x14ac:dyDescent="0.25">
      <c r="Q30690"/>
      <c r="R30690"/>
      <c r="S30690"/>
    </row>
    <row r="30691" spans="17:19" x14ac:dyDescent="0.25">
      <c r="Q30691"/>
      <c r="R30691"/>
      <c r="S30691"/>
    </row>
    <row r="30692" spans="17:19" x14ac:dyDescent="0.25">
      <c r="Q30692"/>
      <c r="R30692"/>
      <c r="S30692"/>
    </row>
    <row r="30693" spans="17:19" x14ac:dyDescent="0.25">
      <c r="Q30693"/>
      <c r="R30693"/>
      <c r="S30693"/>
    </row>
    <row r="30694" spans="17:19" x14ac:dyDescent="0.25">
      <c r="Q30694"/>
      <c r="R30694"/>
      <c r="S30694"/>
    </row>
    <row r="30695" spans="17:19" x14ac:dyDescent="0.25">
      <c r="Q30695"/>
      <c r="R30695"/>
      <c r="S30695"/>
    </row>
    <row r="30696" spans="17:19" x14ac:dyDescent="0.25">
      <c r="Q30696"/>
      <c r="R30696"/>
      <c r="S30696"/>
    </row>
    <row r="30697" spans="17:19" x14ac:dyDescent="0.25">
      <c r="Q30697"/>
      <c r="R30697"/>
      <c r="S30697"/>
    </row>
    <row r="30698" spans="17:19" x14ac:dyDescent="0.25">
      <c r="Q30698"/>
      <c r="R30698"/>
      <c r="S30698"/>
    </row>
    <row r="30699" spans="17:19" x14ac:dyDescent="0.25">
      <c r="Q30699"/>
      <c r="R30699"/>
      <c r="S30699"/>
    </row>
    <row r="30700" spans="17:19" x14ac:dyDescent="0.25">
      <c r="Q30700"/>
      <c r="R30700"/>
      <c r="S30700"/>
    </row>
    <row r="30701" spans="17:19" x14ac:dyDescent="0.25">
      <c r="Q30701"/>
      <c r="R30701"/>
      <c r="S30701"/>
    </row>
    <row r="30702" spans="17:19" x14ac:dyDescent="0.25">
      <c r="Q30702"/>
      <c r="R30702"/>
      <c r="S30702"/>
    </row>
    <row r="30703" spans="17:19" x14ac:dyDescent="0.25">
      <c r="Q30703"/>
      <c r="R30703"/>
      <c r="S30703"/>
    </row>
    <row r="30704" spans="17:19" x14ac:dyDescent="0.25">
      <c r="Q30704"/>
      <c r="R30704"/>
      <c r="S30704"/>
    </row>
    <row r="30705" spans="17:19" x14ac:dyDescent="0.25">
      <c r="Q30705"/>
      <c r="R30705"/>
      <c r="S30705"/>
    </row>
    <row r="30706" spans="17:19" x14ac:dyDescent="0.25">
      <c r="Q30706"/>
      <c r="R30706"/>
      <c r="S30706"/>
    </row>
    <row r="30707" spans="17:19" x14ac:dyDescent="0.25">
      <c r="Q30707"/>
      <c r="R30707"/>
      <c r="S30707"/>
    </row>
    <row r="30708" spans="17:19" x14ac:dyDescent="0.25">
      <c r="Q30708"/>
      <c r="R30708"/>
      <c r="S30708"/>
    </row>
    <row r="30709" spans="17:19" x14ac:dyDescent="0.25">
      <c r="Q30709"/>
      <c r="R30709"/>
      <c r="S30709"/>
    </row>
    <row r="30710" spans="17:19" x14ac:dyDescent="0.25">
      <c r="Q30710"/>
      <c r="R30710"/>
      <c r="S30710"/>
    </row>
    <row r="30711" spans="17:19" x14ac:dyDescent="0.25">
      <c r="Q30711"/>
      <c r="R30711"/>
      <c r="S30711"/>
    </row>
    <row r="30712" spans="17:19" x14ac:dyDescent="0.25">
      <c r="Q30712"/>
      <c r="R30712"/>
      <c r="S30712"/>
    </row>
    <row r="30713" spans="17:19" x14ac:dyDescent="0.25">
      <c r="Q30713"/>
      <c r="R30713"/>
      <c r="S30713"/>
    </row>
    <row r="30714" spans="17:19" x14ac:dyDescent="0.25">
      <c r="Q30714"/>
      <c r="R30714"/>
      <c r="S30714"/>
    </row>
    <row r="30715" spans="17:19" x14ac:dyDescent="0.25">
      <c r="Q30715"/>
      <c r="R30715"/>
      <c r="S30715"/>
    </row>
    <row r="30716" spans="17:19" x14ac:dyDescent="0.25">
      <c r="Q30716"/>
      <c r="R30716"/>
      <c r="S30716"/>
    </row>
    <row r="30717" spans="17:19" x14ac:dyDescent="0.25">
      <c r="Q30717"/>
      <c r="R30717"/>
      <c r="S30717"/>
    </row>
    <row r="30718" spans="17:19" x14ac:dyDescent="0.25">
      <c r="Q30718"/>
      <c r="R30718"/>
      <c r="S30718"/>
    </row>
    <row r="30719" spans="17:19" x14ac:dyDescent="0.25">
      <c r="Q30719"/>
      <c r="R30719"/>
      <c r="S30719"/>
    </row>
    <row r="30720" spans="17:19" x14ac:dyDescent="0.25">
      <c r="Q30720"/>
      <c r="R30720"/>
      <c r="S30720"/>
    </row>
    <row r="30721" spans="17:19" x14ac:dyDescent="0.25">
      <c r="Q30721"/>
      <c r="R30721"/>
      <c r="S30721"/>
    </row>
    <row r="30722" spans="17:19" x14ac:dyDescent="0.25">
      <c r="Q30722"/>
      <c r="R30722"/>
      <c r="S30722"/>
    </row>
    <row r="30723" spans="17:19" x14ac:dyDescent="0.25">
      <c r="Q30723"/>
      <c r="R30723"/>
      <c r="S30723"/>
    </row>
    <row r="30724" spans="17:19" x14ac:dyDescent="0.25">
      <c r="Q30724"/>
      <c r="R30724"/>
      <c r="S30724"/>
    </row>
    <row r="30725" spans="17:19" x14ac:dyDescent="0.25">
      <c r="Q30725"/>
      <c r="R30725"/>
      <c r="S30725"/>
    </row>
    <row r="30726" spans="17:19" x14ac:dyDescent="0.25">
      <c r="Q30726"/>
      <c r="R30726"/>
      <c r="S30726"/>
    </row>
    <row r="30727" spans="17:19" x14ac:dyDescent="0.25">
      <c r="Q30727"/>
      <c r="R30727"/>
      <c r="S30727"/>
    </row>
    <row r="30728" spans="17:19" x14ac:dyDescent="0.25">
      <c r="Q30728"/>
      <c r="R30728"/>
      <c r="S30728"/>
    </row>
    <row r="30729" spans="17:19" x14ac:dyDescent="0.25">
      <c r="Q30729"/>
      <c r="R30729"/>
      <c r="S30729"/>
    </row>
    <row r="30730" spans="17:19" x14ac:dyDescent="0.25">
      <c r="Q30730"/>
      <c r="R30730"/>
      <c r="S30730"/>
    </row>
    <row r="30731" spans="17:19" x14ac:dyDescent="0.25">
      <c r="Q30731"/>
      <c r="R30731"/>
      <c r="S30731"/>
    </row>
    <row r="30732" spans="17:19" x14ac:dyDescent="0.25">
      <c r="Q30732"/>
      <c r="R30732"/>
      <c r="S30732"/>
    </row>
    <row r="30733" spans="17:19" x14ac:dyDescent="0.25">
      <c r="Q30733"/>
      <c r="R30733"/>
      <c r="S30733"/>
    </row>
    <row r="30734" spans="17:19" x14ac:dyDescent="0.25">
      <c r="Q30734"/>
      <c r="R30734"/>
      <c r="S30734"/>
    </row>
    <row r="30735" spans="17:19" x14ac:dyDescent="0.25">
      <c r="Q30735"/>
      <c r="R30735"/>
      <c r="S30735"/>
    </row>
    <row r="30736" spans="17:19" x14ac:dyDescent="0.25">
      <c r="Q30736"/>
      <c r="R30736"/>
      <c r="S30736"/>
    </row>
    <row r="30737" spans="17:19" x14ac:dyDescent="0.25">
      <c r="Q30737"/>
      <c r="R30737"/>
      <c r="S30737"/>
    </row>
    <row r="30738" spans="17:19" x14ac:dyDescent="0.25">
      <c r="Q30738"/>
      <c r="R30738"/>
      <c r="S30738"/>
    </row>
    <row r="30739" spans="17:19" x14ac:dyDescent="0.25">
      <c r="Q30739"/>
      <c r="R30739"/>
      <c r="S30739"/>
    </row>
    <row r="30740" spans="17:19" x14ac:dyDescent="0.25">
      <c r="Q30740"/>
      <c r="R30740"/>
      <c r="S30740"/>
    </row>
    <row r="30741" spans="17:19" x14ac:dyDescent="0.25">
      <c r="Q30741"/>
      <c r="R30741"/>
      <c r="S30741"/>
    </row>
    <row r="30742" spans="17:19" x14ac:dyDescent="0.25">
      <c r="Q30742"/>
      <c r="R30742"/>
      <c r="S30742"/>
    </row>
    <row r="30743" spans="17:19" x14ac:dyDescent="0.25">
      <c r="Q30743"/>
      <c r="R30743"/>
      <c r="S30743"/>
    </row>
    <row r="30744" spans="17:19" x14ac:dyDescent="0.25">
      <c r="Q30744"/>
      <c r="R30744"/>
      <c r="S30744"/>
    </row>
    <row r="30745" spans="17:19" x14ac:dyDescent="0.25">
      <c r="Q30745"/>
      <c r="R30745"/>
      <c r="S30745"/>
    </row>
    <row r="30746" spans="17:19" x14ac:dyDescent="0.25">
      <c r="Q30746"/>
      <c r="R30746"/>
      <c r="S30746"/>
    </row>
    <row r="30747" spans="17:19" x14ac:dyDescent="0.25">
      <c r="Q30747"/>
      <c r="R30747"/>
      <c r="S30747"/>
    </row>
    <row r="30748" spans="17:19" x14ac:dyDescent="0.25">
      <c r="Q30748"/>
      <c r="R30748"/>
      <c r="S30748"/>
    </row>
    <row r="30749" spans="17:19" x14ac:dyDescent="0.25">
      <c r="Q30749"/>
      <c r="R30749"/>
      <c r="S30749"/>
    </row>
    <row r="30750" spans="17:19" x14ac:dyDescent="0.25">
      <c r="Q30750"/>
      <c r="R30750"/>
      <c r="S30750"/>
    </row>
    <row r="30751" spans="17:19" x14ac:dyDescent="0.25">
      <c r="Q30751"/>
      <c r="R30751"/>
      <c r="S30751"/>
    </row>
    <row r="30752" spans="17:19" x14ac:dyDescent="0.25">
      <c r="Q30752"/>
      <c r="R30752"/>
      <c r="S30752"/>
    </row>
    <row r="30753" spans="17:19" x14ac:dyDescent="0.25">
      <c r="Q30753"/>
      <c r="R30753"/>
      <c r="S30753"/>
    </row>
    <row r="30754" spans="17:19" x14ac:dyDescent="0.25">
      <c r="Q30754"/>
      <c r="R30754"/>
      <c r="S30754"/>
    </row>
    <row r="30755" spans="17:19" x14ac:dyDescent="0.25">
      <c r="Q30755"/>
      <c r="R30755"/>
      <c r="S30755"/>
    </row>
    <row r="30756" spans="17:19" x14ac:dyDescent="0.25">
      <c r="Q30756"/>
      <c r="R30756"/>
      <c r="S30756"/>
    </row>
    <row r="30757" spans="17:19" x14ac:dyDescent="0.25">
      <c r="Q30757"/>
      <c r="R30757"/>
      <c r="S30757"/>
    </row>
    <row r="30758" spans="17:19" x14ac:dyDescent="0.25">
      <c r="Q30758"/>
      <c r="R30758"/>
      <c r="S30758"/>
    </row>
    <row r="30759" spans="17:19" x14ac:dyDescent="0.25">
      <c r="Q30759"/>
      <c r="R30759"/>
      <c r="S30759"/>
    </row>
    <row r="30760" spans="17:19" x14ac:dyDescent="0.25">
      <c r="Q30760"/>
      <c r="R30760"/>
      <c r="S30760"/>
    </row>
    <row r="30761" spans="17:19" x14ac:dyDescent="0.25">
      <c r="Q30761"/>
      <c r="R30761"/>
      <c r="S30761"/>
    </row>
    <row r="30762" spans="17:19" x14ac:dyDescent="0.25">
      <c r="Q30762"/>
      <c r="R30762"/>
      <c r="S30762"/>
    </row>
    <row r="30763" spans="17:19" x14ac:dyDescent="0.25">
      <c r="Q30763"/>
      <c r="R30763"/>
      <c r="S30763"/>
    </row>
    <row r="30764" spans="17:19" x14ac:dyDescent="0.25">
      <c r="Q30764"/>
      <c r="R30764"/>
      <c r="S30764"/>
    </row>
    <row r="30765" spans="17:19" x14ac:dyDescent="0.25">
      <c r="Q30765"/>
      <c r="R30765"/>
      <c r="S30765"/>
    </row>
    <row r="30766" spans="17:19" x14ac:dyDescent="0.25">
      <c r="Q30766"/>
      <c r="R30766"/>
      <c r="S30766"/>
    </row>
    <row r="30767" spans="17:19" x14ac:dyDescent="0.25">
      <c r="Q30767"/>
      <c r="R30767"/>
      <c r="S30767"/>
    </row>
    <row r="30768" spans="17:19" x14ac:dyDescent="0.25">
      <c r="Q30768"/>
      <c r="R30768"/>
      <c r="S30768"/>
    </row>
    <row r="30769" spans="17:19" x14ac:dyDescent="0.25">
      <c r="Q30769"/>
      <c r="R30769"/>
      <c r="S30769"/>
    </row>
    <row r="30770" spans="17:19" x14ac:dyDescent="0.25">
      <c r="Q30770"/>
      <c r="R30770"/>
      <c r="S30770"/>
    </row>
    <row r="30771" spans="17:19" x14ac:dyDescent="0.25">
      <c r="Q30771"/>
      <c r="R30771"/>
      <c r="S30771"/>
    </row>
    <row r="30772" spans="17:19" x14ac:dyDescent="0.25">
      <c r="Q30772"/>
      <c r="R30772"/>
      <c r="S30772"/>
    </row>
    <row r="30773" spans="17:19" x14ac:dyDescent="0.25">
      <c r="Q30773"/>
      <c r="R30773"/>
      <c r="S30773"/>
    </row>
    <row r="30774" spans="17:19" x14ac:dyDescent="0.25">
      <c r="Q30774"/>
      <c r="R30774"/>
      <c r="S30774"/>
    </row>
    <row r="30775" spans="17:19" x14ac:dyDescent="0.25">
      <c r="Q30775"/>
      <c r="R30775"/>
      <c r="S30775"/>
    </row>
    <row r="30776" spans="17:19" x14ac:dyDescent="0.25">
      <c r="Q30776"/>
      <c r="R30776"/>
      <c r="S30776"/>
    </row>
    <row r="30777" spans="17:19" x14ac:dyDescent="0.25">
      <c r="Q30777"/>
      <c r="R30777"/>
      <c r="S30777"/>
    </row>
    <row r="30778" spans="17:19" x14ac:dyDescent="0.25">
      <c r="Q30778"/>
      <c r="R30778"/>
      <c r="S30778"/>
    </row>
    <row r="30779" spans="17:19" x14ac:dyDescent="0.25">
      <c r="Q30779"/>
      <c r="R30779"/>
      <c r="S30779"/>
    </row>
    <row r="30780" spans="17:19" x14ac:dyDescent="0.25">
      <c r="Q30780"/>
      <c r="R30780"/>
      <c r="S30780"/>
    </row>
    <row r="30781" spans="17:19" x14ac:dyDescent="0.25">
      <c r="Q30781"/>
      <c r="R30781"/>
      <c r="S30781"/>
    </row>
    <row r="30782" spans="17:19" x14ac:dyDescent="0.25">
      <c r="Q30782"/>
      <c r="R30782"/>
      <c r="S30782"/>
    </row>
    <row r="30783" spans="17:19" x14ac:dyDescent="0.25">
      <c r="Q30783"/>
      <c r="R30783"/>
      <c r="S30783"/>
    </row>
    <row r="30784" spans="17:19" x14ac:dyDescent="0.25">
      <c r="Q30784"/>
      <c r="R30784"/>
      <c r="S30784"/>
    </row>
    <row r="30785" spans="17:19" x14ac:dyDescent="0.25">
      <c r="Q30785"/>
      <c r="R30785"/>
      <c r="S30785"/>
    </row>
    <row r="30786" spans="17:19" x14ac:dyDescent="0.25">
      <c r="Q30786"/>
      <c r="R30786"/>
      <c r="S30786"/>
    </row>
    <row r="30787" spans="17:19" x14ac:dyDescent="0.25">
      <c r="Q30787"/>
      <c r="R30787"/>
      <c r="S30787"/>
    </row>
    <row r="30788" spans="17:19" x14ac:dyDescent="0.25">
      <c r="Q30788"/>
      <c r="R30788"/>
      <c r="S30788"/>
    </row>
    <row r="30789" spans="17:19" x14ac:dyDescent="0.25">
      <c r="Q30789"/>
      <c r="R30789"/>
      <c r="S30789"/>
    </row>
    <row r="30790" spans="17:19" x14ac:dyDescent="0.25">
      <c r="Q30790"/>
      <c r="R30790"/>
      <c r="S30790"/>
    </row>
    <row r="30791" spans="17:19" x14ac:dyDescent="0.25">
      <c r="Q30791"/>
      <c r="R30791"/>
      <c r="S30791"/>
    </row>
    <row r="30792" spans="17:19" x14ac:dyDescent="0.25">
      <c r="Q30792"/>
      <c r="R30792"/>
      <c r="S30792"/>
    </row>
    <row r="30793" spans="17:19" x14ac:dyDescent="0.25">
      <c r="Q30793"/>
      <c r="R30793"/>
      <c r="S30793"/>
    </row>
    <row r="30794" spans="17:19" x14ac:dyDescent="0.25">
      <c r="Q30794"/>
      <c r="R30794"/>
      <c r="S30794"/>
    </row>
    <row r="30795" spans="17:19" x14ac:dyDescent="0.25">
      <c r="Q30795"/>
      <c r="R30795"/>
      <c r="S30795"/>
    </row>
    <row r="30796" spans="17:19" x14ac:dyDescent="0.25">
      <c r="Q30796"/>
      <c r="R30796"/>
      <c r="S30796"/>
    </row>
    <row r="30797" spans="17:19" x14ac:dyDescent="0.25">
      <c r="Q30797"/>
      <c r="R30797"/>
      <c r="S30797"/>
    </row>
    <row r="30798" spans="17:19" x14ac:dyDescent="0.25">
      <c r="Q30798"/>
      <c r="R30798"/>
      <c r="S30798"/>
    </row>
    <row r="30799" spans="17:19" x14ac:dyDescent="0.25">
      <c r="Q30799"/>
      <c r="R30799"/>
      <c r="S30799"/>
    </row>
    <row r="30800" spans="17:19" x14ac:dyDescent="0.25">
      <c r="Q30800"/>
      <c r="R30800"/>
      <c r="S30800"/>
    </row>
    <row r="30801" spans="17:19" x14ac:dyDescent="0.25">
      <c r="Q30801"/>
      <c r="R30801"/>
      <c r="S30801"/>
    </row>
    <row r="30802" spans="17:19" x14ac:dyDescent="0.25">
      <c r="Q30802"/>
      <c r="R30802"/>
      <c r="S30802"/>
    </row>
    <row r="30803" spans="17:19" x14ac:dyDescent="0.25">
      <c r="Q30803"/>
      <c r="R30803"/>
      <c r="S30803"/>
    </row>
    <row r="30804" spans="17:19" x14ac:dyDescent="0.25">
      <c r="Q30804"/>
      <c r="R30804"/>
      <c r="S30804"/>
    </row>
    <row r="30805" spans="17:19" x14ac:dyDescent="0.25">
      <c r="Q30805"/>
      <c r="R30805"/>
      <c r="S30805"/>
    </row>
    <row r="30806" spans="17:19" x14ac:dyDescent="0.25">
      <c r="Q30806"/>
      <c r="R30806"/>
      <c r="S30806"/>
    </row>
    <row r="30807" spans="17:19" x14ac:dyDescent="0.25">
      <c r="Q30807"/>
      <c r="R30807"/>
      <c r="S30807"/>
    </row>
    <row r="30808" spans="17:19" x14ac:dyDescent="0.25">
      <c r="Q30808"/>
      <c r="R30808"/>
      <c r="S30808"/>
    </row>
    <row r="30809" spans="17:19" x14ac:dyDescent="0.25">
      <c r="Q30809"/>
      <c r="R30809"/>
      <c r="S30809"/>
    </row>
    <row r="30810" spans="17:19" x14ac:dyDescent="0.25">
      <c r="Q30810"/>
      <c r="R30810"/>
      <c r="S30810"/>
    </row>
    <row r="30811" spans="17:19" x14ac:dyDescent="0.25">
      <c r="Q30811"/>
      <c r="R30811"/>
      <c r="S30811"/>
    </row>
    <row r="30812" spans="17:19" x14ac:dyDescent="0.25">
      <c r="Q30812"/>
      <c r="R30812"/>
      <c r="S30812"/>
    </row>
    <row r="30813" spans="17:19" x14ac:dyDescent="0.25">
      <c r="Q30813"/>
      <c r="R30813"/>
      <c r="S30813"/>
    </row>
    <row r="30814" spans="17:19" x14ac:dyDescent="0.25">
      <c r="Q30814"/>
      <c r="R30814"/>
      <c r="S30814"/>
    </row>
    <row r="30815" spans="17:19" x14ac:dyDescent="0.25">
      <c r="Q30815"/>
      <c r="R30815"/>
      <c r="S30815"/>
    </row>
    <row r="30816" spans="17:19" x14ac:dyDescent="0.25">
      <c r="Q30816"/>
      <c r="R30816"/>
      <c r="S30816"/>
    </row>
    <row r="30817" spans="17:19" x14ac:dyDescent="0.25">
      <c r="Q30817"/>
      <c r="R30817"/>
      <c r="S30817"/>
    </row>
    <row r="30818" spans="17:19" x14ac:dyDescent="0.25">
      <c r="Q30818"/>
      <c r="R30818"/>
      <c r="S30818"/>
    </row>
    <row r="30819" spans="17:19" x14ac:dyDescent="0.25">
      <c r="Q30819"/>
      <c r="R30819"/>
      <c r="S30819"/>
    </row>
    <row r="30820" spans="17:19" x14ac:dyDescent="0.25">
      <c r="Q30820"/>
      <c r="R30820"/>
      <c r="S30820"/>
    </row>
    <row r="30821" spans="17:19" x14ac:dyDescent="0.25">
      <c r="Q30821"/>
      <c r="R30821"/>
      <c r="S30821"/>
    </row>
    <row r="30822" spans="17:19" x14ac:dyDescent="0.25">
      <c r="Q30822"/>
      <c r="R30822"/>
      <c r="S30822"/>
    </row>
    <row r="30823" spans="17:19" x14ac:dyDescent="0.25">
      <c r="Q30823"/>
      <c r="R30823"/>
      <c r="S30823"/>
    </row>
    <row r="30824" spans="17:19" x14ac:dyDescent="0.25">
      <c r="Q30824"/>
      <c r="R30824"/>
      <c r="S30824"/>
    </row>
    <row r="30825" spans="17:19" x14ac:dyDescent="0.25">
      <c r="Q30825"/>
      <c r="R30825"/>
      <c r="S30825"/>
    </row>
    <row r="30826" spans="17:19" x14ac:dyDescent="0.25">
      <c r="Q30826"/>
      <c r="R30826"/>
      <c r="S30826"/>
    </row>
    <row r="30827" spans="17:19" x14ac:dyDescent="0.25">
      <c r="Q30827"/>
      <c r="R30827"/>
      <c r="S30827"/>
    </row>
    <row r="30828" spans="17:19" x14ac:dyDescent="0.25">
      <c r="Q30828"/>
      <c r="R30828"/>
      <c r="S30828"/>
    </row>
    <row r="30829" spans="17:19" x14ac:dyDescent="0.25">
      <c r="Q30829"/>
      <c r="R30829"/>
      <c r="S30829"/>
    </row>
    <row r="30830" spans="17:19" x14ac:dyDescent="0.25">
      <c r="Q30830"/>
      <c r="R30830"/>
      <c r="S30830"/>
    </row>
    <row r="30831" spans="17:19" x14ac:dyDescent="0.25">
      <c r="Q30831"/>
      <c r="R30831"/>
      <c r="S30831"/>
    </row>
    <row r="30832" spans="17:19" x14ac:dyDescent="0.25">
      <c r="Q30832"/>
      <c r="R30832"/>
      <c r="S30832"/>
    </row>
    <row r="30833" spans="17:19" x14ac:dyDescent="0.25">
      <c r="Q30833"/>
      <c r="R30833"/>
      <c r="S30833"/>
    </row>
    <row r="30834" spans="17:19" x14ac:dyDescent="0.25">
      <c r="Q30834"/>
      <c r="R30834"/>
      <c r="S30834"/>
    </row>
    <row r="30835" spans="17:19" x14ac:dyDescent="0.25">
      <c r="Q30835"/>
      <c r="R30835"/>
      <c r="S30835"/>
    </row>
    <row r="30836" spans="17:19" x14ac:dyDescent="0.25">
      <c r="Q30836"/>
      <c r="R30836"/>
      <c r="S30836"/>
    </row>
    <row r="30837" spans="17:19" x14ac:dyDescent="0.25">
      <c r="Q30837"/>
      <c r="R30837"/>
      <c r="S30837"/>
    </row>
    <row r="30838" spans="17:19" x14ac:dyDescent="0.25">
      <c r="Q30838"/>
      <c r="R30838"/>
      <c r="S30838"/>
    </row>
    <row r="30839" spans="17:19" x14ac:dyDescent="0.25">
      <c r="Q30839"/>
      <c r="R30839"/>
      <c r="S30839"/>
    </row>
    <row r="30840" spans="17:19" x14ac:dyDescent="0.25">
      <c r="Q30840"/>
      <c r="R30840"/>
      <c r="S30840"/>
    </row>
    <row r="30841" spans="17:19" x14ac:dyDescent="0.25">
      <c r="Q30841"/>
      <c r="R30841"/>
      <c r="S30841"/>
    </row>
    <row r="30842" spans="17:19" x14ac:dyDescent="0.25">
      <c r="Q30842"/>
      <c r="R30842"/>
      <c r="S30842"/>
    </row>
    <row r="30843" spans="17:19" x14ac:dyDescent="0.25">
      <c r="Q30843"/>
      <c r="R30843"/>
      <c r="S30843"/>
    </row>
    <row r="30844" spans="17:19" x14ac:dyDescent="0.25">
      <c r="Q30844"/>
      <c r="R30844"/>
      <c r="S30844"/>
    </row>
    <row r="30845" spans="17:19" x14ac:dyDescent="0.25">
      <c r="Q30845"/>
      <c r="R30845"/>
      <c r="S30845"/>
    </row>
    <row r="30846" spans="17:19" x14ac:dyDescent="0.25">
      <c r="Q30846"/>
      <c r="R30846"/>
      <c r="S30846"/>
    </row>
    <row r="30847" spans="17:19" x14ac:dyDescent="0.25">
      <c r="Q30847"/>
      <c r="R30847"/>
      <c r="S30847"/>
    </row>
    <row r="30848" spans="17:19" x14ac:dyDescent="0.25">
      <c r="Q30848"/>
      <c r="R30848"/>
      <c r="S30848"/>
    </row>
    <row r="30849" spans="17:19" x14ac:dyDescent="0.25">
      <c r="Q30849"/>
      <c r="R30849"/>
      <c r="S30849"/>
    </row>
    <row r="30850" spans="17:19" x14ac:dyDescent="0.25">
      <c r="Q30850"/>
      <c r="R30850"/>
      <c r="S30850"/>
    </row>
    <row r="30851" spans="17:19" x14ac:dyDescent="0.25">
      <c r="Q30851"/>
      <c r="R30851"/>
      <c r="S30851"/>
    </row>
    <row r="30852" spans="17:19" x14ac:dyDescent="0.25">
      <c r="Q30852"/>
      <c r="R30852"/>
      <c r="S30852"/>
    </row>
    <row r="30853" spans="17:19" x14ac:dyDescent="0.25">
      <c r="Q30853"/>
      <c r="R30853"/>
      <c r="S30853"/>
    </row>
    <row r="30854" spans="17:19" x14ac:dyDescent="0.25">
      <c r="Q30854"/>
      <c r="R30854"/>
      <c r="S30854"/>
    </row>
    <row r="30855" spans="17:19" x14ac:dyDescent="0.25">
      <c r="Q30855"/>
      <c r="R30855"/>
      <c r="S30855"/>
    </row>
    <row r="30856" spans="17:19" x14ac:dyDescent="0.25">
      <c r="Q30856"/>
      <c r="R30856"/>
      <c r="S30856"/>
    </row>
    <row r="30857" spans="17:19" x14ac:dyDescent="0.25">
      <c r="Q30857"/>
      <c r="R30857"/>
      <c r="S30857"/>
    </row>
    <row r="30858" spans="17:19" x14ac:dyDescent="0.25">
      <c r="Q30858"/>
      <c r="R30858"/>
      <c r="S30858"/>
    </row>
    <row r="30859" spans="17:19" x14ac:dyDescent="0.25">
      <c r="Q30859"/>
      <c r="R30859"/>
      <c r="S30859"/>
    </row>
    <row r="30860" spans="17:19" x14ac:dyDescent="0.25">
      <c r="Q30860"/>
      <c r="R30860"/>
      <c r="S30860"/>
    </row>
    <row r="30861" spans="17:19" x14ac:dyDescent="0.25">
      <c r="Q30861"/>
      <c r="R30861"/>
      <c r="S30861"/>
    </row>
    <row r="30862" spans="17:19" x14ac:dyDescent="0.25">
      <c r="Q30862"/>
      <c r="R30862"/>
      <c r="S30862"/>
    </row>
    <row r="30863" spans="17:19" x14ac:dyDescent="0.25">
      <c r="Q30863"/>
      <c r="R30863"/>
      <c r="S30863"/>
    </row>
    <row r="30864" spans="17:19" x14ac:dyDescent="0.25">
      <c r="Q30864"/>
      <c r="R30864"/>
      <c r="S30864"/>
    </row>
    <row r="30865" spans="17:19" x14ac:dyDescent="0.25">
      <c r="Q30865"/>
      <c r="R30865"/>
      <c r="S30865"/>
    </row>
    <row r="30866" spans="17:19" x14ac:dyDescent="0.25">
      <c r="Q30866"/>
      <c r="R30866"/>
      <c r="S30866"/>
    </row>
    <row r="30867" spans="17:19" x14ac:dyDescent="0.25">
      <c r="Q30867"/>
      <c r="R30867"/>
      <c r="S30867"/>
    </row>
    <row r="30868" spans="17:19" x14ac:dyDescent="0.25">
      <c r="Q30868"/>
      <c r="R30868"/>
      <c r="S30868"/>
    </row>
    <row r="30869" spans="17:19" x14ac:dyDescent="0.25">
      <c r="Q30869"/>
      <c r="R30869"/>
      <c r="S30869"/>
    </row>
    <row r="30870" spans="17:19" x14ac:dyDescent="0.25">
      <c r="Q30870"/>
      <c r="R30870"/>
      <c r="S30870"/>
    </row>
    <row r="30871" spans="17:19" x14ac:dyDescent="0.25">
      <c r="Q30871"/>
      <c r="R30871"/>
      <c r="S30871"/>
    </row>
    <row r="30872" spans="17:19" x14ac:dyDescent="0.25">
      <c r="Q30872"/>
      <c r="R30872"/>
      <c r="S30872"/>
    </row>
    <row r="30873" spans="17:19" x14ac:dyDescent="0.25">
      <c r="Q30873"/>
      <c r="R30873"/>
      <c r="S30873"/>
    </row>
    <row r="30874" spans="17:19" x14ac:dyDescent="0.25">
      <c r="Q30874"/>
      <c r="R30874"/>
      <c r="S30874"/>
    </row>
    <row r="30875" spans="17:19" x14ac:dyDescent="0.25">
      <c r="Q30875"/>
      <c r="R30875"/>
      <c r="S30875"/>
    </row>
    <row r="30876" spans="17:19" x14ac:dyDescent="0.25">
      <c r="Q30876"/>
      <c r="R30876"/>
      <c r="S30876"/>
    </row>
    <row r="30877" spans="17:19" x14ac:dyDescent="0.25">
      <c r="Q30877"/>
      <c r="R30877"/>
      <c r="S30877"/>
    </row>
    <row r="30878" spans="17:19" x14ac:dyDescent="0.25">
      <c r="Q30878"/>
      <c r="R30878"/>
      <c r="S30878"/>
    </row>
    <row r="30879" spans="17:19" x14ac:dyDescent="0.25">
      <c r="Q30879"/>
      <c r="R30879"/>
      <c r="S30879"/>
    </row>
    <row r="30880" spans="17:19" x14ac:dyDescent="0.25">
      <c r="Q30880"/>
      <c r="R30880"/>
      <c r="S30880"/>
    </row>
    <row r="30881" spans="17:19" x14ac:dyDescent="0.25">
      <c r="Q30881"/>
      <c r="R30881"/>
      <c r="S30881"/>
    </row>
    <row r="30882" spans="17:19" x14ac:dyDescent="0.25">
      <c r="Q30882"/>
      <c r="R30882"/>
      <c r="S30882"/>
    </row>
    <row r="30883" spans="17:19" x14ac:dyDescent="0.25">
      <c r="Q30883"/>
      <c r="R30883"/>
      <c r="S30883"/>
    </row>
    <row r="30884" spans="17:19" x14ac:dyDescent="0.25">
      <c r="Q30884"/>
      <c r="R30884"/>
      <c r="S30884"/>
    </row>
    <row r="30885" spans="17:19" x14ac:dyDescent="0.25">
      <c r="Q30885"/>
      <c r="R30885"/>
      <c r="S30885"/>
    </row>
    <row r="30886" spans="17:19" x14ac:dyDescent="0.25">
      <c r="Q30886"/>
      <c r="R30886"/>
      <c r="S30886"/>
    </row>
    <row r="30887" spans="17:19" x14ac:dyDescent="0.25">
      <c r="Q30887"/>
      <c r="R30887"/>
      <c r="S30887"/>
    </row>
    <row r="30888" spans="17:19" x14ac:dyDescent="0.25">
      <c r="Q30888"/>
      <c r="R30888"/>
      <c r="S30888"/>
    </row>
    <row r="30889" spans="17:19" x14ac:dyDescent="0.25">
      <c r="Q30889"/>
      <c r="R30889"/>
      <c r="S30889"/>
    </row>
    <row r="30890" spans="17:19" x14ac:dyDescent="0.25">
      <c r="Q30890"/>
      <c r="R30890"/>
      <c r="S30890"/>
    </row>
    <row r="30891" spans="17:19" x14ac:dyDescent="0.25">
      <c r="Q30891"/>
      <c r="R30891"/>
      <c r="S30891"/>
    </row>
    <row r="30892" spans="17:19" x14ac:dyDescent="0.25">
      <c r="Q30892"/>
      <c r="R30892"/>
      <c r="S30892"/>
    </row>
    <row r="30893" spans="17:19" x14ac:dyDescent="0.25">
      <c r="Q30893"/>
      <c r="R30893"/>
      <c r="S30893"/>
    </row>
    <row r="30894" spans="17:19" x14ac:dyDescent="0.25">
      <c r="Q30894"/>
      <c r="R30894"/>
      <c r="S30894"/>
    </row>
    <row r="30895" spans="17:19" x14ac:dyDescent="0.25">
      <c r="Q30895"/>
      <c r="R30895"/>
      <c r="S30895"/>
    </row>
    <row r="30896" spans="17:19" x14ac:dyDescent="0.25">
      <c r="Q30896"/>
      <c r="R30896"/>
      <c r="S30896"/>
    </row>
    <row r="30897" spans="17:19" x14ac:dyDescent="0.25">
      <c r="Q30897"/>
      <c r="R30897"/>
      <c r="S30897"/>
    </row>
    <row r="30898" spans="17:19" x14ac:dyDescent="0.25">
      <c r="Q30898"/>
      <c r="R30898"/>
      <c r="S30898"/>
    </row>
    <row r="30899" spans="17:19" x14ac:dyDescent="0.25">
      <c r="Q30899"/>
      <c r="R30899"/>
      <c r="S30899"/>
    </row>
    <row r="30900" spans="17:19" x14ac:dyDescent="0.25">
      <c r="Q30900"/>
      <c r="R30900"/>
      <c r="S30900"/>
    </row>
    <row r="30901" spans="17:19" x14ac:dyDescent="0.25">
      <c r="Q30901"/>
      <c r="R30901"/>
      <c r="S30901"/>
    </row>
    <row r="30902" spans="17:19" x14ac:dyDescent="0.25">
      <c r="Q30902"/>
      <c r="R30902"/>
      <c r="S30902"/>
    </row>
    <row r="30903" spans="17:19" x14ac:dyDescent="0.25">
      <c r="Q30903"/>
      <c r="R30903"/>
      <c r="S30903"/>
    </row>
    <row r="30904" spans="17:19" x14ac:dyDescent="0.25">
      <c r="Q30904"/>
      <c r="R30904"/>
      <c r="S30904"/>
    </row>
    <row r="30905" spans="17:19" x14ac:dyDescent="0.25">
      <c r="Q30905"/>
      <c r="R30905"/>
      <c r="S30905"/>
    </row>
    <row r="30906" spans="17:19" x14ac:dyDescent="0.25">
      <c r="Q30906"/>
      <c r="R30906"/>
      <c r="S30906"/>
    </row>
    <row r="30907" spans="17:19" x14ac:dyDescent="0.25">
      <c r="Q30907"/>
      <c r="R30907"/>
      <c r="S30907"/>
    </row>
    <row r="30908" spans="17:19" x14ac:dyDescent="0.25">
      <c r="Q30908"/>
      <c r="R30908"/>
      <c r="S30908"/>
    </row>
    <row r="30909" spans="17:19" x14ac:dyDescent="0.25">
      <c r="Q30909"/>
      <c r="R30909"/>
      <c r="S30909"/>
    </row>
    <row r="30910" spans="17:19" x14ac:dyDescent="0.25">
      <c r="Q30910"/>
      <c r="R30910"/>
      <c r="S30910"/>
    </row>
    <row r="30911" spans="17:19" x14ac:dyDescent="0.25">
      <c r="Q30911"/>
      <c r="R30911"/>
      <c r="S30911"/>
    </row>
    <row r="30912" spans="17:19" x14ac:dyDescent="0.25">
      <c r="Q30912"/>
      <c r="R30912"/>
      <c r="S30912"/>
    </row>
    <row r="30913" spans="17:19" x14ac:dyDescent="0.25">
      <c r="Q30913"/>
      <c r="R30913"/>
      <c r="S30913"/>
    </row>
    <row r="30914" spans="17:19" x14ac:dyDescent="0.25">
      <c r="Q30914"/>
      <c r="R30914"/>
      <c r="S30914"/>
    </row>
    <row r="30915" spans="17:19" x14ac:dyDescent="0.25">
      <c r="Q30915"/>
      <c r="R30915"/>
      <c r="S30915"/>
    </row>
    <row r="30916" spans="17:19" x14ac:dyDescent="0.25">
      <c r="Q30916"/>
      <c r="R30916"/>
      <c r="S30916"/>
    </row>
    <row r="30917" spans="17:19" x14ac:dyDescent="0.25">
      <c r="Q30917"/>
      <c r="R30917"/>
      <c r="S30917"/>
    </row>
    <row r="30918" spans="17:19" x14ac:dyDescent="0.25">
      <c r="Q30918"/>
      <c r="R30918"/>
      <c r="S30918"/>
    </row>
    <row r="30919" spans="17:19" x14ac:dyDescent="0.25">
      <c r="Q30919"/>
      <c r="R30919"/>
      <c r="S30919"/>
    </row>
    <row r="30920" spans="17:19" x14ac:dyDescent="0.25">
      <c r="Q30920"/>
      <c r="R30920"/>
      <c r="S30920"/>
    </row>
    <row r="30921" spans="17:19" x14ac:dyDescent="0.25">
      <c r="Q30921"/>
      <c r="R30921"/>
      <c r="S30921"/>
    </row>
    <row r="30922" spans="17:19" x14ac:dyDescent="0.25">
      <c r="Q30922"/>
      <c r="R30922"/>
      <c r="S30922"/>
    </row>
    <row r="30923" spans="17:19" x14ac:dyDescent="0.25">
      <c r="Q30923"/>
      <c r="R30923"/>
      <c r="S30923"/>
    </row>
    <row r="30924" spans="17:19" x14ac:dyDescent="0.25">
      <c r="Q30924"/>
      <c r="R30924"/>
      <c r="S30924"/>
    </row>
    <row r="30925" spans="17:19" x14ac:dyDescent="0.25">
      <c r="Q30925"/>
      <c r="R30925"/>
      <c r="S30925"/>
    </row>
    <row r="30926" spans="17:19" x14ac:dyDescent="0.25">
      <c r="Q30926"/>
      <c r="R30926"/>
      <c r="S30926"/>
    </row>
    <row r="30927" spans="17:19" x14ac:dyDescent="0.25">
      <c r="Q30927"/>
      <c r="R30927"/>
      <c r="S30927"/>
    </row>
    <row r="30928" spans="17:19" x14ac:dyDescent="0.25">
      <c r="Q30928"/>
      <c r="R30928"/>
      <c r="S30928"/>
    </row>
    <row r="30929" spans="17:19" x14ac:dyDescent="0.25">
      <c r="Q30929"/>
      <c r="R30929"/>
      <c r="S30929"/>
    </row>
    <row r="30930" spans="17:19" x14ac:dyDescent="0.25">
      <c r="Q30930"/>
      <c r="R30930"/>
      <c r="S30930"/>
    </row>
    <row r="30931" spans="17:19" x14ac:dyDescent="0.25">
      <c r="Q30931"/>
      <c r="R30931"/>
      <c r="S30931"/>
    </row>
    <row r="30932" spans="17:19" x14ac:dyDescent="0.25">
      <c r="Q30932"/>
      <c r="R30932"/>
      <c r="S30932"/>
    </row>
    <row r="30933" spans="17:19" x14ac:dyDescent="0.25">
      <c r="Q30933"/>
      <c r="R30933"/>
      <c r="S30933"/>
    </row>
    <row r="30934" spans="17:19" x14ac:dyDescent="0.25">
      <c r="Q30934"/>
      <c r="R30934"/>
      <c r="S30934"/>
    </row>
    <row r="30935" spans="17:19" x14ac:dyDescent="0.25">
      <c r="Q30935"/>
      <c r="R30935"/>
      <c r="S30935"/>
    </row>
    <row r="30936" spans="17:19" x14ac:dyDescent="0.25">
      <c r="Q30936"/>
      <c r="R30936"/>
      <c r="S30936"/>
    </row>
    <row r="30937" spans="17:19" x14ac:dyDescent="0.25">
      <c r="Q30937"/>
      <c r="R30937"/>
      <c r="S30937"/>
    </row>
    <row r="30938" spans="17:19" x14ac:dyDescent="0.25">
      <c r="Q30938"/>
      <c r="R30938"/>
      <c r="S30938"/>
    </row>
    <row r="30939" spans="17:19" x14ac:dyDescent="0.25">
      <c r="Q30939"/>
      <c r="R30939"/>
      <c r="S30939"/>
    </row>
    <row r="30940" spans="17:19" x14ac:dyDescent="0.25">
      <c r="Q30940"/>
      <c r="R30940"/>
      <c r="S30940"/>
    </row>
    <row r="30941" spans="17:19" x14ac:dyDescent="0.25">
      <c r="Q30941"/>
      <c r="R30941"/>
      <c r="S30941"/>
    </row>
    <row r="30942" spans="17:19" x14ac:dyDescent="0.25">
      <c r="Q30942"/>
      <c r="R30942"/>
      <c r="S30942"/>
    </row>
    <row r="30943" spans="17:19" x14ac:dyDescent="0.25">
      <c r="Q30943"/>
      <c r="R30943"/>
      <c r="S30943"/>
    </row>
    <row r="30944" spans="17:19" x14ac:dyDescent="0.25">
      <c r="Q30944"/>
      <c r="R30944"/>
      <c r="S30944"/>
    </row>
    <row r="30945" spans="17:19" x14ac:dyDescent="0.25">
      <c r="Q30945"/>
      <c r="R30945"/>
      <c r="S30945"/>
    </row>
    <row r="30946" spans="17:19" x14ac:dyDescent="0.25">
      <c r="Q30946"/>
      <c r="R30946"/>
      <c r="S30946"/>
    </row>
    <row r="30947" spans="17:19" x14ac:dyDescent="0.25">
      <c r="Q30947"/>
      <c r="R30947"/>
      <c r="S30947"/>
    </row>
    <row r="30948" spans="17:19" x14ac:dyDescent="0.25">
      <c r="Q30948"/>
      <c r="R30948"/>
      <c r="S30948"/>
    </row>
    <row r="30949" spans="17:19" x14ac:dyDescent="0.25">
      <c r="Q30949"/>
      <c r="R30949"/>
      <c r="S30949"/>
    </row>
    <row r="30950" spans="17:19" x14ac:dyDescent="0.25">
      <c r="Q30950"/>
      <c r="R30950"/>
      <c r="S30950"/>
    </row>
    <row r="30951" spans="17:19" x14ac:dyDescent="0.25">
      <c r="Q30951"/>
      <c r="R30951"/>
      <c r="S30951"/>
    </row>
    <row r="30952" spans="17:19" x14ac:dyDescent="0.25">
      <c r="Q30952"/>
      <c r="R30952"/>
      <c r="S30952"/>
    </row>
    <row r="30953" spans="17:19" x14ac:dyDescent="0.25">
      <c r="Q30953"/>
      <c r="R30953"/>
      <c r="S30953"/>
    </row>
    <row r="30954" spans="17:19" x14ac:dyDescent="0.25">
      <c r="Q30954"/>
      <c r="R30954"/>
      <c r="S30954"/>
    </row>
    <row r="30955" spans="17:19" x14ac:dyDescent="0.25">
      <c r="Q30955"/>
      <c r="R30955"/>
      <c r="S30955"/>
    </row>
    <row r="30956" spans="17:19" x14ac:dyDescent="0.25">
      <c r="Q30956"/>
      <c r="R30956"/>
      <c r="S30956"/>
    </row>
    <row r="30957" spans="17:19" x14ac:dyDescent="0.25">
      <c r="Q30957"/>
      <c r="R30957"/>
      <c r="S30957"/>
    </row>
    <row r="30958" spans="17:19" x14ac:dyDescent="0.25">
      <c r="Q30958"/>
      <c r="R30958"/>
      <c r="S30958"/>
    </row>
    <row r="30959" spans="17:19" x14ac:dyDescent="0.25">
      <c r="Q30959"/>
      <c r="R30959"/>
      <c r="S30959"/>
    </row>
    <row r="30960" spans="17:19" x14ac:dyDescent="0.25">
      <c r="Q30960"/>
      <c r="R30960"/>
      <c r="S30960"/>
    </row>
    <row r="30961" spans="17:19" x14ac:dyDescent="0.25">
      <c r="Q30961"/>
      <c r="R30961"/>
      <c r="S30961"/>
    </row>
    <row r="30962" spans="17:19" x14ac:dyDescent="0.25">
      <c r="Q30962"/>
      <c r="R30962"/>
      <c r="S30962"/>
    </row>
    <row r="30963" spans="17:19" x14ac:dyDescent="0.25">
      <c r="Q30963"/>
      <c r="R30963"/>
      <c r="S30963"/>
    </row>
    <row r="30964" spans="17:19" x14ac:dyDescent="0.25">
      <c r="Q30964"/>
      <c r="R30964"/>
      <c r="S30964"/>
    </row>
    <row r="30965" spans="17:19" x14ac:dyDescent="0.25">
      <c r="Q30965"/>
      <c r="R30965"/>
      <c r="S30965"/>
    </row>
    <row r="30966" spans="17:19" x14ac:dyDescent="0.25">
      <c r="Q30966"/>
      <c r="R30966"/>
      <c r="S30966"/>
    </row>
    <row r="30967" spans="17:19" x14ac:dyDescent="0.25">
      <c r="Q30967"/>
      <c r="R30967"/>
      <c r="S30967"/>
    </row>
    <row r="30968" spans="17:19" x14ac:dyDescent="0.25">
      <c r="Q30968"/>
      <c r="R30968"/>
      <c r="S30968"/>
    </row>
    <row r="30969" spans="17:19" x14ac:dyDescent="0.25">
      <c r="Q30969"/>
      <c r="R30969"/>
      <c r="S30969"/>
    </row>
    <row r="30970" spans="17:19" x14ac:dyDescent="0.25">
      <c r="Q30970"/>
      <c r="R30970"/>
      <c r="S30970"/>
    </row>
    <row r="30971" spans="17:19" x14ac:dyDescent="0.25">
      <c r="Q30971"/>
      <c r="R30971"/>
      <c r="S30971"/>
    </row>
    <row r="30972" spans="17:19" x14ac:dyDescent="0.25">
      <c r="Q30972"/>
      <c r="R30972"/>
      <c r="S30972"/>
    </row>
    <row r="30973" spans="17:19" x14ac:dyDescent="0.25">
      <c r="Q30973"/>
      <c r="R30973"/>
      <c r="S30973"/>
    </row>
    <row r="30974" spans="17:19" x14ac:dyDescent="0.25">
      <c r="Q30974"/>
      <c r="R30974"/>
      <c r="S30974"/>
    </row>
    <row r="30975" spans="17:19" x14ac:dyDescent="0.25">
      <c r="Q30975"/>
      <c r="R30975"/>
      <c r="S30975"/>
    </row>
    <row r="30976" spans="17:19" x14ac:dyDescent="0.25">
      <c r="Q30976"/>
      <c r="R30976"/>
      <c r="S30976"/>
    </row>
    <row r="30977" spans="17:19" x14ac:dyDescent="0.25">
      <c r="Q30977"/>
      <c r="R30977"/>
      <c r="S30977"/>
    </row>
    <row r="30978" spans="17:19" x14ac:dyDescent="0.25">
      <c r="Q30978"/>
      <c r="R30978"/>
      <c r="S30978"/>
    </row>
    <row r="30979" spans="17:19" x14ac:dyDescent="0.25">
      <c r="Q30979"/>
      <c r="R30979"/>
      <c r="S30979"/>
    </row>
    <row r="30980" spans="17:19" x14ac:dyDescent="0.25">
      <c r="Q30980"/>
      <c r="R30980"/>
      <c r="S30980"/>
    </row>
    <row r="30981" spans="17:19" x14ac:dyDescent="0.25">
      <c r="Q30981"/>
      <c r="R30981"/>
      <c r="S30981"/>
    </row>
    <row r="30982" spans="17:19" x14ac:dyDescent="0.25">
      <c r="Q30982"/>
      <c r="R30982"/>
      <c r="S30982"/>
    </row>
    <row r="30983" spans="17:19" x14ac:dyDescent="0.25">
      <c r="Q30983"/>
      <c r="R30983"/>
      <c r="S30983"/>
    </row>
    <row r="30984" spans="17:19" x14ac:dyDescent="0.25">
      <c r="Q30984"/>
      <c r="R30984"/>
      <c r="S30984"/>
    </row>
    <row r="30985" spans="17:19" x14ac:dyDescent="0.25">
      <c r="Q30985"/>
      <c r="R30985"/>
      <c r="S30985"/>
    </row>
    <row r="30986" spans="17:19" x14ac:dyDescent="0.25">
      <c r="Q30986"/>
      <c r="R30986"/>
      <c r="S30986"/>
    </row>
    <row r="30987" spans="17:19" x14ac:dyDescent="0.25">
      <c r="Q30987"/>
      <c r="R30987"/>
      <c r="S30987"/>
    </row>
    <row r="30988" spans="17:19" x14ac:dyDescent="0.25">
      <c r="Q30988"/>
      <c r="R30988"/>
      <c r="S30988"/>
    </row>
    <row r="30989" spans="17:19" x14ac:dyDescent="0.25">
      <c r="Q30989"/>
      <c r="R30989"/>
      <c r="S30989"/>
    </row>
    <row r="30990" spans="17:19" x14ac:dyDescent="0.25">
      <c r="Q30990"/>
      <c r="R30990"/>
      <c r="S30990"/>
    </row>
    <row r="30991" spans="17:19" x14ac:dyDescent="0.25">
      <c r="Q30991"/>
      <c r="R30991"/>
      <c r="S30991"/>
    </row>
    <row r="30992" spans="17:19" x14ac:dyDescent="0.25">
      <c r="Q30992"/>
      <c r="R30992"/>
      <c r="S30992"/>
    </row>
    <row r="30993" spans="17:19" x14ac:dyDescent="0.25">
      <c r="Q30993"/>
      <c r="R30993"/>
      <c r="S30993"/>
    </row>
    <row r="30994" spans="17:19" x14ac:dyDescent="0.25">
      <c r="Q30994"/>
      <c r="R30994"/>
      <c r="S30994"/>
    </row>
    <row r="30995" spans="17:19" x14ac:dyDescent="0.25">
      <c r="Q30995"/>
      <c r="R30995"/>
      <c r="S30995"/>
    </row>
    <row r="30996" spans="17:19" x14ac:dyDescent="0.25">
      <c r="Q30996"/>
      <c r="R30996"/>
      <c r="S30996"/>
    </row>
    <row r="30997" spans="17:19" x14ac:dyDescent="0.25">
      <c r="Q30997"/>
      <c r="R30997"/>
      <c r="S30997"/>
    </row>
    <row r="30998" spans="17:19" x14ac:dyDescent="0.25">
      <c r="Q30998"/>
      <c r="R30998"/>
      <c r="S30998"/>
    </row>
    <row r="30999" spans="17:19" x14ac:dyDescent="0.25">
      <c r="Q30999"/>
      <c r="R30999"/>
      <c r="S30999"/>
    </row>
    <row r="31000" spans="17:19" x14ac:dyDescent="0.25">
      <c r="Q31000"/>
      <c r="R31000"/>
      <c r="S31000"/>
    </row>
    <row r="31001" spans="17:19" x14ac:dyDescent="0.25">
      <c r="Q31001"/>
      <c r="R31001"/>
      <c r="S31001"/>
    </row>
    <row r="31002" spans="17:19" x14ac:dyDescent="0.25">
      <c r="Q31002"/>
      <c r="R31002"/>
      <c r="S31002"/>
    </row>
    <row r="31003" spans="17:19" x14ac:dyDescent="0.25">
      <c r="Q31003"/>
      <c r="R31003"/>
      <c r="S31003"/>
    </row>
    <row r="31004" spans="17:19" x14ac:dyDescent="0.25">
      <c r="Q31004"/>
      <c r="R31004"/>
      <c r="S31004"/>
    </row>
    <row r="31005" spans="17:19" x14ac:dyDescent="0.25">
      <c r="Q31005"/>
      <c r="R31005"/>
      <c r="S31005"/>
    </row>
    <row r="31006" spans="17:19" x14ac:dyDescent="0.25">
      <c r="Q31006"/>
      <c r="R31006"/>
      <c r="S31006"/>
    </row>
    <row r="31007" spans="17:19" x14ac:dyDescent="0.25">
      <c r="Q31007"/>
      <c r="R31007"/>
      <c r="S31007"/>
    </row>
    <row r="31008" spans="17:19" x14ac:dyDescent="0.25">
      <c r="Q31008"/>
      <c r="R31008"/>
      <c r="S31008"/>
    </row>
    <row r="31009" spans="17:19" x14ac:dyDescent="0.25">
      <c r="Q31009"/>
      <c r="R31009"/>
      <c r="S31009"/>
    </row>
    <row r="31010" spans="17:19" x14ac:dyDescent="0.25">
      <c r="Q31010"/>
      <c r="R31010"/>
      <c r="S31010"/>
    </row>
    <row r="31011" spans="17:19" x14ac:dyDescent="0.25">
      <c r="Q31011"/>
      <c r="R31011"/>
      <c r="S31011"/>
    </row>
    <row r="31012" spans="17:19" x14ac:dyDescent="0.25">
      <c r="Q31012"/>
      <c r="R31012"/>
      <c r="S31012"/>
    </row>
    <row r="31013" spans="17:19" x14ac:dyDescent="0.25">
      <c r="Q31013"/>
      <c r="R31013"/>
      <c r="S31013"/>
    </row>
    <row r="31014" spans="17:19" x14ac:dyDescent="0.25">
      <c r="Q31014"/>
      <c r="R31014"/>
      <c r="S31014"/>
    </row>
    <row r="31015" spans="17:19" x14ac:dyDescent="0.25">
      <c r="Q31015"/>
      <c r="R31015"/>
      <c r="S31015"/>
    </row>
    <row r="31016" spans="17:19" x14ac:dyDescent="0.25">
      <c r="Q31016"/>
      <c r="R31016"/>
      <c r="S31016"/>
    </row>
    <row r="31017" spans="17:19" x14ac:dyDescent="0.25">
      <c r="Q31017"/>
      <c r="R31017"/>
      <c r="S31017"/>
    </row>
    <row r="31018" spans="17:19" x14ac:dyDescent="0.25">
      <c r="Q31018"/>
      <c r="R31018"/>
      <c r="S31018"/>
    </row>
    <row r="31019" spans="17:19" x14ac:dyDescent="0.25">
      <c r="Q31019"/>
      <c r="R31019"/>
      <c r="S31019"/>
    </row>
    <row r="31020" spans="17:19" x14ac:dyDescent="0.25">
      <c r="Q31020"/>
      <c r="R31020"/>
      <c r="S31020"/>
    </row>
    <row r="31021" spans="17:19" x14ac:dyDescent="0.25">
      <c r="Q31021"/>
      <c r="R31021"/>
      <c r="S31021"/>
    </row>
    <row r="31022" spans="17:19" x14ac:dyDescent="0.25">
      <c r="Q31022"/>
      <c r="R31022"/>
      <c r="S31022"/>
    </row>
    <row r="31023" spans="17:19" x14ac:dyDescent="0.25">
      <c r="Q31023"/>
      <c r="R31023"/>
      <c r="S31023"/>
    </row>
    <row r="31024" spans="17:19" x14ac:dyDescent="0.25">
      <c r="Q31024"/>
      <c r="R31024"/>
      <c r="S31024"/>
    </row>
    <row r="31025" spans="17:19" x14ac:dyDescent="0.25">
      <c r="Q31025"/>
      <c r="R31025"/>
      <c r="S31025"/>
    </row>
    <row r="31026" spans="17:19" x14ac:dyDescent="0.25">
      <c r="Q31026"/>
      <c r="R31026"/>
      <c r="S31026"/>
    </row>
    <row r="31027" spans="17:19" x14ac:dyDescent="0.25">
      <c r="Q31027"/>
      <c r="R31027"/>
      <c r="S31027"/>
    </row>
    <row r="31028" spans="17:19" x14ac:dyDescent="0.25">
      <c r="Q31028"/>
      <c r="R31028"/>
      <c r="S31028"/>
    </row>
    <row r="31029" spans="17:19" x14ac:dyDescent="0.25">
      <c r="Q31029"/>
      <c r="R31029"/>
      <c r="S31029"/>
    </row>
    <row r="31030" spans="17:19" x14ac:dyDescent="0.25">
      <c r="Q31030"/>
      <c r="R31030"/>
      <c r="S31030"/>
    </row>
    <row r="31031" spans="17:19" x14ac:dyDescent="0.25">
      <c r="Q31031"/>
      <c r="R31031"/>
      <c r="S31031"/>
    </row>
    <row r="31032" spans="17:19" x14ac:dyDescent="0.25">
      <c r="Q31032"/>
      <c r="R31032"/>
      <c r="S31032"/>
    </row>
    <row r="31033" spans="17:19" x14ac:dyDescent="0.25">
      <c r="Q31033"/>
      <c r="R31033"/>
      <c r="S31033"/>
    </row>
    <row r="31034" spans="17:19" x14ac:dyDescent="0.25">
      <c r="Q31034"/>
      <c r="R31034"/>
      <c r="S31034"/>
    </row>
    <row r="31035" spans="17:19" x14ac:dyDescent="0.25">
      <c r="Q31035"/>
      <c r="R31035"/>
      <c r="S31035"/>
    </row>
    <row r="31036" spans="17:19" x14ac:dyDescent="0.25">
      <c r="Q31036"/>
      <c r="R31036"/>
      <c r="S31036"/>
    </row>
    <row r="31037" spans="17:19" x14ac:dyDescent="0.25">
      <c r="Q31037"/>
      <c r="R31037"/>
      <c r="S31037"/>
    </row>
    <row r="31038" spans="17:19" x14ac:dyDescent="0.25">
      <c r="Q31038"/>
      <c r="R31038"/>
      <c r="S31038"/>
    </row>
    <row r="31039" spans="17:19" x14ac:dyDescent="0.25">
      <c r="Q31039"/>
      <c r="R31039"/>
      <c r="S31039"/>
    </row>
    <row r="31040" spans="17:19" x14ac:dyDescent="0.25">
      <c r="Q31040"/>
      <c r="R31040"/>
      <c r="S31040"/>
    </row>
    <row r="31041" spans="17:19" x14ac:dyDescent="0.25">
      <c r="Q31041"/>
      <c r="R31041"/>
      <c r="S31041"/>
    </row>
    <row r="31042" spans="17:19" x14ac:dyDescent="0.25">
      <c r="Q31042"/>
      <c r="R31042"/>
      <c r="S31042"/>
    </row>
    <row r="31043" spans="17:19" x14ac:dyDescent="0.25">
      <c r="Q31043"/>
      <c r="R31043"/>
      <c r="S31043"/>
    </row>
    <row r="31044" spans="17:19" x14ac:dyDescent="0.25">
      <c r="Q31044"/>
      <c r="R31044"/>
      <c r="S31044"/>
    </row>
    <row r="31045" spans="17:19" x14ac:dyDescent="0.25">
      <c r="Q31045"/>
      <c r="R31045"/>
      <c r="S31045"/>
    </row>
    <row r="31046" spans="17:19" x14ac:dyDescent="0.25">
      <c r="Q31046"/>
      <c r="R31046"/>
      <c r="S31046"/>
    </row>
    <row r="31047" spans="17:19" x14ac:dyDescent="0.25">
      <c r="Q31047"/>
      <c r="R31047"/>
      <c r="S31047"/>
    </row>
    <row r="31048" spans="17:19" x14ac:dyDescent="0.25">
      <c r="Q31048"/>
      <c r="R31048"/>
      <c r="S31048"/>
    </row>
    <row r="31049" spans="17:19" x14ac:dyDescent="0.25">
      <c r="Q31049"/>
      <c r="R31049"/>
      <c r="S31049"/>
    </row>
    <row r="31050" spans="17:19" x14ac:dyDescent="0.25">
      <c r="Q31050"/>
      <c r="R31050"/>
      <c r="S31050"/>
    </row>
    <row r="31051" spans="17:19" x14ac:dyDescent="0.25">
      <c r="Q31051"/>
      <c r="R31051"/>
      <c r="S31051"/>
    </row>
    <row r="31052" spans="17:19" x14ac:dyDescent="0.25">
      <c r="Q31052"/>
      <c r="R31052"/>
      <c r="S31052"/>
    </row>
    <row r="31053" spans="17:19" x14ac:dyDescent="0.25">
      <c r="Q31053"/>
      <c r="R31053"/>
      <c r="S31053"/>
    </row>
    <row r="31054" spans="17:19" x14ac:dyDescent="0.25">
      <c r="Q31054"/>
      <c r="R31054"/>
      <c r="S31054"/>
    </row>
    <row r="31055" spans="17:19" x14ac:dyDescent="0.25">
      <c r="Q31055"/>
      <c r="R31055"/>
      <c r="S31055"/>
    </row>
    <row r="31056" spans="17:19" x14ac:dyDescent="0.25">
      <c r="Q31056"/>
      <c r="R31056"/>
      <c r="S31056"/>
    </row>
    <row r="31057" spans="17:19" x14ac:dyDescent="0.25">
      <c r="Q31057"/>
      <c r="R31057"/>
      <c r="S31057"/>
    </row>
    <row r="31058" spans="17:19" x14ac:dyDescent="0.25">
      <c r="Q31058"/>
      <c r="R31058"/>
      <c r="S31058"/>
    </row>
    <row r="31059" spans="17:19" x14ac:dyDescent="0.25">
      <c r="Q31059"/>
      <c r="R31059"/>
      <c r="S31059"/>
    </row>
    <row r="31060" spans="17:19" x14ac:dyDescent="0.25">
      <c r="Q31060"/>
      <c r="R31060"/>
      <c r="S31060"/>
    </row>
    <row r="31061" spans="17:19" x14ac:dyDescent="0.25">
      <c r="Q31061"/>
      <c r="R31061"/>
      <c r="S31061"/>
    </row>
    <row r="31062" spans="17:19" x14ac:dyDescent="0.25">
      <c r="Q31062"/>
      <c r="R31062"/>
      <c r="S31062"/>
    </row>
    <row r="31063" spans="17:19" x14ac:dyDescent="0.25">
      <c r="Q31063"/>
      <c r="R31063"/>
      <c r="S31063"/>
    </row>
    <row r="31064" spans="17:19" x14ac:dyDescent="0.25">
      <c r="Q31064"/>
      <c r="R31064"/>
      <c r="S31064"/>
    </row>
    <row r="31065" spans="17:19" x14ac:dyDescent="0.25">
      <c r="Q31065"/>
      <c r="R31065"/>
      <c r="S31065"/>
    </row>
    <row r="31066" spans="17:19" x14ac:dyDescent="0.25">
      <c r="Q31066"/>
      <c r="R31066"/>
      <c r="S31066"/>
    </row>
    <row r="31067" spans="17:19" x14ac:dyDescent="0.25">
      <c r="Q31067"/>
      <c r="R31067"/>
      <c r="S31067"/>
    </row>
    <row r="31068" spans="17:19" x14ac:dyDescent="0.25">
      <c r="Q31068"/>
      <c r="R31068"/>
      <c r="S31068"/>
    </row>
    <row r="31069" spans="17:19" x14ac:dyDescent="0.25">
      <c r="Q31069"/>
      <c r="R31069"/>
      <c r="S31069"/>
    </row>
    <row r="31070" spans="17:19" x14ac:dyDescent="0.25">
      <c r="Q31070"/>
      <c r="R31070"/>
      <c r="S31070"/>
    </row>
    <row r="31071" spans="17:19" x14ac:dyDescent="0.25">
      <c r="Q31071"/>
      <c r="R31071"/>
      <c r="S31071"/>
    </row>
    <row r="31072" spans="17:19" x14ac:dyDescent="0.25">
      <c r="Q31072"/>
      <c r="R31072"/>
      <c r="S31072"/>
    </row>
    <row r="31073" spans="17:19" x14ac:dyDescent="0.25">
      <c r="Q31073"/>
      <c r="R31073"/>
      <c r="S31073"/>
    </row>
    <row r="31074" spans="17:19" x14ac:dyDescent="0.25">
      <c r="Q31074"/>
      <c r="R31074"/>
      <c r="S31074"/>
    </row>
    <row r="31075" spans="17:19" x14ac:dyDescent="0.25">
      <c r="Q31075"/>
      <c r="R31075"/>
      <c r="S31075"/>
    </row>
    <row r="31076" spans="17:19" x14ac:dyDescent="0.25">
      <c r="Q31076"/>
      <c r="R31076"/>
      <c r="S31076"/>
    </row>
    <row r="31077" spans="17:19" x14ac:dyDescent="0.25">
      <c r="Q31077"/>
      <c r="R31077"/>
      <c r="S31077"/>
    </row>
    <row r="31078" spans="17:19" x14ac:dyDescent="0.25">
      <c r="Q31078"/>
      <c r="R31078"/>
      <c r="S31078"/>
    </row>
    <row r="31079" spans="17:19" x14ac:dyDescent="0.25">
      <c r="Q31079"/>
      <c r="R31079"/>
      <c r="S31079"/>
    </row>
    <row r="31080" spans="17:19" x14ac:dyDescent="0.25">
      <c r="Q31080"/>
      <c r="R31080"/>
      <c r="S31080"/>
    </row>
    <row r="31081" spans="17:19" x14ac:dyDescent="0.25">
      <c r="Q31081"/>
      <c r="R31081"/>
      <c r="S31081"/>
    </row>
    <row r="31082" spans="17:19" x14ac:dyDescent="0.25">
      <c r="Q31082"/>
      <c r="R31082"/>
      <c r="S31082"/>
    </row>
    <row r="31083" spans="17:19" x14ac:dyDescent="0.25">
      <c r="Q31083"/>
      <c r="R31083"/>
      <c r="S31083"/>
    </row>
    <row r="31084" spans="17:19" x14ac:dyDescent="0.25">
      <c r="Q31084"/>
      <c r="R31084"/>
      <c r="S31084"/>
    </row>
    <row r="31085" spans="17:19" x14ac:dyDescent="0.25">
      <c r="Q31085"/>
      <c r="R31085"/>
      <c r="S31085"/>
    </row>
    <row r="31086" spans="17:19" x14ac:dyDescent="0.25">
      <c r="Q31086"/>
      <c r="R31086"/>
      <c r="S31086"/>
    </row>
    <row r="31087" spans="17:19" x14ac:dyDescent="0.25">
      <c r="Q31087"/>
      <c r="R31087"/>
      <c r="S31087"/>
    </row>
    <row r="31088" spans="17:19" x14ac:dyDescent="0.25">
      <c r="Q31088"/>
      <c r="R31088"/>
      <c r="S31088"/>
    </row>
    <row r="31089" spans="17:19" x14ac:dyDescent="0.25">
      <c r="Q31089"/>
      <c r="R31089"/>
      <c r="S31089"/>
    </row>
    <row r="31090" spans="17:19" x14ac:dyDescent="0.25">
      <c r="Q31090"/>
      <c r="R31090"/>
      <c r="S31090"/>
    </row>
    <row r="31091" spans="17:19" x14ac:dyDescent="0.25">
      <c r="Q31091"/>
      <c r="R31091"/>
      <c r="S31091"/>
    </row>
    <row r="31092" spans="17:19" x14ac:dyDescent="0.25">
      <c r="Q31092"/>
      <c r="R31092"/>
      <c r="S31092"/>
    </row>
    <row r="31093" spans="17:19" x14ac:dyDescent="0.25">
      <c r="Q31093"/>
      <c r="R31093"/>
      <c r="S31093"/>
    </row>
    <row r="31094" spans="17:19" x14ac:dyDescent="0.25">
      <c r="Q31094"/>
      <c r="R31094"/>
      <c r="S31094"/>
    </row>
    <row r="31095" spans="17:19" x14ac:dyDescent="0.25">
      <c r="Q31095"/>
      <c r="R31095"/>
      <c r="S31095"/>
    </row>
    <row r="31096" spans="17:19" x14ac:dyDescent="0.25">
      <c r="Q31096"/>
      <c r="R31096"/>
      <c r="S31096"/>
    </row>
    <row r="31097" spans="17:19" x14ac:dyDescent="0.25">
      <c r="Q31097"/>
      <c r="R31097"/>
      <c r="S31097"/>
    </row>
    <row r="31098" spans="17:19" x14ac:dyDescent="0.25">
      <c r="Q31098"/>
      <c r="R31098"/>
      <c r="S31098"/>
    </row>
    <row r="31099" spans="17:19" x14ac:dyDescent="0.25">
      <c r="Q31099"/>
      <c r="R31099"/>
      <c r="S31099"/>
    </row>
    <row r="31100" spans="17:19" x14ac:dyDescent="0.25">
      <c r="Q31100"/>
      <c r="R31100"/>
      <c r="S31100"/>
    </row>
    <row r="31101" spans="17:19" x14ac:dyDescent="0.25">
      <c r="Q31101"/>
      <c r="R31101"/>
      <c r="S31101"/>
    </row>
    <row r="31102" spans="17:19" x14ac:dyDescent="0.25">
      <c r="Q31102"/>
      <c r="R31102"/>
      <c r="S31102"/>
    </row>
    <row r="31103" spans="17:19" x14ac:dyDescent="0.25">
      <c r="Q31103"/>
      <c r="R31103"/>
      <c r="S31103"/>
    </row>
    <row r="31104" spans="17:19" x14ac:dyDescent="0.25">
      <c r="Q31104"/>
      <c r="R31104"/>
      <c r="S31104"/>
    </row>
    <row r="31105" spans="17:19" x14ac:dyDescent="0.25">
      <c r="Q31105"/>
      <c r="R31105"/>
      <c r="S31105"/>
    </row>
    <row r="31106" spans="17:19" x14ac:dyDescent="0.25">
      <c r="Q31106"/>
      <c r="R31106"/>
      <c r="S31106"/>
    </row>
    <row r="31107" spans="17:19" x14ac:dyDescent="0.25">
      <c r="Q31107"/>
      <c r="R31107"/>
      <c r="S31107"/>
    </row>
    <row r="31108" spans="17:19" x14ac:dyDescent="0.25">
      <c r="Q31108"/>
      <c r="R31108"/>
      <c r="S31108"/>
    </row>
    <row r="31109" spans="17:19" x14ac:dyDescent="0.25">
      <c r="Q31109"/>
      <c r="R31109"/>
      <c r="S31109"/>
    </row>
    <row r="31110" spans="17:19" x14ac:dyDescent="0.25">
      <c r="Q31110"/>
      <c r="R31110"/>
      <c r="S31110"/>
    </row>
    <row r="31111" spans="17:19" x14ac:dyDescent="0.25">
      <c r="Q31111"/>
      <c r="R31111"/>
      <c r="S31111"/>
    </row>
    <row r="31112" spans="17:19" x14ac:dyDescent="0.25">
      <c r="Q31112"/>
      <c r="R31112"/>
      <c r="S31112"/>
    </row>
    <row r="31113" spans="17:19" x14ac:dyDescent="0.25">
      <c r="Q31113"/>
      <c r="R31113"/>
      <c r="S31113"/>
    </row>
    <row r="31114" spans="17:19" x14ac:dyDescent="0.25">
      <c r="Q31114"/>
      <c r="R31114"/>
      <c r="S31114"/>
    </row>
    <row r="31115" spans="17:19" x14ac:dyDescent="0.25">
      <c r="Q31115"/>
      <c r="R31115"/>
      <c r="S31115"/>
    </row>
    <row r="31116" spans="17:19" x14ac:dyDescent="0.25">
      <c r="Q31116"/>
      <c r="R31116"/>
      <c r="S31116"/>
    </row>
    <row r="31117" spans="17:19" x14ac:dyDescent="0.25">
      <c r="Q31117"/>
      <c r="R31117"/>
      <c r="S31117"/>
    </row>
    <row r="31118" spans="17:19" x14ac:dyDescent="0.25">
      <c r="Q31118"/>
      <c r="R31118"/>
      <c r="S31118"/>
    </row>
    <row r="31119" spans="17:19" x14ac:dyDescent="0.25">
      <c r="Q31119"/>
      <c r="R31119"/>
      <c r="S31119"/>
    </row>
    <row r="31120" spans="17:19" x14ac:dyDescent="0.25">
      <c r="Q31120"/>
      <c r="R31120"/>
      <c r="S31120"/>
    </row>
    <row r="31121" spans="17:19" x14ac:dyDescent="0.25">
      <c r="Q31121"/>
      <c r="R31121"/>
      <c r="S31121"/>
    </row>
    <row r="31122" spans="17:19" x14ac:dyDescent="0.25">
      <c r="Q31122"/>
      <c r="R31122"/>
      <c r="S31122"/>
    </row>
    <row r="31123" spans="17:19" x14ac:dyDescent="0.25">
      <c r="Q31123"/>
      <c r="R31123"/>
      <c r="S31123"/>
    </row>
    <row r="31124" spans="17:19" x14ac:dyDescent="0.25">
      <c r="Q31124"/>
      <c r="R31124"/>
      <c r="S31124"/>
    </row>
    <row r="31125" spans="17:19" x14ac:dyDescent="0.25">
      <c r="Q31125"/>
      <c r="R31125"/>
      <c r="S31125"/>
    </row>
    <row r="31126" spans="17:19" x14ac:dyDescent="0.25">
      <c r="Q31126"/>
      <c r="R31126"/>
      <c r="S31126"/>
    </row>
    <row r="31127" spans="17:19" x14ac:dyDescent="0.25">
      <c r="Q31127"/>
      <c r="R31127"/>
      <c r="S31127"/>
    </row>
    <row r="31128" spans="17:19" x14ac:dyDescent="0.25">
      <c r="Q31128"/>
      <c r="R31128"/>
      <c r="S31128"/>
    </row>
    <row r="31129" spans="17:19" x14ac:dyDescent="0.25">
      <c r="Q31129"/>
      <c r="R31129"/>
      <c r="S31129"/>
    </row>
    <row r="31130" spans="17:19" x14ac:dyDescent="0.25">
      <c r="Q31130"/>
      <c r="R31130"/>
      <c r="S31130"/>
    </row>
    <row r="31131" spans="17:19" x14ac:dyDescent="0.25">
      <c r="Q31131"/>
      <c r="R31131"/>
      <c r="S31131"/>
    </row>
    <row r="31132" spans="17:19" x14ac:dyDescent="0.25">
      <c r="Q31132"/>
      <c r="R31132"/>
      <c r="S31132"/>
    </row>
    <row r="31133" spans="17:19" x14ac:dyDescent="0.25">
      <c r="Q31133"/>
      <c r="R31133"/>
      <c r="S31133"/>
    </row>
    <row r="31134" spans="17:19" x14ac:dyDescent="0.25">
      <c r="Q31134"/>
      <c r="R31134"/>
      <c r="S31134"/>
    </row>
    <row r="31135" spans="17:19" x14ac:dyDescent="0.25">
      <c r="Q31135"/>
      <c r="R31135"/>
      <c r="S31135"/>
    </row>
    <row r="31136" spans="17:19" x14ac:dyDescent="0.25">
      <c r="Q31136"/>
      <c r="R31136"/>
      <c r="S31136"/>
    </row>
    <row r="31137" spans="17:19" x14ac:dyDescent="0.25">
      <c r="Q31137"/>
      <c r="R31137"/>
      <c r="S31137"/>
    </row>
    <row r="31138" spans="17:19" x14ac:dyDescent="0.25">
      <c r="Q31138"/>
      <c r="R31138"/>
      <c r="S31138"/>
    </row>
    <row r="31139" spans="17:19" x14ac:dyDescent="0.25">
      <c r="Q31139"/>
      <c r="R31139"/>
      <c r="S31139"/>
    </row>
    <row r="31140" spans="17:19" x14ac:dyDescent="0.25">
      <c r="Q31140"/>
      <c r="R31140"/>
      <c r="S31140"/>
    </row>
    <row r="31141" spans="17:19" x14ac:dyDescent="0.25">
      <c r="Q31141"/>
      <c r="R31141"/>
      <c r="S31141"/>
    </row>
    <row r="31142" spans="17:19" x14ac:dyDescent="0.25">
      <c r="Q31142"/>
      <c r="R31142"/>
      <c r="S31142"/>
    </row>
    <row r="31143" spans="17:19" x14ac:dyDescent="0.25">
      <c r="Q31143"/>
      <c r="R31143"/>
      <c r="S31143"/>
    </row>
    <row r="31144" spans="17:19" x14ac:dyDescent="0.25">
      <c r="Q31144"/>
      <c r="R31144"/>
      <c r="S31144"/>
    </row>
    <row r="31145" spans="17:19" x14ac:dyDescent="0.25">
      <c r="Q31145"/>
      <c r="R31145"/>
      <c r="S31145"/>
    </row>
    <row r="31146" spans="17:19" x14ac:dyDescent="0.25">
      <c r="Q31146"/>
      <c r="R31146"/>
      <c r="S31146"/>
    </row>
    <row r="31147" spans="17:19" x14ac:dyDescent="0.25">
      <c r="Q31147"/>
      <c r="R31147"/>
      <c r="S31147"/>
    </row>
    <row r="31148" spans="17:19" x14ac:dyDescent="0.25">
      <c r="Q31148"/>
      <c r="R31148"/>
      <c r="S31148"/>
    </row>
    <row r="31149" spans="17:19" x14ac:dyDescent="0.25">
      <c r="Q31149"/>
      <c r="R31149"/>
      <c r="S31149"/>
    </row>
    <row r="31150" spans="17:19" x14ac:dyDescent="0.25">
      <c r="Q31150"/>
      <c r="R31150"/>
      <c r="S31150"/>
    </row>
    <row r="31151" spans="17:19" x14ac:dyDescent="0.25">
      <c r="Q31151"/>
      <c r="R31151"/>
      <c r="S31151"/>
    </row>
    <row r="31152" spans="17:19" x14ac:dyDescent="0.25">
      <c r="Q31152"/>
      <c r="R31152"/>
      <c r="S31152"/>
    </row>
    <row r="31153" spans="17:19" x14ac:dyDescent="0.25">
      <c r="Q31153"/>
      <c r="R31153"/>
      <c r="S31153"/>
    </row>
    <row r="31154" spans="17:19" x14ac:dyDescent="0.25">
      <c r="Q31154"/>
      <c r="R31154"/>
      <c r="S31154"/>
    </row>
    <row r="31155" spans="17:19" x14ac:dyDescent="0.25">
      <c r="Q31155"/>
      <c r="R31155"/>
      <c r="S31155"/>
    </row>
    <row r="31156" spans="17:19" x14ac:dyDescent="0.25">
      <c r="Q31156"/>
      <c r="R31156"/>
      <c r="S31156"/>
    </row>
    <row r="31157" spans="17:19" x14ac:dyDescent="0.25">
      <c r="Q31157"/>
      <c r="R31157"/>
      <c r="S31157"/>
    </row>
    <row r="31158" spans="17:19" x14ac:dyDescent="0.25">
      <c r="Q31158"/>
      <c r="R31158"/>
      <c r="S31158"/>
    </row>
    <row r="31159" spans="17:19" x14ac:dyDescent="0.25">
      <c r="Q31159"/>
      <c r="R31159"/>
      <c r="S31159"/>
    </row>
    <row r="31160" spans="17:19" x14ac:dyDescent="0.25">
      <c r="Q31160"/>
      <c r="R31160"/>
      <c r="S31160"/>
    </row>
    <row r="31161" spans="17:19" x14ac:dyDescent="0.25">
      <c r="Q31161"/>
      <c r="R31161"/>
      <c r="S31161"/>
    </row>
    <row r="31162" spans="17:19" x14ac:dyDescent="0.25">
      <c r="Q31162"/>
      <c r="R31162"/>
      <c r="S31162"/>
    </row>
    <row r="31163" spans="17:19" x14ac:dyDescent="0.25">
      <c r="Q31163"/>
      <c r="R31163"/>
      <c r="S31163"/>
    </row>
    <row r="31164" spans="17:19" x14ac:dyDescent="0.25">
      <c r="Q31164"/>
      <c r="R31164"/>
      <c r="S31164"/>
    </row>
    <row r="31165" spans="17:19" x14ac:dyDescent="0.25">
      <c r="Q31165"/>
      <c r="R31165"/>
      <c r="S31165"/>
    </row>
    <row r="31166" spans="17:19" x14ac:dyDescent="0.25">
      <c r="Q31166"/>
      <c r="R31166"/>
      <c r="S31166"/>
    </row>
    <row r="31167" spans="17:19" x14ac:dyDescent="0.25">
      <c r="Q31167"/>
      <c r="R31167"/>
      <c r="S31167"/>
    </row>
    <row r="31168" spans="17:19" x14ac:dyDescent="0.25">
      <c r="Q31168"/>
      <c r="R31168"/>
      <c r="S31168"/>
    </row>
    <row r="31169" spans="17:19" x14ac:dyDescent="0.25">
      <c r="Q31169"/>
      <c r="R31169"/>
      <c r="S31169"/>
    </row>
    <row r="31170" spans="17:19" x14ac:dyDescent="0.25">
      <c r="Q31170"/>
      <c r="R31170"/>
      <c r="S31170"/>
    </row>
    <row r="31171" spans="17:19" x14ac:dyDescent="0.25">
      <c r="Q31171"/>
      <c r="R31171"/>
      <c r="S31171"/>
    </row>
    <row r="31172" spans="17:19" x14ac:dyDescent="0.25">
      <c r="Q31172"/>
      <c r="R31172"/>
      <c r="S31172"/>
    </row>
    <row r="31173" spans="17:19" x14ac:dyDescent="0.25">
      <c r="Q31173"/>
      <c r="R31173"/>
      <c r="S31173"/>
    </row>
    <row r="31174" spans="17:19" x14ac:dyDescent="0.25">
      <c r="Q31174"/>
      <c r="R31174"/>
      <c r="S31174"/>
    </row>
    <row r="31175" spans="17:19" x14ac:dyDescent="0.25">
      <c r="Q31175"/>
      <c r="R31175"/>
      <c r="S31175"/>
    </row>
    <row r="31176" spans="17:19" x14ac:dyDescent="0.25">
      <c r="Q31176"/>
      <c r="R31176"/>
      <c r="S31176"/>
    </row>
    <row r="31177" spans="17:19" x14ac:dyDescent="0.25">
      <c r="Q31177"/>
      <c r="R31177"/>
      <c r="S31177"/>
    </row>
    <row r="31178" spans="17:19" x14ac:dyDescent="0.25">
      <c r="Q31178"/>
      <c r="R31178"/>
      <c r="S31178"/>
    </row>
    <row r="31179" spans="17:19" x14ac:dyDescent="0.25">
      <c r="Q31179"/>
      <c r="R31179"/>
      <c r="S31179"/>
    </row>
    <row r="31180" spans="17:19" x14ac:dyDescent="0.25">
      <c r="Q31180"/>
      <c r="R31180"/>
      <c r="S31180"/>
    </row>
    <row r="31181" spans="17:19" x14ac:dyDescent="0.25">
      <c r="Q31181"/>
      <c r="R31181"/>
      <c r="S31181"/>
    </row>
    <row r="31182" spans="17:19" x14ac:dyDescent="0.25">
      <c r="Q31182"/>
      <c r="R31182"/>
      <c r="S31182"/>
    </row>
    <row r="31183" spans="17:19" x14ac:dyDescent="0.25">
      <c r="Q31183"/>
      <c r="R31183"/>
      <c r="S31183"/>
    </row>
    <row r="31184" spans="17:19" x14ac:dyDescent="0.25">
      <c r="Q31184"/>
      <c r="R31184"/>
      <c r="S31184"/>
    </row>
    <row r="31185" spans="17:19" x14ac:dyDescent="0.25">
      <c r="Q31185"/>
      <c r="R31185"/>
      <c r="S31185"/>
    </row>
    <row r="31186" spans="17:19" x14ac:dyDescent="0.25">
      <c r="Q31186"/>
      <c r="R31186"/>
      <c r="S31186"/>
    </row>
    <row r="31187" spans="17:19" x14ac:dyDescent="0.25">
      <c r="Q31187"/>
      <c r="R31187"/>
      <c r="S31187"/>
    </row>
    <row r="31188" spans="17:19" x14ac:dyDescent="0.25">
      <c r="Q31188"/>
      <c r="R31188"/>
      <c r="S31188"/>
    </row>
    <row r="31189" spans="17:19" x14ac:dyDescent="0.25">
      <c r="Q31189"/>
      <c r="R31189"/>
      <c r="S31189"/>
    </row>
    <row r="31190" spans="17:19" x14ac:dyDescent="0.25">
      <c r="Q31190"/>
      <c r="R31190"/>
      <c r="S31190"/>
    </row>
    <row r="31191" spans="17:19" x14ac:dyDescent="0.25">
      <c r="Q31191"/>
      <c r="R31191"/>
      <c r="S31191"/>
    </row>
    <row r="31192" spans="17:19" x14ac:dyDescent="0.25">
      <c r="Q31192"/>
      <c r="R31192"/>
      <c r="S31192"/>
    </row>
    <row r="31193" spans="17:19" x14ac:dyDescent="0.25">
      <c r="Q31193"/>
      <c r="R31193"/>
      <c r="S31193"/>
    </row>
    <row r="31194" spans="17:19" x14ac:dyDescent="0.25">
      <c r="Q31194"/>
      <c r="R31194"/>
      <c r="S31194"/>
    </row>
    <row r="31195" spans="17:19" x14ac:dyDescent="0.25">
      <c r="Q31195"/>
      <c r="R31195"/>
      <c r="S31195"/>
    </row>
    <row r="31196" spans="17:19" x14ac:dyDescent="0.25">
      <c r="Q31196"/>
      <c r="R31196"/>
      <c r="S31196"/>
    </row>
    <row r="31197" spans="17:19" x14ac:dyDescent="0.25">
      <c r="Q31197"/>
      <c r="R31197"/>
      <c r="S31197"/>
    </row>
    <row r="31198" spans="17:19" x14ac:dyDescent="0.25">
      <c r="Q31198"/>
      <c r="R31198"/>
      <c r="S31198"/>
    </row>
    <row r="31199" spans="17:19" x14ac:dyDescent="0.25">
      <c r="Q31199"/>
      <c r="R31199"/>
      <c r="S31199"/>
    </row>
    <row r="31200" spans="17:19" x14ac:dyDescent="0.25">
      <c r="Q31200"/>
      <c r="R31200"/>
      <c r="S31200"/>
    </row>
    <row r="31201" spans="17:19" x14ac:dyDescent="0.25">
      <c r="Q31201"/>
      <c r="R31201"/>
      <c r="S31201"/>
    </row>
    <row r="31202" spans="17:19" x14ac:dyDescent="0.25">
      <c r="Q31202"/>
      <c r="R31202"/>
      <c r="S31202"/>
    </row>
    <row r="31203" spans="17:19" x14ac:dyDescent="0.25">
      <c r="Q31203"/>
      <c r="R31203"/>
      <c r="S31203"/>
    </row>
    <row r="31204" spans="17:19" x14ac:dyDescent="0.25">
      <c r="Q31204"/>
      <c r="R31204"/>
      <c r="S31204"/>
    </row>
    <row r="31205" spans="17:19" x14ac:dyDescent="0.25">
      <c r="Q31205"/>
      <c r="R31205"/>
      <c r="S31205"/>
    </row>
    <row r="31206" spans="17:19" x14ac:dyDescent="0.25">
      <c r="Q31206"/>
      <c r="R31206"/>
      <c r="S31206"/>
    </row>
    <row r="31207" spans="17:19" x14ac:dyDescent="0.25">
      <c r="Q31207"/>
      <c r="R31207"/>
      <c r="S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R6"/>
  <sheetViews>
    <sheetView zoomScale="70" zoomScaleNormal="70" workbookViewId="0"/>
  </sheetViews>
  <sheetFormatPr defaultRowHeight="15" x14ac:dyDescent="0.25"/>
  <cols>
    <col min="1" max="1" width="16.42578125" bestFit="1" customWidth="1"/>
    <col min="2" max="2" width="10.140625" bestFit="1" customWidth="1"/>
    <col min="3" max="3" width="19.7109375" hidden="1" customWidth="1"/>
    <col min="4" max="4" width="17.28515625" hidden="1" customWidth="1"/>
    <col min="5" max="5" width="14.7109375" bestFit="1" customWidth="1"/>
    <col min="6" max="6" width="9.7109375" bestFit="1" customWidth="1"/>
    <col min="7" max="7" width="21.42578125" hidden="1" customWidth="1"/>
    <col min="8" max="8" width="22.42578125" bestFit="1" customWidth="1"/>
    <col min="9" max="9" width="34" hidden="1" customWidth="1"/>
    <col min="10" max="10" width="31" hidden="1" customWidth="1"/>
    <col min="11" max="11" width="17.140625" bestFit="1" customWidth="1"/>
    <col min="12" max="12" width="24.5703125" hidden="1" customWidth="1"/>
    <col min="13" max="13" width="26" hidden="1" customWidth="1"/>
    <col min="14" max="14" width="20.5703125" hidden="1" customWidth="1"/>
    <col min="15" max="15" width="17.5703125" bestFit="1" customWidth="1"/>
    <col min="16" max="16" width="25.28515625" hidden="1" customWidth="1"/>
    <col min="17" max="17" width="25.42578125" hidden="1" customWidth="1"/>
    <col min="18" max="18" width="10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33</v>
      </c>
      <c r="R1" t="s">
        <v>54</v>
      </c>
    </row>
    <row r="2" spans="1:18" x14ac:dyDescent="0.25">
      <c r="A2" t="s">
        <v>701</v>
      </c>
      <c r="B2">
        <v>5122892</v>
      </c>
      <c r="C2" t="s">
        <v>702</v>
      </c>
      <c r="D2" t="s">
        <v>16</v>
      </c>
      <c r="E2" t="s">
        <v>17</v>
      </c>
      <c r="G2" s="1">
        <v>44052.777349537035</v>
      </c>
      <c r="H2" t="s">
        <v>19</v>
      </c>
      <c r="I2" s="1">
        <v>44066.333333333336</v>
      </c>
      <c r="J2" s="1">
        <v>44066.541666666664</v>
      </c>
      <c r="K2" s="1">
        <v>44066.733356481483</v>
      </c>
      <c r="M2" s="1"/>
      <c r="N2">
        <v>15080</v>
      </c>
      <c r="O2" t="s">
        <v>66</v>
      </c>
      <c r="P2" t="s">
        <v>57</v>
      </c>
      <c r="Q2" s="1">
        <v>44066</v>
      </c>
      <c r="R2" s="1" t="s">
        <v>55</v>
      </c>
    </row>
    <row r="3" spans="1:18" x14ac:dyDescent="0.25">
      <c r="A3" t="s">
        <v>707</v>
      </c>
      <c r="B3">
        <v>5027817</v>
      </c>
      <c r="C3" t="s">
        <v>708</v>
      </c>
      <c r="D3" t="s">
        <v>16</v>
      </c>
      <c r="E3" t="s">
        <v>17</v>
      </c>
      <c r="G3" s="1">
        <v>44046.385416666664</v>
      </c>
      <c r="H3" t="s">
        <v>19</v>
      </c>
      <c r="I3" s="1">
        <v>44066.333333333336</v>
      </c>
      <c r="J3" s="1">
        <v>44066.541666666664</v>
      </c>
      <c r="K3" s="1">
        <v>44066.675949074073</v>
      </c>
      <c r="M3" s="1"/>
      <c r="N3">
        <v>15080</v>
      </c>
      <c r="O3" t="s">
        <v>66</v>
      </c>
      <c r="P3" t="s">
        <v>57</v>
      </c>
      <c r="Q3" s="1">
        <v>44066</v>
      </c>
      <c r="R3" s="1" t="s">
        <v>55</v>
      </c>
    </row>
    <row r="4" spans="1:18" x14ac:dyDescent="0.25">
      <c r="A4" t="s">
        <v>709</v>
      </c>
      <c r="B4">
        <v>5054971</v>
      </c>
      <c r="C4" t="s">
        <v>710</v>
      </c>
      <c r="D4" t="s">
        <v>16</v>
      </c>
      <c r="E4" t="s">
        <v>149</v>
      </c>
      <c r="G4" s="1">
        <v>44048.375011574077</v>
      </c>
      <c r="H4" t="s">
        <v>20</v>
      </c>
      <c r="I4" s="1">
        <v>44066.5</v>
      </c>
      <c r="J4" s="1">
        <v>44066.708333333336</v>
      </c>
      <c r="K4" s="1"/>
      <c r="M4" s="1"/>
      <c r="N4">
        <v>15080</v>
      </c>
      <c r="O4" t="s">
        <v>66</v>
      </c>
      <c r="P4" t="s">
        <v>57</v>
      </c>
      <c r="Q4" s="1">
        <v>44066</v>
      </c>
      <c r="R4" s="1" t="s">
        <v>55</v>
      </c>
    </row>
    <row r="5" spans="1:18" x14ac:dyDescent="0.25">
      <c r="A5" t="s">
        <v>703</v>
      </c>
      <c r="B5">
        <v>5315796</v>
      </c>
      <c r="C5" t="s">
        <v>704</v>
      </c>
      <c r="D5" t="s">
        <v>24</v>
      </c>
      <c r="E5" t="s">
        <v>17</v>
      </c>
      <c r="F5" t="s">
        <v>18</v>
      </c>
      <c r="G5" s="1">
        <v>44066.595648148148</v>
      </c>
      <c r="H5" t="s">
        <v>20</v>
      </c>
      <c r="I5" s="1">
        <v>44066.5</v>
      </c>
      <c r="J5" s="1">
        <v>44066.708333333336</v>
      </c>
      <c r="K5" s="1">
        <v>44066.677800925929</v>
      </c>
      <c r="M5" s="1"/>
      <c r="N5">
        <v>15200</v>
      </c>
      <c r="O5" t="s">
        <v>63</v>
      </c>
      <c r="P5" t="s">
        <v>57</v>
      </c>
      <c r="Q5" s="1">
        <v>44066</v>
      </c>
      <c r="R5" s="1" t="s">
        <v>55</v>
      </c>
    </row>
    <row r="6" spans="1:18" x14ac:dyDescent="0.25">
      <c r="A6" t="s">
        <v>705</v>
      </c>
      <c r="B6">
        <v>5276056</v>
      </c>
      <c r="C6" t="s">
        <v>706</v>
      </c>
      <c r="D6" t="s">
        <v>24</v>
      </c>
      <c r="E6" t="s">
        <v>17</v>
      </c>
      <c r="G6" s="1">
        <v>44064.584340277775</v>
      </c>
      <c r="H6" t="s">
        <v>20</v>
      </c>
      <c r="I6" s="1">
        <v>44066.5</v>
      </c>
      <c r="J6" s="1">
        <v>44066.708333333336</v>
      </c>
      <c r="K6" s="1">
        <v>44066.587673611109</v>
      </c>
      <c r="M6" s="1"/>
      <c r="N6">
        <v>15200</v>
      </c>
      <c r="O6" t="s">
        <v>63</v>
      </c>
      <c r="P6" t="s">
        <v>57</v>
      </c>
      <c r="Q6" s="1">
        <v>44066</v>
      </c>
      <c r="R6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R2"/>
  <sheetViews>
    <sheetView zoomScale="55" zoomScaleNormal="55" workbookViewId="0"/>
  </sheetViews>
  <sheetFormatPr defaultRowHeight="15" x14ac:dyDescent="0.25"/>
  <cols>
    <col min="1" max="1" width="22.5703125" bestFit="1" customWidth="1"/>
    <col min="2" max="2" width="14" bestFit="1" customWidth="1"/>
    <col min="3" max="3" width="21.42578125" hidden="1" customWidth="1"/>
    <col min="4" max="4" width="19.42578125" hidden="1" customWidth="1"/>
    <col min="5" max="5" width="21.28515625" bestFit="1" customWidth="1"/>
    <col min="6" max="6" width="13.28515625" bestFit="1" customWidth="1"/>
    <col min="7" max="7" width="21.85546875" bestFit="1" customWidth="1"/>
    <col min="8" max="8" width="29.42578125" bestFit="1" customWidth="1"/>
    <col min="9" max="9" width="37.7109375" hidden="1" customWidth="1"/>
    <col min="10" max="10" width="34.7109375" hidden="1" customWidth="1"/>
    <col min="11" max="11" width="22.5703125" bestFit="1" customWidth="1"/>
    <col min="12" max="12" width="26.5703125" hidden="1" customWidth="1"/>
    <col min="13" max="13" width="29.42578125" hidden="1" customWidth="1"/>
    <col min="14" max="14" width="23.5703125" hidden="1" customWidth="1"/>
    <col min="15" max="15" width="17.28515625" bestFit="1" customWidth="1"/>
    <col min="16" max="16" width="29" hidden="1" customWidth="1"/>
    <col min="17" max="17" width="26" bestFit="1" customWidth="1"/>
    <col min="18" max="18" width="14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33</v>
      </c>
      <c r="R1" t="s">
        <v>54</v>
      </c>
    </row>
    <row r="2" spans="1:18" x14ac:dyDescent="0.25">
      <c r="G2" s="1"/>
      <c r="I2" s="1"/>
      <c r="J2" s="1"/>
      <c r="K2" s="1"/>
      <c r="M2" s="1"/>
      <c r="Q2" s="1"/>
      <c r="R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R507"/>
  <sheetViews>
    <sheetView topLeftCell="B1" zoomScale="70" zoomScaleNormal="70" workbookViewId="0">
      <selection activeCell="N44" sqref="N44"/>
    </sheetView>
  </sheetViews>
  <sheetFormatPr defaultRowHeight="15" x14ac:dyDescent="0.25"/>
  <cols>
    <col min="1" max="1" width="21.5703125" hidden="1" customWidth="1"/>
    <col min="2" max="2" width="10.140625" bestFit="1" customWidth="1"/>
    <col min="3" max="3" width="18" hidden="1" customWidth="1"/>
    <col min="4" max="4" width="15.7109375" bestFit="1" customWidth="1"/>
    <col min="5" max="5" width="14.7109375" bestFit="1" customWidth="1"/>
    <col min="6" max="6" width="9.7109375" bestFit="1" customWidth="1"/>
    <col min="7" max="7" width="17.140625" bestFit="1" customWidth="1"/>
    <col min="8" max="8" width="22.42578125" bestFit="1" customWidth="1"/>
    <col min="9" max="9" width="18.5703125" bestFit="1" customWidth="1"/>
    <col min="10" max="10" width="24.5703125" bestFit="1" customWidth="1"/>
    <col min="11" max="11" width="23" bestFit="1" customWidth="1"/>
    <col min="12" max="12" width="17.140625" bestFit="1" customWidth="1"/>
    <col min="13" max="13" width="25.7109375" hidden="1" customWidth="1"/>
    <col min="14" max="14" width="19.42578125" bestFit="1" customWidth="1"/>
    <col min="15" max="15" width="20.7109375" hidden="1" customWidth="1"/>
    <col min="16" max="16" width="20" bestFit="1" customWidth="1"/>
    <col min="17" max="17" width="25.28515625" hidden="1" customWidth="1"/>
    <col min="18" max="18" width="10.85546875" bestFit="1" customWidth="1"/>
    <col min="19" max="19" width="17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33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54</v>
      </c>
    </row>
    <row r="2" spans="1:18" x14ac:dyDescent="0.25">
      <c r="A2" t="s">
        <v>279</v>
      </c>
      <c r="B2">
        <v>4492729</v>
      </c>
      <c r="C2" t="s">
        <v>79</v>
      </c>
      <c r="D2" t="s">
        <v>16</v>
      </c>
      <c r="E2" t="s">
        <v>17</v>
      </c>
      <c r="G2" s="1">
        <v>44018.647928240738</v>
      </c>
      <c r="H2" t="s">
        <v>19</v>
      </c>
      <c r="I2" s="1">
        <v>44061</v>
      </c>
      <c r="J2" s="1">
        <v>44061.333333333336</v>
      </c>
      <c r="K2" s="1">
        <v>44061.541666666664</v>
      </c>
      <c r="L2" s="1">
        <v>44061.467499999999</v>
      </c>
      <c r="N2" s="1"/>
      <c r="O2">
        <v>16415</v>
      </c>
      <c r="P2" t="s">
        <v>62</v>
      </c>
      <c r="Q2" t="s">
        <v>57</v>
      </c>
      <c r="R2" t="s">
        <v>56</v>
      </c>
    </row>
    <row r="3" spans="1:18" x14ac:dyDescent="0.25">
      <c r="A3" t="s">
        <v>478</v>
      </c>
      <c r="B3">
        <v>5083264</v>
      </c>
      <c r="C3" t="s">
        <v>479</v>
      </c>
      <c r="D3" t="s">
        <v>16</v>
      </c>
      <c r="E3" t="s">
        <v>21</v>
      </c>
      <c r="G3" s="1">
        <v>44050.375</v>
      </c>
      <c r="H3" t="s">
        <v>19</v>
      </c>
      <c r="I3" s="1">
        <v>44062</v>
      </c>
      <c r="J3" s="1">
        <v>44062.333333333336</v>
      </c>
      <c r="K3" s="1">
        <v>44062.541666666664</v>
      </c>
      <c r="L3" s="1"/>
      <c r="N3" s="1"/>
      <c r="O3">
        <v>16605</v>
      </c>
      <c r="P3" t="s">
        <v>60</v>
      </c>
      <c r="Q3" t="s">
        <v>57</v>
      </c>
      <c r="R3" t="s">
        <v>55</v>
      </c>
    </row>
    <row r="4" spans="1:18" x14ac:dyDescent="0.25">
      <c r="A4" t="s">
        <v>480</v>
      </c>
      <c r="B4">
        <v>5164729</v>
      </c>
      <c r="C4" t="s">
        <v>481</v>
      </c>
      <c r="D4" t="s">
        <v>16</v>
      </c>
      <c r="E4" t="s">
        <v>21</v>
      </c>
      <c r="G4" s="1">
        <v>44055.686099537037</v>
      </c>
      <c r="H4" t="s">
        <v>19</v>
      </c>
      <c r="I4" s="1">
        <v>44062</v>
      </c>
      <c r="J4" s="1">
        <v>44062.333333333336</v>
      </c>
      <c r="K4" s="1">
        <v>44062.541666666664</v>
      </c>
      <c r="L4" s="1"/>
      <c r="N4" s="1"/>
      <c r="O4">
        <v>15080</v>
      </c>
      <c r="P4" t="s">
        <v>66</v>
      </c>
      <c r="Q4" t="s">
        <v>57</v>
      </c>
      <c r="R4" t="s">
        <v>55</v>
      </c>
    </row>
    <row r="5" spans="1:18" x14ac:dyDescent="0.25">
      <c r="A5" t="s">
        <v>108</v>
      </c>
      <c r="B5">
        <v>2803033</v>
      </c>
      <c r="C5" t="s">
        <v>109</v>
      </c>
      <c r="D5" t="s">
        <v>24</v>
      </c>
      <c r="E5" t="s">
        <v>17</v>
      </c>
      <c r="G5" s="1">
        <v>43770.385416666664</v>
      </c>
      <c r="H5" t="s">
        <v>20</v>
      </c>
      <c r="I5" s="1">
        <v>44060</v>
      </c>
      <c r="J5" s="1">
        <v>44060.5</v>
      </c>
      <c r="K5" s="1">
        <v>44060.708333333336</v>
      </c>
      <c r="L5" s="1">
        <v>44060.572858796295</v>
      </c>
      <c r="N5" s="1"/>
      <c r="O5">
        <v>15080</v>
      </c>
      <c r="P5" t="s">
        <v>66</v>
      </c>
      <c r="Q5" t="s">
        <v>57</v>
      </c>
      <c r="R5" t="s">
        <v>55</v>
      </c>
    </row>
    <row r="6" spans="1:18" x14ac:dyDescent="0.25">
      <c r="A6" t="s">
        <v>112</v>
      </c>
      <c r="B6">
        <v>4427479</v>
      </c>
      <c r="C6" t="s">
        <v>113</v>
      </c>
      <c r="D6" t="s">
        <v>24</v>
      </c>
      <c r="E6" t="s">
        <v>17</v>
      </c>
      <c r="G6" s="1">
        <v>44013.73541666667</v>
      </c>
      <c r="H6" t="s">
        <v>20</v>
      </c>
      <c r="I6" s="1">
        <v>44060</v>
      </c>
      <c r="J6" s="1">
        <v>44060.5</v>
      </c>
      <c r="K6" s="1">
        <v>44060.708333333336</v>
      </c>
      <c r="L6" s="1">
        <v>44060.829062500001</v>
      </c>
      <c r="N6" s="1"/>
      <c r="O6">
        <v>15080</v>
      </c>
      <c r="P6" t="s">
        <v>66</v>
      </c>
      <c r="Q6" t="s">
        <v>57</v>
      </c>
      <c r="R6" t="s">
        <v>55</v>
      </c>
    </row>
    <row r="7" spans="1:18" x14ac:dyDescent="0.25">
      <c r="A7" t="s">
        <v>114</v>
      </c>
      <c r="B7">
        <v>4884069</v>
      </c>
      <c r="C7" t="s">
        <v>115</v>
      </c>
      <c r="D7" t="s">
        <v>16</v>
      </c>
      <c r="E7" t="s">
        <v>22</v>
      </c>
      <c r="G7" s="1">
        <v>44035.385428240741</v>
      </c>
      <c r="H7" t="s">
        <v>19</v>
      </c>
      <c r="I7" s="1">
        <v>44060</v>
      </c>
      <c r="J7" s="1">
        <v>44060.333333333336</v>
      </c>
      <c r="K7" s="1">
        <v>44060.541666666664</v>
      </c>
      <c r="L7" s="1">
        <v>44060.496689814812</v>
      </c>
      <c r="N7" s="1"/>
      <c r="O7">
        <v>14881</v>
      </c>
      <c r="P7" t="s">
        <v>69</v>
      </c>
      <c r="Q7" t="s">
        <v>57</v>
      </c>
      <c r="R7" t="s">
        <v>55</v>
      </c>
    </row>
    <row r="8" spans="1:18" x14ac:dyDescent="0.25">
      <c r="A8" t="s">
        <v>486</v>
      </c>
      <c r="B8">
        <v>5082802</v>
      </c>
      <c r="C8" t="s">
        <v>487</v>
      </c>
      <c r="D8" t="s">
        <v>24</v>
      </c>
      <c r="E8" t="s">
        <v>17</v>
      </c>
      <c r="G8" s="1">
        <v>44049.746562499997</v>
      </c>
      <c r="H8" t="s">
        <v>19</v>
      </c>
      <c r="I8" s="1">
        <v>44062</v>
      </c>
      <c r="J8" s="1">
        <v>44062.333333333336</v>
      </c>
      <c r="K8" s="1">
        <v>44062.541666666664</v>
      </c>
      <c r="L8" s="1">
        <v>44062.420682870368</v>
      </c>
      <c r="N8" s="1"/>
      <c r="O8">
        <v>14885</v>
      </c>
      <c r="P8" t="s">
        <v>101</v>
      </c>
      <c r="Q8" t="s">
        <v>57</v>
      </c>
      <c r="R8" t="s">
        <v>55</v>
      </c>
    </row>
    <row r="9" spans="1:18" x14ac:dyDescent="0.25">
      <c r="A9" t="s">
        <v>711</v>
      </c>
      <c r="B9">
        <v>5082944</v>
      </c>
      <c r="C9" t="s">
        <v>712</v>
      </c>
      <c r="D9" t="s">
        <v>24</v>
      </c>
      <c r="E9" t="s">
        <v>17</v>
      </c>
      <c r="G9" s="1">
        <v>44050.34988425926</v>
      </c>
      <c r="H9" t="s">
        <v>20</v>
      </c>
      <c r="I9" s="1">
        <v>44064</v>
      </c>
      <c r="J9" s="1">
        <v>44064.5</v>
      </c>
      <c r="K9" s="1">
        <v>44064.708333333336</v>
      </c>
      <c r="L9" s="1">
        <v>44064.527060185188</v>
      </c>
      <c r="M9" t="s">
        <v>23</v>
      </c>
      <c r="N9" s="1">
        <v>44055.417256944442</v>
      </c>
      <c r="O9">
        <v>16393</v>
      </c>
      <c r="P9" t="s">
        <v>128</v>
      </c>
      <c r="Q9" t="s">
        <v>57</v>
      </c>
      <c r="R9" t="s">
        <v>56</v>
      </c>
    </row>
    <row r="10" spans="1:18" x14ac:dyDescent="0.25">
      <c r="A10" t="s">
        <v>488</v>
      </c>
      <c r="B10">
        <v>5082991</v>
      </c>
      <c r="C10" t="s">
        <v>489</v>
      </c>
      <c r="D10" t="s">
        <v>24</v>
      </c>
      <c r="E10" t="s">
        <v>17</v>
      </c>
      <c r="F10" t="s">
        <v>18</v>
      </c>
      <c r="G10" s="1">
        <v>44062.606377314813</v>
      </c>
      <c r="H10" t="s">
        <v>20</v>
      </c>
      <c r="I10" s="1">
        <v>44062</v>
      </c>
      <c r="J10" s="1">
        <v>44062.5</v>
      </c>
      <c r="K10" s="1">
        <v>44062.708333333336</v>
      </c>
      <c r="L10" s="1">
        <v>44062.673611111109</v>
      </c>
      <c r="N10" s="1"/>
      <c r="O10">
        <v>15200</v>
      </c>
      <c r="P10" t="s">
        <v>63</v>
      </c>
      <c r="Q10" t="s">
        <v>57</v>
      </c>
      <c r="R10" t="s">
        <v>55</v>
      </c>
    </row>
    <row r="11" spans="1:18" x14ac:dyDescent="0.25">
      <c r="A11" t="s">
        <v>490</v>
      </c>
      <c r="B11">
        <v>4455010</v>
      </c>
      <c r="C11" t="s">
        <v>491</v>
      </c>
      <c r="D11" t="s">
        <v>24</v>
      </c>
      <c r="E11" t="s">
        <v>17</v>
      </c>
      <c r="G11" s="1">
        <v>44015.693761574075</v>
      </c>
      <c r="H11" t="s">
        <v>20</v>
      </c>
      <c r="I11" s="1">
        <v>44062</v>
      </c>
      <c r="J11" s="1">
        <v>44062.5</v>
      </c>
      <c r="K11" s="1">
        <v>44062.708333333336</v>
      </c>
      <c r="L11" s="1">
        <v>44062.637673611112</v>
      </c>
      <c r="N11" s="1"/>
      <c r="O11">
        <v>16527</v>
      </c>
      <c r="P11" t="s">
        <v>59</v>
      </c>
      <c r="Q11" t="s">
        <v>57</v>
      </c>
      <c r="R11" t="s">
        <v>56</v>
      </c>
    </row>
    <row r="12" spans="1:18" x14ac:dyDescent="0.25">
      <c r="A12" t="s">
        <v>286</v>
      </c>
      <c r="B12">
        <v>4844356</v>
      </c>
      <c r="C12" t="s">
        <v>287</v>
      </c>
      <c r="D12" t="s">
        <v>25</v>
      </c>
      <c r="E12" t="s">
        <v>17</v>
      </c>
      <c r="G12" s="1">
        <v>44035.219664351855</v>
      </c>
      <c r="H12" t="s">
        <v>19</v>
      </c>
      <c r="I12" s="1">
        <v>44061</v>
      </c>
      <c r="J12" s="1">
        <v>44061.333333333336</v>
      </c>
      <c r="K12" s="1">
        <v>44061.541666666664</v>
      </c>
      <c r="L12" s="1">
        <v>44061.349409722221</v>
      </c>
      <c r="N12" s="1"/>
      <c r="O12">
        <v>16509</v>
      </c>
      <c r="P12" t="s">
        <v>156</v>
      </c>
      <c r="Q12" t="s">
        <v>57</v>
      </c>
      <c r="R12" t="s">
        <v>56</v>
      </c>
    </row>
    <row r="13" spans="1:18" x14ac:dyDescent="0.25">
      <c r="A13" t="s">
        <v>713</v>
      </c>
      <c r="B13">
        <v>5055610</v>
      </c>
      <c r="C13" t="s">
        <v>714</v>
      </c>
      <c r="D13" t="s">
        <v>25</v>
      </c>
      <c r="E13" t="s">
        <v>17</v>
      </c>
      <c r="F13" t="s">
        <v>18</v>
      </c>
      <c r="G13" s="1">
        <v>44064.367094907408</v>
      </c>
      <c r="H13" t="s">
        <v>19</v>
      </c>
      <c r="I13" s="1">
        <v>44064</v>
      </c>
      <c r="J13" s="1">
        <v>44064.333333333336</v>
      </c>
      <c r="K13" s="1">
        <v>44064.541666666664</v>
      </c>
      <c r="L13" s="1">
        <v>44064.51935185185</v>
      </c>
      <c r="M13" t="s">
        <v>23</v>
      </c>
      <c r="N13" s="1">
        <v>44064.363645833335</v>
      </c>
      <c r="O13">
        <v>15200</v>
      </c>
      <c r="P13" t="s">
        <v>63</v>
      </c>
      <c r="Q13" t="s">
        <v>57</v>
      </c>
      <c r="R13" t="s">
        <v>55</v>
      </c>
    </row>
    <row r="14" spans="1:18" x14ac:dyDescent="0.25">
      <c r="A14" t="s">
        <v>715</v>
      </c>
      <c r="B14">
        <v>5069129</v>
      </c>
      <c r="C14" t="s">
        <v>716</v>
      </c>
      <c r="D14" t="s">
        <v>16</v>
      </c>
      <c r="E14" t="s">
        <v>21</v>
      </c>
      <c r="G14" s="1">
        <v>44049.375</v>
      </c>
      <c r="H14" t="s">
        <v>19</v>
      </c>
      <c r="I14" s="1">
        <v>44064</v>
      </c>
      <c r="J14" s="1">
        <v>44064.333333333336</v>
      </c>
      <c r="K14" s="1">
        <v>44064.541666666664</v>
      </c>
      <c r="L14" s="1"/>
      <c r="N14" s="1"/>
      <c r="O14">
        <v>16505</v>
      </c>
      <c r="P14" t="s">
        <v>83</v>
      </c>
      <c r="Q14" t="s">
        <v>57</v>
      </c>
      <c r="R14" t="s">
        <v>56</v>
      </c>
    </row>
    <row r="15" spans="1:18" x14ac:dyDescent="0.25">
      <c r="A15" t="s">
        <v>492</v>
      </c>
      <c r="B15">
        <v>5069183</v>
      </c>
      <c r="C15" t="s">
        <v>493</v>
      </c>
      <c r="D15" t="s">
        <v>24</v>
      </c>
      <c r="E15" t="s">
        <v>17</v>
      </c>
      <c r="G15" s="1">
        <v>44049.375</v>
      </c>
      <c r="H15" t="s">
        <v>20</v>
      </c>
      <c r="I15" s="1">
        <v>44062</v>
      </c>
      <c r="J15" s="1">
        <v>44062.5</v>
      </c>
      <c r="K15" s="1">
        <v>44062.708333333336</v>
      </c>
      <c r="L15" s="1">
        <v>44062.456608796296</v>
      </c>
      <c r="N15" s="1"/>
      <c r="O15">
        <v>16458</v>
      </c>
      <c r="P15" t="s">
        <v>73</v>
      </c>
      <c r="Q15" t="s">
        <v>57</v>
      </c>
      <c r="R15" t="s">
        <v>56</v>
      </c>
    </row>
    <row r="16" spans="1:18" x14ac:dyDescent="0.25">
      <c r="A16" t="s">
        <v>290</v>
      </c>
      <c r="B16">
        <v>5122890</v>
      </c>
      <c r="C16" t="s">
        <v>291</v>
      </c>
      <c r="D16" t="s">
        <v>27</v>
      </c>
      <c r="E16" t="s">
        <v>22</v>
      </c>
      <c r="G16" s="1">
        <v>44052.763240740744</v>
      </c>
      <c r="H16" t="s">
        <v>19</v>
      </c>
      <c r="I16" s="1">
        <v>44061</v>
      </c>
      <c r="J16" s="1">
        <v>44061.333333333336</v>
      </c>
      <c r="K16" s="1">
        <v>44061.541666666664</v>
      </c>
      <c r="L16" s="1">
        <v>44061.462314814817</v>
      </c>
      <c r="N16" s="1"/>
      <c r="O16">
        <v>16089</v>
      </c>
      <c r="P16" t="s">
        <v>58</v>
      </c>
      <c r="Q16" t="s">
        <v>57</v>
      </c>
      <c r="R16" t="s">
        <v>55</v>
      </c>
    </row>
    <row r="17" spans="1:18" x14ac:dyDescent="0.25">
      <c r="A17" t="s">
        <v>717</v>
      </c>
      <c r="B17">
        <v>4492807</v>
      </c>
      <c r="C17" t="s">
        <v>718</v>
      </c>
      <c r="D17" t="s">
        <v>16</v>
      </c>
      <c r="E17" t="s">
        <v>22</v>
      </c>
      <c r="G17" s="1">
        <v>44018.677094907405</v>
      </c>
      <c r="H17" t="s">
        <v>19</v>
      </c>
      <c r="I17" s="1">
        <v>44064</v>
      </c>
      <c r="J17" s="1">
        <v>44064.333333333336</v>
      </c>
      <c r="K17" s="1">
        <v>44064.541666666664</v>
      </c>
      <c r="L17" s="1">
        <v>44064.355590277781</v>
      </c>
      <c r="N17" s="1"/>
      <c r="O17">
        <v>16393</v>
      </c>
      <c r="P17" t="s">
        <v>128</v>
      </c>
      <c r="Q17" t="s">
        <v>57</v>
      </c>
      <c r="R17" t="s">
        <v>56</v>
      </c>
    </row>
    <row r="18" spans="1:18" x14ac:dyDescent="0.25">
      <c r="A18" t="s">
        <v>496</v>
      </c>
      <c r="B18">
        <v>4506318</v>
      </c>
      <c r="C18" t="s">
        <v>497</v>
      </c>
      <c r="D18" t="s">
        <v>25</v>
      </c>
      <c r="E18" t="s">
        <v>17</v>
      </c>
      <c r="G18" s="1">
        <v>44020.345682870371</v>
      </c>
      <c r="H18" t="s">
        <v>19</v>
      </c>
      <c r="I18" s="1">
        <v>44062</v>
      </c>
      <c r="J18" s="1">
        <v>44062.333333333336</v>
      </c>
      <c r="K18" s="1">
        <v>44062.541666666664</v>
      </c>
      <c r="L18" s="1">
        <v>44062.468946759262</v>
      </c>
      <c r="N18" s="1"/>
      <c r="O18">
        <v>14877</v>
      </c>
      <c r="P18" t="s">
        <v>68</v>
      </c>
      <c r="Q18" t="s">
        <v>57</v>
      </c>
      <c r="R18" t="s">
        <v>55</v>
      </c>
    </row>
    <row r="19" spans="1:18" x14ac:dyDescent="0.25">
      <c r="A19" t="s">
        <v>292</v>
      </c>
      <c r="B19">
        <v>4520089</v>
      </c>
      <c r="C19" t="s">
        <v>293</v>
      </c>
      <c r="D19" t="s">
        <v>16</v>
      </c>
      <c r="E19" t="s">
        <v>17</v>
      </c>
      <c r="G19" s="1">
        <v>44020.661817129629</v>
      </c>
      <c r="H19" t="s">
        <v>19</v>
      </c>
      <c r="I19" s="1">
        <v>44061</v>
      </c>
      <c r="J19" s="1">
        <v>44061.333333333336</v>
      </c>
      <c r="K19" s="1">
        <v>44061.541666666664</v>
      </c>
      <c r="L19" s="1">
        <v>44061.454687500001</v>
      </c>
      <c r="M19" t="s">
        <v>96</v>
      </c>
      <c r="N19" s="1">
        <v>44057.651377314818</v>
      </c>
      <c r="O19">
        <v>16604</v>
      </c>
      <c r="P19" t="s">
        <v>71</v>
      </c>
      <c r="Q19" t="s">
        <v>57</v>
      </c>
      <c r="R19" t="s">
        <v>56</v>
      </c>
    </row>
    <row r="20" spans="1:18" x14ac:dyDescent="0.25">
      <c r="A20" t="s">
        <v>498</v>
      </c>
      <c r="B20">
        <v>4935203</v>
      </c>
      <c r="C20" t="s">
        <v>499</v>
      </c>
      <c r="D20" t="s">
        <v>16</v>
      </c>
      <c r="E20" t="s">
        <v>17</v>
      </c>
      <c r="G20" s="1">
        <v>44039.385428240741</v>
      </c>
      <c r="H20" t="s">
        <v>19</v>
      </c>
      <c r="I20" s="1">
        <v>44062</v>
      </c>
      <c r="J20" s="1">
        <v>44062.333333333336</v>
      </c>
      <c r="K20" s="1">
        <v>44062.541666666664</v>
      </c>
      <c r="L20" s="1">
        <v>44062.541388888887</v>
      </c>
      <c r="N20" s="1"/>
      <c r="O20">
        <v>16454</v>
      </c>
      <c r="P20" t="s">
        <v>64</v>
      </c>
      <c r="Q20" t="s">
        <v>57</v>
      </c>
      <c r="R20" t="s">
        <v>55</v>
      </c>
    </row>
    <row r="21" spans="1:18" x14ac:dyDescent="0.25">
      <c r="A21" t="s">
        <v>719</v>
      </c>
      <c r="B21">
        <v>5069812</v>
      </c>
      <c r="C21" t="s">
        <v>720</v>
      </c>
      <c r="D21" t="s">
        <v>27</v>
      </c>
      <c r="E21" t="s">
        <v>17</v>
      </c>
      <c r="G21" s="1">
        <v>44049.469722222224</v>
      </c>
      <c r="H21" t="s">
        <v>19</v>
      </c>
      <c r="I21" s="1">
        <v>44063</v>
      </c>
      <c r="J21" s="1">
        <v>44063.333333333336</v>
      </c>
      <c r="K21" s="1">
        <v>44063.541666666664</v>
      </c>
      <c r="L21" s="1">
        <v>44063.412002314813</v>
      </c>
      <c r="N21" s="1"/>
      <c r="O21">
        <v>16605</v>
      </c>
      <c r="P21" t="s">
        <v>60</v>
      </c>
      <c r="Q21" t="s">
        <v>57</v>
      </c>
      <c r="R21" t="s">
        <v>55</v>
      </c>
    </row>
    <row r="22" spans="1:18" x14ac:dyDescent="0.25">
      <c r="A22" t="s">
        <v>122</v>
      </c>
      <c r="B22">
        <v>5083387</v>
      </c>
      <c r="C22" t="s">
        <v>123</v>
      </c>
      <c r="D22" t="s">
        <v>24</v>
      </c>
      <c r="E22" t="s">
        <v>17</v>
      </c>
      <c r="G22" s="1">
        <v>44050.385416666664</v>
      </c>
      <c r="H22" t="s">
        <v>19</v>
      </c>
      <c r="I22" s="1">
        <v>44060</v>
      </c>
      <c r="J22" s="1">
        <v>44060.333333333336</v>
      </c>
      <c r="K22" s="1">
        <v>44060.541666666664</v>
      </c>
      <c r="L22" s="1">
        <v>44060.405949074076</v>
      </c>
      <c r="M22" t="s">
        <v>23</v>
      </c>
      <c r="N22" s="1">
        <v>44054.420763888891</v>
      </c>
      <c r="O22">
        <v>15080</v>
      </c>
      <c r="P22" t="s">
        <v>66</v>
      </c>
      <c r="Q22" t="s">
        <v>57</v>
      </c>
      <c r="R22" t="s">
        <v>55</v>
      </c>
    </row>
    <row r="23" spans="1:18" x14ac:dyDescent="0.25">
      <c r="A23" t="s">
        <v>500</v>
      </c>
      <c r="B23">
        <v>5122885</v>
      </c>
      <c r="C23" t="s">
        <v>501</v>
      </c>
      <c r="D23" t="s">
        <v>16</v>
      </c>
      <c r="E23" t="s">
        <v>17</v>
      </c>
      <c r="G23" s="1">
        <v>44052.729386574072</v>
      </c>
      <c r="H23" t="s">
        <v>20</v>
      </c>
      <c r="I23" s="1">
        <v>44062</v>
      </c>
      <c r="J23" s="1">
        <v>44062.5</v>
      </c>
      <c r="K23" s="1">
        <v>44062.708333333336</v>
      </c>
      <c r="L23" s="1">
        <v>44062.580138888887</v>
      </c>
      <c r="N23" s="1"/>
      <c r="O23">
        <v>14885</v>
      </c>
      <c r="P23" t="s">
        <v>101</v>
      </c>
      <c r="Q23" t="s">
        <v>57</v>
      </c>
      <c r="R23" t="s">
        <v>55</v>
      </c>
    </row>
    <row r="24" spans="1:18" x14ac:dyDescent="0.25">
      <c r="A24" t="s">
        <v>502</v>
      </c>
      <c r="B24">
        <v>5179475</v>
      </c>
      <c r="C24" t="s">
        <v>503</v>
      </c>
      <c r="D24" t="s">
        <v>27</v>
      </c>
      <c r="E24" t="s">
        <v>17</v>
      </c>
      <c r="G24" s="1">
        <v>44057.460902777777</v>
      </c>
      <c r="H24" t="s">
        <v>20</v>
      </c>
      <c r="I24" s="1">
        <v>44062</v>
      </c>
      <c r="J24" s="1">
        <v>44062.5</v>
      </c>
      <c r="K24" s="1">
        <v>44062.708333333336</v>
      </c>
      <c r="L24" s="1">
        <v>44062.572442129633</v>
      </c>
      <c r="N24" s="1"/>
      <c r="O24">
        <v>15080</v>
      </c>
      <c r="P24" t="s">
        <v>66</v>
      </c>
      <c r="Q24" t="s">
        <v>57</v>
      </c>
      <c r="R24" t="s">
        <v>55</v>
      </c>
    </row>
    <row r="25" spans="1:18" x14ac:dyDescent="0.25">
      <c r="A25" t="s">
        <v>504</v>
      </c>
      <c r="B25">
        <v>5232659</v>
      </c>
      <c r="C25" t="s">
        <v>505</v>
      </c>
      <c r="D25" t="s">
        <v>24</v>
      </c>
      <c r="E25" t="s">
        <v>21</v>
      </c>
      <c r="G25" s="1">
        <v>44060.599618055552</v>
      </c>
      <c r="H25" t="s">
        <v>20</v>
      </c>
      <c r="I25" s="1">
        <v>44062</v>
      </c>
      <c r="J25" s="1">
        <v>44062.5</v>
      </c>
      <c r="K25" s="1">
        <v>44062.708333333336</v>
      </c>
      <c r="L25" s="1"/>
      <c r="N25" s="1"/>
      <c r="O25">
        <v>15080</v>
      </c>
      <c r="P25" t="s">
        <v>66</v>
      </c>
      <c r="Q25" t="s">
        <v>57</v>
      </c>
      <c r="R25" t="s">
        <v>55</v>
      </c>
    </row>
    <row r="26" spans="1:18" x14ac:dyDescent="0.25">
      <c r="A26" t="s">
        <v>294</v>
      </c>
      <c r="B26">
        <v>5246520</v>
      </c>
      <c r="C26" t="s">
        <v>295</v>
      </c>
      <c r="D26" t="s">
        <v>24</v>
      </c>
      <c r="E26" t="s">
        <v>17</v>
      </c>
      <c r="F26" t="s">
        <v>18</v>
      </c>
      <c r="G26" s="1">
        <v>44061.607638888891</v>
      </c>
      <c r="H26" t="s">
        <v>20</v>
      </c>
      <c r="I26" s="1">
        <v>44061</v>
      </c>
      <c r="J26" s="1">
        <v>44061.5</v>
      </c>
      <c r="K26" s="1">
        <v>44061.708333333336</v>
      </c>
      <c r="L26" s="1">
        <v>44061.608148148145</v>
      </c>
      <c r="N26" s="1"/>
      <c r="O26">
        <v>16527</v>
      </c>
      <c r="P26" t="s">
        <v>59</v>
      </c>
      <c r="Q26" t="s">
        <v>57</v>
      </c>
      <c r="R26" t="s">
        <v>56</v>
      </c>
    </row>
    <row r="27" spans="1:18" x14ac:dyDescent="0.25">
      <c r="A27" t="s">
        <v>721</v>
      </c>
      <c r="B27">
        <v>4479979</v>
      </c>
      <c r="C27" t="s">
        <v>722</v>
      </c>
      <c r="D27" t="s">
        <v>16</v>
      </c>
      <c r="E27" t="s">
        <v>17</v>
      </c>
      <c r="G27" s="1">
        <v>44018.375011574077</v>
      </c>
      <c r="H27" t="s">
        <v>19</v>
      </c>
      <c r="I27" s="1">
        <v>44063</v>
      </c>
      <c r="J27" s="1">
        <v>44063.333333333336</v>
      </c>
      <c r="K27" s="1">
        <v>44063.541666666664</v>
      </c>
      <c r="L27" s="1">
        <v>44063.429155092592</v>
      </c>
      <c r="N27" s="1"/>
      <c r="O27">
        <v>15200</v>
      </c>
      <c r="P27" t="s">
        <v>63</v>
      </c>
      <c r="Q27" t="s">
        <v>57</v>
      </c>
      <c r="R27" t="s">
        <v>55</v>
      </c>
    </row>
    <row r="28" spans="1:18" x14ac:dyDescent="0.25">
      <c r="A28" t="s">
        <v>296</v>
      </c>
      <c r="B28">
        <v>4613602</v>
      </c>
      <c r="C28" t="s">
        <v>297</v>
      </c>
      <c r="D28" t="s">
        <v>24</v>
      </c>
      <c r="E28" t="s">
        <v>22</v>
      </c>
      <c r="G28" s="1">
        <v>44028.385428240741</v>
      </c>
      <c r="H28" t="s">
        <v>19</v>
      </c>
      <c r="I28" s="1">
        <v>44061</v>
      </c>
      <c r="J28" s="1">
        <v>44061.333333333336</v>
      </c>
      <c r="K28" s="1">
        <v>44061.541666666664</v>
      </c>
      <c r="L28" s="1">
        <v>44061.546365740738</v>
      </c>
      <c r="N28" s="1"/>
      <c r="O28">
        <v>16605</v>
      </c>
      <c r="P28" t="s">
        <v>60</v>
      </c>
      <c r="Q28" t="s">
        <v>57</v>
      </c>
      <c r="R28" t="s">
        <v>55</v>
      </c>
    </row>
    <row r="29" spans="1:18" x14ac:dyDescent="0.25">
      <c r="A29" t="s">
        <v>723</v>
      </c>
      <c r="B29">
        <v>4961954</v>
      </c>
      <c r="C29" t="s">
        <v>724</v>
      </c>
      <c r="D29" t="s">
        <v>24</v>
      </c>
      <c r="E29" t="s">
        <v>22</v>
      </c>
      <c r="G29" s="1">
        <v>44041.375011574077</v>
      </c>
      <c r="H29" t="s">
        <v>19</v>
      </c>
      <c r="I29" s="1">
        <v>44064</v>
      </c>
      <c r="J29" s="1">
        <v>44064.333333333336</v>
      </c>
      <c r="K29" s="1">
        <v>44064.541666666664</v>
      </c>
      <c r="L29" s="1">
        <v>44064.370127314818</v>
      </c>
      <c r="N29" s="1"/>
      <c r="O29">
        <v>16393</v>
      </c>
      <c r="P29" t="s">
        <v>128</v>
      </c>
      <c r="Q29" t="s">
        <v>57</v>
      </c>
      <c r="R29" t="s">
        <v>56</v>
      </c>
    </row>
    <row r="30" spans="1:18" x14ac:dyDescent="0.25">
      <c r="A30" t="s">
        <v>298</v>
      </c>
      <c r="B30">
        <v>5027579</v>
      </c>
      <c r="C30" t="s">
        <v>299</v>
      </c>
      <c r="D30" t="s">
        <v>16</v>
      </c>
      <c r="E30" t="s">
        <v>22</v>
      </c>
      <c r="G30" s="1">
        <v>44046.375011574077</v>
      </c>
      <c r="H30" t="s">
        <v>19</v>
      </c>
      <c r="I30" s="1">
        <v>44061</v>
      </c>
      <c r="J30" s="1">
        <v>44061.333333333336</v>
      </c>
      <c r="K30" s="1">
        <v>44061.541666666664</v>
      </c>
      <c r="L30" s="1"/>
      <c r="N30" s="1"/>
      <c r="O30">
        <v>16605</v>
      </c>
      <c r="P30" t="s">
        <v>60</v>
      </c>
      <c r="Q30" t="s">
        <v>57</v>
      </c>
      <c r="R30" t="s">
        <v>55</v>
      </c>
    </row>
    <row r="31" spans="1:18" x14ac:dyDescent="0.25">
      <c r="A31" t="s">
        <v>126</v>
      </c>
      <c r="B31">
        <v>5069545</v>
      </c>
      <c r="C31" t="s">
        <v>127</v>
      </c>
      <c r="D31" t="s">
        <v>16</v>
      </c>
      <c r="E31" t="s">
        <v>22</v>
      </c>
      <c r="G31" s="1">
        <v>44049.385416666664</v>
      </c>
      <c r="H31" t="s">
        <v>19</v>
      </c>
      <c r="I31" s="1">
        <v>44060</v>
      </c>
      <c r="J31" s="1">
        <v>44060.333333333336</v>
      </c>
      <c r="K31" s="1">
        <v>44060.541666666664</v>
      </c>
      <c r="L31" s="1">
        <v>44060.49894675926</v>
      </c>
      <c r="N31" s="1"/>
      <c r="O31">
        <v>16393</v>
      </c>
      <c r="P31" t="s">
        <v>128</v>
      </c>
      <c r="Q31" t="s">
        <v>57</v>
      </c>
      <c r="R31" t="s">
        <v>56</v>
      </c>
    </row>
    <row r="32" spans="1:18" x14ac:dyDescent="0.25">
      <c r="A32" t="s">
        <v>300</v>
      </c>
      <c r="B32">
        <v>5096594</v>
      </c>
      <c r="C32" t="s">
        <v>301</v>
      </c>
      <c r="D32" t="s">
        <v>27</v>
      </c>
      <c r="E32" t="s">
        <v>17</v>
      </c>
      <c r="G32" s="1">
        <v>44050.637627314813</v>
      </c>
      <c r="H32" t="s">
        <v>19</v>
      </c>
      <c r="I32" s="1">
        <v>44061</v>
      </c>
      <c r="J32" s="1">
        <v>44061.333333333336</v>
      </c>
      <c r="K32" s="1">
        <v>44061.541666666664</v>
      </c>
      <c r="L32" s="1">
        <v>44061.37740740741</v>
      </c>
      <c r="N32" s="1"/>
      <c r="O32">
        <v>16436</v>
      </c>
      <c r="P32" t="s">
        <v>239</v>
      </c>
      <c r="Q32" t="s">
        <v>57</v>
      </c>
      <c r="R32" t="s">
        <v>56</v>
      </c>
    </row>
    <row r="33" spans="1:18" x14ac:dyDescent="0.25">
      <c r="A33" t="s">
        <v>512</v>
      </c>
      <c r="B33">
        <v>5219664</v>
      </c>
      <c r="C33" t="s">
        <v>513</v>
      </c>
      <c r="D33" t="s">
        <v>27</v>
      </c>
      <c r="E33" t="s">
        <v>17</v>
      </c>
      <c r="G33" s="1">
        <v>44060.460231481484</v>
      </c>
      <c r="H33" t="s">
        <v>20</v>
      </c>
      <c r="I33" s="1">
        <v>44062</v>
      </c>
      <c r="J33" s="1">
        <v>44062.5</v>
      </c>
      <c r="K33" s="1">
        <v>44062.708333333336</v>
      </c>
      <c r="L33" s="1">
        <v>44062.456134259257</v>
      </c>
      <c r="N33" s="1"/>
      <c r="O33">
        <v>16393</v>
      </c>
      <c r="P33" t="s">
        <v>128</v>
      </c>
      <c r="Q33" t="s">
        <v>57</v>
      </c>
      <c r="R33" t="s">
        <v>56</v>
      </c>
    </row>
    <row r="34" spans="1:18" x14ac:dyDescent="0.25">
      <c r="A34" t="s">
        <v>516</v>
      </c>
      <c r="B34">
        <v>5233499</v>
      </c>
      <c r="C34" t="s">
        <v>517</v>
      </c>
      <c r="D34" t="s">
        <v>25</v>
      </c>
      <c r="E34" t="s">
        <v>17</v>
      </c>
      <c r="G34" s="1">
        <v>44061.470995370371</v>
      </c>
      <c r="H34" t="s">
        <v>20</v>
      </c>
      <c r="I34" s="1">
        <v>44062</v>
      </c>
      <c r="J34" s="1">
        <v>44062.5</v>
      </c>
      <c r="K34" s="1">
        <v>44062.708333333336</v>
      </c>
      <c r="L34" s="1">
        <v>44062.62568287037</v>
      </c>
      <c r="N34" s="1"/>
      <c r="O34">
        <v>16436</v>
      </c>
      <c r="P34" t="s">
        <v>239</v>
      </c>
      <c r="Q34" t="s">
        <v>57</v>
      </c>
      <c r="R34" t="s">
        <v>56</v>
      </c>
    </row>
    <row r="35" spans="1:18" x14ac:dyDescent="0.25">
      <c r="A35" t="s">
        <v>725</v>
      </c>
      <c r="B35">
        <v>5289090</v>
      </c>
      <c r="C35" t="s">
        <v>726</v>
      </c>
      <c r="D35" t="s">
        <v>27</v>
      </c>
      <c r="E35" t="s">
        <v>17</v>
      </c>
      <c r="F35" t="s">
        <v>18</v>
      </c>
      <c r="G35" s="1">
        <v>44064.419386574074</v>
      </c>
      <c r="H35" t="s">
        <v>20</v>
      </c>
      <c r="I35" s="1">
        <v>44065</v>
      </c>
      <c r="J35" s="1">
        <v>44065.5</v>
      </c>
      <c r="K35" s="1">
        <v>44065.708333333336</v>
      </c>
      <c r="L35" s="1">
        <v>44065.650335648148</v>
      </c>
      <c r="N35" s="1"/>
      <c r="O35">
        <v>14885</v>
      </c>
      <c r="P35" t="s">
        <v>101</v>
      </c>
      <c r="Q35" t="s">
        <v>57</v>
      </c>
      <c r="R35" t="s">
        <v>55</v>
      </c>
    </row>
    <row r="36" spans="1:18" x14ac:dyDescent="0.25">
      <c r="A36" t="s">
        <v>518</v>
      </c>
      <c r="B36">
        <v>1604425</v>
      </c>
      <c r="C36" t="s">
        <v>519</v>
      </c>
      <c r="D36" t="s">
        <v>16</v>
      </c>
      <c r="E36" t="s">
        <v>22</v>
      </c>
      <c r="G36" s="1">
        <v>42996.662094907406</v>
      </c>
      <c r="H36" t="s">
        <v>20</v>
      </c>
      <c r="I36" s="1">
        <v>44062</v>
      </c>
      <c r="J36" s="1">
        <v>44062.5</v>
      </c>
      <c r="K36" s="1">
        <v>44062.708333333336</v>
      </c>
      <c r="L36" s="1">
        <v>44062.729791666665</v>
      </c>
      <c r="N36" s="1"/>
      <c r="O36">
        <v>15200</v>
      </c>
      <c r="P36" t="s">
        <v>63</v>
      </c>
      <c r="Q36" t="s">
        <v>57</v>
      </c>
      <c r="R36" t="s">
        <v>55</v>
      </c>
    </row>
    <row r="37" spans="1:18" x14ac:dyDescent="0.25">
      <c r="A37" t="s">
        <v>727</v>
      </c>
      <c r="B37">
        <v>2954122</v>
      </c>
      <c r="C37" t="s">
        <v>728</v>
      </c>
      <c r="D37" t="s">
        <v>25</v>
      </c>
      <c r="E37" t="s">
        <v>17</v>
      </c>
      <c r="G37" s="1">
        <v>43881.385416666664</v>
      </c>
      <c r="H37" t="s">
        <v>19</v>
      </c>
      <c r="I37" s="1">
        <v>44064</v>
      </c>
      <c r="J37" s="1">
        <v>44064.333333333336</v>
      </c>
      <c r="K37" s="1">
        <v>44064.541666666664</v>
      </c>
      <c r="L37" s="1">
        <v>44064.427060185182</v>
      </c>
      <c r="N37" s="1"/>
      <c r="O37">
        <v>14885</v>
      </c>
      <c r="P37" t="s">
        <v>101</v>
      </c>
      <c r="Q37" t="s">
        <v>57</v>
      </c>
      <c r="R37" t="s">
        <v>55</v>
      </c>
    </row>
    <row r="38" spans="1:18" x14ac:dyDescent="0.25">
      <c r="A38" t="s">
        <v>306</v>
      </c>
      <c r="B38">
        <v>5069170</v>
      </c>
      <c r="C38" t="s">
        <v>307</v>
      </c>
      <c r="D38" t="s">
        <v>16</v>
      </c>
      <c r="E38" t="s">
        <v>17</v>
      </c>
      <c r="G38" s="1">
        <v>44049.375</v>
      </c>
      <c r="H38" t="s">
        <v>19</v>
      </c>
      <c r="I38" s="1">
        <v>44061</v>
      </c>
      <c r="J38" s="1">
        <v>44061.333333333336</v>
      </c>
      <c r="K38" s="1">
        <v>44061.541666666664</v>
      </c>
      <c r="L38" s="1">
        <v>44061.592858796299</v>
      </c>
      <c r="N38" s="1"/>
      <c r="O38">
        <v>16089</v>
      </c>
      <c r="P38" t="s">
        <v>58</v>
      </c>
      <c r="Q38" t="s">
        <v>57</v>
      </c>
      <c r="R38" t="s">
        <v>55</v>
      </c>
    </row>
    <row r="39" spans="1:18" x14ac:dyDescent="0.25">
      <c r="A39" t="s">
        <v>135</v>
      </c>
      <c r="B39">
        <v>2681420</v>
      </c>
      <c r="C39" t="s">
        <v>136</v>
      </c>
      <c r="D39" t="s">
        <v>16</v>
      </c>
      <c r="E39" t="s">
        <v>17</v>
      </c>
      <c r="F39" t="s">
        <v>18</v>
      </c>
      <c r="G39" s="1">
        <v>44060.695543981485</v>
      </c>
      <c r="H39" t="s">
        <v>20</v>
      </c>
      <c r="I39" s="1">
        <v>44060</v>
      </c>
      <c r="J39" s="1">
        <v>44060.5</v>
      </c>
      <c r="K39" s="1">
        <v>44060.708333333336</v>
      </c>
      <c r="L39" s="1">
        <v>44060.837708333333</v>
      </c>
      <c r="N39" s="1"/>
      <c r="O39">
        <v>14885</v>
      </c>
      <c r="P39" t="s">
        <v>101</v>
      </c>
      <c r="Q39" t="s">
        <v>57</v>
      </c>
      <c r="R39" t="s">
        <v>55</v>
      </c>
    </row>
    <row r="40" spans="1:18" x14ac:dyDescent="0.25">
      <c r="A40" t="s">
        <v>520</v>
      </c>
      <c r="B40">
        <v>3211357</v>
      </c>
      <c r="C40" t="s">
        <v>140</v>
      </c>
      <c r="D40" t="s">
        <v>16</v>
      </c>
      <c r="E40" t="s">
        <v>21</v>
      </c>
      <c r="G40" s="1">
        <v>43919.385416666664</v>
      </c>
      <c r="H40" t="s">
        <v>19</v>
      </c>
      <c r="I40" s="1">
        <v>44062</v>
      </c>
      <c r="J40" s="1">
        <v>44062.333333333336</v>
      </c>
      <c r="K40" s="1">
        <v>44062.541666666664</v>
      </c>
      <c r="L40" s="1"/>
      <c r="N40" s="1"/>
      <c r="O40">
        <v>16436</v>
      </c>
      <c r="P40" t="s">
        <v>239</v>
      </c>
      <c r="Q40" t="s">
        <v>57</v>
      </c>
      <c r="R40" t="s">
        <v>56</v>
      </c>
    </row>
    <row r="41" spans="1:18" x14ac:dyDescent="0.25">
      <c r="A41" t="s">
        <v>729</v>
      </c>
      <c r="B41">
        <v>4260649</v>
      </c>
      <c r="C41" t="s">
        <v>730</v>
      </c>
      <c r="D41" t="s">
        <v>16</v>
      </c>
      <c r="E41" t="s">
        <v>22</v>
      </c>
      <c r="G41" s="1">
        <v>44001.385428240741</v>
      </c>
      <c r="H41" t="s">
        <v>20</v>
      </c>
      <c r="I41" s="1">
        <v>44063</v>
      </c>
      <c r="J41" s="1">
        <v>44063.5</v>
      </c>
      <c r="K41" s="1">
        <v>44063.708333333336</v>
      </c>
      <c r="L41" s="1">
        <v>44063.562638888892</v>
      </c>
      <c r="N41" s="1"/>
      <c r="O41">
        <v>16604</v>
      </c>
      <c r="P41" t="s">
        <v>71</v>
      </c>
      <c r="Q41" t="s">
        <v>57</v>
      </c>
      <c r="R41" t="s">
        <v>56</v>
      </c>
    </row>
    <row r="42" spans="1:18" x14ac:dyDescent="0.25">
      <c r="A42" t="s">
        <v>731</v>
      </c>
      <c r="B42">
        <v>4680488</v>
      </c>
      <c r="C42" t="s">
        <v>732</v>
      </c>
      <c r="D42" t="s">
        <v>16</v>
      </c>
      <c r="E42" t="s">
        <v>22</v>
      </c>
      <c r="G42" s="1">
        <v>44032.61041666667</v>
      </c>
      <c r="H42" t="s">
        <v>20</v>
      </c>
      <c r="I42" s="1">
        <v>44064</v>
      </c>
      <c r="J42" s="1">
        <v>44064.5</v>
      </c>
      <c r="K42" s="1">
        <v>44064.708333333336</v>
      </c>
      <c r="L42" s="1">
        <v>44064.599791666667</v>
      </c>
      <c r="N42" s="1"/>
      <c r="O42">
        <v>16497</v>
      </c>
      <c r="P42" t="s">
        <v>72</v>
      </c>
      <c r="Q42" t="s">
        <v>57</v>
      </c>
      <c r="R42" t="s">
        <v>56</v>
      </c>
    </row>
    <row r="43" spans="1:18" x14ac:dyDescent="0.25">
      <c r="A43" t="s">
        <v>137</v>
      </c>
      <c r="B43">
        <v>5028142</v>
      </c>
      <c r="C43" t="s">
        <v>138</v>
      </c>
      <c r="D43" t="s">
        <v>16</v>
      </c>
      <c r="E43" t="s">
        <v>17</v>
      </c>
      <c r="G43" s="1">
        <v>44046.513194444444</v>
      </c>
      <c r="H43" t="s">
        <v>19</v>
      </c>
      <c r="I43" s="1">
        <v>44060</v>
      </c>
      <c r="J43" s="1">
        <v>44060.333333333336</v>
      </c>
      <c r="K43" s="1">
        <v>44060.541666666664</v>
      </c>
      <c r="L43" s="1">
        <v>44060.343206018515</v>
      </c>
      <c r="N43" s="1"/>
      <c r="O43">
        <v>14885</v>
      </c>
      <c r="P43" t="s">
        <v>101</v>
      </c>
      <c r="Q43" t="s">
        <v>57</v>
      </c>
      <c r="R43" t="s">
        <v>55</v>
      </c>
    </row>
    <row r="44" spans="1:18" x14ac:dyDescent="0.25">
      <c r="A44" t="s">
        <v>312</v>
      </c>
      <c r="B44">
        <v>5069894</v>
      </c>
      <c r="C44" t="s">
        <v>313</v>
      </c>
      <c r="D44" t="s">
        <v>24</v>
      </c>
      <c r="E44" t="s">
        <v>17</v>
      </c>
      <c r="G44" s="1">
        <v>44049.497731481482</v>
      </c>
      <c r="H44" t="s">
        <v>20</v>
      </c>
      <c r="I44" s="1">
        <v>44061</v>
      </c>
      <c r="J44" s="1">
        <v>44061.5</v>
      </c>
      <c r="K44" s="1">
        <v>44061.708333333336</v>
      </c>
      <c r="L44" s="1">
        <v>44061.623900462961</v>
      </c>
      <c r="N44" s="1"/>
      <c r="O44">
        <v>14885</v>
      </c>
      <c r="P44" t="s">
        <v>101</v>
      </c>
      <c r="Q44" t="s">
        <v>57</v>
      </c>
      <c r="R44" t="s">
        <v>55</v>
      </c>
    </row>
    <row r="45" spans="1:18" x14ac:dyDescent="0.25">
      <c r="A45" t="s">
        <v>139</v>
      </c>
      <c r="B45">
        <v>5165606</v>
      </c>
      <c r="C45" t="s">
        <v>140</v>
      </c>
      <c r="D45" t="s">
        <v>24</v>
      </c>
      <c r="E45" t="s">
        <v>17</v>
      </c>
      <c r="G45" s="1">
        <v>44056.551053240742</v>
      </c>
      <c r="H45" t="s">
        <v>19</v>
      </c>
      <c r="I45" s="1">
        <v>44060</v>
      </c>
      <c r="J45" s="1">
        <v>44060.333333333336</v>
      </c>
      <c r="K45" s="1">
        <v>44060.541666666664</v>
      </c>
      <c r="L45" s="1">
        <v>44060.442291666666</v>
      </c>
      <c r="N45" s="1"/>
      <c r="O45">
        <v>16415</v>
      </c>
      <c r="P45" t="s">
        <v>62</v>
      </c>
      <c r="Q45" t="s">
        <v>57</v>
      </c>
      <c r="R45" t="s">
        <v>56</v>
      </c>
    </row>
    <row r="46" spans="1:18" x14ac:dyDescent="0.25">
      <c r="A46" t="s">
        <v>733</v>
      </c>
      <c r="B46">
        <v>5233108</v>
      </c>
      <c r="C46" t="s">
        <v>734</v>
      </c>
      <c r="D46" t="s">
        <v>25</v>
      </c>
      <c r="E46" t="s">
        <v>17</v>
      </c>
      <c r="G46" s="1">
        <v>44061.339687500003</v>
      </c>
      <c r="H46" t="s">
        <v>19</v>
      </c>
      <c r="I46" s="1">
        <v>44064</v>
      </c>
      <c r="J46" s="1">
        <v>44064.333333333336</v>
      </c>
      <c r="K46" s="1">
        <v>44064.541666666664</v>
      </c>
      <c r="L46" s="1">
        <v>44064.473379629628</v>
      </c>
      <c r="N46" s="1"/>
      <c r="O46">
        <v>16497</v>
      </c>
      <c r="P46" t="s">
        <v>72</v>
      </c>
      <c r="Q46" t="s">
        <v>57</v>
      </c>
      <c r="R46" t="s">
        <v>56</v>
      </c>
    </row>
    <row r="47" spans="1:18" x14ac:dyDescent="0.25">
      <c r="A47" t="s">
        <v>735</v>
      </c>
      <c r="B47">
        <v>5262131</v>
      </c>
      <c r="C47" t="s">
        <v>736</v>
      </c>
      <c r="D47" t="s">
        <v>25</v>
      </c>
      <c r="E47" t="s">
        <v>17</v>
      </c>
      <c r="F47" t="s">
        <v>18</v>
      </c>
      <c r="G47" s="1">
        <v>44063.539675925924</v>
      </c>
      <c r="H47" t="s">
        <v>19</v>
      </c>
      <c r="I47" s="1">
        <v>44064</v>
      </c>
      <c r="J47" s="1">
        <v>44064.333333333336</v>
      </c>
      <c r="K47" s="1">
        <v>44064.541666666664</v>
      </c>
      <c r="L47" s="1">
        <v>44064.615219907406</v>
      </c>
      <c r="N47" s="1"/>
      <c r="O47">
        <v>15200</v>
      </c>
      <c r="P47" t="s">
        <v>63</v>
      </c>
      <c r="Q47" t="s">
        <v>57</v>
      </c>
      <c r="R47" t="s">
        <v>55</v>
      </c>
    </row>
    <row r="48" spans="1:18" x14ac:dyDescent="0.25">
      <c r="A48" t="s">
        <v>737</v>
      </c>
      <c r="B48">
        <v>5290004</v>
      </c>
      <c r="C48" t="s">
        <v>76</v>
      </c>
      <c r="D48" t="s">
        <v>24</v>
      </c>
      <c r="E48" t="s">
        <v>17</v>
      </c>
      <c r="F48" t="s">
        <v>18</v>
      </c>
      <c r="G48" s="1">
        <v>44065.504166666666</v>
      </c>
      <c r="H48" t="s">
        <v>20</v>
      </c>
      <c r="I48" s="1">
        <v>44065</v>
      </c>
      <c r="J48" s="1">
        <v>44065.5</v>
      </c>
      <c r="K48" s="1">
        <v>44065.708333333336</v>
      </c>
      <c r="L48" s="1">
        <v>44065.581666666665</v>
      </c>
      <c r="N48" s="1"/>
      <c r="O48">
        <v>14885</v>
      </c>
      <c r="P48" t="s">
        <v>101</v>
      </c>
      <c r="Q48" t="s">
        <v>57</v>
      </c>
      <c r="R48" t="s">
        <v>55</v>
      </c>
    </row>
    <row r="49" spans="1:18" x14ac:dyDescent="0.25">
      <c r="A49" t="s">
        <v>738</v>
      </c>
      <c r="B49">
        <v>3176425</v>
      </c>
      <c r="C49" t="s">
        <v>739</v>
      </c>
      <c r="D49" t="s">
        <v>24</v>
      </c>
      <c r="E49" t="s">
        <v>22</v>
      </c>
      <c r="G49" s="1">
        <v>43916.435381944444</v>
      </c>
      <c r="H49" t="s">
        <v>19</v>
      </c>
      <c r="I49" s="1">
        <v>44064</v>
      </c>
      <c r="J49" s="1">
        <v>44064.333333333336</v>
      </c>
      <c r="K49" s="1">
        <v>44064.541666666664</v>
      </c>
      <c r="L49" s="1">
        <v>44064.486805555556</v>
      </c>
      <c r="N49" s="1"/>
      <c r="O49">
        <v>14885</v>
      </c>
      <c r="P49" t="s">
        <v>101</v>
      </c>
      <c r="Q49" t="s">
        <v>57</v>
      </c>
      <c r="R49" t="s">
        <v>55</v>
      </c>
    </row>
    <row r="50" spans="1:18" x14ac:dyDescent="0.25">
      <c r="A50" t="s">
        <v>145</v>
      </c>
      <c r="B50">
        <v>4348898</v>
      </c>
      <c r="C50" t="s">
        <v>146</v>
      </c>
      <c r="D50" t="s">
        <v>16</v>
      </c>
      <c r="E50" t="s">
        <v>22</v>
      </c>
      <c r="G50" s="1">
        <v>44008.385416666664</v>
      </c>
      <c r="H50" t="s">
        <v>20</v>
      </c>
      <c r="I50" s="1">
        <v>44060</v>
      </c>
      <c r="J50" s="1">
        <v>44060.5</v>
      </c>
      <c r="K50" s="1">
        <v>44060.708333333336</v>
      </c>
      <c r="L50" s="1"/>
      <c r="M50" t="s">
        <v>23</v>
      </c>
      <c r="N50" s="1">
        <v>44047.616249999999</v>
      </c>
      <c r="O50">
        <v>15080</v>
      </c>
      <c r="P50" t="s">
        <v>66</v>
      </c>
      <c r="Q50" t="s">
        <v>57</v>
      </c>
      <c r="R50" t="s">
        <v>55</v>
      </c>
    </row>
    <row r="51" spans="1:18" x14ac:dyDescent="0.25">
      <c r="A51" t="s">
        <v>740</v>
      </c>
      <c r="B51">
        <v>5178611</v>
      </c>
      <c r="C51" t="s">
        <v>741</v>
      </c>
      <c r="D51" t="s">
        <v>25</v>
      </c>
      <c r="E51" t="s">
        <v>17</v>
      </c>
      <c r="G51" s="1">
        <v>44056.700324074074</v>
      </c>
      <c r="H51" t="s">
        <v>20</v>
      </c>
      <c r="I51" s="1">
        <v>44064</v>
      </c>
      <c r="J51" s="1">
        <v>44064.5</v>
      </c>
      <c r="K51" s="1">
        <v>44064.708333333336</v>
      </c>
      <c r="L51" s="1">
        <v>44064.517280092594</v>
      </c>
      <c r="N51" s="1"/>
      <c r="O51">
        <v>16497</v>
      </c>
      <c r="P51" t="s">
        <v>72</v>
      </c>
      <c r="Q51" t="s">
        <v>57</v>
      </c>
      <c r="R51" t="s">
        <v>56</v>
      </c>
    </row>
    <row r="52" spans="1:18" x14ac:dyDescent="0.25">
      <c r="A52" t="s">
        <v>316</v>
      </c>
      <c r="B52">
        <v>4989595</v>
      </c>
      <c r="C52" t="s">
        <v>317</v>
      </c>
      <c r="D52" t="s">
        <v>25</v>
      </c>
      <c r="E52" t="s">
        <v>17</v>
      </c>
      <c r="G52" s="1">
        <v>44043.385416666664</v>
      </c>
      <c r="H52" t="s">
        <v>19</v>
      </c>
      <c r="I52" s="1">
        <v>44061</v>
      </c>
      <c r="J52" s="1">
        <v>44061.333333333336</v>
      </c>
      <c r="K52" s="1">
        <v>44061.541666666664</v>
      </c>
      <c r="L52" s="1">
        <v>44061.349745370368</v>
      </c>
      <c r="N52" s="1"/>
      <c r="O52">
        <v>15200</v>
      </c>
      <c r="P52" t="s">
        <v>63</v>
      </c>
      <c r="Q52" t="s">
        <v>57</v>
      </c>
      <c r="R52" t="s">
        <v>55</v>
      </c>
    </row>
    <row r="53" spans="1:18" x14ac:dyDescent="0.25">
      <c r="A53" t="s">
        <v>320</v>
      </c>
      <c r="B53">
        <v>5097090</v>
      </c>
      <c r="C53" t="s">
        <v>321</v>
      </c>
      <c r="D53" t="s">
        <v>27</v>
      </c>
      <c r="E53" t="s">
        <v>22</v>
      </c>
      <c r="G53" s="1">
        <v>44051.375011574077</v>
      </c>
      <c r="H53" t="s">
        <v>19</v>
      </c>
      <c r="I53" s="1">
        <v>44061</v>
      </c>
      <c r="J53" s="1">
        <v>44061.333333333336</v>
      </c>
      <c r="K53" s="1">
        <v>44061.541666666664</v>
      </c>
      <c r="L53" s="1">
        <v>44052.77547453704</v>
      </c>
      <c r="N53" s="1"/>
      <c r="O53">
        <v>16454</v>
      </c>
      <c r="P53" t="s">
        <v>64</v>
      </c>
      <c r="Q53" t="s">
        <v>57</v>
      </c>
      <c r="R53" t="s">
        <v>55</v>
      </c>
    </row>
    <row r="54" spans="1:18" x14ac:dyDescent="0.25">
      <c r="A54" t="s">
        <v>742</v>
      </c>
      <c r="B54">
        <v>5247914</v>
      </c>
      <c r="C54" t="s">
        <v>743</v>
      </c>
      <c r="D54" t="s">
        <v>25</v>
      </c>
      <c r="E54" t="s">
        <v>17</v>
      </c>
      <c r="G54" s="1">
        <v>44062.402291666665</v>
      </c>
      <c r="H54" t="s">
        <v>20</v>
      </c>
      <c r="I54" s="1">
        <v>44063</v>
      </c>
      <c r="J54" s="1">
        <v>44063.5</v>
      </c>
      <c r="K54" s="1">
        <v>44063.708333333336</v>
      </c>
      <c r="L54" s="1">
        <v>44063.466446759259</v>
      </c>
      <c r="N54" s="1"/>
      <c r="O54">
        <v>16604</v>
      </c>
      <c r="P54" t="s">
        <v>71</v>
      </c>
      <c r="Q54" t="s">
        <v>57</v>
      </c>
      <c r="R54" t="s">
        <v>56</v>
      </c>
    </row>
    <row r="55" spans="1:18" x14ac:dyDescent="0.25">
      <c r="A55" t="s">
        <v>744</v>
      </c>
      <c r="B55">
        <v>5261972</v>
      </c>
      <c r="C55" t="s">
        <v>745</v>
      </c>
      <c r="D55" t="s">
        <v>27</v>
      </c>
      <c r="E55" t="s">
        <v>17</v>
      </c>
      <c r="F55" t="s">
        <v>18</v>
      </c>
      <c r="G55" s="1">
        <v>44063.465428240743</v>
      </c>
      <c r="H55" t="s">
        <v>20</v>
      </c>
      <c r="I55" s="1">
        <v>44063</v>
      </c>
      <c r="J55" s="1">
        <v>44063.5</v>
      </c>
      <c r="K55" s="1">
        <v>44063.708333333336</v>
      </c>
      <c r="L55" s="1">
        <v>44063.659016203703</v>
      </c>
      <c r="N55" s="1"/>
      <c r="O55">
        <v>15200</v>
      </c>
      <c r="P55" t="s">
        <v>63</v>
      </c>
      <c r="Q55" t="s">
        <v>57</v>
      </c>
      <c r="R55" t="s">
        <v>55</v>
      </c>
    </row>
    <row r="56" spans="1:18" x14ac:dyDescent="0.25">
      <c r="A56" t="s">
        <v>746</v>
      </c>
      <c r="B56">
        <v>5275778</v>
      </c>
      <c r="C56" t="s">
        <v>747</v>
      </c>
      <c r="D56" t="s">
        <v>24</v>
      </c>
      <c r="E56" t="s">
        <v>17</v>
      </c>
      <c r="F56" t="s">
        <v>18</v>
      </c>
      <c r="G56" s="1">
        <v>44064.452326388891</v>
      </c>
      <c r="H56" t="s">
        <v>19</v>
      </c>
      <c r="I56" s="1">
        <v>44064</v>
      </c>
      <c r="J56" s="1">
        <v>44064.333333333336</v>
      </c>
      <c r="K56" s="1">
        <v>44064.541666666664</v>
      </c>
      <c r="L56" s="1">
        <v>44064.507222222222</v>
      </c>
      <c r="N56" s="1"/>
      <c r="O56">
        <v>16928</v>
      </c>
      <c r="P56" t="s">
        <v>70</v>
      </c>
      <c r="Q56" t="s">
        <v>57</v>
      </c>
      <c r="R56" t="s">
        <v>55</v>
      </c>
    </row>
    <row r="57" spans="1:18" x14ac:dyDescent="0.25">
      <c r="A57" t="s">
        <v>527</v>
      </c>
      <c r="B57">
        <v>4520099</v>
      </c>
      <c r="C57" t="s">
        <v>97</v>
      </c>
      <c r="D57" t="s">
        <v>24</v>
      </c>
      <c r="E57" t="s">
        <v>22</v>
      </c>
      <c r="G57" s="1">
        <v>44020.665972222225</v>
      </c>
      <c r="H57" t="s">
        <v>20</v>
      </c>
      <c r="I57" s="1">
        <v>44062</v>
      </c>
      <c r="J57" s="1">
        <v>44062.5</v>
      </c>
      <c r="K57" s="1">
        <v>44062.708333333336</v>
      </c>
      <c r="L57" s="1">
        <v>44062.543715277781</v>
      </c>
      <c r="N57" s="1"/>
      <c r="O57">
        <v>16393</v>
      </c>
      <c r="P57" t="s">
        <v>128</v>
      </c>
      <c r="Q57" t="s">
        <v>57</v>
      </c>
      <c r="R57" t="s">
        <v>56</v>
      </c>
    </row>
    <row r="58" spans="1:18" x14ac:dyDescent="0.25">
      <c r="A58" t="s">
        <v>154</v>
      </c>
      <c r="B58">
        <v>4520212</v>
      </c>
      <c r="C58" t="s">
        <v>155</v>
      </c>
      <c r="D58" t="s">
        <v>24</v>
      </c>
      <c r="E58" t="s">
        <v>17</v>
      </c>
      <c r="G58" s="1">
        <v>44020.709039351852</v>
      </c>
      <c r="H58" t="s">
        <v>20</v>
      </c>
      <c r="I58" s="1">
        <v>44060</v>
      </c>
      <c r="J58" s="1">
        <v>44060.5</v>
      </c>
      <c r="K58" s="1">
        <v>44060.708333333336</v>
      </c>
      <c r="L58" s="1">
        <v>44060.619363425925</v>
      </c>
      <c r="N58" s="1"/>
      <c r="O58">
        <v>16509</v>
      </c>
      <c r="P58" t="s">
        <v>156</v>
      </c>
      <c r="Q58" t="s">
        <v>57</v>
      </c>
      <c r="R58" t="s">
        <v>56</v>
      </c>
    </row>
    <row r="59" spans="1:18" x14ac:dyDescent="0.25">
      <c r="A59" t="s">
        <v>528</v>
      </c>
      <c r="B59">
        <v>5069811</v>
      </c>
      <c r="C59" t="s">
        <v>529</v>
      </c>
      <c r="D59" t="s">
        <v>27</v>
      </c>
      <c r="E59" t="s">
        <v>17</v>
      </c>
      <c r="F59" t="s">
        <v>18</v>
      </c>
      <c r="G59" s="1">
        <v>44061.566863425927</v>
      </c>
      <c r="H59" t="s">
        <v>19</v>
      </c>
      <c r="I59" s="1">
        <v>44062</v>
      </c>
      <c r="J59" s="1">
        <v>44062.333333333336</v>
      </c>
      <c r="K59" s="1">
        <v>44062.541666666664</v>
      </c>
      <c r="L59" s="1">
        <v>44062.467650462961</v>
      </c>
      <c r="N59" s="1"/>
      <c r="O59">
        <v>16436</v>
      </c>
      <c r="P59" t="s">
        <v>239</v>
      </c>
      <c r="Q59" t="s">
        <v>57</v>
      </c>
      <c r="R59" t="s">
        <v>56</v>
      </c>
    </row>
    <row r="60" spans="1:18" x14ac:dyDescent="0.25">
      <c r="A60" t="s">
        <v>530</v>
      </c>
      <c r="B60">
        <v>5083847</v>
      </c>
      <c r="C60" t="s">
        <v>531</v>
      </c>
      <c r="D60" t="s">
        <v>16</v>
      </c>
      <c r="E60" t="s">
        <v>22</v>
      </c>
      <c r="G60" s="1">
        <v>44050.519166666665</v>
      </c>
      <c r="H60" t="s">
        <v>19</v>
      </c>
      <c r="I60" s="1">
        <v>44062</v>
      </c>
      <c r="J60" s="1">
        <v>44062.333333333336</v>
      </c>
      <c r="K60" s="1">
        <v>44062.541666666664</v>
      </c>
      <c r="L60" s="1"/>
      <c r="M60" t="s">
        <v>23</v>
      </c>
      <c r="N60" s="1">
        <v>44050.525648148148</v>
      </c>
      <c r="O60">
        <v>14877</v>
      </c>
      <c r="P60" t="s">
        <v>68</v>
      </c>
      <c r="Q60" t="s">
        <v>57</v>
      </c>
      <c r="R60" t="s">
        <v>55</v>
      </c>
    </row>
    <row r="61" spans="1:18" x14ac:dyDescent="0.25">
      <c r="A61" t="s">
        <v>532</v>
      </c>
      <c r="B61">
        <v>5097087</v>
      </c>
      <c r="C61" t="s">
        <v>533</v>
      </c>
      <c r="D61" t="s">
        <v>24</v>
      </c>
      <c r="E61" t="s">
        <v>17</v>
      </c>
      <c r="G61" s="1">
        <v>44051.375011574077</v>
      </c>
      <c r="H61" t="s">
        <v>19</v>
      </c>
      <c r="I61" s="1">
        <v>44062</v>
      </c>
      <c r="J61" s="1">
        <v>44062.333333333336</v>
      </c>
      <c r="K61" s="1">
        <v>44062.541666666664</v>
      </c>
      <c r="L61" s="1">
        <v>44062.458402777775</v>
      </c>
      <c r="N61" s="1"/>
      <c r="O61">
        <v>16392</v>
      </c>
      <c r="P61" t="s">
        <v>65</v>
      </c>
      <c r="Q61" t="s">
        <v>57</v>
      </c>
      <c r="R61" t="s">
        <v>56</v>
      </c>
    </row>
    <row r="62" spans="1:18" x14ac:dyDescent="0.25">
      <c r="A62" t="s">
        <v>748</v>
      </c>
      <c r="B62">
        <v>5219940</v>
      </c>
      <c r="C62" t="s">
        <v>749</v>
      </c>
      <c r="D62" t="s">
        <v>16</v>
      </c>
      <c r="E62" t="s">
        <v>17</v>
      </c>
      <c r="G62" s="1">
        <v>44060.58971064815</v>
      </c>
      <c r="H62" t="s">
        <v>19</v>
      </c>
      <c r="I62" s="1">
        <v>44064</v>
      </c>
      <c r="J62" s="1">
        <v>44064.333333333336</v>
      </c>
      <c r="K62" s="1">
        <v>44064.541666666664</v>
      </c>
      <c r="L62" s="1">
        <v>44064.414733796293</v>
      </c>
      <c r="N62" s="1"/>
      <c r="O62">
        <v>16509</v>
      </c>
      <c r="P62" t="s">
        <v>156</v>
      </c>
      <c r="Q62" t="s">
        <v>57</v>
      </c>
      <c r="R62" t="s">
        <v>56</v>
      </c>
    </row>
    <row r="63" spans="1:18" x14ac:dyDescent="0.25">
      <c r="A63" t="s">
        <v>324</v>
      </c>
      <c r="B63">
        <v>5082505</v>
      </c>
      <c r="C63" t="s">
        <v>325</v>
      </c>
      <c r="D63" t="s">
        <v>25</v>
      </c>
      <c r="E63" t="s">
        <v>17</v>
      </c>
      <c r="G63" s="1">
        <v>44049.615497685183</v>
      </c>
      <c r="H63" t="s">
        <v>19</v>
      </c>
      <c r="I63" s="1">
        <v>44061</v>
      </c>
      <c r="J63" s="1">
        <v>44061.333333333336</v>
      </c>
      <c r="K63" s="1">
        <v>44061.541666666664</v>
      </c>
      <c r="L63" s="1">
        <v>44061.422222222223</v>
      </c>
      <c r="N63" s="1"/>
      <c r="O63">
        <v>16264</v>
      </c>
      <c r="P63" t="s">
        <v>199</v>
      </c>
      <c r="Q63" t="s">
        <v>57</v>
      </c>
      <c r="R63" t="s">
        <v>55</v>
      </c>
    </row>
    <row r="64" spans="1:18" x14ac:dyDescent="0.25">
      <c r="A64" t="s">
        <v>326</v>
      </c>
      <c r="B64">
        <v>5083252</v>
      </c>
      <c r="C64" t="s">
        <v>327</v>
      </c>
      <c r="D64" t="s">
        <v>16</v>
      </c>
      <c r="E64" t="s">
        <v>22</v>
      </c>
      <c r="G64" s="1">
        <v>44050.375</v>
      </c>
      <c r="H64" t="s">
        <v>20</v>
      </c>
      <c r="I64" s="1">
        <v>44061</v>
      </c>
      <c r="J64" s="1">
        <v>44061.5</v>
      </c>
      <c r="K64" s="1">
        <v>44061.708333333336</v>
      </c>
      <c r="L64" s="1"/>
      <c r="N64" s="1"/>
      <c r="O64">
        <v>14885</v>
      </c>
      <c r="P64" t="s">
        <v>101</v>
      </c>
      <c r="Q64" t="s">
        <v>57</v>
      </c>
      <c r="R64" t="s">
        <v>55</v>
      </c>
    </row>
    <row r="65" spans="1:18" x14ac:dyDescent="0.25">
      <c r="A65" t="s">
        <v>750</v>
      </c>
      <c r="B65">
        <v>5097356</v>
      </c>
      <c r="C65" t="s">
        <v>751</v>
      </c>
      <c r="D65" t="s">
        <v>16</v>
      </c>
      <c r="E65" t="s">
        <v>22</v>
      </c>
      <c r="G65" s="1">
        <v>44051.385416666664</v>
      </c>
      <c r="H65" t="s">
        <v>19</v>
      </c>
      <c r="I65" s="1">
        <v>44064</v>
      </c>
      <c r="J65" s="1">
        <v>44064.333333333336</v>
      </c>
      <c r="K65" s="1">
        <v>44064.541666666664</v>
      </c>
      <c r="L65" s="1">
        <v>44064.646122685182</v>
      </c>
      <c r="N65" s="1"/>
      <c r="O65">
        <v>16928</v>
      </c>
      <c r="P65" t="s">
        <v>70</v>
      </c>
      <c r="Q65" t="s">
        <v>57</v>
      </c>
      <c r="R65" t="s">
        <v>55</v>
      </c>
    </row>
    <row r="66" spans="1:18" x14ac:dyDescent="0.25">
      <c r="A66" t="s">
        <v>328</v>
      </c>
      <c r="B66">
        <v>5122883</v>
      </c>
      <c r="C66" t="s">
        <v>329</v>
      </c>
      <c r="D66" t="s">
        <v>25</v>
      </c>
      <c r="E66" t="s">
        <v>22</v>
      </c>
      <c r="G66" s="1">
        <v>44052.718078703707</v>
      </c>
      <c r="H66" t="s">
        <v>20</v>
      </c>
      <c r="I66" s="1">
        <v>44061</v>
      </c>
      <c r="J66" s="1">
        <v>44061.5</v>
      </c>
      <c r="K66" s="1">
        <v>44061.708333333336</v>
      </c>
      <c r="L66" s="1"/>
      <c r="N66" s="1"/>
      <c r="O66">
        <v>14881</v>
      </c>
      <c r="P66" t="s">
        <v>69</v>
      </c>
      <c r="Q66" t="s">
        <v>57</v>
      </c>
      <c r="R66" t="s">
        <v>55</v>
      </c>
    </row>
    <row r="67" spans="1:18" x14ac:dyDescent="0.25">
      <c r="A67" t="s">
        <v>752</v>
      </c>
      <c r="B67">
        <v>5248109</v>
      </c>
      <c r="C67" t="s">
        <v>753</v>
      </c>
      <c r="D67" t="s">
        <v>27</v>
      </c>
      <c r="E67" t="s">
        <v>17</v>
      </c>
      <c r="G67" s="1">
        <v>44062.508472222224</v>
      </c>
      <c r="H67" t="s">
        <v>20</v>
      </c>
      <c r="I67" s="1">
        <v>44064</v>
      </c>
      <c r="J67" s="1">
        <v>44064.5</v>
      </c>
      <c r="K67" s="1">
        <v>44064.708333333336</v>
      </c>
      <c r="L67" s="1">
        <v>44064.654942129629</v>
      </c>
      <c r="N67" s="1"/>
      <c r="O67">
        <v>16436</v>
      </c>
      <c r="P67" t="s">
        <v>239</v>
      </c>
      <c r="Q67" t="s">
        <v>57</v>
      </c>
      <c r="R67" t="s">
        <v>56</v>
      </c>
    </row>
    <row r="68" spans="1:18" x14ac:dyDescent="0.25">
      <c r="A68" t="s">
        <v>544</v>
      </c>
      <c r="B68">
        <v>5178584</v>
      </c>
      <c r="C68" t="s">
        <v>545</v>
      </c>
      <c r="D68" t="s">
        <v>24</v>
      </c>
      <c r="E68" t="s">
        <v>17</v>
      </c>
      <c r="G68" s="1">
        <v>44056.683009259257</v>
      </c>
      <c r="H68" t="s">
        <v>19</v>
      </c>
      <c r="I68" s="1">
        <v>44062</v>
      </c>
      <c r="J68" s="1">
        <v>44062.333333333336</v>
      </c>
      <c r="K68" s="1">
        <v>44062.541666666664</v>
      </c>
      <c r="L68" s="1">
        <v>44062.347662037035</v>
      </c>
      <c r="N68" s="1"/>
      <c r="O68">
        <v>16504</v>
      </c>
      <c r="P68" t="s">
        <v>61</v>
      </c>
      <c r="Q68" t="s">
        <v>57</v>
      </c>
      <c r="R68" t="s">
        <v>56</v>
      </c>
    </row>
    <row r="69" spans="1:18" x14ac:dyDescent="0.25">
      <c r="A69" t="s">
        <v>330</v>
      </c>
      <c r="B69">
        <v>5233351</v>
      </c>
      <c r="C69" t="s">
        <v>331</v>
      </c>
      <c r="D69" t="s">
        <v>24</v>
      </c>
      <c r="E69" t="s">
        <v>17</v>
      </c>
      <c r="F69" t="s">
        <v>18</v>
      </c>
      <c r="G69" s="1">
        <v>44060.783194444448</v>
      </c>
      <c r="H69" t="s">
        <v>19</v>
      </c>
      <c r="I69" s="1">
        <v>44061</v>
      </c>
      <c r="J69" s="1">
        <v>44061.333333333336</v>
      </c>
      <c r="K69" s="1">
        <v>44061.541666666664</v>
      </c>
      <c r="L69" s="1">
        <v>44061.451180555552</v>
      </c>
      <c r="N69" s="1"/>
      <c r="O69">
        <v>16928</v>
      </c>
      <c r="P69" t="s">
        <v>70</v>
      </c>
      <c r="Q69" t="s">
        <v>57</v>
      </c>
      <c r="R69" t="s">
        <v>55</v>
      </c>
    </row>
    <row r="70" spans="1:18" x14ac:dyDescent="0.25">
      <c r="A70" t="s">
        <v>754</v>
      </c>
      <c r="B70">
        <v>5262056</v>
      </c>
      <c r="C70" t="s">
        <v>755</v>
      </c>
      <c r="D70" t="s">
        <v>16</v>
      </c>
      <c r="E70" t="s">
        <v>17</v>
      </c>
      <c r="F70" t="s">
        <v>18</v>
      </c>
      <c r="G70" s="1">
        <v>44063.502233796295</v>
      </c>
      <c r="H70" t="s">
        <v>20</v>
      </c>
      <c r="I70" s="1">
        <v>44063</v>
      </c>
      <c r="J70" s="1">
        <v>44063.5</v>
      </c>
      <c r="K70" s="1">
        <v>44063.708333333336</v>
      </c>
      <c r="L70" s="1">
        <v>44063.603194444448</v>
      </c>
      <c r="N70" s="1"/>
      <c r="O70">
        <v>16605</v>
      </c>
      <c r="P70" t="s">
        <v>60</v>
      </c>
      <c r="Q70" t="s">
        <v>57</v>
      </c>
      <c r="R70" t="s">
        <v>55</v>
      </c>
    </row>
    <row r="71" spans="1:18" x14ac:dyDescent="0.25">
      <c r="A71" t="s">
        <v>334</v>
      </c>
      <c r="B71">
        <v>2877270</v>
      </c>
      <c r="C71" t="s">
        <v>335</v>
      </c>
      <c r="D71" t="s">
        <v>16</v>
      </c>
      <c r="E71" t="s">
        <v>17</v>
      </c>
      <c r="G71" s="1">
        <v>43819.385428240741</v>
      </c>
      <c r="H71" t="s">
        <v>19</v>
      </c>
      <c r="I71" s="1">
        <v>44061</v>
      </c>
      <c r="J71" s="1">
        <v>44061.333333333336</v>
      </c>
      <c r="K71" s="1">
        <v>44061.541666666664</v>
      </c>
      <c r="L71" s="1">
        <v>44061.359409722223</v>
      </c>
      <c r="N71" s="1"/>
      <c r="O71">
        <v>16497</v>
      </c>
      <c r="P71" t="s">
        <v>72</v>
      </c>
      <c r="Q71" t="s">
        <v>57</v>
      </c>
      <c r="R71" t="s">
        <v>56</v>
      </c>
    </row>
    <row r="72" spans="1:18" x14ac:dyDescent="0.25">
      <c r="A72" t="s">
        <v>756</v>
      </c>
      <c r="B72">
        <v>4272941</v>
      </c>
      <c r="C72" t="s">
        <v>757</v>
      </c>
      <c r="D72" t="s">
        <v>24</v>
      </c>
      <c r="E72" t="s">
        <v>17</v>
      </c>
      <c r="G72" s="1">
        <v>44002.375</v>
      </c>
      <c r="H72" t="s">
        <v>19</v>
      </c>
      <c r="I72" s="1">
        <v>44064</v>
      </c>
      <c r="J72" s="1">
        <v>44064.333333333336</v>
      </c>
      <c r="K72" s="1">
        <v>44064.541666666664</v>
      </c>
      <c r="L72" s="1">
        <v>44064.367118055554</v>
      </c>
      <c r="M72" t="s">
        <v>23</v>
      </c>
      <c r="N72" s="1">
        <v>44007.440451388888</v>
      </c>
      <c r="O72">
        <v>16497</v>
      </c>
      <c r="P72" t="s">
        <v>72</v>
      </c>
      <c r="Q72" t="s">
        <v>57</v>
      </c>
      <c r="R72" t="s">
        <v>56</v>
      </c>
    </row>
    <row r="73" spans="1:18" x14ac:dyDescent="0.25">
      <c r="A73" t="s">
        <v>546</v>
      </c>
      <c r="B73">
        <v>5083251</v>
      </c>
      <c r="C73" t="s">
        <v>547</v>
      </c>
      <c r="D73" t="s">
        <v>16</v>
      </c>
      <c r="E73" t="s">
        <v>17</v>
      </c>
      <c r="G73" s="1">
        <v>44050.375</v>
      </c>
      <c r="H73" t="s">
        <v>20</v>
      </c>
      <c r="I73" s="1">
        <v>44062</v>
      </c>
      <c r="J73" s="1">
        <v>44062.5</v>
      </c>
      <c r="K73" s="1">
        <v>44062.708333333336</v>
      </c>
      <c r="L73" s="1">
        <v>44062.514953703707</v>
      </c>
      <c r="N73" s="1"/>
      <c r="O73">
        <v>14885</v>
      </c>
      <c r="P73" t="s">
        <v>101</v>
      </c>
      <c r="Q73" t="s">
        <v>57</v>
      </c>
      <c r="R73" t="s">
        <v>55</v>
      </c>
    </row>
    <row r="74" spans="1:18" x14ac:dyDescent="0.25">
      <c r="A74" t="s">
        <v>758</v>
      </c>
      <c r="B74">
        <v>5262177</v>
      </c>
      <c r="C74" t="s">
        <v>759</v>
      </c>
      <c r="D74" t="s">
        <v>27</v>
      </c>
      <c r="E74" t="s">
        <v>17</v>
      </c>
      <c r="G74" s="1">
        <v>44063.591886574075</v>
      </c>
      <c r="H74" t="s">
        <v>20</v>
      </c>
      <c r="I74" s="1">
        <v>44064</v>
      </c>
      <c r="J74" s="1">
        <v>44064.5</v>
      </c>
      <c r="K74" s="1">
        <v>44064.708333333336</v>
      </c>
      <c r="L74" s="1">
        <v>44064.58011574074</v>
      </c>
      <c r="N74" s="1"/>
      <c r="O74">
        <v>16504</v>
      </c>
      <c r="P74" t="s">
        <v>61</v>
      </c>
      <c r="Q74" t="s">
        <v>57</v>
      </c>
      <c r="R74" t="s">
        <v>56</v>
      </c>
    </row>
    <row r="75" spans="1:18" x14ac:dyDescent="0.25">
      <c r="A75" t="s">
        <v>336</v>
      </c>
      <c r="B75">
        <v>2768428</v>
      </c>
      <c r="C75" t="s">
        <v>337</v>
      </c>
      <c r="D75" t="s">
        <v>24</v>
      </c>
      <c r="E75" t="s">
        <v>17</v>
      </c>
      <c r="G75" s="1">
        <v>43745.450150462966</v>
      </c>
      <c r="H75" t="s">
        <v>20</v>
      </c>
      <c r="I75" s="1">
        <v>44061</v>
      </c>
      <c r="J75" s="1">
        <v>44061.5</v>
      </c>
      <c r="K75" s="1">
        <v>44061.708333333336</v>
      </c>
      <c r="L75" s="1">
        <v>44061.630648148152</v>
      </c>
      <c r="M75" t="s">
        <v>23</v>
      </c>
      <c r="N75" s="1">
        <v>43780.412569444445</v>
      </c>
      <c r="O75">
        <v>16497</v>
      </c>
      <c r="P75" t="s">
        <v>72</v>
      </c>
      <c r="Q75" t="s">
        <v>57</v>
      </c>
      <c r="R75" t="s">
        <v>56</v>
      </c>
    </row>
    <row r="76" spans="1:18" x14ac:dyDescent="0.25">
      <c r="A76" t="s">
        <v>548</v>
      </c>
      <c r="B76">
        <v>4059402</v>
      </c>
      <c r="C76" t="s">
        <v>549</v>
      </c>
      <c r="D76" t="s">
        <v>16</v>
      </c>
      <c r="E76" t="s">
        <v>22</v>
      </c>
      <c r="G76" s="1">
        <v>43985.385416666664</v>
      </c>
      <c r="H76" t="s">
        <v>19</v>
      </c>
      <c r="I76" s="1">
        <v>44062</v>
      </c>
      <c r="J76" s="1">
        <v>44062.333333333336</v>
      </c>
      <c r="K76" s="1">
        <v>44062.541666666664</v>
      </c>
      <c r="L76" s="1"/>
      <c r="M76" t="s">
        <v>23</v>
      </c>
      <c r="N76" s="1">
        <v>44060.666608796295</v>
      </c>
      <c r="O76">
        <v>15080</v>
      </c>
      <c r="P76" t="s">
        <v>66</v>
      </c>
      <c r="Q76" t="s">
        <v>57</v>
      </c>
      <c r="R76" t="s">
        <v>55</v>
      </c>
    </row>
    <row r="77" spans="1:18" x14ac:dyDescent="0.25">
      <c r="A77" t="s">
        <v>550</v>
      </c>
      <c r="B77">
        <v>4948308</v>
      </c>
      <c r="C77" t="s">
        <v>551</v>
      </c>
      <c r="D77" t="s">
        <v>24</v>
      </c>
      <c r="E77" t="s">
        <v>22</v>
      </c>
      <c r="G77" s="1">
        <v>44040.375011574077</v>
      </c>
      <c r="H77" t="s">
        <v>19</v>
      </c>
      <c r="I77" s="1">
        <v>44062</v>
      </c>
      <c r="J77" s="1">
        <v>44062.333333333336</v>
      </c>
      <c r="K77" s="1">
        <v>44062.541666666664</v>
      </c>
      <c r="L77" s="1">
        <v>44062.465740740743</v>
      </c>
      <c r="N77" s="1"/>
      <c r="O77">
        <v>15200</v>
      </c>
      <c r="P77" t="s">
        <v>63</v>
      </c>
      <c r="Q77" t="s">
        <v>57</v>
      </c>
      <c r="R77" t="s">
        <v>55</v>
      </c>
    </row>
    <row r="78" spans="1:18" x14ac:dyDescent="0.25">
      <c r="A78" t="s">
        <v>760</v>
      </c>
      <c r="B78">
        <v>4989146</v>
      </c>
      <c r="C78" t="s">
        <v>761</v>
      </c>
      <c r="D78" t="s">
        <v>27</v>
      </c>
      <c r="E78" t="s">
        <v>17</v>
      </c>
      <c r="G78" s="1">
        <v>44042.654629629629</v>
      </c>
      <c r="H78" t="s">
        <v>20</v>
      </c>
      <c r="I78" s="1">
        <v>44064</v>
      </c>
      <c r="J78" s="1">
        <v>44064.5</v>
      </c>
      <c r="K78" s="1">
        <v>44064.708333333336</v>
      </c>
      <c r="L78" s="1">
        <v>44064.560624999998</v>
      </c>
      <c r="N78" s="1"/>
      <c r="O78">
        <v>15200</v>
      </c>
      <c r="P78" t="s">
        <v>63</v>
      </c>
      <c r="Q78" t="s">
        <v>57</v>
      </c>
      <c r="R78" t="s">
        <v>55</v>
      </c>
    </row>
    <row r="79" spans="1:18" x14ac:dyDescent="0.25">
      <c r="A79" t="s">
        <v>762</v>
      </c>
      <c r="B79">
        <v>5137191</v>
      </c>
      <c r="C79" t="s">
        <v>763</v>
      </c>
      <c r="D79" t="s">
        <v>16</v>
      </c>
      <c r="E79" t="s">
        <v>17</v>
      </c>
      <c r="G79" s="1">
        <v>44054.529537037037</v>
      </c>
      <c r="H79" t="s">
        <v>20</v>
      </c>
      <c r="I79" s="1">
        <v>44063</v>
      </c>
      <c r="J79" s="1">
        <v>44063.5</v>
      </c>
      <c r="K79" s="1">
        <v>44063.708333333336</v>
      </c>
      <c r="L79" s="1">
        <v>44063.590474537035</v>
      </c>
      <c r="N79" s="1"/>
      <c r="O79">
        <v>16504</v>
      </c>
      <c r="P79" t="s">
        <v>61</v>
      </c>
      <c r="Q79" t="s">
        <v>57</v>
      </c>
      <c r="R79" t="s">
        <v>56</v>
      </c>
    </row>
    <row r="80" spans="1:18" x14ac:dyDescent="0.25">
      <c r="A80" t="s">
        <v>84</v>
      </c>
      <c r="B80">
        <v>5164692</v>
      </c>
      <c r="C80" t="s">
        <v>85</v>
      </c>
      <c r="D80" t="s">
        <v>25</v>
      </c>
      <c r="E80" t="s">
        <v>17</v>
      </c>
      <c r="G80" s="1">
        <v>44055.66684027778</v>
      </c>
      <c r="H80" t="s">
        <v>19</v>
      </c>
      <c r="I80" s="1">
        <v>44062</v>
      </c>
      <c r="J80" s="1">
        <v>44062.333333333336</v>
      </c>
      <c r="K80" s="1">
        <v>44062.541666666664</v>
      </c>
      <c r="L80" s="1">
        <v>44062.458032407405</v>
      </c>
      <c r="M80" t="s">
        <v>26</v>
      </c>
      <c r="N80" s="1">
        <v>44058.452962962961</v>
      </c>
      <c r="O80">
        <v>16264</v>
      </c>
      <c r="P80" t="s">
        <v>199</v>
      </c>
      <c r="Q80" t="s">
        <v>57</v>
      </c>
      <c r="R80" t="s">
        <v>55</v>
      </c>
    </row>
    <row r="81" spans="1:18" x14ac:dyDescent="0.25">
      <c r="A81" t="s">
        <v>764</v>
      </c>
      <c r="B81">
        <v>5261397</v>
      </c>
      <c r="C81" t="s">
        <v>765</v>
      </c>
      <c r="D81" t="s">
        <v>24</v>
      </c>
      <c r="E81" t="s">
        <v>17</v>
      </c>
      <c r="G81" s="1">
        <v>44062.833148148151</v>
      </c>
      <c r="H81" t="s">
        <v>19</v>
      </c>
      <c r="I81" s="1">
        <v>44064</v>
      </c>
      <c r="J81" s="1">
        <v>44064.333333333336</v>
      </c>
      <c r="K81" s="1">
        <v>44064.541666666664</v>
      </c>
      <c r="L81" s="1">
        <v>44064.456712962965</v>
      </c>
      <c r="N81" s="1"/>
      <c r="O81">
        <v>15200</v>
      </c>
      <c r="P81" t="s">
        <v>63</v>
      </c>
      <c r="Q81" t="s">
        <v>57</v>
      </c>
      <c r="R81" t="s">
        <v>55</v>
      </c>
    </row>
    <row r="82" spans="1:18" x14ac:dyDescent="0.25">
      <c r="A82" t="s">
        <v>766</v>
      </c>
      <c r="B82">
        <v>5275216</v>
      </c>
      <c r="C82" t="s">
        <v>767</v>
      </c>
      <c r="D82" t="s">
        <v>16</v>
      </c>
      <c r="E82" t="s">
        <v>17</v>
      </c>
      <c r="F82" t="s">
        <v>18</v>
      </c>
      <c r="G82" s="1">
        <v>44064.756435185183</v>
      </c>
      <c r="H82" t="s">
        <v>19</v>
      </c>
      <c r="I82" s="1">
        <v>44065</v>
      </c>
      <c r="J82" s="1">
        <v>44065.333333333336</v>
      </c>
      <c r="K82" s="1">
        <v>44065.541666666664</v>
      </c>
      <c r="L82" s="1">
        <v>44065.482731481483</v>
      </c>
      <c r="N82" s="1"/>
      <c r="O82">
        <v>16605</v>
      </c>
      <c r="P82" t="s">
        <v>60</v>
      </c>
      <c r="Q82" t="s">
        <v>57</v>
      </c>
      <c r="R82" t="s">
        <v>55</v>
      </c>
    </row>
    <row r="83" spans="1:18" x14ac:dyDescent="0.25">
      <c r="A83" t="s">
        <v>768</v>
      </c>
      <c r="B83">
        <v>4949000</v>
      </c>
      <c r="C83" t="s">
        <v>769</v>
      </c>
      <c r="D83" t="s">
        <v>16</v>
      </c>
      <c r="E83" t="s">
        <v>17</v>
      </c>
      <c r="G83" s="1">
        <v>44040.472916666666</v>
      </c>
      <c r="H83" t="s">
        <v>20</v>
      </c>
      <c r="I83" s="1">
        <v>44064</v>
      </c>
      <c r="J83" s="1">
        <v>44064.5</v>
      </c>
      <c r="K83" s="1">
        <v>44064.708333333336</v>
      </c>
      <c r="L83" s="1">
        <v>44064.542766203704</v>
      </c>
      <c r="N83" s="1"/>
      <c r="O83">
        <v>16436</v>
      </c>
      <c r="P83" t="s">
        <v>239</v>
      </c>
      <c r="Q83" t="s">
        <v>57</v>
      </c>
      <c r="R83" t="s">
        <v>56</v>
      </c>
    </row>
    <row r="84" spans="1:18" x14ac:dyDescent="0.25">
      <c r="A84" t="s">
        <v>770</v>
      </c>
      <c r="B84">
        <v>5002165</v>
      </c>
      <c r="C84" t="s">
        <v>771</v>
      </c>
      <c r="D84" t="s">
        <v>16</v>
      </c>
      <c r="E84" t="s">
        <v>17</v>
      </c>
      <c r="F84" t="s">
        <v>18</v>
      </c>
      <c r="G84" s="1">
        <v>44064.640821759262</v>
      </c>
      <c r="H84" t="s">
        <v>20</v>
      </c>
      <c r="I84" s="1">
        <v>44064</v>
      </c>
      <c r="J84" s="1">
        <v>44064.5</v>
      </c>
      <c r="K84" s="1">
        <v>44064.708333333336</v>
      </c>
      <c r="L84" s="1">
        <v>44064.447696759256</v>
      </c>
      <c r="N84" s="1"/>
      <c r="O84">
        <v>16436</v>
      </c>
      <c r="P84" t="s">
        <v>239</v>
      </c>
      <c r="Q84" t="s">
        <v>57</v>
      </c>
      <c r="R84" t="s">
        <v>56</v>
      </c>
    </row>
    <row r="85" spans="1:18" x14ac:dyDescent="0.25">
      <c r="A85" t="s">
        <v>772</v>
      </c>
      <c r="B85">
        <v>5151707</v>
      </c>
      <c r="C85" t="s">
        <v>773</v>
      </c>
      <c r="D85" t="s">
        <v>24</v>
      </c>
      <c r="E85" t="s">
        <v>17</v>
      </c>
      <c r="G85" s="1">
        <v>44055.518888888888</v>
      </c>
      <c r="H85" t="s">
        <v>20</v>
      </c>
      <c r="I85" s="1">
        <v>44063</v>
      </c>
      <c r="J85" s="1">
        <v>44063.5</v>
      </c>
      <c r="K85" s="1">
        <v>44063.708333333336</v>
      </c>
      <c r="L85" s="1">
        <v>44063.682037037041</v>
      </c>
      <c r="N85" s="1"/>
      <c r="O85">
        <v>16392</v>
      </c>
      <c r="P85" t="s">
        <v>65</v>
      </c>
      <c r="Q85" t="s">
        <v>57</v>
      </c>
      <c r="R85" t="s">
        <v>56</v>
      </c>
    </row>
    <row r="86" spans="1:18" x14ac:dyDescent="0.25">
      <c r="A86" t="s">
        <v>346</v>
      </c>
      <c r="B86">
        <v>5219638</v>
      </c>
      <c r="C86" t="s">
        <v>347</v>
      </c>
      <c r="D86" t="s">
        <v>27</v>
      </c>
      <c r="E86" t="s">
        <v>17</v>
      </c>
      <c r="G86" s="1">
        <v>44060.445613425924</v>
      </c>
      <c r="H86" t="s">
        <v>20</v>
      </c>
      <c r="I86" s="1">
        <v>44061</v>
      </c>
      <c r="J86" s="1">
        <v>44061.5</v>
      </c>
      <c r="K86" s="1">
        <v>44061.708333333336</v>
      </c>
      <c r="L86" s="1">
        <v>44061.511307870373</v>
      </c>
      <c r="N86" s="1"/>
      <c r="O86">
        <v>16436</v>
      </c>
      <c r="P86" t="s">
        <v>239</v>
      </c>
      <c r="Q86" t="s">
        <v>57</v>
      </c>
      <c r="R86" t="s">
        <v>56</v>
      </c>
    </row>
    <row r="87" spans="1:18" x14ac:dyDescent="0.25">
      <c r="A87" t="s">
        <v>348</v>
      </c>
      <c r="B87">
        <v>2039827</v>
      </c>
      <c r="C87" t="s">
        <v>349</v>
      </c>
      <c r="D87" t="s">
        <v>16</v>
      </c>
      <c r="E87" t="s">
        <v>17</v>
      </c>
      <c r="F87" t="s">
        <v>18</v>
      </c>
      <c r="G87" s="1">
        <v>44061.337465277778</v>
      </c>
      <c r="H87" t="s">
        <v>19</v>
      </c>
      <c r="I87" s="1">
        <v>44061</v>
      </c>
      <c r="J87" s="1">
        <v>44061.333333333336</v>
      </c>
      <c r="K87" s="1">
        <v>44061.541666666664</v>
      </c>
      <c r="L87" s="1">
        <v>44061.467407407406</v>
      </c>
      <c r="N87" s="1"/>
      <c r="O87">
        <v>15080</v>
      </c>
      <c r="P87" t="s">
        <v>66</v>
      </c>
      <c r="Q87" t="s">
        <v>57</v>
      </c>
      <c r="R87" t="s">
        <v>55</v>
      </c>
    </row>
    <row r="88" spans="1:18" x14ac:dyDescent="0.25">
      <c r="A88" t="s">
        <v>350</v>
      </c>
      <c r="B88">
        <v>4534756</v>
      </c>
      <c r="C88" t="s">
        <v>351</v>
      </c>
      <c r="D88" t="s">
        <v>16</v>
      </c>
      <c r="E88" t="s">
        <v>17</v>
      </c>
      <c r="F88" t="s">
        <v>18</v>
      </c>
      <c r="G88" s="1">
        <v>44061.542187500003</v>
      </c>
      <c r="H88" t="s">
        <v>20</v>
      </c>
      <c r="I88" s="1">
        <v>44061</v>
      </c>
      <c r="J88" s="1">
        <v>44061.5</v>
      </c>
      <c r="K88" s="1">
        <v>44061.708333333336</v>
      </c>
      <c r="L88" s="1">
        <v>44061.738738425927</v>
      </c>
      <c r="N88" s="1"/>
      <c r="O88">
        <v>16605</v>
      </c>
      <c r="P88" t="s">
        <v>60</v>
      </c>
      <c r="Q88" t="s">
        <v>57</v>
      </c>
      <c r="R88" t="s">
        <v>55</v>
      </c>
    </row>
    <row r="89" spans="1:18" x14ac:dyDescent="0.25">
      <c r="A89" t="s">
        <v>352</v>
      </c>
      <c r="B89">
        <v>5097091</v>
      </c>
      <c r="C89" t="s">
        <v>353</v>
      </c>
      <c r="D89" t="s">
        <v>16</v>
      </c>
      <c r="E89" t="s">
        <v>17</v>
      </c>
      <c r="G89" s="1">
        <v>44051.375011574077</v>
      </c>
      <c r="H89" t="s">
        <v>19</v>
      </c>
      <c r="I89" s="1">
        <v>44061</v>
      </c>
      <c r="J89" s="1">
        <v>44061.333333333336</v>
      </c>
      <c r="K89" s="1">
        <v>44061.541666666664</v>
      </c>
      <c r="L89" s="1">
        <v>44061.404236111113</v>
      </c>
      <c r="N89" s="1"/>
      <c r="O89">
        <v>16415</v>
      </c>
      <c r="P89" t="s">
        <v>62</v>
      </c>
      <c r="Q89" t="s">
        <v>57</v>
      </c>
      <c r="R89" t="s">
        <v>56</v>
      </c>
    </row>
    <row r="90" spans="1:18" x14ac:dyDescent="0.25">
      <c r="A90" t="s">
        <v>165</v>
      </c>
      <c r="B90">
        <v>5192632</v>
      </c>
      <c r="C90" t="s">
        <v>166</v>
      </c>
      <c r="D90" t="s">
        <v>27</v>
      </c>
      <c r="E90" t="s">
        <v>17</v>
      </c>
      <c r="G90" s="1">
        <v>44057.708449074074</v>
      </c>
      <c r="H90" t="s">
        <v>19</v>
      </c>
      <c r="I90" s="1">
        <v>44060</v>
      </c>
      <c r="J90" s="1">
        <v>44060.333333333336</v>
      </c>
      <c r="K90" s="1">
        <v>44060.541666666664</v>
      </c>
      <c r="L90" s="1">
        <v>44060.406388888892</v>
      </c>
      <c r="N90" s="1"/>
      <c r="O90">
        <v>16415</v>
      </c>
      <c r="P90" t="s">
        <v>62</v>
      </c>
      <c r="Q90" t="s">
        <v>57</v>
      </c>
      <c r="R90" t="s">
        <v>56</v>
      </c>
    </row>
    <row r="91" spans="1:18" x14ac:dyDescent="0.25">
      <c r="A91" t="s">
        <v>560</v>
      </c>
      <c r="B91">
        <v>2867011</v>
      </c>
      <c r="C91" t="s">
        <v>561</v>
      </c>
      <c r="D91" t="s">
        <v>16</v>
      </c>
      <c r="E91" t="s">
        <v>17</v>
      </c>
      <c r="G91" s="1">
        <v>43814.385416666664</v>
      </c>
      <c r="H91" t="s">
        <v>19</v>
      </c>
      <c r="I91" s="1">
        <v>44062</v>
      </c>
      <c r="J91" s="1">
        <v>44062.333333333336</v>
      </c>
      <c r="K91" s="1">
        <v>44062.541666666664</v>
      </c>
      <c r="L91" s="1">
        <v>44062.466284722221</v>
      </c>
      <c r="N91" s="1"/>
      <c r="O91">
        <v>16415</v>
      </c>
      <c r="P91" t="s">
        <v>62</v>
      </c>
      <c r="Q91" t="s">
        <v>57</v>
      </c>
      <c r="R91" t="s">
        <v>56</v>
      </c>
    </row>
    <row r="92" spans="1:18" x14ac:dyDescent="0.25">
      <c r="A92" t="s">
        <v>167</v>
      </c>
      <c r="B92">
        <v>5219889</v>
      </c>
      <c r="C92" t="s">
        <v>168</v>
      </c>
      <c r="D92" t="s">
        <v>25</v>
      </c>
      <c r="E92" t="s">
        <v>17</v>
      </c>
      <c r="F92" t="s">
        <v>18</v>
      </c>
      <c r="G92" s="1">
        <v>44060.536273148151</v>
      </c>
      <c r="H92" t="s">
        <v>20</v>
      </c>
      <c r="I92" s="1">
        <v>44060</v>
      </c>
      <c r="J92" s="1">
        <v>44060.5</v>
      </c>
      <c r="K92" s="1">
        <v>44060.708333333336</v>
      </c>
      <c r="L92" s="1">
        <v>44060.640914351854</v>
      </c>
      <c r="N92" s="1"/>
      <c r="O92">
        <v>14877</v>
      </c>
      <c r="P92" t="s">
        <v>68</v>
      </c>
      <c r="Q92" t="s">
        <v>57</v>
      </c>
      <c r="R92" t="s">
        <v>55</v>
      </c>
    </row>
    <row r="93" spans="1:18" x14ac:dyDescent="0.25">
      <c r="A93" t="s">
        <v>171</v>
      </c>
      <c r="B93">
        <v>4641781</v>
      </c>
      <c r="C93" t="s">
        <v>172</v>
      </c>
      <c r="D93" t="s">
        <v>24</v>
      </c>
      <c r="E93" t="s">
        <v>22</v>
      </c>
      <c r="G93" s="1">
        <v>44030.385416666664</v>
      </c>
      <c r="H93" t="s">
        <v>20</v>
      </c>
      <c r="I93" s="1">
        <v>44060</v>
      </c>
      <c r="J93" s="1">
        <v>44060.5</v>
      </c>
      <c r="K93" s="1">
        <v>44060.708333333336</v>
      </c>
      <c r="L93" s="1">
        <v>44060.502696759257</v>
      </c>
      <c r="N93" s="1"/>
      <c r="O93">
        <v>16497</v>
      </c>
      <c r="P93" t="s">
        <v>72</v>
      </c>
      <c r="Q93" t="s">
        <v>57</v>
      </c>
      <c r="R93" t="s">
        <v>56</v>
      </c>
    </row>
    <row r="94" spans="1:18" x14ac:dyDescent="0.25">
      <c r="A94" t="s">
        <v>356</v>
      </c>
      <c r="B94">
        <v>5233384</v>
      </c>
      <c r="C94" t="s">
        <v>357</v>
      </c>
      <c r="D94" t="s">
        <v>16</v>
      </c>
      <c r="E94" t="s">
        <v>17</v>
      </c>
      <c r="F94" t="s">
        <v>18</v>
      </c>
      <c r="G94" s="1">
        <v>44060.694548611114</v>
      </c>
      <c r="H94" t="s">
        <v>19</v>
      </c>
      <c r="I94" s="1">
        <v>44061</v>
      </c>
      <c r="J94" s="1">
        <v>44061.333333333336</v>
      </c>
      <c r="K94" s="1">
        <v>44061.541666666664</v>
      </c>
      <c r="L94" s="1">
        <v>44061.609942129631</v>
      </c>
      <c r="N94" s="1"/>
      <c r="O94">
        <v>14877</v>
      </c>
      <c r="P94" t="s">
        <v>68</v>
      </c>
      <c r="Q94" t="s">
        <v>57</v>
      </c>
      <c r="R94" t="s">
        <v>55</v>
      </c>
    </row>
    <row r="95" spans="1:18" x14ac:dyDescent="0.25">
      <c r="A95" t="s">
        <v>90</v>
      </c>
      <c r="B95">
        <v>5246499</v>
      </c>
      <c r="C95" t="s">
        <v>91</v>
      </c>
      <c r="D95" t="s">
        <v>27</v>
      </c>
      <c r="E95" t="s">
        <v>17</v>
      </c>
      <c r="G95" s="1">
        <v>44061.596979166665</v>
      </c>
      <c r="H95" t="s">
        <v>19</v>
      </c>
      <c r="I95" s="1">
        <v>44062</v>
      </c>
      <c r="J95" s="1">
        <v>44062.333333333336</v>
      </c>
      <c r="K95" s="1">
        <v>44062.541666666664</v>
      </c>
      <c r="L95" s="1">
        <v>44062.492939814816</v>
      </c>
      <c r="N95" s="1"/>
      <c r="O95">
        <v>16504</v>
      </c>
      <c r="P95" t="s">
        <v>61</v>
      </c>
      <c r="Q95" t="s">
        <v>57</v>
      </c>
      <c r="R95" t="s">
        <v>56</v>
      </c>
    </row>
    <row r="96" spans="1:18" x14ac:dyDescent="0.25">
      <c r="A96" t="s">
        <v>774</v>
      </c>
      <c r="B96">
        <v>5262105</v>
      </c>
      <c r="C96" t="s">
        <v>775</v>
      </c>
      <c r="D96" t="s">
        <v>27</v>
      </c>
      <c r="E96" t="s">
        <v>17</v>
      </c>
      <c r="F96" t="s">
        <v>18</v>
      </c>
      <c r="G96" s="1">
        <v>44063.720856481479</v>
      </c>
      <c r="H96" t="s">
        <v>20</v>
      </c>
      <c r="I96" s="1">
        <v>44063</v>
      </c>
      <c r="J96" s="1">
        <v>44063.5</v>
      </c>
      <c r="K96" s="1">
        <v>44063.708333333336</v>
      </c>
      <c r="L96" s="1">
        <v>44063.777604166666</v>
      </c>
      <c r="N96" s="1"/>
      <c r="O96">
        <v>16605</v>
      </c>
      <c r="P96" t="s">
        <v>60</v>
      </c>
      <c r="Q96" t="s">
        <v>57</v>
      </c>
      <c r="R96" t="s">
        <v>55</v>
      </c>
    </row>
    <row r="97" spans="1:18" x14ac:dyDescent="0.25">
      <c r="A97" t="s">
        <v>776</v>
      </c>
      <c r="B97">
        <v>2517876</v>
      </c>
      <c r="C97" t="s">
        <v>777</v>
      </c>
      <c r="D97" t="s">
        <v>16</v>
      </c>
      <c r="E97" t="s">
        <v>17</v>
      </c>
      <c r="F97" t="s">
        <v>18</v>
      </c>
      <c r="G97" s="1">
        <v>44064.519641203704</v>
      </c>
      <c r="H97" t="s">
        <v>20</v>
      </c>
      <c r="I97" s="1">
        <v>44064</v>
      </c>
      <c r="J97" s="1">
        <v>44064.5</v>
      </c>
      <c r="K97" s="1">
        <v>44064.708333333336</v>
      </c>
      <c r="L97" s="1">
        <v>44064.688043981485</v>
      </c>
      <c r="N97" s="1"/>
      <c r="O97">
        <v>15200</v>
      </c>
      <c r="P97" t="s">
        <v>63</v>
      </c>
      <c r="Q97" t="s">
        <v>57</v>
      </c>
      <c r="R97" t="s">
        <v>55</v>
      </c>
    </row>
    <row r="98" spans="1:18" x14ac:dyDescent="0.25">
      <c r="A98" t="s">
        <v>358</v>
      </c>
      <c r="B98">
        <v>2902811</v>
      </c>
      <c r="C98" t="s">
        <v>359</v>
      </c>
      <c r="D98" t="s">
        <v>16</v>
      </c>
      <c r="E98" t="s">
        <v>22</v>
      </c>
      <c r="G98" s="1">
        <v>43845.681990740741</v>
      </c>
      <c r="H98" t="s">
        <v>19</v>
      </c>
      <c r="I98" s="1">
        <v>44061</v>
      </c>
      <c r="J98" s="1">
        <v>44061.333333333336</v>
      </c>
      <c r="K98" s="1">
        <v>44061.541666666664</v>
      </c>
      <c r="L98" s="1"/>
      <c r="M98" t="s">
        <v>26</v>
      </c>
      <c r="N98" s="1">
        <v>43878.506550925929</v>
      </c>
      <c r="O98">
        <v>16928</v>
      </c>
      <c r="P98" t="s">
        <v>70</v>
      </c>
      <c r="Q98" t="s">
        <v>57</v>
      </c>
      <c r="R98" t="s">
        <v>55</v>
      </c>
    </row>
    <row r="99" spans="1:18" x14ac:dyDescent="0.25">
      <c r="A99" t="s">
        <v>778</v>
      </c>
      <c r="B99">
        <v>4534436</v>
      </c>
      <c r="C99" t="s">
        <v>779</v>
      </c>
      <c r="D99" t="s">
        <v>16</v>
      </c>
      <c r="E99" t="s">
        <v>17</v>
      </c>
      <c r="G99" s="1">
        <v>44022.385428240741</v>
      </c>
      <c r="H99" t="s">
        <v>19</v>
      </c>
      <c r="I99" s="1">
        <v>44063</v>
      </c>
      <c r="J99" s="1">
        <v>44063.333333333336</v>
      </c>
      <c r="K99" s="1">
        <v>44063.541666666664</v>
      </c>
      <c r="L99" s="1">
        <v>44063.581817129627</v>
      </c>
      <c r="N99" s="1"/>
      <c r="O99">
        <v>15200</v>
      </c>
      <c r="P99" t="s">
        <v>63</v>
      </c>
      <c r="Q99" t="s">
        <v>57</v>
      </c>
      <c r="R99" t="s">
        <v>55</v>
      </c>
    </row>
    <row r="100" spans="1:18" x14ac:dyDescent="0.25">
      <c r="A100" t="s">
        <v>360</v>
      </c>
      <c r="B100">
        <v>4910616</v>
      </c>
      <c r="C100" t="s">
        <v>361</v>
      </c>
      <c r="D100" t="s">
        <v>16</v>
      </c>
      <c r="E100" t="s">
        <v>17</v>
      </c>
      <c r="F100" t="s">
        <v>18</v>
      </c>
      <c r="G100" s="1">
        <v>44061.740127314813</v>
      </c>
      <c r="H100" t="s">
        <v>20</v>
      </c>
      <c r="I100" s="1">
        <v>44061</v>
      </c>
      <c r="J100" s="1">
        <v>44061.5</v>
      </c>
      <c r="K100" s="1">
        <v>44061.708333333336</v>
      </c>
      <c r="L100" s="1">
        <v>44061.845023148147</v>
      </c>
      <c r="N100" s="1"/>
      <c r="O100">
        <v>16605</v>
      </c>
      <c r="P100" t="s">
        <v>60</v>
      </c>
      <c r="Q100" t="s">
        <v>57</v>
      </c>
      <c r="R100" t="s">
        <v>55</v>
      </c>
    </row>
    <row r="101" spans="1:18" x14ac:dyDescent="0.25">
      <c r="A101" t="s">
        <v>566</v>
      </c>
      <c r="B101">
        <v>4949108</v>
      </c>
      <c r="C101" t="s">
        <v>567</v>
      </c>
      <c r="D101" t="s">
        <v>16</v>
      </c>
      <c r="E101" t="s">
        <v>17</v>
      </c>
      <c r="G101" s="1">
        <v>44040.517372685186</v>
      </c>
      <c r="H101" t="s">
        <v>19</v>
      </c>
      <c r="I101" s="1">
        <v>44062</v>
      </c>
      <c r="J101" s="1">
        <v>44062.333333333336</v>
      </c>
      <c r="K101" s="1">
        <v>44062.541666666664</v>
      </c>
      <c r="L101" s="1">
        <v>44062.499305555553</v>
      </c>
      <c r="N101" s="1"/>
      <c r="O101">
        <v>16264</v>
      </c>
      <c r="P101" t="s">
        <v>199</v>
      </c>
      <c r="Q101" t="s">
        <v>57</v>
      </c>
      <c r="R101" t="s">
        <v>55</v>
      </c>
    </row>
    <row r="102" spans="1:18" x14ac:dyDescent="0.25">
      <c r="A102" t="s">
        <v>774</v>
      </c>
      <c r="B102">
        <v>5275286</v>
      </c>
      <c r="C102" t="s">
        <v>775</v>
      </c>
      <c r="D102" t="s">
        <v>16</v>
      </c>
      <c r="E102" t="s">
        <v>17</v>
      </c>
      <c r="F102" t="s">
        <v>18</v>
      </c>
      <c r="G102" s="1">
        <v>44064.385185185187</v>
      </c>
      <c r="H102" t="s">
        <v>19</v>
      </c>
      <c r="I102" s="1">
        <v>44064</v>
      </c>
      <c r="J102" s="1">
        <v>44064.333333333336</v>
      </c>
      <c r="K102" s="1">
        <v>44064.541666666664</v>
      </c>
      <c r="L102" s="1">
        <v>44064.498391203706</v>
      </c>
      <c r="N102" s="1"/>
      <c r="O102">
        <v>16605</v>
      </c>
      <c r="P102" t="s">
        <v>60</v>
      </c>
      <c r="Q102" t="s">
        <v>57</v>
      </c>
      <c r="R102" t="s">
        <v>55</v>
      </c>
    </row>
    <row r="103" spans="1:18" x14ac:dyDescent="0.25">
      <c r="A103" t="s">
        <v>173</v>
      </c>
      <c r="B103">
        <v>4628896</v>
      </c>
      <c r="C103" t="s">
        <v>174</v>
      </c>
      <c r="D103" t="s">
        <v>25</v>
      </c>
      <c r="E103" t="s">
        <v>17</v>
      </c>
      <c r="F103" t="s">
        <v>18</v>
      </c>
      <c r="G103" s="1">
        <v>44060.652499999997</v>
      </c>
      <c r="H103" t="s">
        <v>20</v>
      </c>
      <c r="I103" s="1">
        <v>44060</v>
      </c>
      <c r="J103" s="1">
        <v>44060.5</v>
      </c>
      <c r="K103" s="1">
        <v>44060.708333333336</v>
      </c>
      <c r="L103" s="1">
        <v>44060.777986111112</v>
      </c>
      <c r="N103" s="1"/>
      <c r="O103">
        <v>15080</v>
      </c>
      <c r="P103" t="s">
        <v>66</v>
      </c>
      <c r="Q103" t="s">
        <v>57</v>
      </c>
      <c r="R103" t="s">
        <v>55</v>
      </c>
    </row>
    <row r="104" spans="1:18" x14ac:dyDescent="0.25">
      <c r="A104" t="s">
        <v>175</v>
      </c>
      <c r="B104">
        <v>4948506</v>
      </c>
      <c r="C104" t="s">
        <v>176</v>
      </c>
      <c r="D104" t="s">
        <v>16</v>
      </c>
      <c r="E104" t="s">
        <v>17</v>
      </c>
      <c r="G104" s="1">
        <v>44040.375011574077</v>
      </c>
      <c r="H104" t="s">
        <v>20</v>
      </c>
      <c r="I104" s="1">
        <v>44060</v>
      </c>
      <c r="J104" s="1">
        <v>44060.5</v>
      </c>
      <c r="K104" s="1">
        <v>44060.708333333336</v>
      </c>
      <c r="L104" s="1">
        <v>44060.581296296295</v>
      </c>
      <c r="N104" s="1"/>
      <c r="O104">
        <v>14885</v>
      </c>
      <c r="P104" t="s">
        <v>101</v>
      </c>
      <c r="Q104" t="s">
        <v>57</v>
      </c>
      <c r="R104" t="s">
        <v>55</v>
      </c>
    </row>
    <row r="105" spans="1:18" x14ac:dyDescent="0.25">
      <c r="A105" t="s">
        <v>364</v>
      </c>
      <c r="B105">
        <v>5027580</v>
      </c>
      <c r="C105" t="s">
        <v>365</v>
      </c>
      <c r="D105" t="s">
        <v>16</v>
      </c>
      <c r="E105" t="s">
        <v>17</v>
      </c>
      <c r="G105" s="1">
        <v>44046.375011574077</v>
      </c>
      <c r="H105" t="s">
        <v>20</v>
      </c>
      <c r="I105" s="1">
        <v>44061</v>
      </c>
      <c r="J105" s="1">
        <v>44061.5</v>
      </c>
      <c r="K105" s="1">
        <v>44061.708333333336</v>
      </c>
      <c r="L105" s="1">
        <v>44061.469375000001</v>
      </c>
      <c r="N105" s="1"/>
      <c r="O105">
        <v>16264</v>
      </c>
      <c r="P105" t="s">
        <v>199</v>
      </c>
      <c r="Q105" t="s">
        <v>57</v>
      </c>
      <c r="R105" t="s">
        <v>55</v>
      </c>
    </row>
    <row r="106" spans="1:18" x14ac:dyDescent="0.25">
      <c r="A106" t="s">
        <v>177</v>
      </c>
      <c r="B106">
        <v>5083828</v>
      </c>
      <c r="C106" t="s">
        <v>178</v>
      </c>
      <c r="D106" t="s">
        <v>27</v>
      </c>
      <c r="E106" t="s">
        <v>17</v>
      </c>
      <c r="G106" s="1">
        <v>44050.509398148148</v>
      </c>
      <c r="H106" t="s">
        <v>19</v>
      </c>
      <c r="I106" s="1">
        <v>44060</v>
      </c>
      <c r="J106" s="1">
        <v>44060.333333333336</v>
      </c>
      <c r="K106" s="1">
        <v>44060.541666666664</v>
      </c>
      <c r="L106" s="1">
        <v>44060.388425925928</v>
      </c>
      <c r="N106" s="1"/>
      <c r="O106">
        <v>15200</v>
      </c>
      <c r="P106" t="s">
        <v>63</v>
      </c>
      <c r="Q106" t="s">
        <v>57</v>
      </c>
      <c r="R106" t="s">
        <v>55</v>
      </c>
    </row>
    <row r="107" spans="1:18" x14ac:dyDescent="0.25">
      <c r="A107" t="s">
        <v>366</v>
      </c>
      <c r="B107">
        <v>3554138</v>
      </c>
      <c r="C107" t="s">
        <v>367</v>
      </c>
      <c r="D107" t="s">
        <v>16</v>
      </c>
      <c r="E107" t="s">
        <v>17</v>
      </c>
      <c r="G107" s="1">
        <v>43943.385416666664</v>
      </c>
      <c r="H107" t="s">
        <v>19</v>
      </c>
      <c r="I107" s="1">
        <v>44061</v>
      </c>
      <c r="J107" s="1">
        <v>44061.333333333336</v>
      </c>
      <c r="K107" s="1">
        <v>44061.541666666664</v>
      </c>
      <c r="L107" s="1">
        <v>44061.436261574076</v>
      </c>
      <c r="N107" s="1"/>
      <c r="O107">
        <v>14885</v>
      </c>
      <c r="P107" t="s">
        <v>101</v>
      </c>
      <c r="Q107" t="s">
        <v>57</v>
      </c>
      <c r="R107" t="s">
        <v>55</v>
      </c>
    </row>
    <row r="108" spans="1:18" x14ac:dyDescent="0.25">
      <c r="A108" t="s">
        <v>780</v>
      </c>
      <c r="B108">
        <v>4585712</v>
      </c>
      <c r="C108" t="s">
        <v>781</v>
      </c>
      <c r="D108" t="s">
        <v>16</v>
      </c>
      <c r="E108" t="s">
        <v>17</v>
      </c>
      <c r="G108" s="1">
        <v>44026.567361111112</v>
      </c>
      <c r="H108" t="s">
        <v>19</v>
      </c>
      <c r="I108" s="1">
        <v>44064</v>
      </c>
      <c r="J108" s="1">
        <v>44064.333333333336</v>
      </c>
      <c r="K108" s="1">
        <v>44064.541666666664</v>
      </c>
      <c r="L108" s="1">
        <v>44064.340081018519</v>
      </c>
      <c r="N108" s="1"/>
      <c r="O108">
        <v>16504</v>
      </c>
      <c r="P108" t="s">
        <v>61</v>
      </c>
      <c r="Q108" t="s">
        <v>57</v>
      </c>
      <c r="R108" t="s">
        <v>56</v>
      </c>
    </row>
    <row r="109" spans="1:18" x14ac:dyDescent="0.25">
      <c r="A109" t="s">
        <v>782</v>
      </c>
      <c r="B109">
        <v>4613956</v>
      </c>
      <c r="C109" t="s">
        <v>783</v>
      </c>
      <c r="D109" t="s">
        <v>16</v>
      </c>
      <c r="E109" t="s">
        <v>17</v>
      </c>
      <c r="F109" t="s">
        <v>18</v>
      </c>
      <c r="G109" s="1">
        <v>44063.476157407407</v>
      </c>
      <c r="H109" t="s">
        <v>19</v>
      </c>
      <c r="I109" s="1">
        <v>44064</v>
      </c>
      <c r="J109" s="1">
        <v>44064.333333333336</v>
      </c>
      <c r="K109" s="1">
        <v>44064.541666666664</v>
      </c>
      <c r="L109" s="1">
        <v>44064.393171296295</v>
      </c>
      <c r="N109" s="1"/>
      <c r="O109">
        <v>16928</v>
      </c>
      <c r="P109" t="s">
        <v>70</v>
      </c>
      <c r="Q109" t="s">
        <v>57</v>
      </c>
      <c r="R109" t="s">
        <v>55</v>
      </c>
    </row>
    <row r="110" spans="1:18" x14ac:dyDescent="0.25">
      <c r="A110" t="s">
        <v>369</v>
      </c>
      <c r="B110">
        <v>5003035</v>
      </c>
      <c r="C110" t="s">
        <v>370</v>
      </c>
      <c r="D110" t="s">
        <v>24</v>
      </c>
      <c r="E110" t="s">
        <v>22</v>
      </c>
      <c r="G110" s="1">
        <v>44044.385428240741</v>
      </c>
      <c r="H110" t="s">
        <v>19</v>
      </c>
      <c r="I110" s="1">
        <v>44061</v>
      </c>
      <c r="J110" s="1">
        <v>44061.333333333336</v>
      </c>
      <c r="K110" s="1">
        <v>44061.541666666664</v>
      </c>
      <c r="L110" s="1">
        <v>44061.457916666666</v>
      </c>
      <c r="N110" s="1"/>
      <c r="O110">
        <v>16458</v>
      </c>
      <c r="P110" t="s">
        <v>73</v>
      </c>
      <c r="Q110" t="s">
        <v>57</v>
      </c>
      <c r="R110" t="s">
        <v>56</v>
      </c>
    </row>
    <row r="111" spans="1:18" x14ac:dyDescent="0.25">
      <c r="A111" t="s">
        <v>179</v>
      </c>
      <c r="B111">
        <v>5123338</v>
      </c>
      <c r="C111" t="s">
        <v>180</v>
      </c>
      <c r="D111" t="s">
        <v>24</v>
      </c>
      <c r="E111" t="s">
        <v>17</v>
      </c>
      <c r="G111" s="1">
        <v>44053.43509259259</v>
      </c>
      <c r="H111" t="s">
        <v>19</v>
      </c>
      <c r="I111" s="1">
        <v>44060</v>
      </c>
      <c r="J111" s="1">
        <v>44060.333333333336</v>
      </c>
      <c r="K111" s="1">
        <v>44060.541666666664</v>
      </c>
      <c r="L111" s="1">
        <v>44060.38453703704</v>
      </c>
      <c r="N111" s="1"/>
      <c r="O111">
        <v>14877</v>
      </c>
      <c r="P111" t="s">
        <v>68</v>
      </c>
      <c r="Q111" t="s">
        <v>57</v>
      </c>
      <c r="R111" t="s">
        <v>55</v>
      </c>
    </row>
    <row r="112" spans="1:18" x14ac:dyDescent="0.25">
      <c r="A112" t="s">
        <v>784</v>
      </c>
      <c r="B112">
        <v>5123692</v>
      </c>
      <c r="C112" t="s">
        <v>785</v>
      </c>
      <c r="D112" t="s">
        <v>27</v>
      </c>
      <c r="E112" t="s">
        <v>17</v>
      </c>
      <c r="G112" s="1">
        <v>44053.58148148148</v>
      </c>
      <c r="H112" t="s">
        <v>19</v>
      </c>
      <c r="I112" s="1">
        <v>44063</v>
      </c>
      <c r="J112" s="1">
        <v>44063.333333333336</v>
      </c>
      <c r="K112" s="1">
        <v>44063.541666666664</v>
      </c>
      <c r="L112" s="1">
        <v>44063.549872685187</v>
      </c>
      <c r="M112" t="s">
        <v>96</v>
      </c>
      <c r="N112" s="1">
        <v>44060.662800925929</v>
      </c>
      <c r="O112">
        <v>16605</v>
      </c>
      <c r="P112" t="s">
        <v>60</v>
      </c>
      <c r="Q112" t="s">
        <v>57</v>
      </c>
      <c r="R112" t="s">
        <v>55</v>
      </c>
    </row>
    <row r="113" spans="1:18" x14ac:dyDescent="0.25">
      <c r="A113" t="s">
        <v>576</v>
      </c>
      <c r="B113">
        <v>5179287</v>
      </c>
      <c r="C113" t="s">
        <v>577</v>
      </c>
      <c r="D113" t="s">
        <v>16</v>
      </c>
      <c r="E113" t="s">
        <v>17</v>
      </c>
      <c r="F113" t="s">
        <v>18</v>
      </c>
      <c r="G113" s="1">
        <v>44061.706203703703</v>
      </c>
      <c r="H113" t="s">
        <v>20</v>
      </c>
      <c r="I113" s="1">
        <v>44062</v>
      </c>
      <c r="J113" s="1">
        <v>44062.5</v>
      </c>
      <c r="K113" s="1">
        <v>44062.708333333336</v>
      </c>
      <c r="L113" s="1">
        <v>44062.814837962964</v>
      </c>
      <c r="N113" s="1"/>
      <c r="O113">
        <v>16605</v>
      </c>
      <c r="P113" t="s">
        <v>60</v>
      </c>
      <c r="Q113" t="s">
        <v>57</v>
      </c>
      <c r="R113" t="s">
        <v>55</v>
      </c>
    </row>
    <row r="114" spans="1:18" x14ac:dyDescent="0.25">
      <c r="A114" t="s">
        <v>786</v>
      </c>
      <c r="B114">
        <v>5275733</v>
      </c>
      <c r="C114" t="s">
        <v>787</v>
      </c>
      <c r="D114" t="s">
        <v>25</v>
      </c>
      <c r="E114" t="s">
        <v>17</v>
      </c>
      <c r="F114" t="s">
        <v>18</v>
      </c>
      <c r="G114" s="1">
        <v>44064.406192129631</v>
      </c>
      <c r="H114" t="s">
        <v>19</v>
      </c>
      <c r="I114" s="1">
        <v>44064</v>
      </c>
      <c r="J114" s="1">
        <v>44064.333333333336</v>
      </c>
      <c r="K114" s="1">
        <v>44064.541666666664</v>
      </c>
      <c r="L114" s="1">
        <v>44064.521493055552</v>
      </c>
      <c r="N114" s="1"/>
      <c r="O114">
        <v>14885</v>
      </c>
      <c r="P114" t="s">
        <v>101</v>
      </c>
      <c r="Q114" t="s">
        <v>57</v>
      </c>
      <c r="R114" t="s">
        <v>55</v>
      </c>
    </row>
    <row r="115" spans="1:18" x14ac:dyDescent="0.25">
      <c r="A115" t="s">
        <v>106</v>
      </c>
      <c r="B115">
        <v>4923007</v>
      </c>
      <c r="C115" t="s">
        <v>107</v>
      </c>
      <c r="D115" t="s">
        <v>25</v>
      </c>
      <c r="E115" t="s">
        <v>17</v>
      </c>
      <c r="F115" t="s">
        <v>18</v>
      </c>
      <c r="G115" s="1">
        <v>44060.640601851854</v>
      </c>
      <c r="H115" t="s">
        <v>19</v>
      </c>
      <c r="I115" s="1">
        <v>44060</v>
      </c>
      <c r="J115" s="1">
        <v>44060.333333333336</v>
      </c>
      <c r="K115" s="1">
        <v>44060.541666666664</v>
      </c>
      <c r="L115" s="1">
        <v>44060.41201388889</v>
      </c>
      <c r="N115" s="1"/>
      <c r="O115">
        <v>14885</v>
      </c>
      <c r="P115" t="s">
        <v>101</v>
      </c>
      <c r="Q115" t="s">
        <v>57</v>
      </c>
      <c r="R115" t="s">
        <v>55</v>
      </c>
    </row>
    <row r="116" spans="1:18" x14ac:dyDescent="0.25">
      <c r="A116" t="s">
        <v>788</v>
      </c>
      <c r="B116">
        <v>5070039</v>
      </c>
      <c r="C116" t="s">
        <v>789</v>
      </c>
      <c r="D116" t="s">
        <v>27</v>
      </c>
      <c r="E116" t="s">
        <v>17</v>
      </c>
      <c r="G116" s="1">
        <v>44049.553796296299</v>
      </c>
      <c r="H116" t="s">
        <v>19</v>
      </c>
      <c r="I116" s="1">
        <v>44063</v>
      </c>
      <c r="J116" s="1">
        <v>44063.333333333336</v>
      </c>
      <c r="K116" s="1">
        <v>44063.541666666664</v>
      </c>
      <c r="L116" s="1">
        <v>44063.374039351853</v>
      </c>
      <c r="N116" s="1"/>
      <c r="O116">
        <v>16605</v>
      </c>
      <c r="P116" t="s">
        <v>60</v>
      </c>
      <c r="Q116" t="s">
        <v>57</v>
      </c>
      <c r="R116" t="s">
        <v>55</v>
      </c>
    </row>
    <row r="117" spans="1:18" x14ac:dyDescent="0.25">
      <c r="A117" t="s">
        <v>582</v>
      </c>
      <c r="B117">
        <v>5219043</v>
      </c>
      <c r="C117" t="s">
        <v>583</v>
      </c>
      <c r="D117" t="s">
        <v>16</v>
      </c>
      <c r="E117" t="s">
        <v>22</v>
      </c>
      <c r="G117" s="1">
        <v>44059.799722222226</v>
      </c>
      <c r="H117" t="s">
        <v>19</v>
      </c>
      <c r="I117" s="1">
        <v>44062</v>
      </c>
      <c r="J117" s="1">
        <v>44062.333333333336</v>
      </c>
      <c r="K117" s="1">
        <v>44062.541666666664</v>
      </c>
      <c r="L117" s="1"/>
      <c r="N117" s="1"/>
      <c r="O117">
        <v>14885</v>
      </c>
      <c r="P117" t="s">
        <v>101</v>
      </c>
      <c r="Q117" t="s">
        <v>57</v>
      </c>
      <c r="R117" t="s">
        <v>55</v>
      </c>
    </row>
    <row r="118" spans="1:18" x14ac:dyDescent="0.25">
      <c r="A118" t="s">
        <v>584</v>
      </c>
      <c r="B118">
        <v>4234158</v>
      </c>
      <c r="C118" t="s">
        <v>585</v>
      </c>
      <c r="D118" t="s">
        <v>25</v>
      </c>
      <c r="E118" t="s">
        <v>17</v>
      </c>
      <c r="G118" s="1">
        <v>43999.385416666664</v>
      </c>
      <c r="H118" t="s">
        <v>20</v>
      </c>
      <c r="I118" s="1">
        <v>44062</v>
      </c>
      <c r="J118" s="1">
        <v>44062.5</v>
      </c>
      <c r="K118" s="1">
        <v>44062.708333333336</v>
      </c>
      <c r="L118" s="1">
        <v>44062.630590277775</v>
      </c>
      <c r="N118" s="1"/>
      <c r="O118">
        <v>15080</v>
      </c>
      <c r="P118" t="s">
        <v>66</v>
      </c>
      <c r="Q118" t="s">
        <v>57</v>
      </c>
      <c r="R118" t="s">
        <v>55</v>
      </c>
    </row>
    <row r="119" spans="1:18" x14ac:dyDescent="0.25">
      <c r="A119" t="s">
        <v>586</v>
      </c>
      <c r="B119">
        <v>4428017</v>
      </c>
      <c r="C119" t="s">
        <v>587</v>
      </c>
      <c r="D119" t="s">
        <v>16</v>
      </c>
      <c r="E119" t="s">
        <v>17</v>
      </c>
      <c r="F119" t="s">
        <v>18</v>
      </c>
      <c r="G119" s="1">
        <v>44062.728321759256</v>
      </c>
      <c r="H119" t="s">
        <v>20</v>
      </c>
      <c r="I119" s="1">
        <v>44062</v>
      </c>
      <c r="J119" s="1">
        <v>44062.5</v>
      </c>
      <c r="K119" s="1">
        <v>44062.708333333336</v>
      </c>
      <c r="L119" s="1">
        <v>44062.592685185184</v>
      </c>
      <c r="M119" t="s">
        <v>23</v>
      </c>
      <c r="N119" s="1">
        <v>44014.475486111114</v>
      </c>
      <c r="O119">
        <v>14877</v>
      </c>
      <c r="P119" t="s">
        <v>68</v>
      </c>
      <c r="Q119" t="s">
        <v>57</v>
      </c>
      <c r="R119" t="s">
        <v>55</v>
      </c>
    </row>
    <row r="120" spans="1:18" x14ac:dyDescent="0.25">
      <c r="A120" t="s">
        <v>790</v>
      </c>
      <c r="B120">
        <v>4440752</v>
      </c>
      <c r="C120" t="s">
        <v>791</v>
      </c>
      <c r="D120" t="s">
        <v>16</v>
      </c>
      <c r="E120" t="s">
        <v>17</v>
      </c>
      <c r="G120" s="1">
        <v>44014.682662037034</v>
      </c>
      <c r="H120" t="s">
        <v>19</v>
      </c>
      <c r="I120" s="1">
        <v>44063</v>
      </c>
      <c r="J120" s="1">
        <v>44063.333333333336</v>
      </c>
      <c r="K120" s="1">
        <v>44063.541666666664</v>
      </c>
      <c r="L120" s="1">
        <v>44063.465555555558</v>
      </c>
      <c r="N120" s="1"/>
      <c r="O120">
        <v>16393</v>
      </c>
      <c r="P120" t="s">
        <v>128</v>
      </c>
      <c r="Q120" t="s">
        <v>57</v>
      </c>
      <c r="R120" t="s">
        <v>56</v>
      </c>
    </row>
    <row r="121" spans="1:18" x14ac:dyDescent="0.25">
      <c r="A121" t="s">
        <v>588</v>
      </c>
      <c r="B121">
        <v>4441654</v>
      </c>
      <c r="C121" t="s">
        <v>589</v>
      </c>
      <c r="D121" t="s">
        <v>24</v>
      </c>
      <c r="E121" t="s">
        <v>17</v>
      </c>
      <c r="G121" s="1">
        <v>44015.375011574077</v>
      </c>
      <c r="H121" t="s">
        <v>19</v>
      </c>
      <c r="I121" s="1">
        <v>44062</v>
      </c>
      <c r="J121" s="1">
        <v>44062.333333333336</v>
      </c>
      <c r="K121" s="1">
        <v>44062.541666666664</v>
      </c>
      <c r="L121" s="1">
        <v>44062.366574074076</v>
      </c>
      <c r="N121" s="1"/>
      <c r="O121">
        <v>14881</v>
      </c>
      <c r="P121" t="s">
        <v>69</v>
      </c>
      <c r="Q121" t="s">
        <v>57</v>
      </c>
      <c r="R121" t="s">
        <v>55</v>
      </c>
    </row>
    <row r="122" spans="1:18" x14ac:dyDescent="0.25">
      <c r="A122" t="s">
        <v>792</v>
      </c>
      <c r="B122">
        <v>4455361</v>
      </c>
      <c r="C122" t="s">
        <v>793</v>
      </c>
      <c r="D122" t="s">
        <v>25</v>
      </c>
      <c r="E122" t="s">
        <v>17</v>
      </c>
      <c r="G122" s="1">
        <v>44016.581261574072</v>
      </c>
      <c r="H122" t="s">
        <v>19</v>
      </c>
      <c r="I122" s="1">
        <v>44063</v>
      </c>
      <c r="J122" s="1">
        <v>44063.333333333336</v>
      </c>
      <c r="K122" s="1">
        <v>44063.541666666664</v>
      </c>
      <c r="L122" s="1">
        <v>44063.482118055559</v>
      </c>
      <c r="N122" s="1"/>
      <c r="O122">
        <v>16928</v>
      </c>
      <c r="P122" t="s">
        <v>70</v>
      </c>
      <c r="Q122" t="s">
        <v>57</v>
      </c>
      <c r="R122" t="s">
        <v>55</v>
      </c>
    </row>
    <row r="123" spans="1:18" x14ac:dyDescent="0.25">
      <c r="A123" t="s">
        <v>701</v>
      </c>
      <c r="B123">
        <v>5122892</v>
      </c>
      <c r="C123" t="s">
        <v>702</v>
      </c>
      <c r="D123" t="s">
        <v>16</v>
      </c>
      <c r="E123" t="s">
        <v>17</v>
      </c>
      <c r="G123" s="1">
        <v>44052.777349537035</v>
      </c>
      <c r="H123" t="s">
        <v>19</v>
      </c>
      <c r="I123" s="1">
        <v>44066</v>
      </c>
      <c r="J123" s="1">
        <v>44066.333333333336</v>
      </c>
      <c r="K123" s="1">
        <v>44066.541666666664</v>
      </c>
      <c r="L123" s="1">
        <v>44066.733356481483</v>
      </c>
      <c r="N123" s="1"/>
      <c r="O123">
        <v>15080</v>
      </c>
      <c r="P123" t="s">
        <v>66</v>
      </c>
      <c r="Q123" t="s">
        <v>57</v>
      </c>
      <c r="R123" t="s">
        <v>55</v>
      </c>
    </row>
    <row r="124" spans="1:18" x14ac:dyDescent="0.25">
      <c r="A124" t="s">
        <v>193</v>
      </c>
      <c r="B124">
        <v>5219615</v>
      </c>
      <c r="C124" t="s">
        <v>194</v>
      </c>
      <c r="D124" t="s">
        <v>24</v>
      </c>
      <c r="E124" t="s">
        <v>17</v>
      </c>
      <c r="F124" t="s">
        <v>18</v>
      </c>
      <c r="G124" s="1">
        <v>44060.43650462963</v>
      </c>
      <c r="H124" t="s">
        <v>19</v>
      </c>
      <c r="I124" s="1">
        <v>44060</v>
      </c>
      <c r="J124" s="1">
        <v>44060.333333333336</v>
      </c>
      <c r="K124" s="1">
        <v>44060.541666666664</v>
      </c>
      <c r="L124" s="1">
        <v>44060.481053240743</v>
      </c>
      <c r="N124" s="1"/>
      <c r="O124">
        <v>16504</v>
      </c>
      <c r="P124" t="s">
        <v>61</v>
      </c>
      <c r="Q124" t="s">
        <v>57</v>
      </c>
      <c r="R124" t="s">
        <v>56</v>
      </c>
    </row>
    <row r="125" spans="1:18" x14ac:dyDescent="0.25">
      <c r="A125" t="s">
        <v>590</v>
      </c>
      <c r="B125">
        <v>5246502</v>
      </c>
      <c r="C125" t="s">
        <v>591</v>
      </c>
      <c r="D125" t="s">
        <v>16</v>
      </c>
      <c r="E125" t="s">
        <v>17</v>
      </c>
      <c r="G125" s="1">
        <v>44061.600208333337</v>
      </c>
      <c r="H125" t="s">
        <v>20</v>
      </c>
      <c r="I125" s="1">
        <v>44062</v>
      </c>
      <c r="J125" s="1">
        <v>44062.5</v>
      </c>
      <c r="K125" s="1">
        <v>44062.708333333336</v>
      </c>
      <c r="L125" s="1">
        <v>44062.520162037035</v>
      </c>
      <c r="N125" s="1"/>
      <c r="O125">
        <v>16605</v>
      </c>
      <c r="P125" t="s">
        <v>60</v>
      </c>
      <c r="Q125" t="s">
        <v>57</v>
      </c>
      <c r="R125" t="s">
        <v>55</v>
      </c>
    </row>
    <row r="126" spans="1:18" x14ac:dyDescent="0.25">
      <c r="A126" t="s">
        <v>385</v>
      </c>
      <c r="B126">
        <v>5246790</v>
      </c>
      <c r="C126" t="s">
        <v>386</v>
      </c>
      <c r="D126" t="s">
        <v>27</v>
      </c>
      <c r="E126" t="s">
        <v>22</v>
      </c>
      <c r="F126" t="s">
        <v>18</v>
      </c>
      <c r="G126" s="1">
        <v>44061.755416666667</v>
      </c>
      <c r="H126" t="s">
        <v>20</v>
      </c>
      <c r="I126" s="1">
        <v>44061</v>
      </c>
      <c r="J126" s="1">
        <v>44061.5</v>
      </c>
      <c r="K126" s="1">
        <v>44061.708333333336</v>
      </c>
      <c r="L126" s="1">
        <v>44061.860358796293</v>
      </c>
      <c r="N126" s="1"/>
      <c r="O126">
        <v>14885</v>
      </c>
      <c r="P126" t="s">
        <v>101</v>
      </c>
      <c r="Q126" t="s">
        <v>57</v>
      </c>
      <c r="R126" t="s">
        <v>55</v>
      </c>
    </row>
    <row r="127" spans="1:18" x14ac:dyDescent="0.25">
      <c r="A127" t="s">
        <v>592</v>
      </c>
      <c r="B127">
        <v>5246850</v>
      </c>
      <c r="C127" t="s">
        <v>593</v>
      </c>
      <c r="D127" t="s">
        <v>27</v>
      </c>
      <c r="E127" t="s">
        <v>17</v>
      </c>
      <c r="F127" t="s">
        <v>18</v>
      </c>
      <c r="G127" s="1">
        <v>44061.912962962961</v>
      </c>
      <c r="H127" t="s">
        <v>19</v>
      </c>
      <c r="I127" s="1">
        <v>44062</v>
      </c>
      <c r="J127" s="1">
        <v>44062.333333333336</v>
      </c>
      <c r="K127" s="1">
        <v>44062.541666666664</v>
      </c>
      <c r="L127" s="1">
        <v>44062.48542824074</v>
      </c>
      <c r="N127" s="1"/>
      <c r="O127">
        <v>16089</v>
      </c>
      <c r="P127" t="s">
        <v>58</v>
      </c>
      <c r="Q127" t="s">
        <v>57</v>
      </c>
      <c r="R127" t="s">
        <v>55</v>
      </c>
    </row>
    <row r="128" spans="1:18" x14ac:dyDescent="0.25">
      <c r="A128" t="s">
        <v>705</v>
      </c>
      <c r="B128">
        <v>4668132</v>
      </c>
      <c r="C128" t="s">
        <v>706</v>
      </c>
      <c r="D128" t="s">
        <v>27</v>
      </c>
      <c r="E128" t="s">
        <v>17</v>
      </c>
      <c r="G128" s="1">
        <v>44032.541261574072</v>
      </c>
      <c r="H128" t="s">
        <v>20</v>
      </c>
      <c r="I128" s="1">
        <v>44064</v>
      </c>
      <c r="J128" s="1">
        <v>44064.5</v>
      </c>
      <c r="K128" s="1">
        <v>44064.708333333336</v>
      </c>
      <c r="L128" s="1">
        <v>44064.576631944445</v>
      </c>
      <c r="M128" t="s">
        <v>23</v>
      </c>
      <c r="N128" s="1">
        <v>44061.452986111108</v>
      </c>
      <c r="O128">
        <v>15200</v>
      </c>
      <c r="P128" t="s">
        <v>63</v>
      </c>
      <c r="Q128" t="s">
        <v>57</v>
      </c>
      <c r="R128" t="s">
        <v>55</v>
      </c>
    </row>
    <row r="129" spans="1:18" x14ac:dyDescent="0.25">
      <c r="A129" t="s">
        <v>596</v>
      </c>
      <c r="B129">
        <v>5110206</v>
      </c>
      <c r="C129" t="s">
        <v>597</v>
      </c>
      <c r="D129" t="s">
        <v>25</v>
      </c>
      <c r="E129" t="s">
        <v>17</v>
      </c>
      <c r="G129" s="1">
        <v>44052.385416666664</v>
      </c>
      <c r="H129" t="s">
        <v>19</v>
      </c>
      <c r="I129" s="1">
        <v>44062</v>
      </c>
      <c r="J129" s="1">
        <v>44062.333333333336</v>
      </c>
      <c r="K129" s="1">
        <v>44062.541666666664</v>
      </c>
      <c r="L129" s="1">
        <v>44062.422037037039</v>
      </c>
      <c r="N129" s="1"/>
      <c r="O129">
        <v>16504</v>
      </c>
      <c r="P129" t="s">
        <v>61</v>
      </c>
      <c r="Q129" t="s">
        <v>57</v>
      </c>
      <c r="R129" t="s">
        <v>56</v>
      </c>
    </row>
    <row r="130" spans="1:18" x14ac:dyDescent="0.25">
      <c r="A130" t="s">
        <v>88</v>
      </c>
      <c r="B130">
        <v>5151688</v>
      </c>
      <c r="C130" t="s">
        <v>89</v>
      </c>
      <c r="D130" t="s">
        <v>16</v>
      </c>
      <c r="E130" t="s">
        <v>17</v>
      </c>
      <c r="G130" s="1">
        <v>44055.512870370374</v>
      </c>
      <c r="H130" t="s">
        <v>20</v>
      </c>
      <c r="I130" s="1">
        <v>44060</v>
      </c>
      <c r="J130" s="1">
        <v>44060.5</v>
      </c>
      <c r="K130" s="1">
        <v>44060.708333333336</v>
      </c>
      <c r="L130" s="1">
        <v>44060.514791666668</v>
      </c>
      <c r="N130" s="1"/>
      <c r="O130">
        <v>16497</v>
      </c>
      <c r="P130" t="s">
        <v>72</v>
      </c>
      <c r="Q130" t="s">
        <v>57</v>
      </c>
      <c r="R130" t="s">
        <v>56</v>
      </c>
    </row>
    <row r="131" spans="1:18" x14ac:dyDescent="0.25">
      <c r="A131" t="s">
        <v>794</v>
      </c>
      <c r="B131">
        <v>5275088</v>
      </c>
      <c r="C131" t="s">
        <v>795</v>
      </c>
      <c r="D131" t="s">
        <v>25</v>
      </c>
      <c r="E131" t="s">
        <v>17</v>
      </c>
      <c r="F131" t="s">
        <v>18</v>
      </c>
      <c r="G131" s="1">
        <v>44063.652800925927</v>
      </c>
      <c r="H131" t="s">
        <v>20</v>
      </c>
      <c r="I131" s="1">
        <v>44063</v>
      </c>
      <c r="J131" s="1">
        <v>44063.5</v>
      </c>
      <c r="K131" s="1">
        <v>44063.708333333336</v>
      </c>
      <c r="L131" s="1">
        <v>44063.653611111113</v>
      </c>
      <c r="N131" s="1"/>
      <c r="O131">
        <v>16527</v>
      </c>
      <c r="P131" t="s">
        <v>59</v>
      </c>
      <c r="Q131" t="s">
        <v>57</v>
      </c>
      <c r="R131" t="s">
        <v>56</v>
      </c>
    </row>
    <row r="132" spans="1:18" x14ac:dyDescent="0.25">
      <c r="A132" t="s">
        <v>703</v>
      </c>
      <c r="B132">
        <v>5315796</v>
      </c>
      <c r="C132" t="s">
        <v>704</v>
      </c>
      <c r="D132" t="s">
        <v>24</v>
      </c>
      <c r="E132" t="s">
        <v>17</v>
      </c>
      <c r="F132" t="s">
        <v>18</v>
      </c>
      <c r="G132" s="1">
        <v>44066.595648148148</v>
      </c>
      <c r="H132" t="s">
        <v>20</v>
      </c>
      <c r="I132" s="1">
        <v>44066</v>
      </c>
      <c r="J132" s="1">
        <v>44066.5</v>
      </c>
      <c r="K132" s="1">
        <v>44066.708333333336</v>
      </c>
      <c r="L132" s="1">
        <v>44066.677800925929</v>
      </c>
      <c r="N132" s="1"/>
      <c r="O132">
        <v>15200</v>
      </c>
      <c r="P132" t="s">
        <v>63</v>
      </c>
      <c r="Q132" t="s">
        <v>57</v>
      </c>
      <c r="R132" t="s">
        <v>55</v>
      </c>
    </row>
    <row r="133" spans="1:18" x14ac:dyDescent="0.25">
      <c r="A133" t="s">
        <v>389</v>
      </c>
      <c r="B133">
        <v>2676858</v>
      </c>
      <c r="C133" t="s">
        <v>390</v>
      </c>
      <c r="D133" t="s">
        <v>16</v>
      </c>
      <c r="E133" t="s">
        <v>17</v>
      </c>
      <c r="F133" t="s">
        <v>18</v>
      </c>
      <c r="G133" s="1">
        <v>44061.504432870373</v>
      </c>
      <c r="H133" t="s">
        <v>20</v>
      </c>
      <c r="I133" s="1">
        <v>44061</v>
      </c>
      <c r="J133" s="1">
        <v>44061.5</v>
      </c>
      <c r="K133" s="1">
        <v>44061.708333333336</v>
      </c>
      <c r="L133" s="1">
        <v>44061.650891203702</v>
      </c>
      <c r="N133" s="1"/>
      <c r="O133">
        <v>15080</v>
      </c>
      <c r="P133" t="s">
        <v>66</v>
      </c>
      <c r="Q133" t="s">
        <v>57</v>
      </c>
      <c r="R133" t="s">
        <v>55</v>
      </c>
    </row>
    <row r="134" spans="1:18" x14ac:dyDescent="0.25">
      <c r="A134" t="s">
        <v>796</v>
      </c>
      <c r="B134">
        <v>4654446</v>
      </c>
      <c r="C134" t="s">
        <v>797</v>
      </c>
      <c r="D134" t="s">
        <v>24</v>
      </c>
      <c r="E134" t="s">
        <v>17</v>
      </c>
      <c r="G134" s="1">
        <v>44031.385416666664</v>
      </c>
      <c r="H134" t="s">
        <v>19</v>
      </c>
      <c r="I134" s="1">
        <v>44063</v>
      </c>
      <c r="J134" s="1">
        <v>44063.333333333336</v>
      </c>
      <c r="K134" s="1">
        <v>44063.541666666664</v>
      </c>
      <c r="L134" s="1">
        <v>44063.37872685185</v>
      </c>
      <c r="N134" s="1"/>
      <c r="O134">
        <v>16393</v>
      </c>
      <c r="P134" t="s">
        <v>128</v>
      </c>
      <c r="Q134" t="s">
        <v>57</v>
      </c>
      <c r="R134" t="s">
        <v>56</v>
      </c>
    </row>
    <row r="135" spans="1:18" x14ac:dyDescent="0.25">
      <c r="A135" t="s">
        <v>798</v>
      </c>
      <c r="B135">
        <v>5003197</v>
      </c>
      <c r="C135" t="s">
        <v>799</v>
      </c>
      <c r="D135" t="s">
        <v>16</v>
      </c>
      <c r="E135" t="s">
        <v>17</v>
      </c>
      <c r="G135" s="1">
        <v>44044.512175925927</v>
      </c>
      <c r="H135" t="s">
        <v>20</v>
      </c>
      <c r="I135" s="1">
        <v>44063</v>
      </c>
      <c r="J135" s="1">
        <v>44063.5</v>
      </c>
      <c r="K135" s="1">
        <v>44063.708333333336</v>
      </c>
      <c r="L135" s="1">
        <v>44063.579189814816</v>
      </c>
      <c r="M135" t="s">
        <v>23</v>
      </c>
      <c r="N135" s="1">
        <v>44050.621331018519</v>
      </c>
      <c r="O135">
        <v>14885</v>
      </c>
      <c r="P135" t="s">
        <v>101</v>
      </c>
      <c r="Q135" t="s">
        <v>57</v>
      </c>
      <c r="R135" t="s">
        <v>55</v>
      </c>
    </row>
    <row r="136" spans="1:18" x14ac:dyDescent="0.25">
      <c r="A136" t="s">
        <v>800</v>
      </c>
      <c r="B136">
        <v>4507268</v>
      </c>
      <c r="C136" t="s">
        <v>801</v>
      </c>
      <c r="D136" t="s">
        <v>16</v>
      </c>
      <c r="E136" t="s">
        <v>17</v>
      </c>
      <c r="G136" s="1">
        <v>44020.397928240738</v>
      </c>
      <c r="H136" t="s">
        <v>19</v>
      </c>
      <c r="I136" s="1">
        <v>44064</v>
      </c>
      <c r="J136" s="1">
        <v>44064.333333333336</v>
      </c>
      <c r="K136" s="1">
        <v>44064.541666666664</v>
      </c>
      <c r="L136" s="1">
        <v>44064.461261574077</v>
      </c>
      <c r="N136" s="1"/>
      <c r="O136">
        <v>16498</v>
      </c>
      <c r="P136" t="s">
        <v>74</v>
      </c>
      <c r="Q136" t="s">
        <v>57</v>
      </c>
      <c r="R136" t="s">
        <v>56</v>
      </c>
    </row>
    <row r="137" spans="1:18" x14ac:dyDescent="0.25">
      <c r="A137" t="s">
        <v>802</v>
      </c>
      <c r="B137">
        <v>4612373</v>
      </c>
      <c r="C137" t="s">
        <v>803</v>
      </c>
      <c r="D137" t="s">
        <v>24</v>
      </c>
      <c r="E137" t="s">
        <v>17</v>
      </c>
      <c r="G137" s="1">
        <v>44027.736828703702</v>
      </c>
      <c r="H137" t="s">
        <v>19</v>
      </c>
      <c r="I137" s="1">
        <v>44064</v>
      </c>
      <c r="J137" s="1">
        <v>44064.333333333336</v>
      </c>
      <c r="K137" s="1">
        <v>44064.541666666664</v>
      </c>
      <c r="L137" s="1">
        <v>44064.41747685185</v>
      </c>
      <c r="N137" s="1"/>
      <c r="O137">
        <v>16504</v>
      </c>
      <c r="P137" t="s">
        <v>61</v>
      </c>
      <c r="Q137" t="s">
        <v>57</v>
      </c>
      <c r="R137" t="s">
        <v>56</v>
      </c>
    </row>
    <row r="138" spans="1:18" x14ac:dyDescent="0.25">
      <c r="A138" t="s">
        <v>393</v>
      </c>
      <c r="B138">
        <v>5178758</v>
      </c>
      <c r="C138" t="s">
        <v>394</v>
      </c>
      <c r="D138" t="s">
        <v>27</v>
      </c>
      <c r="E138" t="s">
        <v>17</v>
      </c>
      <c r="G138" s="1">
        <v>44056.811145833337</v>
      </c>
      <c r="H138" t="s">
        <v>19</v>
      </c>
      <c r="I138" s="1">
        <v>44061</v>
      </c>
      <c r="J138" s="1">
        <v>44061.333333333336</v>
      </c>
      <c r="K138" s="1">
        <v>44061.541666666664</v>
      </c>
      <c r="L138" s="1">
        <v>44061.475729166668</v>
      </c>
      <c r="N138" s="1"/>
      <c r="O138">
        <v>16509</v>
      </c>
      <c r="P138" t="s">
        <v>156</v>
      </c>
      <c r="Q138" t="s">
        <v>57</v>
      </c>
      <c r="R138" t="s">
        <v>56</v>
      </c>
    </row>
    <row r="139" spans="1:18" x14ac:dyDescent="0.25">
      <c r="A139" t="s">
        <v>206</v>
      </c>
      <c r="B139">
        <v>5219669</v>
      </c>
      <c r="C139" t="s">
        <v>207</v>
      </c>
      <c r="D139" t="s">
        <v>25</v>
      </c>
      <c r="E139" t="s">
        <v>17</v>
      </c>
      <c r="F139" t="s">
        <v>18</v>
      </c>
      <c r="G139" s="1">
        <v>44060.408032407409</v>
      </c>
      <c r="H139" t="s">
        <v>20</v>
      </c>
      <c r="I139" s="1">
        <v>44060</v>
      </c>
      <c r="J139" s="1">
        <v>44060.5</v>
      </c>
      <c r="K139" s="1">
        <v>44060.708333333336</v>
      </c>
      <c r="L139" s="1">
        <v>44060.626643518517</v>
      </c>
      <c r="N139" s="1"/>
      <c r="O139">
        <v>16264</v>
      </c>
      <c r="P139" t="s">
        <v>199</v>
      </c>
      <c r="Q139" t="s">
        <v>57</v>
      </c>
      <c r="R139" t="s">
        <v>55</v>
      </c>
    </row>
    <row r="140" spans="1:18" x14ac:dyDescent="0.25">
      <c r="A140" t="s">
        <v>600</v>
      </c>
      <c r="B140">
        <v>5247979</v>
      </c>
      <c r="C140" t="s">
        <v>601</v>
      </c>
      <c r="D140" t="s">
        <v>25</v>
      </c>
      <c r="E140" t="s">
        <v>17</v>
      </c>
      <c r="F140" t="s">
        <v>18</v>
      </c>
      <c r="G140" s="1">
        <v>44062.441921296297</v>
      </c>
      <c r="H140" t="s">
        <v>19</v>
      </c>
      <c r="I140" s="1">
        <v>44062</v>
      </c>
      <c r="J140" s="1">
        <v>44062.333333333336</v>
      </c>
      <c r="K140" s="1">
        <v>44062.541666666664</v>
      </c>
      <c r="L140" s="1">
        <v>44062.443113425928</v>
      </c>
      <c r="N140" s="1"/>
      <c r="O140">
        <v>16497</v>
      </c>
      <c r="P140" t="s">
        <v>72</v>
      </c>
      <c r="Q140" t="s">
        <v>57</v>
      </c>
      <c r="R140" t="s">
        <v>56</v>
      </c>
    </row>
    <row r="141" spans="1:18" x14ac:dyDescent="0.25">
      <c r="A141" t="s">
        <v>804</v>
      </c>
      <c r="B141">
        <v>5248281</v>
      </c>
      <c r="C141" t="s">
        <v>805</v>
      </c>
      <c r="D141" t="s">
        <v>16</v>
      </c>
      <c r="E141" t="s">
        <v>17</v>
      </c>
      <c r="F141" t="s">
        <v>18</v>
      </c>
      <c r="G141" s="1">
        <v>44062.544849537036</v>
      </c>
      <c r="H141" t="s">
        <v>19</v>
      </c>
      <c r="I141" s="1">
        <v>44063</v>
      </c>
      <c r="J141" s="1">
        <v>44063.333333333336</v>
      </c>
      <c r="K141" s="1">
        <v>44063.541666666664</v>
      </c>
      <c r="L141" s="1">
        <v>44063.544004629628</v>
      </c>
      <c r="N141" s="1"/>
      <c r="O141">
        <v>16089</v>
      </c>
      <c r="P141" t="s">
        <v>58</v>
      </c>
      <c r="Q141" t="s">
        <v>57</v>
      </c>
      <c r="R141" t="s">
        <v>55</v>
      </c>
    </row>
    <row r="142" spans="1:18" x14ac:dyDescent="0.25">
      <c r="A142" t="s">
        <v>208</v>
      </c>
      <c r="B142">
        <v>4441733</v>
      </c>
      <c r="C142" t="s">
        <v>209</v>
      </c>
      <c r="D142" t="s">
        <v>16</v>
      </c>
      <c r="E142" t="s">
        <v>22</v>
      </c>
      <c r="G142" s="1">
        <v>44015.375011574077</v>
      </c>
      <c r="H142" t="s">
        <v>19</v>
      </c>
      <c r="I142" s="1">
        <v>44060</v>
      </c>
      <c r="J142" s="1">
        <v>44060.333333333336</v>
      </c>
      <c r="K142" s="1">
        <v>44060.541666666664</v>
      </c>
      <c r="L142" s="1">
        <v>44060.37091435185</v>
      </c>
      <c r="M142" t="s">
        <v>23</v>
      </c>
      <c r="N142" s="1">
        <v>44019.658831018518</v>
      </c>
      <c r="O142">
        <v>14881</v>
      </c>
      <c r="P142" t="s">
        <v>69</v>
      </c>
      <c r="Q142" t="s">
        <v>57</v>
      </c>
      <c r="R142" t="s">
        <v>55</v>
      </c>
    </row>
    <row r="143" spans="1:18" x14ac:dyDescent="0.25">
      <c r="A143" t="s">
        <v>806</v>
      </c>
      <c r="B143">
        <v>4680509</v>
      </c>
      <c r="C143" t="s">
        <v>807</v>
      </c>
      <c r="D143" t="s">
        <v>16</v>
      </c>
      <c r="E143" t="s">
        <v>17</v>
      </c>
      <c r="F143" t="s">
        <v>18</v>
      </c>
      <c r="G143" s="1">
        <v>44062.355219907404</v>
      </c>
      <c r="H143" t="s">
        <v>19</v>
      </c>
      <c r="I143" s="1">
        <v>44063</v>
      </c>
      <c r="J143" s="1">
        <v>44063.333333333336</v>
      </c>
      <c r="K143" s="1">
        <v>44063.541666666664</v>
      </c>
      <c r="L143" s="1">
        <v>44063.404409722221</v>
      </c>
      <c r="N143" s="1"/>
      <c r="O143">
        <v>16089</v>
      </c>
      <c r="P143" t="s">
        <v>58</v>
      </c>
      <c r="Q143" t="s">
        <v>57</v>
      </c>
      <c r="R143" t="s">
        <v>55</v>
      </c>
    </row>
    <row r="144" spans="1:18" x14ac:dyDescent="0.25">
      <c r="A144" t="s">
        <v>808</v>
      </c>
      <c r="B144">
        <v>4898202</v>
      </c>
      <c r="C144" t="s">
        <v>809</v>
      </c>
      <c r="D144" t="s">
        <v>16</v>
      </c>
      <c r="E144" t="s">
        <v>22</v>
      </c>
      <c r="G144" s="1">
        <v>44036.520150462966</v>
      </c>
      <c r="H144" t="s">
        <v>20</v>
      </c>
      <c r="I144" s="1">
        <v>44064</v>
      </c>
      <c r="J144" s="1">
        <v>44064.5</v>
      </c>
      <c r="K144" s="1">
        <v>44064.708333333336</v>
      </c>
      <c r="L144" s="1">
        <v>44064.398229166669</v>
      </c>
      <c r="N144" s="1"/>
      <c r="O144">
        <v>16415</v>
      </c>
      <c r="P144" t="s">
        <v>62</v>
      </c>
      <c r="Q144" t="s">
        <v>57</v>
      </c>
      <c r="R144" t="s">
        <v>56</v>
      </c>
    </row>
    <row r="145" spans="1:18" x14ac:dyDescent="0.25">
      <c r="A145" t="s">
        <v>604</v>
      </c>
      <c r="B145">
        <v>5248266</v>
      </c>
      <c r="C145" t="s">
        <v>605</v>
      </c>
      <c r="D145" t="s">
        <v>24</v>
      </c>
      <c r="E145" t="s">
        <v>17</v>
      </c>
      <c r="F145" t="s">
        <v>18</v>
      </c>
      <c r="G145" s="1">
        <v>44062.571805555555</v>
      </c>
      <c r="H145" t="s">
        <v>20</v>
      </c>
      <c r="I145" s="1">
        <v>44062</v>
      </c>
      <c r="J145" s="1">
        <v>44062.5</v>
      </c>
      <c r="K145" s="1">
        <v>44062.708333333336</v>
      </c>
      <c r="L145" s="1">
        <v>44062.572557870371</v>
      </c>
      <c r="N145" s="1"/>
      <c r="O145">
        <v>16604</v>
      </c>
      <c r="P145" t="s">
        <v>71</v>
      </c>
      <c r="Q145" t="s">
        <v>57</v>
      </c>
      <c r="R145" t="s">
        <v>56</v>
      </c>
    </row>
    <row r="146" spans="1:18" x14ac:dyDescent="0.25">
      <c r="A146" t="s">
        <v>810</v>
      </c>
      <c r="B146">
        <v>5275012</v>
      </c>
      <c r="C146" t="s">
        <v>811</v>
      </c>
      <c r="D146" t="s">
        <v>16</v>
      </c>
      <c r="E146" t="s">
        <v>17</v>
      </c>
      <c r="G146" s="1">
        <v>44063.617835648147</v>
      </c>
      <c r="H146" t="s">
        <v>20</v>
      </c>
      <c r="I146" s="1">
        <v>44064</v>
      </c>
      <c r="J146" s="1">
        <v>44064.5</v>
      </c>
      <c r="K146" s="1">
        <v>44064.708333333336</v>
      </c>
      <c r="L146" s="1">
        <v>44064.513113425928</v>
      </c>
      <c r="N146" s="1"/>
      <c r="O146">
        <v>16604</v>
      </c>
      <c r="P146" t="s">
        <v>71</v>
      </c>
      <c r="Q146" t="s">
        <v>57</v>
      </c>
      <c r="R146" t="s">
        <v>56</v>
      </c>
    </row>
    <row r="147" spans="1:18" x14ac:dyDescent="0.25">
      <c r="A147" t="s">
        <v>812</v>
      </c>
      <c r="B147">
        <v>2421779</v>
      </c>
      <c r="C147" t="s">
        <v>813</v>
      </c>
      <c r="D147" t="s">
        <v>24</v>
      </c>
      <c r="E147" t="s">
        <v>17</v>
      </c>
      <c r="G147" s="1">
        <v>43503.385416666664</v>
      </c>
      <c r="H147" t="s">
        <v>20</v>
      </c>
      <c r="I147" s="1">
        <v>44063</v>
      </c>
      <c r="J147" s="1">
        <v>44063.5</v>
      </c>
      <c r="K147" s="1">
        <v>44063.708333333336</v>
      </c>
      <c r="L147" s="1">
        <v>44063.520914351851</v>
      </c>
      <c r="N147" s="1"/>
      <c r="O147">
        <v>16498</v>
      </c>
      <c r="P147" t="s">
        <v>74</v>
      </c>
      <c r="Q147" t="s">
        <v>57</v>
      </c>
      <c r="R147" t="s">
        <v>56</v>
      </c>
    </row>
    <row r="148" spans="1:18" x14ac:dyDescent="0.25">
      <c r="A148" t="s">
        <v>814</v>
      </c>
      <c r="B148">
        <v>2518735</v>
      </c>
      <c r="C148" t="s">
        <v>815</v>
      </c>
      <c r="D148" t="s">
        <v>16</v>
      </c>
      <c r="E148" t="s">
        <v>17</v>
      </c>
      <c r="F148" t="s">
        <v>18</v>
      </c>
      <c r="G148" s="1">
        <v>44063.632893518516</v>
      </c>
      <c r="H148" t="s">
        <v>20</v>
      </c>
      <c r="I148" s="1">
        <v>44063</v>
      </c>
      <c r="J148" s="1">
        <v>44063.5</v>
      </c>
      <c r="K148" s="1">
        <v>44063.708333333336</v>
      </c>
      <c r="L148" s="1">
        <v>44063.706006944441</v>
      </c>
      <c r="N148" s="1"/>
      <c r="O148">
        <v>14885</v>
      </c>
      <c r="P148" t="s">
        <v>101</v>
      </c>
      <c r="Q148" t="s">
        <v>57</v>
      </c>
      <c r="R148" t="s">
        <v>55</v>
      </c>
    </row>
    <row r="149" spans="1:18" x14ac:dyDescent="0.25">
      <c r="A149" t="s">
        <v>816</v>
      </c>
      <c r="B149">
        <v>4467435</v>
      </c>
      <c r="C149" t="s">
        <v>817</v>
      </c>
      <c r="D149" t="s">
        <v>16</v>
      </c>
      <c r="E149" t="s">
        <v>17</v>
      </c>
      <c r="G149" s="1">
        <v>44016.634722222225</v>
      </c>
      <c r="H149" t="s">
        <v>19</v>
      </c>
      <c r="I149" s="1">
        <v>44063</v>
      </c>
      <c r="J149" s="1">
        <v>44063.333333333336</v>
      </c>
      <c r="K149" s="1">
        <v>44063.541666666664</v>
      </c>
      <c r="L149" s="1">
        <v>44063.459317129629</v>
      </c>
      <c r="N149" s="1"/>
      <c r="O149">
        <v>16264</v>
      </c>
      <c r="P149" t="s">
        <v>199</v>
      </c>
      <c r="Q149" t="s">
        <v>57</v>
      </c>
      <c r="R149" t="s">
        <v>55</v>
      </c>
    </row>
    <row r="150" spans="1:18" x14ac:dyDescent="0.25">
      <c r="A150" t="s">
        <v>395</v>
      </c>
      <c r="B150">
        <v>4897754</v>
      </c>
      <c r="C150" t="s">
        <v>396</v>
      </c>
      <c r="D150" t="s">
        <v>16</v>
      </c>
      <c r="E150" t="s">
        <v>17</v>
      </c>
      <c r="G150" s="1">
        <v>44036.375011574077</v>
      </c>
      <c r="H150" t="s">
        <v>20</v>
      </c>
      <c r="I150" s="1">
        <v>44061</v>
      </c>
      <c r="J150" s="1">
        <v>44061.5</v>
      </c>
      <c r="K150" s="1">
        <v>44061.708333333336</v>
      </c>
      <c r="L150" s="1">
        <v>44061.598229166666</v>
      </c>
      <c r="N150" s="1"/>
      <c r="O150">
        <v>15200</v>
      </c>
      <c r="P150" t="s">
        <v>63</v>
      </c>
      <c r="Q150" t="s">
        <v>57</v>
      </c>
      <c r="R150" t="s">
        <v>55</v>
      </c>
    </row>
    <row r="151" spans="1:18" x14ac:dyDescent="0.25">
      <c r="A151" t="s">
        <v>210</v>
      </c>
      <c r="B151">
        <v>5151313</v>
      </c>
      <c r="C151" t="s">
        <v>211</v>
      </c>
      <c r="D151" t="s">
        <v>24</v>
      </c>
      <c r="E151" t="s">
        <v>17</v>
      </c>
      <c r="F151" t="s">
        <v>18</v>
      </c>
      <c r="G151" s="1">
        <v>44060.416458333333</v>
      </c>
      <c r="H151" t="s">
        <v>19</v>
      </c>
      <c r="I151" s="1">
        <v>44060</v>
      </c>
      <c r="J151" s="1">
        <v>44060.333333333336</v>
      </c>
      <c r="K151" s="1">
        <v>44060.541666666664</v>
      </c>
      <c r="L151" s="1">
        <v>44060.537974537037</v>
      </c>
      <c r="N151" s="1"/>
      <c r="O151">
        <v>15200</v>
      </c>
      <c r="P151" t="s">
        <v>63</v>
      </c>
      <c r="Q151" t="s">
        <v>57</v>
      </c>
      <c r="R151" t="s">
        <v>55</v>
      </c>
    </row>
    <row r="152" spans="1:18" x14ac:dyDescent="0.25">
      <c r="A152" t="s">
        <v>523</v>
      </c>
      <c r="B152">
        <v>5246809</v>
      </c>
      <c r="C152" t="s">
        <v>524</v>
      </c>
      <c r="D152" t="s">
        <v>27</v>
      </c>
      <c r="E152" t="s">
        <v>17</v>
      </c>
      <c r="G152" s="1">
        <v>44061.80741898148</v>
      </c>
      <c r="H152" t="s">
        <v>19</v>
      </c>
      <c r="I152" s="1">
        <v>44062</v>
      </c>
      <c r="J152" s="1">
        <v>44062.333333333336</v>
      </c>
      <c r="K152" s="1">
        <v>44062.541666666664</v>
      </c>
      <c r="L152" s="1">
        <v>44062.437858796293</v>
      </c>
      <c r="N152" s="1"/>
      <c r="O152">
        <v>16415</v>
      </c>
      <c r="P152" t="s">
        <v>62</v>
      </c>
      <c r="Q152" t="s">
        <v>57</v>
      </c>
      <c r="R152" t="s">
        <v>56</v>
      </c>
    </row>
    <row r="153" spans="1:18" x14ac:dyDescent="0.25">
      <c r="A153" t="s">
        <v>818</v>
      </c>
      <c r="B153">
        <v>2757164</v>
      </c>
      <c r="C153" t="s">
        <v>819</v>
      </c>
      <c r="D153" t="s">
        <v>24</v>
      </c>
      <c r="E153" t="s">
        <v>22</v>
      </c>
      <c r="G153" s="1">
        <v>43736.375</v>
      </c>
      <c r="H153" t="s">
        <v>20</v>
      </c>
      <c r="I153" s="1">
        <v>44064</v>
      </c>
      <c r="J153" s="1">
        <v>44064.5</v>
      </c>
      <c r="K153" s="1">
        <v>44064.708333333336</v>
      </c>
      <c r="L153" s="1"/>
      <c r="N153" s="1"/>
      <c r="O153">
        <v>16605</v>
      </c>
      <c r="P153" t="s">
        <v>60</v>
      </c>
      <c r="Q153" t="s">
        <v>57</v>
      </c>
      <c r="R153" t="s">
        <v>55</v>
      </c>
    </row>
    <row r="154" spans="1:18" x14ac:dyDescent="0.25">
      <c r="A154" t="s">
        <v>400</v>
      </c>
      <c r="B154">
        <v>4361651</v>
      </c>
      <c r="C154" t="s">
        <v>401</v>
      </c>
      <c r="D154" t="s">
        <v>16</v>
      </c>
      <c r="E154" t="s">
        <v>17</v>
      </c>
      <c r="G154" s="1">
        <v>44009.375011574077</v>
      </c>
      <c r="H154" t="s">
        <v>19</v>
      </c>
      <c r="I154" s="1">
        <v>44061</v>
      </c>
      <c r="J154" s="1">
        <v>44061.333333333336</v>
      </c>
      <c r="K154" s="1">
        <v>44061.541666666664</v>
      </c>
      <c r="L154" s="1">
        <v>44061.425717592596</v>
      </c>
      <c r="N154" s="1"/>
      <c r="O154">
        <v>14881</v>
      </c>
      <c r="P154" t="s">
        <v>69</v>
      </c>
      <c r="Q154" t="s">
        <v>57</v>
      </c>
      <c r="R154" t="s">
        <v>55</v>
      </c>
    </row>
    <row r="155" spans="1:18" x14ac:dyDescent="0.25">
      <c r="A155" t="s">
        <v>404</v>
      </c>
      <c r="B155">
        <v>4520056</v>
      </c>
      <c r="C155" t="s">
        <v>405</v>
      </c>
      <c r="D155" t="s">
        <v>16</v>
      </c>
      <c r="E155" t="s">
        <v>17</v>
      </c>
      <c r="G155" s="1">
        <v>44020.649305555555</v>
      </c>
      <c r="H155" t="s">
        <v>19</v>
      </c>
      <c r="I155" s="1">
        <v>44061</v>
      </c>
      <c r="J155" s="1">
        <v>44061.333333333336</v>
      </c>
      <c r="K155" s="1">
        <v>44061.541666666664</v>
      </c>
      <c r="L155" s="1">
        <v>44061.444699074076</v>
      </c>
      <c r="N155" s="1"/>
      <c r="O155">
        <v>16497</v>
      </c>
      <c r="P155" t="s">
        <v>72</v>
      </c>
      <c r="Q155" t="s">
        <v>57</v>
      </c>
      <c r="R155" t="s">
        <v>56</v>
      </c>
    </row>
    <row r="156" spans="1:18" x14ac:dyDescent="0.25">
      <c r="A156" t="s">
        <v>820</v>
      </c>
      <c r="B156">
        <v>5054943</v>
      </c>
      <c r="C156" t="s">
        <v>821</v>
      </c>
      <c r="D156" t="s">
        <v>24</v>
      </c>
      <c r="E156" t="s">
        <v>17</v>
      </c>
      <c r="G156" s="1">
        <v>44048.375011574077</v>
      </c>
      <c r="H156" t="s">
        <v>19</v>
      </c>
      <c r="I156" s="1">
        <v>44063</v>
      </c>
      <c r="J156" s="1">
        <v>44063.333333333336</v>
      </c>
      <c r="K156" s="1">
        <v>44063.541666666664</v>
      </c>
      <c r="L156" s="1">
        <v>44063.392326388886</v>
      </c>
      <c r="N156" s="1"/>
      <c r="O156">
        <v>16509</v>
      </c>
      <c r="P156" t="s">
        <v>156</v>
      </c>
      <c r="Q156" t="s">
        <v>57</v>
      </c>
      <c r="R156" t="s">
        <v>56</v>
      </c>
    </row>
    <row r="157" spans="1:18" x14ac:dyDescent="0.25">
      <c r="A157" t="s">
        <v>212</v>
      </c>
      <c r="B157">
        <v>5096510</v>
      </c>
      <c r="C157" t="s">
        <v>213</v>
      </c>
      <c r="D157" t="s">
        <v>24</v>
      </c>
      <c r="E157" t="s">
        <v>17</v>
      </c>
      <c r="G157" s="1">
        <v>44050.598541666666</v>
      </c>
      <c r="H157" t="s">
        <v>19</v>
      </c>
      <c r="I157" s="1">
        <v>44060</v>
      </c>
      <c r="J157" s="1">
        <v>44060.333333333336</v>
      </c>
      <c r="K157" s="1">
        <v>44060.541666666664</v>
      </c>
      <c r="L157" s="1">
        <v>44060.560740740744</v>
      </c>
      <c r="N157" s="1"/>
      <c r="O157">
        <v>16264</v>
      </c>
      <c r="P157" t="s">
        <v>199</v>
      </c>
      <c r="Q157" t="s">
        <v>57</v>
      </c>
      <c r="R157" t="s">
        <v>55</v>
      </c>
    </row>
    <row r="158" spans="1:18" x14ac:dyDescent="0.25">
      <c r="A158" t="s">
        <v>214</v>
      </c>
      <c r="B158">
        <v>5096625</v>
      </c>
      <c r="C158" t="s">
        <v>215</v>
      </c>
      <c r="D158" t="s">
        <v>27</v>
      </c>
      <c r="E158" t="s">
        <v>17</v>
      </c>
      <c r="G158" s="1">
        <v>44050.656412037039</v>
      </c>
      <c r="H158" t="s">
        <v>20</v>
      </c>
      <c r="I158" s="1">
        <v>44060</v>
      </c>
      <c r="J158" s="1">
        <v>44060.5</v>
      </c>
      <c r="K158" s="1">
        <v>44060.708333333336</v>
      </c>
      <c r="L158" s="1">
        <v>44060.5778587963</v>
      </c>
      <c r="N158" s="1"/>
      <c r="O158">
        <v>16497</v>
      </c>
      <c r="P158" t="s">
        <v>72</v>
      </c>
      <c r="Q158" t="s">
        <v>57</v>
      </c>
      <c r="R158" t="s">
        <v>56</v>
      </c>
    </row>
    <row r="159" spans="1:18" x14ac:dyDescent="0.25">
      <c r="A159" t="s">
        <v>484</v>
      </c>
      <c r="B159">
        <v>5179569</v>
      </c>
      <c r="C159" t="s">
        <v>485</v>
      </c>
      <c r="D159" t="s">
        <v>27</v>
      </c>
      <c r="E159" t="s">
        <v>22</v>
      </c>
      <c r="G159" s="1">
        <v>44057.504236111112</v>
      </c>
      <c r="H159" t="s">
        <v>19</v>
      </c>
      <c r="I159" s="1">
        <v>44062</v>
      </c>
      <c r="J159" s="1">
        <v>44062.333333333336</v>
      </c>
      <c r="K159" s="1">
        <v>44062.541666666664</v>
      </c>
      <c r="L159" s="1">
        <v>44057.505243055559</v>
      </c>
      <c r="N159" s="1"/>
      <c r="O159">
        <v>14885</v>
      </c>
      <c r="P159" t="s">
        <v>101</v>
      </c>
      <c r="Q159" t="s">
        <v>57</v>
      </c>
      <c r="R159" t="s">
        <v>55</v>
      </c>
    </row>
    <row r="160" spans="1:18" x14ac:dyDescent="0.25">
      <c r="A160" t="s">
        <v>216</v>
      </c>
      <c r="B160">
        <v>5179771</v>
      </c>
      <c r="C160" t="s">
        <v>217</v>
      </c>
      <c r="D160" t="s">
        <v>16</v>
      </c>
      <c r="E160" t="s">
        <v>17</v>
      </c>
      <c r="G160" s="1">
        <v>44057.58834490741</v>
      </c>
      <c r="H160" t="s">
        <v>19</v>
      </c>
      <c r="I160" s="1">
        <v>44060</v>
      </c>
      <c r="J160" s="1">
        <v>44060.333333333336</v>
      </c>
      <c r="K160" s="1">
        <v>44060.541666666664</v>
      </c>
      <c r="L160" s="1">
        <v>44060.346875000003</v>
      </c>
      <c r="N160" s="1"/>
      <c r="O160">
        <v>16089</v>
      </c>
      <c r="P160" t="s">
        <v>58</v>
      </c>
      <c r="Q160" t="s">
        <v>57</v>
      </c>
      <c r="R160" t="s">
        <v>55</v>
      </c>
    </row>
    <row r="161" spans="1:18" x14ac:dyDescent="0.25">
      <c r="A161" t="s">
        <v>822</v>
      </c>
      <c r="B161">
        <v>5248193</v>
      </c>
      <c r="C161" t="s">
        <v>823</v>
      </c>
      <c r="D161" t="s">
        <v>25</v>
      </c>
      <c r="E161" t="s">
        <v>17</v>
      </c>
      <c r="G161" s="1">
        <v>44062.548472222225</v>
      </c>
      <c r="H161" t="s">
        <v>19</v>
      </c>
      <c r="I161" s="1">
        <v>44064</v>
      </c>
      <c r="J161" s="1">
        <v>44064.333333333336</v>
      </c>
      <c r="K161" s="1">
        <v>44064.541666666664</v>
      </c>
      <c r="L161" s="1">
        <v>44064.383310185185</v>
      </c>
      <c r="N161" s="1"/>
      <c r="O161">
        <v>16436</v>
      </c>
      <c r="P161" t="s">
        <v>239</v>
      </c>
      <c r="Q161" t="s">
        <v>57</v>
      </c>
      <c r="R161" t="s">
        <v>56</v>
      </c>
    </row>
    <row r="162" spans="1:18" x14ac:dyDescent="0.25">
      <c r="A162" t="s">
        <v>824</v>
      </c>
      <c r="B162">
        <v>5261527</v>
      </c>
      <c r="C162" t="s">
        <v>825</v>
      </c>
      <c r="D162" t="s">
        <v>24</v>
      </c>
      <c r="E162" t="s">
        <v>17</v>
      </c>
      <c r="F162" t="s">
        <v>18</v>
      </c>
      <c r="G162" s="1">
        <v>44063.370729166665</v>
      </c>
      <c r="H162" t="s">
        <v>20</v>
      </c>
      <c r="I162" s="1">
        <v>44063</v>
      </c>
      <c r="J162" s="1">
        <v>44063.5</v>
      </c>
      <c r="K162" s="1">
        <v>44063.708333333336</v>
      </c>
      <c r="L162" s="1">
        <v>44063.83384259259</v>
      </c>
      <c r="N162" s="1"/>
      <c r="O162">
        <v>15200</v>
      </c>
      <c r="P162" t="s">
        <v>63</v>
      </c>
      <c r="Q162" t="s">
        <v>57</v>
      </c>
      <c r="R162" t="s">
        <v>55</v>
      </c>
    </row>
    <row r="163" spans="1:18" x14ac:dyDescent="0.25">
      <c r="A163" t="s">
        <v>705</v>
      </c>
      <c r="B163">
        <v>5276056</v>
      </c>
      <c r="C163" t="s">
        <v>706</v>
      </c>
      <c r="D163" t="s">
        <v>24</v>
      </c>
      <c r="E163" t="s">
        <v>17</v>
      </c>
      <c r="G163" s="1">
        <v>44064.584340277775</v>
      </c>
      <c r="H163" t="s">
        <v>20</v>
      </c>
      <c r="I163" s="1">
        <v>44066</v>
      </c>
      <c r="J163" s="1">
        <v>44066.5</v>
      </c>
      <c r="K163" s="1">
        <v>44066.708333333336</v>
      </c>
      <c r="L163" s="1">
        <v>44066.587673611109</v>
      </c>
      <c r="N163" s="1"/>
      <c r="O163">
        <v>15200</v>
      </c>
      <c r="P163" t="s">
        <v>63</v>
      </c>
      <c r="Q163" t="s">
        <v>57</v>
      </c>
      <c r="R163" t="s">
        <v>55</v>
      </c>
    </row>
    <row r="164" spans="1:18" x14ac:dyDescent="0.25">
      <c r="A164" t="s">
        <v>611</v>
      </c>
      <c r="B164">
        <v>4693991</v>
      </c>
      <c r="C164" t="s">
        <v>612</v>
      </c>
      <c r="D164" t="s">
        <v>16</v>
      </c>
      <c r="E164" t="s">
        <v>22</v>
      </c>
      <c r="G164" s="1">
        <v>44033.603831018518</v>
      </c>
      <c r="H164" t="s">
        <v>19</v>
      </c>
      <c r="I164" s="1">
        <v>44062</v>
      </c>
      <c r="J164" s="1">
        <v>44062.333333333336</v>
      </c>
      <c r="K164" s="1">
        <v>44062.541666666664</v>
      </c>
      <c r="L164" s="1"/>
      <c r="M164" t="s">
        <v>23</v>
      </c>
      <c r="N164" s="1">
        <v>44033.604363425926</v>
      </c>
      <c r="O164">
        <v>14885</v>
      </c>
      <c r="P164" t="s">
        <v>101</v>
      </c>
      <c r="Q164" t="s">
        <v>57</v>
      </c>
      <c r="R164" t="s">
        <v>55</v>
      </c>
    </row>
    <row r="165" spans="1:18" x14ac:dyDescent="0.25">
      <c r="A165" t="s">
        <v>414</v>
      </c>
      <c r="B165">
        <v>5083986</v>
      </c>
      <c r="C165" t="s">
        <v>415</v>
      </c>
      <c r="D165" t="s">
        <v>24</v>
      </c>
      <c r="E165" t="s">
        <v>17</v>
      </c>
      <c r="G165" s="1">
        <v>44050.586562500001</v>
      </c>
      <c r="H165" t="s">
        <v>19</v>
      </c>
      <c r="I165" s="1">
        <v>44061</v>
      </c>
      <c r="J165" s="1">
        <v>44061.333333333336</v>
      </c>
      <c r="K165" s="1">
        <v>44061.541666666664</v>
      </c>
      <c r="L165" s="1">
        <v>44061.522094907406</v>
      </c>
      <c r="N165" s="1"/>
      <c r="O165">
        <v>16415</v>
      </c>
      <c r="P165" t="s">
        <v>62</v>
      </c>
      <c r="Q165" t="s">
        <v>57</v>
      </c>
      <c r="R165" t="s">
        <v>56</v>
      </c>
    </row>
    <row r="166" spans="1:18" x14ac:dyDescent="0.25">
      <c r="A166" t="s">
        <v>826</v>
      </c>
      <c r="B166">
        <v>5097377</v>
      </c>
      <c r="C166" t="s">
        <v>827</v>
      </c>
      <c r="D166" t="s">
        <v>27</v>
      </c>
      <c r="E166" t="s">
        <v>17</v>
      </c>
      <c r="G166" s="1">
        <v>44051.385416666664</v>
      </c>
      <c r="H166" t="s">
        <v>20</v>
      </c>
      <c r="I166" s="1">
        <v>44063</v>
      </c>
      <c r="J166" s="1">
        <v>44063.5</v>
      </c>
      <c r="K166" s="1">
        <v>44063.708333333336</v>
      </c>
      <c r="L166" s="1">
        <v>44063.621180555558</v>
      </c>
      <c r="N166" s="1"/>
      <c r="O166">
        <v>15200</v>
      </c>
      <c r="P166" t="s">
        <v>63</v>
      </c>
      <c r="Q166" t="s">
        <v>57</v>
      </c>
      <c r="R166" t="s">
        <v>55</v>
      </c>
    </row>
    <row r="167" spans="1:18" x14ac:dyDescent="0.25">
      <c r="A167" t="s">
        <v>408</v>
      </c>
      <c r="B167">
        <v>5233391</v>
      </c>
      <c r="C167" t="s">
        <v>409</v>
      </c>
      <c r="D167" t="s">
        <v>16</v>
      </c>
      <c r="E167" t="s">
        <v>17</v>
      </c>
      <c r="F167" t="s">
        <v>18</v>
      </c>
      <c r="G167" s="1">
        <v>44062.369317129633</v>
      </c>
      <c r="H167" t="s">
        <v>19</v>
      </c>
      <c r="I167" s="1">
        <v>44062</v>
      </c>
      <c r="J167" s="1">
        <v>44062.333333333336</v>
      </c>
      <c r="K167" s="1">
        <v>44062.541666666664</v>
      </c>
      <c r="L167" s="1">
        <v>44062.547835648147</v>
      </c>
      <c r="N167" s="1"/>
      <c r="O167">
        <v>16089</v>
      </c>
      <c r="P167" t="s">
        <v>58</v>
      </c>
      <c r="Q167" t="s">
        <v>57</v>
      </c>
      <c r="R167" t="s">
        <v>55</v>
      </c>
    </row>
    <row r="168" spans="1:18" x14ac:dyDescent="0.25">
      <c r="A168" t="s">
        <v>828</v>
      </c>
      <c r="B168">
        <v>5261434</v>
      </c>
      <c r="C168" t="s">
        <v>829</v>
      </c>
      <c r="D168" t="s">
        <v>24</v>
      </c>
      <c r="E168" t="s">
        <v>17</v>
      </c>
      <c r="F168" t="s">
        <v>18</v>
      </c>
      <c r="G168" s="1">
        <v>44063.33761574074</v>
      </c>
      <c r="H168" t="s">
        <v>19</v>
      </c>
      <c r="I168" s="1">
        <v>44063</v>
      </c>
      <c r="J168" s="1">
        <v>44063.333333333336</v>
      </c>
      <c r="K168" s="1">
        <v>44063.541666666664</v>
      </c>
      <c r="L168" s="1">
        <v>44063.420648148145</v>
      </c>
      <c r="N168" s="1"/>
      <c r="O168">
        <v>16497</v>
      </c>
      <c r="P168" t="s">
        <v>72</v>
      </c>
      <c r="Q168" t="s">
        <v>57</v>
      </c>
      <c r="R168" t="s">
        <v>56</v>
      </c>
    </row>
    <row r="169" spans="1:18" x14ac:dyDescent="0.25">
      <c r="A169" t="s">
        <v>99</v>
      </c>
      <c r="B169">
        <v>4273073</v>
      </c>
      <c r="C169" t="s">
        <v>100</v>
      </c>
      <c r="D169" t="s">
        <v>16</v>
      </c>
      <c r="E169" t="s">
        <v>17</v>
      </c>
      <c r="F169" t="s">
        <v>18</v>
      </c>
      <c r="G169" s="1">
        <v>44060.523680555554</v>
      </c>
      <c r="H169" t="s">
        <v>20</v>
      </c>
      <c r="I169" s="1">
        <v>44060</v>
      </c>
      <c r="J169" s="1">
        <v>44060.5</v>
      </c>
      <c r="K169" s="1">
        <v>44060.708333333336</v>
      </c>
      <c r="L169" s="1">
        <v>44060.76761574074</v>
      </c>
      <c r="M169" t="s">
        <v>23</v>
      </c>
      <c r="N169" s="1">
        <v>44032.369351851848</v>
      </c>
      <c r="O169">
        <v>14885</v>
      </c>
      <c r="P169" t="s">
        <v>101</v>
      </c>
      <c r="Q169" t="s">
        <v>57</v>
      </c>
      <c r="R169" t="s">
        <v>55</v>
      </c>
    </row>
    <row r="170" spans="1:18" x14ac:dyDescent="0.25">
      <c r="A170" t="s">
        <v>830</v>
      </c>
      <c r="B170">
        <v>5069174</v>
      </c>
      <c r="C170" t="s">
        <v>831</v>
      </c>
      <c r="D170" t="s">
        <v>16</v>
      </c>
      <c r="E170" t="s">
        <v>22</v>
      </c>
      <c r="G170" s="1">
        <v>44049.375</v>
      </c>
      <c r="H170" t="s">
        <v>19</v>
      </c>
      <c r="I170" s="1">
        <v>44063</v>
      </c>
      <c r="J170" s="1">
        <v>44063.333333333336</v>
      </c>
      <c r="K170" s="1">
        <v>44063.541666666664</v>
      </c>
      <c r="L170" s="1"/>
      <c r="M170" t="s">
        <v>23</v>
      </c>
      <c r="N170" s="1">
        <v>44061.59878472222</v>
      </c>
      <c r="O170">
        <v>14881</v>
      </c>
      <c r="P170" t="s">
        <v>69</v>
      </c>
      <c r="Q170" t="s">
        <v>57</v>
      </c>
      <c r="R170" t="s">
        <v>55</v>
      </c>
    </row>
    <row r="171" spans="1:18" x14ac:dyDescent="0.25">
      <c r="A171" t="s">
        <v>280</v>
      </c>
      <c r="B171">
        <v>5233559</v>
      </c>
      <c r="C171" t="s">
        <v>281</v>
      </c>
      <c r="D171" t="s">
        <v>25</v>
      </c>
      <c r="E171" t="s">
        <v>17</v>
      </c>
      <c r="F171" t="s">
        <v>18</v>
      </c>
      <c r="G171" s="1">
        <v>44061.436249999999</v>
      </c>
      <c r="H171" t="s">
        <v>20</v>
      </c>
      <c r="I171" s="1">
        <v>44061</v>
      </c>
      <c r="J171" s="1">
        <v>44061.5</v>
      </c>
      <c r="K171" s="1">
        <v>44061.708333333336</v>
      </c>
      <c r="L171" s="1">
        <v>44061.549027777779</v>
      </c>
      <c r="N171" s="1"/>
      <c r="O171">
        <v>16264</v>
      </c>
      <c r="P171" t="s">
        <v>199</v>
      </c>
      <c r="Q171" t="s">
        <v>57</v>
      </c>
      <c r="R171" t="s">
        <v>55</v>
      </c>
    </row>
    <row r="172" spans="1:18" x14ac:dyDescent="0.25">
      <c r="A172" t="s">
        <v>832</v>
      </c>
      <c r="B172">
        <v>2435791</v>
      </c>
      <c r="C172" t="s">
        <v>833</v>
      </c>
      <c r="D172" t="s">
        <v>24</v>
      </c>
      <c r="E172" t="s">
        <v>17</v>
      </c>
      <c r="G172" s="1">
        <v>43503.385416666664</v>
      </c>
      <c r="H172" t="s">
        <v>19</v>
      </c>
      <c r="I172" s="1">
        <v>44063</v>
      </c>
      <c r="J172" s="1">
        <v>44063.333333333336</v>
      </c>
      <c r="K172" s="1">
        <v>44063.541666666664</v>
      </c>
      <c r="L172" s="1">
        <v>44063.457129629627</v>
      </c>
      <c r="N172" s="1"/>
      <c r="O172">
        <v>16504</v>
      </c>
      <c r="P172" t="s">
        <v>61</v>
      </c>
      <c r="Q172" t="s">
        <v>57</v>
      </c>
      <c r="R172" t="s">
        <v>56</v>
      </c>
    </row>
    <row r="173" spans="1:18" x14ac:dyDescent="0.25">
      <c r="A173" t="s">
        <v>834</v>
      </c>
      <c r="B173">
        <v>2653611</v>
      </c>
      <c r="C173" t="s">
        <v>835</v>
      </c>
      <c r="D173" t="s">
        <v>24</v>
      </c>
      <c r="E173" t="s">
        <v>17</v>
      </c>
      <c r="G173" s="1">
        <v>43669.385416666664</v>
      </c>
      <c r="H173" t="s">
        <v>19</v>
      </c>
      <c r="I173" s="1">
        <v>44063</v>
      </c>
      <c r="J173" s="1">
        <v>44063.333333333336</v>
      </c>
      <c r="K173" s="1">
        <v>44063.541666666664</v>
      </c>
      <c r="L173" s="1">
        <v>44063.567488425928</v>
      </c>
      <c r="N173" s="1"/>
      <c r="O173">
        <v>16264</v>
      </c>
      <c r="P173" t="s">
        <v>199</v>
      </c>
      <c r="Q173" t="s">
        <v>57</v>
      </c>
      <c r="R173" t="s">
        <v>55</v>
      </c>
    </row>
    <row r="174" spans="1:18" x14ac:dyDescent="0.25">
      <c r="A174" t="s">
        <v>282</v>
      </c>
      <c r="B174">
        <v>2868025</v>
      </c>
      <c r="C174" t="s">
        <v>283</v>
      </c>
      <c r="D174" t="s">
        <v>25</v>
      </c>
      <c r="E174" t="s">
        <v>17</v>
      </c>
      <c r="G174" s="1">
        <v>43815.385428240741</v>
      </c>
      <c r="H174" t="s">
        <v>20</v>
      </c>
      <c r="I174" s="1">
        <v>44061</v>
      </c>
      <c r="J174" s="1">
        <v>44061.5</v>
      </c>
      <c r="K174" s="1">
        <v>44061.708333333336</v>
      </c>
      <c r="L174" s="1">
        <v>44061.589189814818</v>
      </c>
      <c r="N174" s="1"/>
      <c r="O174">
        <v>16497</v>
      </c>
      <c r="P174" t="s">
        <v>72</v>
      </c>
      <c r="Q174" t="s">
        <v>57</v>
      </c>
      <c r="R174" t="s">
        <v>56</v>
      </c>
    </row>
    <row r="175" spans="1:18" x14ac:dyDescent="0.25">
      <c r="A175" t="s">
        <v>102</v>
      </c>
      <c r="B175">
        <v>2979439</v>
      </c>
      <c r="C175" t="s">
        <v>103</v>
      </c>
      <c r="D175" t="s">
        <v>27</v>
      </c>
      <c r="E175" t="s">
        <v>22</v>
      </c>
      <c r="G175" s="1">
        <v>43900.457511574074</v>
      </c>
      <c r="H175" t="s">
        <v>20</v>
      </c>
      <c r="I175" s="1">
        <v>44060</v>
      </c>
      <c r="J175" s="1">
        <v>44060.5</v>
      </c>
      <c r="K175" s="1">
        <v>44060.708333333336</v>
      </c>
      <c r="L175" s="1">
        <v>44048.614039351851</v>
      </c>
      <c r="M175" t="s">
        <v>23</v>
      </c>
      <c r="N175" s="1">
        <v>43914.430381944447</v>
      </c>
      <c r="O175">
        <v>16605</v>
      </c>
      <c r="P175" t="s">
        <v>60</v>
      </c>
      <c r="Q175" t="s">
        <v>57</v>
      </c>
      <c r="R175" t="s">
        <v>55</v>
      </c>
    </row>
    <row r="176" spans="1:18" x14ac:dyDescent="0.25">
      <c r="A176" t="s">
        <v>104</v>
      </c>
      <c r="B176">
        <v>5055460</v>
      </c>
      <c r="C176" t="s">
        <v>105</v>
      </c>
      <c r="D176" t="s">
        <v>25</v>
      </c>
      <c r="E176" t="s">
        <v>17</v>
      </c>
      <c r="G176" s="1">
        <v>44048.39439814815</v>
      </c>
      <c r="H176" t="s">
        <v>20</v>
      </c>
      <c r="I176" s="1">
        <v>44060</v>
      </c>
      <c r="J176" s="1">
        <v>44060.5</v>
      </c>
      <c r="K176" s="1">
        <v>44060.708333333336</v>
      </c>
      <c r="L176" s="1">
        <v>44060.620196759257</v>
      </c>
      <c r="N176" s="1"/>
      <c r="O176">
        <v>15080</v>
      </c>
      <c r="P176" t="s">
        <v>66</v>
      </c>
      <c r="Q176" t="s">
        <v>57</v>
      </c>
      <c r="R176" t="s">
        <v>55</v>
      </c>
    </row>
    <row r="177" spans="1:18" x14ac:dyDescent="0.25">
      <c r="A177" t="s">
        <v>482</v>
      </c>
      <c r="B177">
        <v>5069570</v>
      </c>
      <c r="C177" t="s">
        <v>483</v>
      </c>
      <c r="D177" t="s">
        <v>25</v>
      </c>
      <c r="E177" t="s">
        <v>22</v>
      </c>
      <c r="G177" s="1">
        <v>44049.385416666664</v>
      </c>
      <c r="H177" t="s">
        <v>19</v>
      </c>
      <c r="I177" s="1">
        <v>44062</v>
      </c>
      <c r="J177" s="1">
        <v>44062.333333333336</v>
      </c>
      <c r="K177" s="1">
        <v>44062.541666666664</v>
      </c>
      <c r="L177" s="1">
        <v>44062.35328703704</v>
      </c>
      <c r="N177" s="1"/>
      <c r="O177">
        <v>16089</v>
      </c>
      <c r="P177" t="s">
        <v>58</v>
      </c>
      <c r="Q177" t="s">
        <v>57</v>
      </c>
      <c r="R177" t="s">
        <v>55</v>
      </c>
    </row>
    <row r="178" spans="1:18" x14ac:dyDescent="0.25">
      <c r="A178" t="s">
        <v>484</v>
      </c>
      <c r="B178">
        <v>5122881</v>
      </c>
      <c r="C178" t="s">
        <v>485</v>
      </c>
      <c r="D178" t="s">
        <v>16</v>
      </c>
      <c r="E178" t="s">
        <v>21</v>
      </c>
      <c r="G178" s="1">
        <v>44052.713553240741</v>
      </c>
      <c r="H178" t="s">
        <v>19</v>
      </c>
      <c r="I178" s="1">
        <v>44062</v>
      </c>
      <c r="J178" s="1">
        <v>44062.333333333336</v>
      </c>
      <c r="K178" s="1">
        <v>44062.541666666664</v>
      </c>
      <c r="L178" s="1"/>
      <c r="N178" s="1"/>
      <c r="O178">
        <v>15874</v>
      </c>
      <c r="P178" t="s">
        <v>78</v>
      </c>
      <c r="Q178" t="s">
        <v>57</v>
      </c>
      <c r="R178" t="s">
        <v>55</v>
      </c>
    </row>
    <row r="179" spans="1:18" x14ac:dyDescent="0.25">
      <c r="A179" t="s">
        <v>106</v>
      </c>
      <c r="B179">
        <v>5232847</v>
      </c>
      <c r="C179" t="s">
        <v>107</v>
      </c>
      <c r="D179" t="s">
        <v>27</v>
      </c>
      <c r="E179" t="s">
        <v>17</v>
      </c>
      <c r="F179" t="s">
        <v>18</v>
      </c>
      <c r="G179" s="1">
        <v>44060.640601851854</v>
      </c>
      <c r="H179" t="s">
        <v>20</v>
      </c>
      <c r="I179" s="1">
        <v>44060</v>
      </c>
      <c r="J179" s="1">
        <v>44060.5</v>
      </c>
      <c r="K179" s="1">
        <v>44060.708333333336</v>
      </c>
      <c r="L179" s="1">
        <v>44060.76153935185</v>
      </c>
      <c r="N179" s="1"/>
      <c r="O179">
        <v>14885</v>
      </c>
      <c r="P179" t="s">
        <v>101</v>
      </c>
      <c r="Q179" t="s">
        <v>57</v>
      </c>
      <c r="R179" t="s">
        <v>55</v>
      </c>
    </row>
    <row r="180" spans="1:18" x14ac:dyDescent="0.25">
      <c r="A180" t="s">
        <v>836</v>
      </c>
      <c r="B180">
        <v>2434043</v>
      </c>
      <c r="C180" t="s">
        <v>837</v>
      </c>
      <c r="D180" t="s">
        <v>24</v>
      </c>
      <c r="E180" t="s">
        <v>22</v>
      </c>
      <c r="G180" s="1">
        <v>43503.385416666664</v>
      </c>
      <c r="H180" t="s">
        <v>19</v>
      </c>
      <c r="I180" s="1">
        <v>44063</v>
      </c>
      <c r="J180" s="1">
        <v>44063.333333333336</v>
      </c>
      <c r="K180" s="1">
        <v>44063.541666666664</v>
      </c>
      <c r="L180" s="1">
        <v>44063.468090277776</v>
      </c>
      <c r="M180" t="s">
        <v>26</v>
      </c>
      <c r="N180" s="1">
        <v>43628.689027777778</v>
      </c>
      <c r="O180">
        <v>16498</v>
      </c>
      <c r="P180" t="s">
        <v>74</v>
      </c>
      <c r="Q180" t="s">
        <v>57</v>
      </c>
      <c r="R180" t="s">
        <v>56</v>
      </c>
    </row>
    <row r="181" spans="1:18" x14ac:dyDescent="0.25">
      <c r="A181" t="s">
        <v>110</v>
      </c>
      <c r="B181">
        <v>2878721</v>
      </c>
      <c r="C181" t="s">
        <v>111</v>
      </c>
      <c r="D181" t="s">
        <v>16</v>
      </c>
      <c r="E181" t="s">
        <v>17</v>
      </c>
      <c r="G181" s="1">
        <v>43820.385428240741</v>
      </c>
      <c r="H181" t="s">
        <v>19</v>
      </c>
      <c r="I181" s="1">
        <v>44060</v>
      </c>
      <c r="J181" s="1">
        <v>44060.333333333336</v>
      </c>
      <c r="K181" s="1">
        <v>44060.541666666664</v>
      </c>
      <c r="L181" s="1">
        <v>44060.459780092591</v>
      </c>
      <c r="N181" s="1"/>
      <c r="O181">
        <v>14885</v>
      </c>
      <c r="P181" t="s">
        <v>101</v>
      </c>
      <c r="Q181" t="s">
        <v>57</v>
      </c>
      <c r="R181" t="s">
        <v>55</v>
      </c>
    </row>
    <row r="182" spans="1:18" x14ac:dyDescent="0.25">
      <c r="A182" t="s">
        <v>284</v>
      </c>
      <c r="B182">
        <v>4962617</v>
      </c>
      <c r="C182" t="s">
        <v>285</v>
      </c>
      <c r="D182" t="s">
        <v>16</v>
      </c>
      <c r="E182" t="s">
        <v>22</v>
      </c>
      <c r="G182" s="1">
        <v>44041.375011574077</v>
      </c>
      <c r="H182" t="s">
        <v>20</v>
      </c>
      <c r="I182" s="1">
        <v>44061</v>
      </c>
      <c r="J182" s="1">
        <v>44061.5</v>
      </c>
      <c r="K182" s="1">
        <v>44061.708333333336</v>
      </c>
      <c r="L182" s="1">
        <v>44061.707233796296</v>
      </c>
      <c r="N182" s="1"/>
      <c r="O182">
        <v>16928</v>
      </c>
      <c r="P182" t="s">
        <v>70</v>
      </c>
      <c r="Q182" t="s">
        <v>57</v>
      </c>
      <c r="R182" t="s">
        <v>55</v>
      </c>
    </row>
    <row r="183" spans="1:18" x14ac:dyDescent="0.25">
      <c r="A183" t="s">
        <v>116</v>
      </c>
      <c r="B183">
        <v>4976807</v>
      </c>
      <c r="C183" t="s">
        <v>117</v>
      </c>
      <c r="D183" t="s">
        <v>27</v>
      </c>
      <c r="E183" t="s">
        <v>17</v>
      </c>
      <c r="G183" s="1">
        <v>44042.528449074074</v>
      </c>
      <c r="H183" t="s">
        <v>20</v>
      </c>
      <c r="I183" s="1">
        <v>44060</v>
      </c>
      <c r="J183" s="1">
        <v>44060.5</v>
      </c>
      <c r="K183" s="1">
        <v>44060.708333333336</v>
      </c>
      <c r="L183" s="1">
        <v>44060.513032407405</v>
      </c>
      <c r="N183" s="1"/>
      <c r="O183">
        <v>16605</v>
      </c>
      <c r="P183" t="s">
        <v>60</v>
      </c>
      <c r="Q183" t="s">
        <v>57</v>
      </c>
      <c r="R183" t="s">
        <v>55</v>
      </c>
    </row>
    <row r="184" spans="1:18" x14ac:dyDescent="0.25">
      <c r="A184" t="s">
        <v>838</v>
      </c>
      <c r="B184">
        <v>5151440</v>
      </c>
      <c r="C184" t="s">
        <v>839</v>
      </c>
      <c r="D184" t="s">
        <v>27</v>
      </c>
      <c r="E184" t="s">
        <v>17</v>
      </c>
      <c r="G184" s="1">
        <v>44055.409548611111</v>
      </c>
      <c r="H184" t="s">
        <v>19</v>
      </c>
      <c r="I184" s="1">
        <v>44063</v>
      </c>
      <c r="J184" s="1">
        <v>44063.333333333336</v>
      </c>
      <c r="K184" s="1">
        <v>44063.541666666664</v>
      </c>
      <c r="L184" s="1">
        <v>44063.379236111112</v>
      </c>
      <c r="N184" s="1"/>
      <c r="O184">
        <v>14885</v>
      </c>
      <c r="P184" t="s">
        <v>101</v>
      </c>
      <c r="Q184" t="s">
        <v>57</v>
      </c>
      <c r="R184" t="s">
        <v>55</v>
      </c>
    </row>
    <row r="185" spans="1:18" x14ac:dyDescent="0.25">
      <c r="A185" t="s">
        <v>840</v>
      </c>
      <c r="B185">
        <v>4428303</v>
      </c>
      <c r="C185" t="s">
        <v>841</v>
      </c>
      <c r="D185" t="s">
        <v>16</v>
      </c>
      <c r="E185" t="s">
        <v>17</v>
      </c>
      <c r="G185" s="1">
        <v>44014.553738425922</v>
      </c>
      <c r="H185" t="s">
        <v>20</v>
      </c>
      <c r="I185" s="1">
        <v>44063</v>
      </c>
      <c r="J185" s="1">
        <v>44063.5</v>
      </c>
      <c r="K185" s="1">
        <v>44063.708333333336</v>
      </c>
      <c r="L185" s="1">
        <v>44063.60670138889</v>
      </c>
      <c r="N185" s="1"/>
      <c r="O185">
        <v>16264</v>
      </c>
      <c r="P185" t="s">
        <v>199</v>
      </c>
      <c r="Q185" t="s">
        <v>57</v>
      </c>
      <c r="R185" t="s">
        <v>55</v>
      </c>
    </row>
    <row r="186" spans="1:18" x14ac:dyDescent="0.25">
      <c r="A186" t="s">
        <v>118</v>
      </c>
      <c r="B186">
        <v>4442668</v>
      </c>
      <c r="C186" t="s">
        <v>119</v>
      </c>
      <c r="D186" t="s">
        <v>16</v>
      </c>
      <c r="E186" t="s">
        <v>17</v>
      </c>
      <c r="G186" s="1">
        <v>44015.567407407405</v>
      </c>
      <c r="H186" t="s">
        <v>19</v>
      </c>
      <c r="I186" s="1">
        <v>44060</v>
      </c>
      <c r="J186" s="1">
        <v>44060.333333333336</v>
      </c>
      <c r="K186" s="1">
        <v>44060.541666666664</v>
      </c>
      <c r="L186" s="1">
        <v>44060.419305555559</v>
      </c>
      <c r="N186" s="1"/>
      <c r="O186">
        <v>14881</v>
      </c>
      <c r="P186" t="s">
        <v>69</v>
      </c>
      <c r="Q186" t="s">
        <v>57</v>
      </c>
      <c r="R186" t="s">
        <v>55</v>
      </c>
    </row>
    <row r="187" spans="1:18" x14ac:dyDescent="0.25">
      <c r="A187" t="s">
        <v>120</v>
      </c>
      <c r="B187">
        <v>4961619</v>
      </c>
      <c r="C187" t="s">
        <v>121</v>
      </c>
      <c r="D187" t="s">
        <v>16</v>
      </c>
      <c r="E187" t="s">
        <v>17</v>
      </c>
      <c r="G187" s="1">
        <v>44040.661030092589</v>
      </c>
      <c r="H187" t="s">
        <v>19</v>
      </c>
      <c r="I187" s="1">
        <v>44060</v>
      </c>
      <c r="J187" s="1">
        <v>44060.333333333336</v>
      </c>
      <c r="K187" s="1">
        <v>44060.541666666664</v>
      </c>
      <c r="L187" s="1">
        <v>44060.423425925925</v>
      </c>
      <c r="N187" s="1"/>
      <c r="O187">
        <v>15200</v>
      </c>
      <c r="P187" t="s">
        <v>63</v>
      </c>
      <c r="Q187" t="s">
        <v>57</v>
      </c>
      <c r="R187" t="s">
        <v>55</v>
      </c>
    </row>
    <row r="188" spans="1:18" x14ac:dyDescent="0.25">
      <c r="A188" t="s">
        <v>288</v>
      </c>
      <c r="B188">
        <v>5096555</v>
      </c>
      <c r="C188" t="s">
        <v>289</v>
      </c>
      <c r="D188" t="s">
        <v>16</v>
      </c>
      <c r="E188" t="s">
        <v>22</v>
      </c>
      <c r="G188" s="1">
        <v>44050.616979166669</v>
      </c>
      <c r="H188" t="s">
        <v>20</v>
      </c>
      <c r="I188" s="1">
        <v>44061</v>
      </c>
      <c r="J188" s="1">
        <v>44061.5</v>
      </c>
      <c r="K188" s="1">
        <v>44061.708333333336</v>
      </c>
      <c r="L188" s="1">
        <v>44061.488136574073</v>
      </c>
      <c r="N188" s="1"/>
      <c r="O188">
        <v>16504</v>
      </c>
      <c r="P188" t="s">
        <v>61</v>
      </c>
      <c r="Q188" t="s">
        <v>57</v>
      </c>
      <c r="R188" t="s">
        <v>56</v>
      </c>
    </row>
    <row r="189" spans="1:18" x14ac:dyDescent="0.25">
      <c r="A189" t="s">
        <v>494</v>
      </c>
      <c r="B189">
        <v>5150848</v>
      </c>
      <c r="C189" t="s">
        <v>495</v>
      </c>
      <c r="D189" t="s">
        <v>27</v>
      </c>
      <c r="E189" t="s">
        <v>17</v>
      </c>
      <c r="G189" s="1">
        <v>44055.375011574077</v>
      </c>
      <c r="H189" t="s">
        <v>19</v>
      </c>
      <c r="I189" s="1">
        <v>44062</v>
      </c>
      <c r="J189" s="1">
        <v>44062.333333333336</v>
      </c>
      <c r="K189" s="1">
        <v>44062.541666666664</v>
      </c>
      <c r="L189" s="1">
        <v>44062.469085648147</v>
      </c>
      <c r="N189" s="1"/>
      <c r="O189">
        <v>16504</v>
      </c>
      <c r="P189" t="s">
        <v>61</v>
      </c>
      <c r="Q189" t="s">
        <v>57</v>
      </c>
      <c r="R189" t="s">
        <v>56</v>
      </c>
    </row>
    <row r="190" spans="1:18" x14ac:dyDescent="0.25">
      <c r="A190" t="s">
        <v>842</v>
      </c>
      <c r="B190">
        <v>5275338</v>
      </c>
      <c r="C190" t="s">
        <v>843</v>
      </c>
      <c r="D190" t="s">
        <v>16</v>
      </c>
      <c r="E190" t="s">
        <v>17</v>
      </c>
      <c r="F190" t="s">
        <v>18</v>
      </c>
      <c r="G190" s="1">
        <v>44064.373472222222</v>
      </c>
      <c r="H190" t="s">
        <v>19</v>
      </c>
      <c r="I190" s="1">
        <v>44064</v>
      </c>
      <c r="J190" s="1">
        <v>44064.333333333336</v>
      </c>
      <c r="K190" s="1">
        <v>44064.541666666664</v>
      </c>
      <c r="L190" s="1">
        <v>44064.479050925926</v>
      </c>
      <c r="N190" s="1"/>
      <c r="O190">
        <v>16089</v>
      </c>
      <c r="P190" t="s">
        <v>58</v>
      </c>
      <c r="Q190" t="s">
        <v>57</v>
      </c>
      <c r="R190" t="s">
        <v>55</v>
      </c>
    </row>
    <row r="191" spans="1:18" x14ac:dyDescent="0.25">
      <c r="A191" t="s">
        <v>844</v>
      </c>
      <c r="B191">
        <v>5288998</v>
      </c>
      <c r="C191" t="s">
        <v>845</v>
      </c>
      <c r="D191" t="s">
        <v>16</v>
      </c>
      <c r="E191" t="s">
        <v>17</v>
      </c>
      <c r="F191" t="s">
        <v>18</v>
      </c>
      <c r="G191" s="1">
        <v>44064.696527777778</v>
      </c>
      <c r="H191" t="s">
        <v>20</v>
      </c>
      <c r="I191" s="1">
        <v>44064</v>
      </c>
      <c r="J191" s="1">
        <v>44064.5</v>
      </c>
      <c r="K191" s="1">
        <v>44064.708333333336</v>
      </c>
      <c r="L191" s="1">
        <v>44064.69730324074</v>
      </c>
      <c r="N191" s="1"/>
      <c r="O191">
        <v>16605</v>
      </c>
      <c r="P191" t="s">
        <v>60</v>
      </c>
      <c r="Q191" t="s">
        <v>57</v>
      </c>
      <c r="R191" t="s">
        <v>55</v>
      </c>
    </row>
    <row r="192" spans="1:18" x14ac:dyDescent="0.25">
      <c r="A192" t="s">
        <v>846</v>
      </c>
      <c r="B192">
        <v>5233711</v>
      </c>
      <c r="C192" t="s">
        <v>847</v>
      </c>
      <c r="D192" t="s">
        <v>25</v>
      </c>
      <c r="E192" t="s">
        <v>17</v>
      </c>
      <c r="G192" s="1">
        <v>44061.569374999999</v>
      </c>
      <c r="H192" t="s">
        <v>20</v>
      </c>
      <c r="I192" s="1">
        <v>44064</v>
      </c>
      <c r="J192" s="1">
        <v>44064.5</v>
      </c>
      <c r="K192" s="1">
        <v>44064.708333333336</v>
      </c>
      <c r="L192" s="1">
        <v>44064.586354166669</v>
      </c>
      <c r="N192" s="1"/>
      <c r="O192">
        <v>16498</v>
      </c>
      <c r="P192" t="s">
        <v>74</v>
      </c>
      <c r="Q192" t="s">
        <v>57</v>
      </c>
      <c r="R192" t="s">
        <v>56</v>
      </c>
    </row>
    <row r="193" spans="1:18" x14ac:dyDescent="0.25">
      <c r="A193" t="s">
        <v>506</v>
      </c>
      <c r="B193">
        <v>5246880</v>
      </c>
      <c r="C193" t="s">
        <v>507</v>
      </c>
      <c r="D193" t="s">
        <v>16</v>
      </c>
      <c r="E193" t="s">
        <v>17</v>
      </c>
      <c r="F193" t="s">
        <v>18</v>
      </c>
      <c r="G193" s="1">
        <v>44061.584803240738</v>
      </c>
      <c r="H193" t="s">
        <v>20</v>
      </c>
      <c r="I193" s="1">
        <v>44062</v>
      </c>
      <c r="J193" s="1">
        <v>44062.5</v>
      </c>
      <c r="K193" s="1">
        <v>44062.708333333336</v>
      </c>
      <c r="L193" s="1">
        <v>44062.720439814817</v>
      </c>
      <c r="N193" s="1"/>
      <c r="O193">
        <v>15080</v>
      </c>
      <c r="P193" t="s">
        <v>66</v>
      </c>
      <c r="Q193" t="s">
        <v>57</v>
      </c>
      <c r="R193" t="s">
        <v>55</v>
      </c>
    </row>
    <row r="194" spans="1:18" x14ac:dyDescent="0.25">
      <c r="A194" t="s">
        <v>508</v>
      </c>
      <c r="B194">
        <v>5261106</v>
      </c>
      <c r="C194" t="s">
        <v>509</v>
      </c>
      <c r="D194" t="s">
        <v>16</v>
      </c>
      <c r="E194" t="s">
        <v>17</v>
      </c>
      <c r="F194" t="s">
        <v>18</v>
      </c>
      <c r="G194" s="1">
        <v>44062.581307870372</v>
      </c>
      <c r="H194" t="s">
        <v>20</v>
      </c>
      <c r="I194" s="1">
        <v>44062</v>
      </c>
      <c r="J194" s="1">
        <v>44062.5</v>
      </c>
      <c r="K194" s="1">
        <v>44062.708333333336</v>
      </c>
      <c r="L194" s="1">
        <v>44062.727905092594</v>
      </c>
      <c r="N194" s="1"/>
      <c r="O194">
        <v>14885</v>
      </c>
      <c r="P194" t="s">
        <v>101</v>
      </c>
      <c r="Q194" t="s">
        <v>57</v>
      </c>
      <c r="R194" t="s">
        <v>55</v>
      </c>
    </row>
    <row r="195" spans="1:18" x14ac:dyDescent="0.25">
      <c r="A195" t="s">
        <v>124</v>
      </c>
      <c r="B195">
        <v>2802781</v>
      </c>
      <c r="C195" t="s">
        <v>125</v>
      </c>
      <c r="D195" t="s">
        <v>16</v>
      </c>
      <c r="E195" t="s">
        <v>17</v>
      </c>
      <c r="G195" s="1">
        <v>43770.375</v>
      </c>
      <c r="H195" t="s">
        <v>19</v>
      </c>
      <c r="I195" s="1">
        <v>44060</v>
      </c>
      <c r="J195" s="1">
        <v>44060.333333333336</v>
      </c>
      <c r="K195" s="1">
        <v>44060.541666666664</v>
      </c>
      <c r="L195" s="1">
        <v>44060.440347222226</v>
      </c>
      <c r="N195" s="1"/>
      <c r="O195">
        <v>16089</v>
      </c>
      <c r="P195" t="s">
        <v>58</v>
      </c>
      <c r="Q195" t="s">
        <v>57</v>
      </c>
      <c r="R195" t="s">
        <v>55</v>
      </c>
    </row>
    <row r="196" spans="1:18" x14ac:dyDescent="0.25">
      <c r="A196" t="s">
        <v>510</v>
      </c>
      <c r="B196">
        <v>4480641</v>
      </c>
      <c r="C196" t="s">
        <v>511</v>
      </c>
      <c r="D196" t="s">
        <v>16</v>
      </c>
      <c r="E196" t="s">
        <v>17</v>
      </c>
      <c r="G196" s="1">
        <v>44018.524328703701</v>
      </c>
      <c r="H196" t="s">
        <v>19</v>
      </c>
      <c r="I196" s="1">
        <v>44062</v>
      </c>
      <c r="J196" s="1">
        <v>44062.333333333336</v>
      </c>
      <c r="K196" s="1">
        <v>44062.541666666664</v>
      </c>
      <c r="L196" s="1">
        <v>44062.362037037034</v>
      </c>
      <c r="N196" s="1"/>
      <c r="O196">
        <v>14877</v>
      </c>
      <c r="P196" t="s">
        <v>68</v>
      </c>
      <c r="Q196" t="s">
        <v>57</v>
      </c>
      <c r="R196" t="s">
        <v>55</v>
      </c>
    </row>
    <row r="197" spans="1:18" x14ac:dyDescent="0.25">
      <c r="A197" t="s">
        <v>129</v>
      </c>
      <c r="B197">
        <v>5083627</v>
      </c>
      <c r="C197" t="s">
        <v>130</v>
      </c>
      <c r="D197" t="s">
        <v>27</v>
      </c>
      <c r="E197" t="s">
        <v>17</v>
      </c>
      <c r="G197" s="1">
        <v>44050.422662037039</v>
      </c>
      <c r="H197" t="s">
        <v>19</v>
      </c>
      <c r="I197" s="1">
        <v>44060</v>
      </c>
      <c r="J197" s="1">
        <v>44060.333333333336</v>
      </c>
      <c r="K197" s="1">
        <v>44060.541666666664</v>
      </c>
      <c r="L197" s="1">
        <v>44060.464120370372</v>
      </c>
      <c r="N197" s="1"/>
      <c r="O197">
        <v>14877</v>
      </c>
      <c r="P197" t="s">
        <v>68</v>
      </c>
      <c r="Q197" t="s">
        <v>57</v>
      </c>
      <c r="R197" t="s">
        <v>55</v>
      </c>
    </row>
    <row r="198" spans="1:18" x14ac:dyDescent="0.25">
      <c r="A198" t="s">
        <v>514</v>
      </c>
      <c r="B198">
        <v>5233493</v>
      </c>
      <c r="C198" t="s">
        <v>515</v>
      </c>
      <c r="D198" t="s">
        <v>25</v>
      </c>
      <c r="E198" t="s">
        <v>17</v>
      </c>
      <c r="G198" s="1">
        <v>44061.469976851855</v>
      </c>
      <c r="H198" t="s">
        <v>20</v>
      </c>
      <c r="I198" s="1">
        <v>44062</v>
      </c>
      <c r="J198" s="1">
        <v>44062.5</v>
      </c>
      <c r="K198" s="1">
        <v>44062.708333333336</v>
      </c>
      <c r="L198" s="1">
        <v>44062.636608796296</v>
      </c>
      <c r="N198" s="1"/>
      <c r="O198">
        <v>16605</v>
      </c>
      <c r="P198" t="s">
        <v>60</v>
      </c>
      <c r="Q198" t="s">
        <v>57</v>
      </c>
      <c r="R198" t="s">
        <v>55</v>
      </c>
    </row>
    <row r="199" spans="1:18" x14ac:dyDescent="0.25">
      <c r="A199" t="s">
        <v>302</v>
      </c>
      <c r="B199">
        <v>2677117</v>
      </c>
      <c r="C199" t="s">
        <v>303</v>
      </c>
      <c r="D199" t="s">
        <v>24</v>
      </c>
      <c r="E199" t="s">
        <v>17</v>
      </c>
      <c r="G199" s="1">
        <v>43689.385416666664</v>
      </c>
      <c r="H199" t="s">
        <v>19</v>
      </c>
      <c r="I199" s="1">
        <v>44061</v>
      </c>
      <c r="J199" s="1">
        <v>44061.333333333336</v>
      </c>
      <c r="K199" s="1">
        <v>44061.541666666664</v>
      </c>
      <c r="L199" s="1">
        <v>44061.374583333331</v>
      </c>
      <c r="N199" s="1"/>
      <c r="O199">
        <v>16454</v>
      </c>
      <c r="P199" t="s">
        <v>64</v>
      </c>
      <c r="Q199" t="s">
        <v>57</v>
      </c>
      <c r="R199" t="s">
        <v>56</v>
      </c>
    </row>
    <row r="200" spans="1:18" x14ac:dyDescent="0.25">
      <c r="A200" t="s">
        <v>131</v>
      </c>
      <c r="B200">
        <v>3002792</v>
      </c>
      <c r="C200" t="s">
        <v>132</v>
      </c>
      <c r="D200" t="s">
        <v>24</v>
      </c>
      <c r="E200" t="s">
        <v>17</v>
      </c>
      <c r="G200" s="1">
        <v>43902.385416666664</v>
      </c>
      <c r="H200" t="s">
        <v>20</v>
      </c>
      <c r="I200" s="1">
        <v>44060</v>
      </c>
      <c r="J200" s="1">
        <v>44060.5</v>
      </c>
      <c r="K200" s="1">
        <v>44060.708333333336</v>
      </c>
      <c r="L200" s="1">
        <v>44060.587557870371</v>
      </c>
      <c r="N200" s="1"/>
      <c r="O200">
        <v>16504</v>
      </c>
      <c r="P200" t="s">
        <v>61</v>
      </c>
      <c r="Q200" t="s">
        <v>57</v>
      </c>
      <c r="R200" t="s">
        <v>56</v>
      </c>
    </row>
    <row r="201" spans="1:18" x14ac:dyDescent="0.25">
      <c r="A201" t="s">
        <v>304</v>
      </c>
      <c r="B201">
        <v>5003125</v>
      </c>
      <c r="C201" t="s">
        <v>305</v>
      </c>
      <c r="D201" t="s">
        <v>24</v>
      </c>
      <c r="E201" t="s">
        <v>17</v>
      </c>
      <c r="G201" s="1">
        <v>44044.385428240741</v>
      </c>
      <c r="H201" t="s">
        <v>19</v>
      </c>
      <c r="I201" s="1">
        <v>44061</v>
      </c>
      <c r="J201" s="1">
        <v>44061.333333333336</v>
      </c>
      <c r="K201" s="1">
        <v>44061.541666666664</v>
      </c>
      <c r="L201" s="1">
        <v>44061.504814814813</v>
      </c>
      <c r="N201" s="1"/>
      <c r="O201">
        <v>16497</v>
      </c>
      <c r="P201" t="s">
        <v>72</v>
      </c>
      <c r="Q201" t="s">
        <v>57</v>
      </c>
      <c r="R201" t="s">
        <v>56</v>
      </c>
    </row>
    <row r="202" spans="1:18" x14ac:dyDescent="0.25">
      <c r="A202" t="s">
        <v>308</v>
      </c>
      <c r="B202">
        <v>5082709</v>
      </c>
      <c r="C202" t="s">
        <v>309</v>
      </c>
      <c r="D202" t="s">
        <v>25</v>
      </c>
      <c r="E202" t="s">
        <v>17</v>
      </c>
      <c r="G202" s="1">
        <v>44049.698854166665</v>
      </c>
      <c r="H202" t="s">
        <v>20</v>
      </c>
      <c r="I202" s="1">
        <v>44061</v>
      </c>
      <c r="J202" s="1">
        <v>44061.5</v>
      </c>
      <c r="K202" s="1">
        <v>44061.708333333336</v>
      </c>
      <c r="L202" s="1">
        <v>44061.573148148149</v>
      </c>
      <c r="N202" s="1"/>
      <c r="O202">
        <v>14881</v>
      </c>
      <c r="P202" t="s">
        <v>69</v>
      </c>
      <c r="Q202" t="s">
        <v>57</v>
      </c>
      <c r="R202" t="s">
        <v>55</v>
      </c>
    </row>
    <row r="203" spans="1:18" x14ac:dyDescent="0.25">
      <c r="A203" t="s">
        <v>310</v>
      </c>
      <c r="B203">
        <v>5122872</v>
      </c>
      <c r="C203" t="s">
        <v>311</v>
      </c>
      <c r="D203" t="s">
        <v>25</v>
      </c>
      <c r="E203" t="s">
        <v>22</v>
      </c>
      <c r="G203" s="1">
        <v>44052.666828703703</v>
      </c>
      <c r="H203" t="s">
        <v>20</v>
      </c>
      <c r="I203" s="1">
        <v>44061</v>
      </c>
      <c r="J203" s="1">
        <v>44061.5</v>
      </c>
      <c r="K203" s="1">
        <v>44061.708333333336</v>
      </c>
      <c r="L203" s="1">
        <v>44061.656782407408</v>
      </c>
      <c r="N203" s="1"/>
      <c r="O203">
        <v>16392</v>
      </c>
      <c r="P203" t="s">
        <v>65</v>
      </c>
      <c r="Q203" t="s">
        <v>57</v>
      </c>
      <c r="R203" t="s">
        <v>56</v>
      </c>
    </row>
    <row r="204" spans="1:18" x14ac:dyDescent="0.25">
      <c r="A204" t="s">
        <v>133</v>
      </c>
      <c r="B204">
        <v>5232650</v>
      </c>
      <c r="C204" t="s">
        <v>134</v>
      </c>
      <c r="D204" t="s">
        <v>25</v>
      </c>
      <c r="E204" t="s">
        <v>17</v>
      </c>
      <c r="F204" t="s">
        <v>18</v>
      </c>
      <c r="G204" s="1">
        <v>44060.524780092594</v>
      </c>
      <c r="H204" t="s">
        <v>20</v>
      </c>
      <c r="I204" s="1">
        <v>44060</v>
      </c>
      <c r="J204" s="1">
        <v>44060.5</v>
      </c>
      <c r="K204" s="1">
        <v>44060.708333333336</v>
      </c>
      <c r="L204" s="1">
        <v>44060.858946759261</v>
      </c>
      <c r="N204" s="1"/>
      <c r="O204">
        <v>16605</v>
      </c>
      <c r="P204" t="s">
        <v>60</v>
      </c>
      <c r="Q204" t="s">
        <v>57</v>
      </c>
      <c r="R204" t="s">
        <v>55</v>
      </c>
    </row>
    <row r="205" spans="1:18" x14ac:dyDescent="0.25">
      <c r="A205" t="s">
        <v>848</v>
      </c>
      <c r="B205">
        <v>4442306</v>
      </c>
      <c r="C205" t="s">
        <v>849</v>
      </c>
      <c r="D205" t="s">
        <v>24</v>
      </c>
      <c r="E205" t="s">
        <v>22</v>
      </c>
      <c r="G205" s="1">
        <v>44015.432638888888</v>
      </c>
      <c r="H205" t="s">
        <v>20</v>
      </c>
      <c r="I205" s="1">
        <v>44063</v>
      </c>
      <c r="J205" s="1">
        <v>44063.5</v>
      </c>
      <c r="K205" s="1">
        <v>44063.708333333336</v>
      </c>
      <c r="L205" s="1">
        <v>44063.634282407409</v>
      </c>
      <c r="N205" s="1"/>
      <c r="O205">
        <v>16415</v>
      </c>
      <c r="P205" t="s">
        <v>62</v>
      </c>
      <c r="Q205" t="s">
        <v>57</v>
      </c>
      <c r="R205" t="s">
        <v>56</v>
      </c>
    </row>
    <row r="206" spans="1:18" x14ac:dyDescent="0.25">
      <c r="A206" t="s">
        <v>850</v>
      </c>
      <c r="B206">
        <v>4860177</v>
      </c>
      <c r="C206" t="s">
        <v>851</v>
      </c>
      <c r="D206" t="s">
        <v>27</v>
      </c>
      <c r="E206" t="s">
        <v>17</v>
      </c>
      <c r="G206" s="1">
        <v>44035.220219907409</v>
      </c>
      <c r="H206" t="s">
        <v>20</v>
      </c>
      <c r="I206" s="1">
        <v>44064</v>
      </c>
      <c r="J206" s="1">
        <v>44064.5</v>
      </c>
      <c r="K206" s="1">
        <v>44064.708333333336</v>
      </c>
      <c r="L206" s="1">
        <v>44064.593148148146</v>
      </c>
      <c r="N206" s="1"/>
      <c r="O206">
        <v>16497</v>
      </c>
      <c r="P206" t="s">
        <v>72</v>
      </c>
      <c r="Q206" t="s">
        <v>57</v>
      </c>
      <c r="R206" t="s">
        <v>56</v>
      </c>
    </row>
    <row r="207" spans="1:18" x14ac:dyDescent="0.25">
      <c r="A207" t="s">
        <v>521</v>
      </c>
      <c r="B207">
        <v>5083261</v>
      </c>
      <c r="C207" t="s">
        <v>522</v>
      </c>
      <c r="D207" t="s">
        <v>16</v>
      </c>
      <c r="E207" t="s">
        <v>17</v>
      </c>
      <c r="G207" s="1">
        <v>44050.375</v>
      </c>
      <c r="H207" t="s">
        <v>19</v>
      </c>
      <c r="I207" s="1">
        <v>44062</v>
      </c>
      <c r="J207" s="1">
        <v>44062.333333333336</v>
      </c>
      <c r="K207" s="1">
        <v>44062.541666666664</v>
      </c>
      <c r="L207" s="1">
        <v>44062.43922453704</v>
      </c>
      <c r="N207" s="1"/>
      <c r="O207">
        <v>16454</v>
      </c>
      <c r="P207" t="s">
        <v>64</v>
      </c>
      <c r="Q207" t="s">
        <v>57</v>
      </c>
      <c r="R207" t="s">
        <v>55</v>
      </c>
    </row>
    <row r="208" spans="1:18" x14ac:dyDescent="0.25">
      <c r="A208" t="s">
        <v>141</v>
      </c>
      <c r="B208">
        <v>5232838</v>
      </c>
      <c r="C208" t="s">
        <v>142</v>
      </c>
      <c r="D208" t="s">
        <v>25</v>
      </c>
      <c r="E208" t="s">
        <v>17</v>
      </c>
      <c r="F208" t="s">
        <v>18</v>
      </c>
      <c r="G208" s="1">
        <v>44060.67355324074</v>
      </c>
      <c r="H208" t="s">
        <v>20</v>
      </c>
      <c r="I208" s="1">
        <v>44060</v>
      </c>
      <c r="J208" s="1">
        <v>44060.5</v>
      </c>
      <c r="K208" s="1">
        <v>44060.708333333336</v>
      </c>
      <c r="L208" s="1">
        <v>44060.67396990741</v>
      </c>
      <c r="N208" s="1"/>
      <c r="O208">
        <v>16089</v>
      </c>
      <c r="P208" t="s">
        <v>58</v>
      </c>
      <c r="Q208" t="s">
        <v>57</v>
      </c>
      <c r="R208" t="s">
        <v>55</v>
      </c>
    </row>
    <row r="209" spans="1:18" x14ac:dyDescent="0.25">
      <c r="A209" t="s">
        <v>523</v>
      </c>
      <c r="B209">
        <v>5261069</v>
      </c>
      <c r="C209" t="s">
        <v>524</v>
      </c>
      <c r="D209" t="s">
        <v>25</v>
      </c>
      <c r="E209" t="s">
        <v>17</v>
      </c>
      <c r="F209" t="s">
        <v>18</v>
      </c>
      <c r="G209" s="1">
        <v>44062.604224537034</v>
      </c>
      <c r="H209" t="s">
        <v>20</v>
      </c>
      <c r="I209" s="1">
        <v>44062</v>
      </c>
      <c r="J209" s="1">
        <v>44062.5</v>
      </c>
      <c r="K209" s="1">
        <v>44062.708333333336</v>
      </c>
      <c r="L209" s="1">
        <v>44062.60491898148</v>
      </c>
      <c r="N209" s="1"/>
      <c r="O209">
        <v>16415</v>
      </c>
      <c r="P209" t="s">
        <v>62</v>
      </c>
      <c r="Q209" t="s">
        <v>57</v>
      </c>
      <c r="R209" t="s">
        <v>56</v>
      </c>
    </row>
    <row r="210" spans="1:18" x14ac:dyDescent="0.25">
      <c r="A210" t="s">
        <v>852</v>
      </c>
      <c r="B210">
        <v>2579417</v>
      </c>
      <c r="C210" t="s">
        <v>853</v>
      </c>
      <c r="D210" t="s">
        <v>25</v>
      </c>
      <c r="E210" t="s">
        <v>17</v>
      </c>
      <c r="G210" s="1">
        <v>43605.485358796293</v>
      </c>
      <c r="H210" t="s">
        <v>19</v>
      </c>
      <c r="I210" s="1">
        <v>44063</v>
      </c>
      <c r="J210" s="1">
        <v>44063.333333333336</v>
      </c>
      <c r="K210" s="1">
        <v>44063.541666666664</v>
      </c>
      <c r="L210" s="1">
        <v>44063.456782407404</v>
      </c>
      <c r="M210" t="s">
        <v>26</v>
      </c>
      <c r="N210" s="1">
        <v>44054.451342592591</v>
      </c>
      <c r="O210">
        <v>16527</v>
      </c>
      <c r="P210" t="s">
        <v>59</v>
      </c>
      <c r="Q210" t="s">
        <v>57</v>
      </c>
      <c r="R210" t="s">
        <v>56</v>
      </c>
    </row>
    <row r="211" spans="1:18" x14ac:dyDescent="0.25">
      <c r="A211" t="s">
        <v>525</v>
      </c>
      <c r="B211">
        <v>2886237</v>
      </c>
      <c r="C211" t="s">
        <v>526</v>
      </c>
      <c r="D211" t="s">
        <v>24</v>
      </c>
      <c r="E211" t="s">
        <v>17</v>
      </c>
      <c r="G211" s="1">
        <v>43832.375011574077</v>
      </c>
      <c r="H211" t="s">
        <v>19</v>
      </c>
      <c r="I211" s="1">
        <v>44062</v>
      </c>
      <c r="J211" s="1">
        <v>44062.333333333336</v>
      </c>
      <c r="K211" s="1">
        <v>44062.541666666664</v>
      </c>
      <c r="L211" s="1">
        <v>44062.373969907407</v>
      </c>
      <c r="M211" t="s">
        <v>26</v>
      </c>
      <c r="N211" s="1">
        <v>43896.569513888891</v>
      </c>
      <c r="O211">
        <v>16264</v>
      </c>
      <c r="P211" t="s">
        <v>199</v>
      </c>
      <c r="Q211" t="s">
        <v>57</v>
      </c>
      <c r="R211" t="s">
        <v>55</v>
      </c>
    </row>
    <row r="212" spans="1:18" x14ac:dyDescent="0.25">
      <c r="A212" t="s">
        <v>143</v>
      </c>
      <c r="B212">
        <v>2899129</v>
      </c>
      <c r="C212" t="s">
        <v>144</v>
      </c>
      <c r="D212" t="s">
        <v>24</v>
      </c>
      <c r="E212" t="s">
        <v>17</v>
      </c>
      <c r="G212" s="1">
        <v>43843.674398148149</v>
      </c>
      <c r="H212" t="s">
        <v>20</v>
      </c>
      <c r="I212" s="1">
        <v>44060</v>
      </c>
      <c r="J212" s="1">
        <v>44060.5</v>
      </c>
      <c r="K212" s="1">
        <v>44060.708333333336</v>
      </c>
      <c r="L212" s="1">
        <v>44060.512858796297</v>
      </c>
      <c r="M212" t="s">
        <v>26</v>
      </c>
      <c r="N212" s="1">
        <v>43874.467662037037</v>
      </c>
      <c r="O212">
        <v>14877</v>
      </c>
      <c r="P212" t="s">
        <v>68</v>
      </c>
      <c r="Q212" t="s">
        <v>57</v>
      </c>
      <c r="R212" t="s">
        <v>55</v>
      </c>
    </row>
    <row r="213" spans="1:18" x14ac:dyDescent="0.25">
      <c r="A213" t="s">
        <v>314</v>
      </c>
      <c r="B213">
        <v>4534814</v>
      </c>
      <c r="C213" t="s">
        <v>295</v>
      </c>
      <c r="D213" t="s">
        <v>24</v>
      </c>
      <c r="E213" t="s">
        <v>17</v>
      </c>
      <c r="G213" s="1">
        <v>44022.53402777778</v>
      </c>
      <c r="H213" t="s">
        <v>20</v>
      </c>
      <c r="I213" s="1">
        <v>44061</v>
      </c>
      <c r="J213" s="1">
        <v>44061.5</v>
      </c>
      <c r="K213" s="1">
        <v>44061.708333333336</v>
      </c>
      <c r="L213" s="1">
        <v>44061.631284722222</v>
      </c>
      <c r="N213" s="1"/>
      <c r="O213">
        <v>16527</v>
      </c>
      <c r="P213" t="s">
        <v>59</v>
      </c>
      <c r="Q213" t="s">
        <v>57</v>
      </c>
      <c r="R213" t="s">
        <v>56</v>
      </c>
    </row>
    <row r="214" spans="1:18" x14ac:dyDescent="0.25">
      <c r="A214" t="s">
        <v>147</v>
      </c>
      <c r="B214">
        <v>4961505</v>
      </c>
      <c r="C214" t="s">
        <v>148</v>
      </c>
      <c r="D214" t="s">
        <v>16</v>
      </c>
      <c r="E214" t="s">
        <v>17</v>
      </c>
      <c r="F214" t="s">
        <v>18</v>
      </c>
      <c r="G214" s="1">
        <v>44060.442858796298</v>
      </c>
      <c r="H214" t="s">
        <v>20</v>
      </c>
      <c r="I214" s="1">
        <v>44060</v>
      </c>
      <c r="J214" s="1">
        <v>44060.5</v>
      </c>
      <c r="K214" s="1">
        <v>44060.708333333336</v>
      </c>
      <c r="L214" s="1">
        <v>44060.713067129633</v>
      </c>
      <c r="N214" s="1"/>
      <c r="O214">
        <v>15080</v>
      </c>
      <c r="P214" t="s">
        <v>66</v>
      </c>
      <c r="Q214" t="s">
        <v>57</v>
      </c>
      <c r="R214" t="s">
        <v>55</v>
      </c>
    </row>
    <row r="215" spans="1:18" x14ac:dyDescent="0.25">
      <c r="A215" t="s">
        <v>150</v>
      </c>
      <c r="B215">
        <v>5055541</v>
      </c>
      <c r="C215" t="s">
        <v>151</v>
      </c>
      <c r="D215" t="s">
        <v>16</v>
      </c>
      <c r="E215" t="s">
        <v>17</v>
      </c>
      <c r="G215" s="1">
        <v>44048.439942129633</v>
      </c>
      <c r="H215" t="s">
        <v>20</v>
      </c>
      <c r="I215" s="1">
        <v>44060</v>
      </c>
      <c r="J215" s="1">
        <v>44060.5</v>
      </c>
      <c r="K215" s="1">
        <v>44060.708333333336</v>
      </c>
      <c r="L215" s="1">
        <v>44060.535613425927</v>
      </c>
      <c r="N215" s="1"/>
      <c r="O215">
        <v>16089</v>
      </c>
      <c r="P215" t="s">
        <v>58</v>
      </c>
      <c r="Q215" t="s">
        <v>57</v>
      </c>
      <c r="R215" t="s">
        <v>55</v>
      </c>
    </row>
    <row r="216" spans="1:18" x14ac:dyDescent="0.25">
      <c r="A216" t="s">
        <v>854</v>
      </c>
      <c r="B216">
        <v>5191521</v>
      </c>
      <c r="C216" t="s">
        <v>855</v>
      </c>
      <c r="D216" t="s">
        <v>24</v>
      </c>
      <c r="E216" t="s">
        <v>17</v>
      </c>
      <c r="G216" s="1">
        <v>44057.594467592593</v>
      </c>
      <c r="H216" t="s">
        <v>19</v>
      </c>
      <c r="I216" s="1">
        <v>44063</v>
      </c>
      <c r="J216" s="1">
        <v>44063.333333333336</v>
      </c>
      <c r="K216" s="1">
        <v>44063.541666666664</v>
      </c>
      <c r="L216" s="1">
        <v>44063.356111111112</v>
      </c>
      <c r="N216" s="1"/>
      <c r="O216">
        <v>16497</v>
      </c>
      <c r="P216" t="s">
        <v>72</v>
      </c>
      <c r="Q216" t="s">
        <v>57</v>
      </c>
      <c r="R216" t="s">
        <v>56</v>
      </c>
    </row>
    <row r="217" spans="1:18" x14ac:dyDescent="0.25">
      <c r="A217" t="s">
        <v>856</v>
      </c>
      <c r="B217">
        <v>2945445</v>
      </c>
      <c r="C217" t="s">
        <v>857</v>
      </c>
      <c r="D217" t="s">
        <v>25</v>
      </c>
      <c r="E217" t="s">
        <v>17</v>
      </c>
      <c r="F217" t="s">
        <v>18</v>
      </c>
      <c r="G217" s="1">
        <v>44063.697627314818</v>
      </c>
      <c r="H217" t="s">
        <v>20</v>
      </c>
      <c r="I217" s="1">
        <v>44063</v>
      </c>
      <c r="J217" s="1">
        <v>44063.5</v>
      </c>
      <c r="K217" s="1">
        <v>44063.708333333336</v>
      </c>
      <c r="L217" s="1">
        <v>44063.806273148148</v>
      </c>
      <c r="N217" s="1"/>
      <c r="O217">
        <v>16605</v>
      </c>
      <c r="P217" t="s">
        <v>60</v>
      </c>
      <c r="Q217" t="s">
        <v>57</v>
      </c>
      <c r="R217" t="s">
        <v>55</v>
      </c>
    </row>
    <row r="218" spans="1:18" x14ac:dyDescent="0.25">
      <c r="A218" t="s">
        <v>152</v>
      </c>
      <c r="B218">
        <v>4259839</v>
      </c>
      <c r="C218" t="s">
        <v>153</v>
      </c>
      <c r="D218" t="s">
        <v>16</v>
      </c>
      <c r="E218" t="s">
        <v>17</v>
      </c>
      <c r="G218" s="1">
        <v>44000.659722222219</v>
      </c>
      <c r="H218" t="s">
        <v>20</v>
      </c>
      <c r="I218" s="1">
        <v>44060</v>
      </c>
      <c r="J218" s="1">
        <v>44060.5</v>
      </c>
      <c r="K218" s="1">
        <v>44060.708333333336</v>
      </c>
      <c r="L218" s="1">
        <v>44060.627303240741</v>
      </c>
      <c r="M218" t="s">
        <v>23</v>
      </c>
      <c r="N218" s="1">
        <v>44046.350046296298</v>
      </c>
      <c r="O218">
        <v>15200</v>
      </c>
      <c r="P218" t="s">
        <v>63</v>
      </c>
      <c r="Q218" t="s">
        <v>57</v>
      </c>
      <c r="R218" t="s">
        <v>55</v>
      </c>
    </row>
    <row r="219" spans="1:18" x14ac:dyDescent="0.25">
      <c r="A219" t="s">
        <v>315</v>
      </c>
      <c r="B219">
        <v>4641638</v>
      </c>
      <c r="C219" t="s">
        <v>82</v>
      </c>
      <c r="D219" t="s">
        <v>25</v>
      </c>
      <c r="E219" t="s">
        <v>22</v>
      </c>
      <c r="G219" s="1">
        <v>44030.375011574077</v>
      </c>
      <c r="H219" t="s">
        <v>19</v>
      </c>
      <c r="I219" s="1">
        <v>44061</v>
      </c>
      <c r="J219" s="1">
        <v>44061.333333333336</v>
      </c>
      <c r="K219" s="1">
        <v>44061.541666666664</v>
      </c>
      <c r="L219" s="1">
        <v>44061.44321759259</v>
      </c>
      <c r="N219" s="1"/>
      <c r="O219">
        <v>16928</v>
      </c>
      <c r="P219" t="s">
        <v>70</v>
      </c>
      <c r="Q219" t="s">
        <v>57</v>
      </c>
      <c r="R219" t="s">
        <v>55</v>
      </c>
    </row>
    <row r="220" spans="1:18" x14ac:dyDescent="0.25">
      <c r="A220" t="s">
        <v>707</v>
      </c>
      <c r="B220">
        <v>5027817</v>
      </c>
      <c r="C220" t="s">
        <v>708</v>
      </c>
      <c r="D220" t="s">
        <v>16</v>
      </c>
      <c r="E220" t="s">
        <v>17</v>
      </c>
      <c r="G220" s="1">
        <v>44046.385416666664</v>
      </c>
      <c r="H220" t="s">
        <v>19</v>
      </c>
      <c r="I220" s="1">
        <v>44066</v>
      </c>
      <c r="J220" s="1">
        <v>44066.333333333336</v>
      </c>
      <c r="K220" s="1">
        <v>44066.541666666664</v>
      </c>
      <c r="L220" s="1">
        <v>44066.675949074073</v>
      </c>
      <c r="N220" s="1"/>
      <c r="O220">
        <v>15080</v>
      </c>
      <c r="P220" t="s">
        <v>66</v>
      </c>
      <c r="Q220" t="s">
        <v>57</v>
      </c>
      <c r="R220" t="s">
        <v>55</v>
      </c>
    </row>
    <row r="221" spans="1:18" x14ac:dyDescent="0.25">
      <c r="A221" t="s">
        <v>318</v>
      </c>
      <c r="B221">
        <v>5069675</v>
      </c>
      <c r="C221" t="s">
        <v>319</v>
      </c>
      <c r="D221" t="s">
        <v>24</v>
      </c>
      <c r="E221" t="s">
        <v>17</v>
      </c>
      <c r="F221" t="s">
        <v>18</v>
      </c>
      <c r="G221" s="1">
        <v>44061.637569444443</v>
      </c>
      <c r="H221" t="s">
        <v>20</v>
      </c>
      <c r="I221" s="1">
        <v>44061</v>
      </c>
      <c r="J221" s="1">
        <v>44061.5</v>
      </c>
      <c r="K221" s="1">
        <v>44061.708333333336</v>
      </c>
      <c r="L221" s="1">
        <v>44061.775046296294</v>
      </c>
      <c r="N221" s="1"/>
      <c r="O221">
        <v>15080</v>
      </c>
      <c r="P221" t="s">
        <v>66</v>
      </c>
      <c r="Q221" t="s">
        <v>57</v>
      </c>
      <c r="R221" t="s">
        <v>55</v>
      </c>
    </row>
    <row r="222" spans="1:18" x14ac:dyDescent="0.25">
      <c r="A222" t="s">
        <v>858</v>
      </c>
      <c r="B222">
        <v>5096947</v>
      </c>
      <c r="C222" t="s">
        <v>859</v>
      </c>
      <c r="D222" t="s">
        <v>16</v>
      </c>
      <c r="E222" t="s">
        <v>17</v>
      </c>
      <c r="G222" s="1">
        <v>44051.375011574077</v>
      </c>
      <c r="H222" t="s">
        <v>19</v>
      </c>
      <c r="I222" s="1">
        <v>44064</v>
      </c>
      <c r="J222" s="1">
        <v>44064.333333333336</v>
      </c>
      <c r="K222" s="1">
        <v>44064.541666666664</v>
      </c>
      <c r="L222" s="1">
        <v>44064.341527777775</v>
      </c>
      <c r="N222" s="1"/>
      <c r="O222">
        <v>16604</v>
      </c>
      <c r="P222" t="s">
        <v>71</v>
      </c>
      <c r="Q222" t="s">
        <v>57</v>
      </c>
      <c r="R222" t="s">
        <v>56</v>
      </c>
    </row>
    <row r="223" spans="1:18" x14ac:dyDescent="0.25">
      <c r="A223" t="s">
        <v>86</v>
      </c>
      <c r="B223">
        <v>5164929</v>
      </c>
      <c r="C223" t="s">
        <v>87</v>
      </c>
      <c r="D223" t="s">
        <v>16</v>
      </c>
      <c r="E223" t="s">
        <v>22</v>
      </c>
      <c r="G223" s="1">
        <v>44056.370925925927</v>
      </c>
      <c r="H223" t="s">
        <v>19</v>
      </c>
      <c r="I223" s="1">
        <v>44063</v>
      </c>
      <c r="J223" s="1">
        <v>44063.333333333336</v>
      </c>
      <c r="K223" s="1">
        <v>44063.541666666664</v>
      </c>
      <c r="L223" s="1">
        <v>44063.338738425926</v>
      </c>
      <c r="N223" s="1"/>
      <c r="O223">
        <v>16393</v>
      </c>
      <c r="P223" t="s">
        <v>128</v>
      </c>
      <c r="Q223" t="s">
        <v>57</v>
      </c>
      <c r="R223" t="s">
        <v>56</v>
      </c>
    </row>
    <row r="224" spans="1:18" x14ac:dyDescent="0.25">
      <c r="A224" t="s">
        <v>860</v>
      </c>
      <c r="B224">
        <v>5179574</v>
      </c>
      <c r="C224" t="s">
        <v>861</v>
      </c>
      <c r="D224" t="s">
        <v>25</v>
      </c>
      <c r="E224" t="s">
        <v>22</v>
      </c>
      <c r="G224" s="1">
        <v>44057.50577546296</v>
      </c>
      <c r="H224" t="s">
        <v>19</v>
      </c>
      <c r="I224" s="1">
        <v>44063</v>
      </c>
      <c r="J224" s="1">
        <v>44063.333333333336</v>
      </c>
      <c r="K224" s="1">
        <v>44063.541666666664</v>
      </c>
      <c r="L224" s="1">
        <v>44063.352453703701</v>
      </c>
      <c r="N224" s="1"/>
      <c r="O224">
        <v>14885</v>
      </c>
      <c r="P224" t="s">
        <v>101</v>
      </c>
      <c r="Q224" t="s">
        <v>57</v>
      </c>
      <c r="R224" t="s">
        <v>55</v>
      </c>
    </row>
    <row r="225" spans="1:18" x14ac:dyDescent="0.25">
      <c r="A225" t="s">
        <v>322</v>
      </c>
      <c r="B225">
        <v>4612588</v>
      </c>
      <c r="C225" t="s">
        <v>323</v>
      </c>
      <c r="D225" t="s">
        <v>24</v>
      </c>
      <c r="E225" t="s">
        <v>22</v>
      </c>
      <c r="G225" s="1">
        <v>44028.375011574077</v>
      </c>
      <c r="H225" t="s">
        <v>20</v>
      </c>
      <c r="I225" s="1">
        <v>44061</v>
      </c>
      <c r="J225" s="1">
        <v>44061.5</v>
      </c>
      <c r="K225" s="1">
        <v>44061.708333333336</v>
      </c>
      <c r="L225" s="1">
        <v>44061.550208333334</v>
      </c>
      <c r="M225" t="s">
        <v>23</v>
      </c>
      <c r="N225" s="1">
        <v>44046.369699074072</v>
      </c>
      <c r="O225">
        <v>16504</v>
      </c>
      <c r="P225" t="s">
        <v>61</v>
      </c>
      <c r="Q225" t="s">
        <v>57</v>
      </c>
      <c r="R225" t="s">
        <v>56</v>
      </c>
    </row>
    <row r="226" spans="1:18" x14ac:dyDescent="0.25">
      <c r="A226" t="s">
        <v>862</v>
      </c>
      <c r="B226">
        <v>4874194</v>
      </c>
      <c r="C226" t="s">
        <v>863</v>
      </c>
      <c r="D226" t="s">
        <v>27</v>
      </c>
      <c r="E226" t="s">
        <v>17</v>
      </c>
      <c r="G226" s="1">
        <v>44035.220763888887</v>
      </c>
      <c r="H226" t="s">
        <v>20</v>
      </c>
      <c r="I226" s="1">
        <v>44063</v>
      </c>
      <c r="J226" s="1">
        <v>44063.5</v>
      </c>
      <c r="K226" s="1">
        <v>44063.708333333336</v>
      </c>
      <c r="L226" s="1">
        <v>44063.564814814818</v>
      </c>
      <c r="N226" s="1"/>
      <c r="O226">
        <v>16527</v>
      </c>
      <c r="P226" t="s">
        <v>59</v>
      </c>
      <c r="Q226" t="s">
        <v>57</v>
      </c>
      <c r="R226" t="s">
        <v>56</v>
      </c>
    </row>
    <row r="227" spans="1:18" x14ac:dyDescent="0.25">
      <c r="A227" t="s">
        <v>534</v>
      </c>
      <c r="B227">
        <v>5097088</v>
      </c>
      <c r="C227" t="s">
        <v>535</v>
      </c>
      <c r="D227" t="s">
        <v>16</v>
      </c>
      <c r="E227" t="s">
        <v>22</v>
      </c>
      <c r="G227" s="1">
        <v>44051.375011574077</v>
      </c>
      <c r="H227" t="s">
        <v>19</v>
      </c>
      <c r="I227" s="1">
        <v>44062</v>
      </c>
      <c r="J227" s="1">
        <v>44062.333333333336</v>
      </c>
      <c r="K227" s="1">
        <v>44062.541666666664</v>
      </c>
      <c r="L227" s="1">
        <v>44062.440150462964</v>
      </c>
      <c r="N227" s="1"/>
      <c r="O227">
        <v>16392</v>
      </c>
      <c r="P227" t="s">
        <v>65</v>
      </c>
      <c r="Q227" t="s">
        <v>57</v>
      </c>
      <c r="R227" t="s">
        <v>56</v>
      </c>
    </row>
    <row r="228" spans="1:18" x14ac:dyDescent="0.25">
      <c r="A228" t="s">
        <v>536</v>
      </c>
      <c r="B228">
        <v>5248258</v>
      </c>
      <c r="C228" t="s">
        <v>537</v>
      </c>
      <c r="D228" t="s">
        <v>25</v>
      </c>
      <c r="E228" t="s">
        <v>17</v>
      </c>
      <c r="F228" t="s">
        <v>18</v>
      </c>
      <c r="G228" s="1">
        <v>44062.561400462961</v>
      </c>
      <c r="H228" t="s">
        <v>20</v>
      </c>
      <c r="I228" s="1">
        <v>44062</v>
      </c>
      <c r="J228" s="1">
        <v>44062.5</v>
      </c>
      <c r="K228" s="1">
        <v>44062.708333333336</v>
      </c>
      <c r="L228" s="1">
        <v>44062.758425925924</v>
      </c>
      <c r="N228" s="1"/>
      <c r="O228">
        <v>16605</v>
      </c>
      <c r="P228" t="s">
        <v>60</v>
      </c>
      <c r="Q228" t="s">
        <v>57</v>
      </c>
      <c r="R228" t="s">
        <v>55</v>
      </c>
    </row>
    <row r="229" spans="1:18" x14ac:dyDescent="0.25">
      <c r="A229" t="s">
        <v>538</v>
      </c>
      <c r="B229">
        <v>2432002</v>
      </c>
      <c r="C229" t="s">
        <v>539</v>
      </c>
      <c r="D229" t="s">
        <v>24</v>
      </c>
      <c r="E229" t="s">
        <v>17</v>
      </c>
      <c r="G229" s="1">
        <v>43503.385416666664</v>
      </c>
      <c r="H229" t="s">
        <v>19</v>
      </c>
      <c r="I229" s="1">
        <v>44062</v>
      </c>
      <c r="J229" s="1">
        <v>44062.333333333336</v>
      </c>
      <c r="K229" s="1">
        <v>44062.541666666664</v>
      </c>
      <c r="L229" s="1">
        <v>44062.336238425924</v>
      </c>
      <c r="N229" s="1"/>
      <c r="O229">
        <v>16497</v>
      </c>
      <c r="P229" t="s">
        <v>72</v>
      </c>
      <c r="Q229" t="s">
        <v>57</v>
      </c>
      <c r="R229" t="s">
        <v>56</v>
      </c>
    </row>
    <row r="230" spans="1:18" x14ac:dyDescent="0.25">
      <c r="A230" t="s">
        <v>864</v>
      </c>
      <c r="B230">
        <v>4505989</v>
      </c>
      <c r="C230" t="s">
        <v>865</v>
      </c>
      <c r="D230" t="s">
        <v>16</v>
      </c>
      <c r="E230" t="s">
        <v>22</v>
      </c>
      <c r="G230" s="1">
        <v>44019.640983796293</v>
      </c>
      <c r="H230" t="s">
        <v>19</v>
      </c>
      <c r="I230" s="1">
        <v>44064</v>
      </c>
      <c r="J230" s="1">
        <v>44064.333333333336</v>
      </c>
      <c r="K230" s="1">
        <v>44064.541666666664</v>
      </c>
      <c r="L230" s="1">
        <v>44064.341064814813</v>
      </c>
      <c r="N230" s="1"/>
      <c r="O230">
        <v>16393</v>
      </c>
      <c r="P230" t="s">
        <v>128</v>
      </c>
      <c r="Q230" t="s">
        <v>57</v>
      </c>
      <c r="R230" t="s">
        <v>56</v>
      </c>
    </row>
    <row r="231" spans="1:18" x14ac:dyDescent="0.25">
      <c r="A231" t="s">
        <v>866</v>
      </c>
      <c r="B231">
        <v>5027411</v>
      </c>
      <c r="C231" t="s">
        <v>867</v>
      </c>
      <c r="D231" t="s">
        <v>25</v>
      </c>
      <c r="E231" t="s">
        <v>17</v>
      </c>
      <c r="G231" s="1">
        <v>44045.698078703703</v>
      </c>
      <c r="H231" t="s">
        <v>19</v>
      </c>
      <c r="I231" s="1">
        <v>44064</v>
      </c>
      <c r="J231" s="1">
        <v>44064.333333333336</v>
      </c>
      <c r="K231" s="1">
        <v>44064.541666666664</v>
      </c>
      <c r="L231" s="1">
        <v>44064.58798611111</v>
      </c>
      <c r="N231" s="1"/>
      <c r="O231">
        <v>16089</v>
      </c>
      <c r="P231" t="s">
        <v>58</v>
      </c>
      <c r="Q231" t="s">
        <v>57</v>
      </c>
      <c r="R231" t="s">
        <v>55</v>
      </c>
    </row>
    <row r="232" spans="1:18" x14ac:dyDescent="0.25">
      <c r="A232" t="s">
        <v>540</v>
      </c>
      <c r="B232">
        <v>5070141</v>
      </c>
      <c r="C232" t="s">
        <v>541</v>
      </c>
      <c r="D232" t="s">
        <v>16</v>
      </c>
      <c r="E232" t="s">
        <v>22</v>
      </c>
      <c r="G232" s="1">
        <v>44049.589004629626</v>
      </c>
      <c r="H232" t="s">
        <v>19</v>
      </c>
      <c r="I232" s="1">
        <v>44062</v>
      </c>
      <c r="J232" s="1">
        <v>44062.333333333336</v>
      </c>
      <c r="K232" s="1">
        <v>44062.541666666664</v>
      </c>
      <c r="L232" s="1"/>
      <c r="M232" t="s">
        <v>23</v>
      </c>
      <c r="N232" s="1">
        <v>44061.447465277779</v>
      </c>
      <c r="O232">
        <v>14877</v>
      </c>
      <c r="P232" t="s">
        <v>68</v>
      </c>
      <c r="Q232" t="s">
        <v>57</v>
      </c>
      <c r="R232" t="s">
        <v>55</v>
      </c>
    </row>
    <row r="233" spans="1:18" x14ac:dyDescent="0.25">
      <c r="A233" t="s">
        <v>868</v>
      </c>
      <c r="B233">
        <v>5219911</v>
      </c>
      <c r="C233" t="s">
        <v>869</v>
      </c>
      <c r="D233" t="s">
        <v>27</v>
      </c>
      <c r="E233" t="s">
        <v>17</v>
      </c>
      <c r="G233" s="1">
        <v>44060.575428240743</v>
      </c>
      <c r="H233" t="s">
        <v>19</v>
      </c>
      <c r="I233" s="1">
        <v>44064</v>
      </c>
      <c r="J233" s="1">
        <v>44064.333333333336</v>
      </c>
      <c r="K233" s="1">
        <v>44064.541666666664</v>
      </c>
      <c r="L233" s="1">
        <v>44064.429872685185</v>
      </c>
      <c r="M233" t="s">
        <v>23</v>
      </c>
      <c r="N233" s="1">
        <v>44060.577847222223</v>
      </c>
      <c r="O233">
        <v>16393</v>
      </c>
      <c r="P233" t="s">
        <v>128</v>
      </c>
      <c r="Q233" t="s">
        <v>57</v>
      </c>
      <c r="R233" t="s">
        <v>56</v>
      </c>
    </row>
    <row r="234" spans="1:18" x14ac:dyDescent="0.25">
      <c r="A234" t="s">
        <v>157</v>
      </c>
      <c r="B234">
        <v>2331804</v>
      </c>
      <c r="C234" t="s">
        <v>158</v>
      </c>
      <c r="D234" t="s">
        <v>24</v>
      </c>
      <c r="E234" t="s">
        <v>22</v>
      </c>
      <c r="G234" s="1">
        <v>43431.385439814818</v>
      </c>
      <c r="H234" t="s">
        <v>19</v>
      </c>
      <c r="I234" s="1">
        <v>44060</v>
      </c>
      <c r="J234" s="1">
        <v>44060.333333333336</v>
      </c>
      <c r="K234" s="1">
        <v>44060.541666666664</v>
      </c>
      <c r="L234" s="1">
        <v>44060.376180555555</v>
      </c>
      <c r="N234" s="1"/>
      <c r="O234">
        <v>16604</v>
      </c>
      <c r="P234" t="s">
        <v>71</v>
      </c>
      <c r="Q234" t="s">
        <v>57</v>
      </c>
      <c r="R234" t="s">
        <v>56</v>
      </c>
    </row>
    <row r="235" spans="1:18" x14ac:dyDescent="0.25">
      <c r="A235" t="s">
        <v>159</v>
      </c>
      <c r="B235">
        <v>4859969</v>
      </c>
      <c r="C235" t="s">
        <v>160</v>
      </c>
      <c r="D235" t="s">
        <v>27</v>
      </c>
      <c r="E235" t="s">
        <v>17</v>
      </c>
      <c r="F235" t="s">
        <v>18</v>
      </c>
      <c r="G235" s="1">
        <v>44060.508796296293</v>
      </c>
      <c r="H235" t="s">
        <v>20</v>
      </c>
      <c r="I235" s="1">
        <v>44060</v>
      </c>
      <c r="J235" s="1">
        <v>44060.5</v>
      </c>
      <c r="K235" s="1">
        <v>44060.708333333336</v>
      </c>
      <c r="L235" s="1">
        <v>44060.709988425922</v>
      </c>
      <c r="N235" s="1"/>
      <c r="O235">
        <v>14885</v>
      </c>
      <c r="P235" t="s">
        <v>101</v>
      </c>
      <c r="Q235" t="s">
        <v>57</v>
      </c>
      <c r="R235" t="s">
        <v>55</v>
      </c>
    </row>
    <row r="236" spans="1:18" x14ac:dyDescent="0.25">
      <c r="A236" t="s">
        <v>542</v>
      </c>
      <c r="B236">
        <v>5054941</v>
      </c>
      <c r="C236" t="s">
        <v>543</v>
      </c>
      <c r="D236" t="s">
        <v>24</v>
      </c>
      <c r="E236" t="s">
        <v>22</v>
      </c>
      <c r="G236" s="1">
        <v>44048.375011574077</v>
      </c>
      <c r="H236" t="s">
        <v>19</v>
      </c>
      <c r="I236" s="1">
        <v>44062</v>
      </c>
      <c r="J236" s="1">
        <v>44062.333333333336</v>
      </c>
      <c r="K236" s="1">
        <v>44062.541666666664</v>
      </c>
      <c r="L236" s="1">
        <v>44062.541331018518</v>
      </c>
      <c r="N236" s="1"/>
      <c r="O236">
        <v>16392</v>
      </c>
      <c r="P236" t="s">
        <v>65</v>
      </c>
      <c r="Q236" t="s">
        <v>57</v>
      </c>
      <c r="R236" t="s">
        <v>56</v>
      </c>
    </row>
    <row r="237" spans="1:18" x14ac:dyDescent="0.25">
      <c r="A237" t="s">
        <v>870</v>
      </c>
      <c r="B237">
        <v>5110200</v>
      </c>
      <c r="C237" t="s">
        <v>871</v>
      </c>
      <c r="D237" t="s">
        <v>16</v>
      </c>
      <c r="E237" t="s">
        <v>17</v>
      </c>
      <c r="G237" s="1">
        <v>44052.385416666664</v>
      </c>
      <c r="H237" t="s">
        <v>19</v>
      </c>
      <c r="I237" s="1">
        <v>44063</v>
      </c>
      <c r="J237" s="1">
        <v>44063.333333333336</v>
      </c>
      <c r="K237" s="1">
        <v>44063.541666666664</v>
      </c>
      <c r="L237" s="1">
        <v>44063.458379629628</v>
      </c>
      <c r="N237" s="1"/>
      <c r="O237">
        <v>14885</v>
      </c>
      <c r="P237" t="s">
        <v>101</v>
      </c>
      <c r="Q237" t="s">
        <v>57</v>
      </c>
      <c r="R237" t="s">
        <v>55</v>
      </c>
    </row>
    <row r="238" spans="1:18" x14ac:dyDescent="0.25">
      <c r="A238" t="s">
        <v>332</v>
      </c>
      <c r="B238">
        <v>2048118</v>
      </c>
      <c r="C238" t="s">
        <v>333</v>
      </c>
      <c r="D238" t="s">
        <v>24</v>
      </c>
      <c r="E238" t="s">
        <v>17</v>
      </c>
      <c r="F238" t="s">
        <v>18</v>
      </c>
      <c r="G238" s="1">
        <v>44061.432893518519</v>
      </c>
      <c r="H238" t="s">
        <v>19</v>
      </c>
      <c r="I238" s="1">
        <v>44061</v>
      </c>
      <c r="J238" s="1">
        <v>44061.333333333336</v>
      </c>
      <c r="K238" s="1">
        <v>44061.541666666664</v>
      </c>
      <c r="L238" s="1">
        <v>44061.544363425928</v>
      </c>
      <c r="N238" s="1"/>
      <c r="O238">
        <v>14877</v>
      </c>
      <c r="P238" t="s">
        <v>68</v>
      </c>
      <c r="Q238" t="s">
        <v>57</v>
      </c>
      <c r="R238" t="s">
        <v>55</v>
      </c>
    </row>
    <row r="239" spans="1:18" x14ac:dyDescent="0.25">
      <c r="A239" t="s">
        <v>161</v>
      </c>
      <c r="B239">
        <v>4641459</v>
      </c>
      <c r="C239" t="s">
        <v>162</v>
      </c>
      <c r="D239" t="s">
        <v>16</v>
      </c>
      <c r="E239" t="s">
        <v>17</v>
      </c>
      <c r="G239" s="1">
        <v>44029.713194444441</v>
      </c>
      <c r="H239" t="s">
        <v>19</v>
      </c>
      <c r="I239" s="1">
        <v>44060</v>
      </c>
      <c r="J239" s="1">
        <v>44060.333333333336</v>
      </c>
      <c r="K239" s="1">
        <v>44060.541666666664</v>
      </c>
      <c r="L239" s="1">
        <v>44060.475254629629</v>
      </c>
      <c r="N239" s="1"/>
      <c r="O239">
        <v>15080</v>
      </c>
      <c r="P239" t="s">
        <v>66</v>
      </c>
      <c r="Q239" t="s">
        <v>57</v>
      </c>
      <c r="R239" t="s">
        <v>55</v>
      </c>
    </row>
    <row r="240" spans="1:18" x14ac:dyDescent="0.25">
      <c r="A240" t="s">
        <v>163</v>
      </c>
      <c r="B240">
        <v>5002550</v>
      </c>
      <c r="C240" t="s">
        <v>164</v>
      </c>
      <c r="D240" t="s">
        <v>16</v>
      </c>
      <c r="E240" t="s">
        <v>17</v>
      </c>
      <c r="G240" s="1">
        <v>44044.375011574077</v>
      </c>
      <c r="H240" t="s">
        <v>19</v>
      </c>
      <c r="I240" s="1">
        <v>44060</v>
      </c>
      <c r="J240" s="1">
        <v>44060.333333333336</v>
      </c>
      <c r="K240" s="1">
        <v>44060.541666666664</v>
      </c>
      <c r="L240" s="1">
        <v>44060.561053240737</v>
      </c>
      <c r="N240" s="1"/>
      <c r="O240">
        <v>16605</v>
      </c>
      <c r="P240" t="s">
        <v>60</v>
      </c>
      <c r="Q240" t="s">
        <v>57</v>
      </c>
      <c r="R240" t="s">
        <v>55</v>
      </c>
    </row>
    <row r="241" spans="1:18" x14ac:dyDescent="0.25">
      <c r="A241" t="s">
        <v>338</v>
      </c>
      <c r="B241">
        <v>5041802</v>
      </c>
      <c r="C241" t="s">
        <v>339</v>
      </c>
      <c r="D241" t="s">
        <v>24</v>
      </c>
      <c r="E241" t="s">
        <v>22</v>
      </c>
      <c r="G241" s="1">
        <v>44047.561273148145</v>
      </c>
      <c r="H241" t="s">
        <v>20</v>
      </c>
      <c r="I241" s="1">
        <v>44061</v>
      </c>
      <c r="J241" s="1">
        <v>44061.5</v>
      </c>
      <c r="K241" s="1">
        <v>44061.708333333336</v>
      </c>
      <c r="L241" s="1">
        <v>44061.675891203704</v>
      </c>
      <c r="N241" s="1"/>
      <c r="O241">
        <v>16604</v>
      </c>
      <c r="P241" t="s">
        <v>71</v>
      </c>
      <c r="Q241" t="s">
        <v>57</v>
      </c>
      <c r="R241" t="s">
        <v>56</v>
      </c>
    </row>
    <row r="242" spans="1:18" x14ac:dyDescent="0.25">
      <c r="A242" t="s">
        <v>552</v>
      </c>
      <c r="B242">
        <v>5055797</v>
      </c>
      <c r="C242" t="s">
        <v>553</v>
      </c>
      <c r="D242" t="s">
        <v>25</v>
      </c>
      <c r="E242" t="s">
        <v>17</v>
      </c>
      <c r="G242" s="1">
        <v>44048.531423611108</v>
      </c>
      <c r="H242" t="s">
        <v>19</v>
      </c>
      <c r="I242" s="1">
        <v>44062</v>
      </c>
      <c r="J242" s="1">
        <v>44062.333333333336</v>
      </c>
      <c r="K242" s="1">
        <v>44062.541666666664</v>
      </c>
      <c r="L242" s="1">
        <v>44062.367754629631</v>
      </c>
      <c r="N242" s="1"/>
      <c r="O242">
        <v>14885</v>
      </c>
      <c r="P242" t="s">
        <v>101</v>
      </c>
      <c r="Q242" t="s">
        <v>57</v>
      </c>
      <c r="R242" t="s">
        <v>55</v>
      </c>
    </row>
    <row r="243" spans="1:18" x14ac:dyDescent="0.25">
      <c r="A243" t="s">
        <v>340</v>
      </c>
      <c r="B243">
        <v>5082934</v>
      </c>
      <c r="C243" t="s">
        <v>341</v>
      </c>
      <c r="D243" t="s">
        <v>16</v>
      </c>
      <c r="E243" t="s">
        <v>17</v>
      </c>
      <c r="G243" s="1">
        <v>44050.338321759256</v>
      </c>
      <c r="H243" t="s">
        <v>19</v>
      </c>
      <c r="I243" s="1">
        <v>44061</v>
      </c>
      <c r="J243" s="1">
        <v>44061.333333333336</v>
      </c>
      <c r="K243" s="1">
        <v>44061.541666666664</v>
      </c>
      <c r="L243" s="1">
        <v>44061.389745370368</v>
      </c>
      <c r="N243" s="1"/>
      <c r="O243">
        <v>16089</v>
      </c>
      <c r="P243" t="s">
        <v>58</v>
      </c>
      <c r="Q243" t="s">
        <v>57</v>
      </c>
      <c r="R243" t="s">
        <v>55</v>
      </c>
    </row>
    <row r="244" spans="1:18" x14ac:dyDescent="0.25">
      <c r="A244" t="s">
        <v>554</v>
      </c>
      <c r="B244">
        <v>5219045</v>
      </c>
      <c r="C244" t="s">
        <v>555</v>
      </c>
      <c r="D244" t="s">
        <v>16</v>
      </c>
      <c r="E244" t="s">
        <v>22</v>
      </c>
      <c r="G244" s="1">
        <v>44059.802094907405</v>
      </c>
      <c r="H244" t="s">
        <v>20</v>
      </c>
      <c r="I244" s="1">
        <v>44062</v>
      </c>
      <c r="J244" s="1">
        <v>44062.5</v>
      </c>
      <c r="K244" s="1">
        <v>44062.708333333336</v>
      </c>
      <c r="L244" s="1"/>
      <c r="N244" s="1"/>
      <c r="O244">
        <v>16454</v>
      </c>
      <c r="P244" t="s">
        <v>64</v>
      </c>
      <c r="Q244" t="s">
        <v>57</v>
      </c>
      <c r="R244" t="s">
        <v>55</v>
      </c>
    </row>
    <row r="245" spans="1:18" x14ac:dyDescent="0.25">
      <c r="A245" t="s">
        <v>556</v>
      </c>
      <c r="B245">
        <v>5247918</v>
      </c>
      <c r="C245" t="s">
        <v>557</v>
      </c>
      <c r="D245" t="s">
        <v>24</v>
      </c>
      <c r="E245" t="s">
        <v>17</v>
      </c>
      <c r="F245" t="s">
        <v>18</v>
      </c>
      <c r="G245" s="1">
        <v>44062.379791666666</v>
      </c>
      <c r="H245" t="s">
        <v>19</v>
      </c>
      <c r="I245" s="1">
        <v>44062</v>
      </c>
      <c r="J245" s="1">
        <v>44062.333333333336</v>
      </c>
      <c r="K245" s="1">
        <v>44062.541666666664</v>
      </c>
      <c r="L245" s="1">
        <v>44062.574594907404</v>
      </c>
      <c r="N245" s="1"/>
      <c r="O245">
        <v>15200</v>
      </c>
      <c r="P245" t="s">
        <v>63</v>
      </c>
      <c r="Q245" t="s">
        <v>57</v>
      </c>
      <c r="R245" t="s">
        <v>55</v>
      </c>
    </row>
    <row r="246" spans="1:18" x14ac:dyDescent="0.25">
      <c r="A246" t="s">
        <v>872</v>
      </c>
      <c r="B246">
        <v>2832593</v>
      </c>
      <c r="C246" t="s">
        <v>873</v>
      </c>
      <c r="D246" t="s">
        <v>24</v>
      </c>
      <c r="E246" t="s">
        <v>22</v>
      </c>
      <c r="G246" s="1">
        <v>43791.385416666664</v>
      </c>
      <c r="H246" t="s">
        <v>19</v>
      </c>
      <c r="I246" s="1">
        <v>44064</v>
      </c>
      <c r="J246" s="1">
        <v>44064.333333333336</v>
      </c>
      <c r="K246" s="1">
        <v>44064.541666666664</v>
      </c>
      <c r="L246" s="1">
        <v>44064.456296296295</v>
      </c>
      <c r="N246" s="1"/>
      <c r="O246">
        <v>16264</v>
      </c>
      <c r="P246" t="s">
        <v>199</v>
      </c>
      <c r="Q246" t="s">
        <v>57</v>
      </c>
      <c r="R246" t="s">
        <v>55</v>
      </c>
    </row>
    <row r="247" spans="1:18" x14ac:dyDescent="0.25">
      <c r="A247" t="s">
        <v>874</v>
      </c>
      <c r="B247">
        <v>4072319</v>
      </c>
      <c r="C247" t="s">
        <v>875</v>
      </c>
      <c r="D247" t="s">
        <v>25</v>
      </c>
      <c r="E247" t="s">
        <v>17</v>
      </c>
      <c r="G247" s="1">
        <v>43986.509606481479</v>
      </c>
      <c r="H247" t="s">
        <v>19</v>
      </c>
      <c r="I247" s="1">
        <v>44064</v>
      </c>
      <c r="J247" s="1">
        <v>44064.333333333336</v>
      </c>
      <c r="K247" s="1">
        <v>44064.541666666664</v>
      </c>
      <c r="L247" s="1">
        <v>44064.462812500002</v>
      </c>
      <c r="N247" s="1"/>
      <c r="O247">
        <v>16393</v>
      </c>
      <c r="P247" t="s">
        <v>128</v>
      </c>
      <c r="Q247" t="s">
        <v>57</v>
      </c>
      <c r="R247" t="s">
        <v>56</v>
      </c>
    </row>
    <row r="248" spans="1:18" x14ac:dyDescent="0.25">
      <c r="A248" t="s">
        <v>558</v>
      </c>
      <c r="B248">
        <v>5027587</v>
      </c>
      <c r="C248" t="s">
        <v>559</v>
      </c>
      <c r="D248" t="s">
        <v>16</v>
      </c>
      <c r="E248" t="s">
        <v>22</v>
      </c>
      <c r="G248" s="1">
        <v>44046.375011574077</v>
      </c>
      <c r="H248" t="s">
        <v>19</v>
      </c>
      <c r="I248" s="1">
        <v>44062</v>
      </c>
      <c r="J248" s="1">
        <v>44062.333333333336</v>
      </c>
      <c r="K248" s="1">
        <v>44062.541666666664</v>
      </c>
      <c r="L248" s="1"/>
      <c r="N248" s="1"/>
      <c r="O248">
        <v>14877</v>
      </c>
      <c r="P248" t="s">
        <v>68</v>
      </c>
      <c r="Q248" t="s">
        <v>57</v>
      </c>
      <c r="R248" t="s">
        <v>55</v>
      </c>
    </row>
    <row r="249" spans="1:18" x14ac:dyDescent="0.25">
      <c r="A249" t="s">
        <v>342</v>
      </c>
      <c r="B249">
        <v>5110203</v>
      </c>
      <c r="C249" t="s">
        <v>343</v>
      </c>
      <c r="D249" t="s">
        <v>24</v>
      </c>
      <c r="E249" t="s">
        <v>22</v>
      </c>
      <c r="G249" s="1">
        <v>44052.385416666664</v>
      </c>
      <c r="H249" t="s">
        <v>19</v>
      </c>
      <c r="I249" s="1">
        <v>44061</v>
      </c>
      <c r="J249" s="1">
        <v>44061.333333333336</v>
      </c>
      <c r="K249" s="1">
        <v>44061.541666666664</v>
      </c>
      <c r="L249" s="1">
        <v>44061.408472222225</v>
      </c>
      <c r="N249" s="1"/>
      <c r="O249">
        <v>16504</v>
      </c>
      <c r="P249" t="s">
        <v>61</v>
      </c>
      <c r="Q249" t="s">
        <v>57</v>
      </c>
      <c r="R249" t="s">
        <v>56</v>
      </c>
    </row>
    <row r="250" spans="1:18" x14ac:dyDescent="0.25">
      <c r="A250" t="s">
        <v>344</v>
      </c>
      <c r="B250">
        <v>5178565</v>
      </c>
      <c r="C250" t="s">
        <v>345</v>
      </c>
      <c r="D250" t="s">
        <v>24</v>
      </c>
      <c r="E250" t="s">
        <v>21</v>
      </c>
      <c r="G250" s="1">
        <v>44056.675300925926</v>
      </c>
      <c r="H250" t="s">
        <v>20</v>
      </c>
      <c r="I250" s="1">
        <v>44061</v>
      </c>
      <c r="J250" s="1">
        <v>44061.5</v>
      </c>
      <c r="K250" s="1">
        <v>44061.708333333336</v>
      </c>
      <c r="L250" s="1"/>
      <c r="N250" s="1"/>
      <c r="O250">
        <v>15080</v>
      </c>
      <c r="P250" t="s">
        <v>66</v>
      </c>
      <c r="Q250" t="s">
        <v>57</v>
      </c>
      <c r="R250" t="s">
        <v>55</v>
      </c>
    </row>
    <row r="251" spans="1:18" x14ac:dyDescent="0.25">
      <c r="A251" t="s">
        <v>876</v>
      </c>
      <c r="B251">
        <v>5232890</v>
      </c>
      <c r="C251" t="s">
        <v>877</v>
      </c>
      <c r="D251" t="s">
        <v>27</v>
      </c>
      <c r="E251" t="s">
        <v>17</v>
      </c>
      <c r="G251" s="1">
        <v>44060.701979166668</v>
      </c>
      <c r="H251" t="s">
        <v>19</v>
      </c>
      <c r="I251" s="1">
        <v>44064</v>
      </c>
      <c r="J251" s="1">
        <v>44064.333333333336</v>
      </c>
      <c r="K251" s="1">
        <v>44064.541666666664</v>
      </c>
      <c r="L251" s="1">
        <v>44064.468587962961</v>
      </c>
      <c r="N251" s="1"/>
      <c r="O251">
        <v>16527</v>
      </c>
      <c r="P251" t="s">
        <v>59</v>
      </c>
      <c r="Q251" t="s">
        <v>57</v>
      </c>
      <c r="R251" t="s">
        <v>56</v>
      </c>
    </row>
    <row r="252" spans="1:18" x14ac:dyDescent="0.25">
      <c r="A252" t="s">
        <v>523</v>
      </c>
      <c r="B252">
        <v>5261158</v>
      </c>
      <c r="C252" t="s">
        <v>524</v>
      </c>
      <c r="D252" t="s">
        <v>24</v>
      </c>
      <c r="E252" t="s">
        <v>17</v>
      </c>
      <c r="G252" s="1">
        <v>44062.649108796293</v>
      </c>
      <c r="H252" t="s">
        <v>20</v>
      </c>
      <c r="I252" s="1">
        <v>44063</v>
      </c>
      <c r="J252" s="1">
        <v>44063.5</v>
      </c>
      <c r="K252" s="1">
        <v>44063.708333333336</v>
      </c>
      <c r="L252" s="1">
        <v>44063.602430555555</v>
      </c>
      <c r="N252" s="1"/>
      <c r="O252">
        <v>16415</v>
      </c>
      <c r="P252" t="s">
        <v>62</v>
      </c>
      <c r="Q252" t="s">
        <v>57</v>
      </c>
      <c r="R252" t="s">
        <v>56</v>
      </c>
    </row>
    <row r="253" spans="1:18" x14ac:dyDescent="0.25">
      <c r="A253" t="s">
        <v>878</v>
      </c>
      <c r="B253">
        <v>4599627</v>
      </c>
      <c r="C253" t="s">
        <v>879</v>
      </c>
      <c r="D253" t="s">
        <v>16</v>
      </c>
      <c r="E253" t="s">
        <v>17</v>
      </c>
      <c r="G253" s="1">
        <v>44027.531261574077</v>
      </c>
      <c r="H253" t="s">
        <v>20</v>
      </c>
      <c r="I253" s="1">
        <v>44064</v>
      </c>
      <c r="J253" s="1">
        <v>44064.5</v>
      </c>
      <c r="K253" s="1">
        <v>44064.708333333336</v>
      </c>
      <c r="L253" s="1">
        <v>44064.588877314818</v>
      </c>
      <c r="N253" s="1"/>
      <c r="O253">
        <v>16393</v>
      </c>
      <c r="P253" t="s">
        <v>128</v>
      </c>
      <c r="Q253" t="s">
        <v>57</v>
      </c>
      <c r="R253" t="s">
        <v>56</v>
      </c>
    </row>
    <row r="254" spans="1:18" x14ac:dyDescent="0.25">
      <c r="A254" t="s">
        <v>880</v>
      </c>
      <c r="B254">
        <v>5137230</v>
      </c>
      <c r="C254" t="s">
        <v>881</v>
      </c>
      <c r="D254" t="s">
        <v>16</v>
      </c>
      <c r="E254" t="s">
        <v>22</v>
      </c>
      <c r="G254" s="1">
        <v>44054.557893518519</v>
      </c>
      <c r="H254" t="s">
        <v>19</v>
      </c>
      <c r="I254" s="1">
        <v>44063</v>
      </c>
      <c r="J254" s="1">
        <v>44063.333333333336</v>
      </c>
      <c r="K254" s="1">
        <v>44063.541666666664</v>
      </c>
      <c r="L254" s="1">
        <v>44063.424722222226</v>
      </c>
      <c r="N254" s="1"/>
      <c r="O254">
        <v>14885</v>
      </c>
      <c r="P254" t="s">
        <v>101</v>
      </c>
      <c r="Q254" t="s">
        <v>57</v>
      </c>
      <c r="R254" t="s">
        <v>55</v>
      </c>
    </row>
    <row r="255" spans="1:18" x14ac:dyDescent="0.25">
      <c r="A255" t="s">
        <v>882</v>
      </c>
      <c r="B255">
        <v>5054963</v>
      </c>
      <c r="C255" t="s">
        <v>883</v>
      </c>
      <c r="D255" t="s">
        <v>16</v>
      </c>
      <c r="E255" t="s">
        <v>22</v>
      </c>
      <c r="G255" s="1">
        <v>44048.375011574077</v>
      </c>
      <c r="H255" t="s">
        <v>19</v>
      </c>
      <c r="I255" s="1">
        <v>44063</v>
      </c>
      <c r="J255" s="1">
        <v>44063.333333333336</v>
      </c>
      <c r="K255" s="1">
        <v>44063.541666666664</v>
      </c>
      <c r="L255" s="1">
        <v>44063.630879629629</v>
      </c>
      <c r="N255" s="1"/>
      <c r="O255">
        <v>16392</v>
      </c>
      <c r="P255" t="s">
        <v>65</v>
      </c>
      <c r="Q255" t="s">
        <v>57</v>
      </c>
      <c r="R255" t="s">
        <v>56</v>
      </c>
    </row>
    <row r="256" spans="1:18" x14ac:dyDescent="0.25">
      <c r="A256" t="s">
        <v>562</v>
      </c>
      <c r="B256">
        <v>5122916</v>
      </c>
      <c r="C256" t="s">
        <v>563</v>
      </c>
      <c r="D256" t="s">
        <v>27</v>
      </c>
      <c r="E256" t="s">
        <v>17</v>
      </c>
      <c r="G256" s="1">
        <v>44053.371655092589</v>
      </c>
      <c r="H256" t="s">
        <v>20</v>
      </c>
      <c r="I256" s="1">
        <v>44062</v>
      </c>
      <c r="J256" s="1">
        <v>44062.5</v>
      </c>
      <c r="K256" s="1">
        <v>44062.708333333336</v>
      </c>
      <c r="L256" s="1">
        <v>44062.645428240743</v>
      </c>
      <c r="N256" s="1"/>
      <c r="O256">
        <v>16498</v>
      </c>
      <c r="P256" t="s">
        <v>74</v>
      </c>
      <c r="Q256" t="s">
        <v>57</v>
      </c>
      <c r="R256" t="s">
        <v>56</v>
      </c>
    </row>
    <row r="257" spans="1:18" x14ac:dyDescent="0.25">
      <c r="A257" t="s">
        <v>169</v>
      </c>
      <c r="B257">
        <v>2834570</v>
      </c>
      <c r="C257" t="s">
        <v>170</v>
      </c>
      <c r="D257" t="s">
        <v>16</v>
      </c>
      <c r="E257" t="s">
        <v>17</v>
      </c>
      <c r="G257" s="1">
        <v>43792.385416666664</v>
      </c>
      <c r="H257" t="s">
        <v>20</v>
      </c>
      <c r="I257" s="1">
        <v>44060</v>
      </c>
      <c r="J257" s="1">
        <v>44060.5</v>
      </c>
      <c r="K257" s="1">
        <v>44060.708333333336</v>
      </c>
      <c r="L257" s="1">
        <v>44060.621087962965</v>
      </c>
      <c r="N257" s="1"/>
      <c r="O257">
        <v>16604</v>
      </c>
      <c r="P257" t="s">
        <v>71</v>
      </c>
      <c r="Q257" t="s">
        <v>57</v>
      </c>
      <c r="R257" t="s">
        <v>56</v>
      </c>
    </row>
    <row r="258" spans="1:18" x14ac:dyDescent="0.25">
      <c r="A258" t="s">
        <v>884</v>
      </c>
      <c r="B258">
        <v>4455022</v>
      </c>
      <c r="C258" t="s">
        <v>793</v>
      </c>
      <c r="D258" t="s">
        <v>16</v>
      </c>
      <c r="E258" t="s">
        <v>17</v>
      </c>
      <c r="G258" s="1">
        <v>44015.703483796293</v>
      </c>
      <c r="H258" t="s">
        <v>19</v>
      </c>
      <c r="I258" s="1">
        <v>44063</v>
      </c>
      <c r="J258" s="1">
        <v>44063.333333333336</v>
      </c>
      <c r="K258" s="1">
        <v>44063.541666666664</v>
      </c>
      <c r="L258" s="1">
        <v>44063.52239583333</v>
      </c>
      <c r="N258" s="1"/>
      <c r="O258">
        <v>16928</v>
      </c>
      <c r="P258" t="s">
        <v>70</v>
      </c>
      <c r="Q258" t="s">
        <v>57</v>
      </c>
      <c r="R258" t="s">
        <v>55</v>
      </c>
    </row>
    <row r="259" spans="1:18" x14ac:dyDescent="0.25">
      <c r="A259" t="s">
        <v>885</v>
      </c>
      <c r="B259">
        <v>4935243</v>
      </c>
      <c r="C259" t="s">
        <v>886</v>
      </c>
      <c r="D259" t="s">
        <v>24</v>
      </c>
      <c r="E259" t="s">
        <v>17</v>
      </c>
      <c r="G259" s="1">
        <v>44039.417372685188</v>
      </c>
      <c r="H259" t="s">
        <v>19</v>
      </c>
      <c r="I259" s="1">
        <v>44064</v>
      </c>
      <c r="J259" s="1">
        <v>44064.333333333336</v>
      </c>
      <c r="K259" s="1">
        <v>44064.541666666664</v>
      </c>
      <c r="L259" s="1">
        <v>44064.433379629627</v>
      </c>
      <c r="N259" s="1"/>
      <c r="O259">
        <v>16605</v>
      </c>
      <c r="P259" t="s">
        <v>60</v>
      </c>
      <c r="Q259" t="s">
        <v>57</v>
      </c>
      <c r="R259" t="s">
        <v>55</v>
      </c>
    </row>
    <row r="260" spans="1:18" x14ac:dyDescent="0.25">
      <c r="A260" t="s">
        <v>354</v>
      </c>
      <c r="B260">
        <v>4949207</v>
      </c>
      <c r="C260" t="s">
        <v>355</v>
      </c>
      <c r="D260" t="s">
        <v>16</v>
      </c>
      <c r="E260" t="s">
        <v>17</v>
      </c>
      <c r="F260" t="s">
        <v>18</v>
      </c>
      <c r="G260" s="1">
        <v>44061.550254629627</v>
      </c>
      <c r="H260" t="s">
        <v>20</v>
      </c>
      <c r="I260" s="1">
        <v>44061</v>
      </c>
      <c r="J260" s="1">
        <v>44061.5</v>
      </c>
      <c r="K260" s="1">
        <v>44061.708333333336</v>
      </c>
      <c r="L260" s="1">
        <v>44061.776064814818</v>
      </c>
      <c r="N260" s="1"/>
      <c r="O260">
        <v>14885</v>
      </c>
      <c r="P260" t="s">
        <v>101</v>
      </c>
      <c r="Q260" t="s">
        <v>57</v>
      </c>
      <c r="R260" t="s">
        <v>55</v>
      </c>
    </row>
    <row r="261" spans="1:18" x14ac:dyDescent="0.25">
      <c r="A261" t="s">
        <v>564</v>
      </c>
      <c r="B261">
        <v>5122889</v>
      </c>
      <c r="C261" t="s">
        <v>565</v>
      </c>
      <c r="D261" t="s">
        <v>16</v>
      </c>
      <c r="E261" t="s">
        <v>22</v>
      </c>
      <c r="G261" s="1">
        <v>44052.751157407409</v>
      </c>
      <c r="H261" t="s">
        <v>19</v>
      </c>
      <c r="I261" s="1">
        <v>44062</v>
      </c>
      <c r="J261" s="1">
        <v>44062.333333333336</v>
      </c>
      <c r="K261" s="1">
        <v>44062.541666666664</v>
      </c>
      <c r="L261" s="1">
        <v>44062.655312499999</v>
      </c>
      <c r="N261" s="1"/>
      <c r="O261">
        <v>15200</v>
      </c>
      <c r="P261" t="s">
        <v>63</v>
      </c>
      <c r="Q261" t="s">
        <v>57</v>
      </c>
      <c r="R261" t="s">
        <v>55</v>
      </c>
    </row>
    <row r="262" spans="1:18" x14ac:dyDescent="0.25">
      <c r="A262" t="s">
        <v>141</v>
      </c>
      <c r="B262">
        <v>5219772</v>
      </c>
      <c r="C262" t="s">
        <v>142</v>
      </c>
      <c r="D262" t="s">
        <v>16</v>
      </c>
      <c r="E262" t="s">
        <v>17</v>
      </c>
      <c r="F262" t="s">
        <v>18</v>
      </c>
      <c r="G262" s="1">
        <v>44060.519236111111</v>
      </c>
      <c r="H262" t="s">
        <v>20</v>
      </c>
      <c r="I262" s="1">
        <v>44060</v>
      </c>
      <c r="J262" s="1">
        <v>44060.5</v>
      </c>
      <c r="K262" s="1">
        <v>44060.708333333336</v>
      </c>
      <c r="L262" s="1">
        <v>44060.617175925923</v>
      </c>
      <c r="N262" s="1"/>
      <c r="O262">
        <v>16089</v>
      </c>
      <c r="P262" t="s">
        <v>58</v>
      </c>
      <c r="Q262" t="s">
        <v>57</v>
      </c>
      <c r="R262" t="s">
        <v>55</v>
      </c>
    </row>
    <row r="263" spans="1:18" x14ac:dyDescent="0.25">
      <c r="A263" t="s">
        <v>887</v>
      </c>
      <c r="B263">
        <v>5027777</v>
      </c>
      <c r="C263" t="s">
        <v>888</v>
      </c>
      <c r="D263" t="s">
        <v>16</v>
      </c>
      <c r="E263" t="s">
        <v>21</v>
      </c>
      <c r="G263" s="1">
        <v>44046.375011574077</v>
      </c>
      <c r="H263" t="s">
        <v>20</v>
      </c>
      <c r="I263" s="1">
        <v>44063</v>
      </c>
      <c r="J263" s="1">
        <v>44063.5</v>
      </c>
      <c r="K263" s="1">
        <v>44063.708333333336</v>
      </c>
      <c r="L263" s="1"/>
      <c r="N263" s="1"/>
      <c r="O263">
        <v>15080</v>
      </c>
      <c r="P263" t="s">
        <v>66</v>
      </c>
      <c r="Q263" t="s">
        <v>57</v>
      </c>
      <c r="R263" t="s">
        <v>55</v>
      </c>
    </row>
    <row r="264" spans="1:18" x14ac:dyDescent="0.25">
      <c r="A264" t="s">
        <v>568</v>
      </c>
      <c r="B264">
        <v>5136672</v>
      </c>
      <c r="C264" t="s">
        <v>569</v>
      </c>
      <c r="D264" t="s">
        <v>27</v>
      </c>
      <c r="E264" t="s">
        <v>17</v>
      </c>
      <c r="G264" s="1">
        <v>44053.803206018521</v>
      </c>
      <c r="H264" t="s">
        <v>20</v>
      </c>
      <c r="I264" s="1">
        <v>44062</v>
      </c>
      <c r="J264" s="1">
        <v>44062.5</v>
      </c>
      <c r="K264" s="1">
        <v>44062.708333333336</v>
      </c>
      <c r="L264" s="1">
        <v>44062.559849537036</v>
      </c>
      <c r="N264" s="1"/>
      <c r="O264">
        <v>16392</v>
      </c>
      <c r="P264" t="s">
        <v>65</v>
      </c>
      <c r="Q264" t="s">
        <v>57</v>
      </c>
      <c r="R264" t="s">
        <v>56</v>
      </c>
    </row>
    <row r="265" spans="1:18" x14ac:dyDescent="0.25">
      <c r="A265" t="s">
        <v>362</v>
      </c>
      <c r="B265">
        <v>5233056</v>
      </c>
      <c r="C265" t="s">
        <v>363</v>
      </c>
      <c r="D265" t="s">
        <v>27</v>
      </c>
      <c r="E265" t="s">
        <v>17</v>
      </c>
      <c r="F265" t="s">
        <v>18</v>
      </c>
      <c r="G265" s="1">
        <v>44060.818078703705</v>
      </c>
      <c r="H265" t="s">
        <v>19</v>
      </c>
      <c r="I265" s="1">
        <v>44061</v>
      </c>
      <c r="J265" s="1">
        <v>44061.333333333336</v>
      </c>
      <c r="K265" s="1">
        <v>44061.541666666664</v>
      </c>
      <c r="L265" s="1">
        <v>44061.35738425926</v>
      </c>
      <c r="N265" s="1"/>
      <c r="O265">
        <v>16264</v>
      </c>
      <c r="P265" t="s">
        <v>199</v>
      </c>
      <c r="Q265" t="s">
        <v>57</v>
      </c>
      <c r="R265" t="s">
        <v>55</v>
      </c>
    </row>
    <row r="266" spans="1:18" x14ac:dyDescent="0.25">
      <c r="A266" t="s">
        <v>570</v>
      </c>
      <c r="B266">
        <v>5003093</v>
      </c>
      <c r="C266" t="s">
        <v>571</v>
      </c>
      <c r="D266" t="s">
        <v>25</v>
      </c>
      <c r="E266" t="s">
        <v>17</v>
      </c>
      <c r="G266" s="1">
        <v>44044.385428240741</v>
      </c>
      <c r="H266" t="s">
        <v>19</v>
      </c>
      <c r="I266" s="1">
        <v>44062</v>
      </c>
      <c r="J266" s="1">
        <v>44062.333333333336</v>
      </c>
      <c r="K266" s="1">
        <v>44062.541666666664</v>
      </c>
      <c r="L266" s="1">
        <v>44062.357511574075</v>
      </c>
      <c r="N266" s="1"/>
      <c r="O266">
        <v>16454</v>
      </c>
      <c r="P266" t="s">
        <v>64</v>
      </c>
      <c r="Q266" t="s">
        <v>57</v>
      </c>
      <c r="R266" t="s">
        <v>55</v>
      </c>
    </row>
    <row r="267" spans="1:18" x14ac:dyDescent="0.25">
      <c r="A267" t="s">
        <v>368</v>
      </c>
      <c r="B267">
        <v>4454952</v>
      </c>
      <c r="C267" t="s">
        <v>80</v>
      </c>
      <c r="D267" t="s">
        <v>24</v>
      </c>
      <c r="E267" t="s">
        <v>17</v>
      </c>
      <c r="G267" s="1">
        <v>44015.660416666666</v>
      </c>
      <c r="H267" t="s">
        <v>19</v>
      </c>
      <c r="I267" s="1">
        <v>44061</v>
      </c>
      <c r="J267" s="1">
        <v>44061.333333333336</v>
      </c>
      <c r="K267" s="1">
        <v>44061.541666666664</v>
      </c>
      <c r="L267" s="1">
        <v>44061.376238425924</v>
      </c>
      <c r="N267" s="1"/>
      <c r="O267">
        <v>16264</v>
      </c>
      <c r="P267" t="s">
        <v>199</v>
      </c>
      <c r="Q267" t="s">
        <v>57</v>
      </c>
      <c r="R267" t="s">
        <v>55</v>
      </c>
    </row>
    <row r="268" spans="1:18" x14ac:dyDescent="0.25">
      <c r="A268" t="s">
        <v>572</v>
      </c>
      <c r="B268">
        <v>4935573</v>
      </c>
      <c r="C268" t="s">
        <v>573</v>
      </c>
      <c r="D268" t="s">
        <v>16</v>
      </c>
      <c r="E268" t="s">
        <v>17</v>
      </c>
      <c r="G268" s="1">
        <v>44039.557638888888</v>
      </c>
      <c r="H268" t="s">
        <v>19</v>
      </c>
      <c r="I268" s="1">
        <v>44062</v>
      </c>
      <c r="J268" s="1">
        <v>44062.333333333336</v>
      </c>
      <c r="K268" s="1">
        <v>44062.541666666664</v>
      </c>
      <c r="L268" s="1">
        <v>44062.51326388889</v>
      </c>
      <c r="M268" t="s">
        <v>26</v>
      </c>
      <c r="N268" s="1">
        <v>44046.445173611108</v>
      </c>
      <c r="O268">
        <v>14877</v>
      </c>
      <c r="P268" t="s">
        <v>68</v>
      </c>
      <c r="Q268" t="s">
        <v>57</v>
      </c>
      <c r="R268" t="s">
        <v>55</v>
      </c>
    </row>
    <row r="269" spans="1:18" x14ac:dyDescent="0.25">
      <c r="A269" t="s">
        <v>889</v>
      </c>
      <c r="B269">
        <v>5015333</v>
      </c>
      <c r="C269" t="s">
        <v>890</v>
      </c>
      <c r="D269" t="s">
        <v>24</v>
      </c>
      <c r="E269" t="s">
        <v>17</v>
      </c>
      <c r="G269" s="1">
        <v>44045.385428240741</v>
      </c>
      <c r="H269" t="s">
        <v>20</v>
      </c>
      <c r="I269" s="1">
        <v>44063</v>
      </c>
      <c r="J269" s="1">
        <v>44063.5</v>
      </c>
      <c r="K269" s="1">
        <v>44063.708333333336</v>
      </c>
      <c r="L269" s="1">
        <v>44063.591261574074</v>
      </c>
      <c r="N269" s="1"/>
      <c r="O269">
        <v>16498</v>
      </c>
      <c r="P269" t="s">
        <v>74</v>
      </c>
      <c r="Q269" t="s">
        <v>57</v>
      </c>
      <c r="R269" t="s">
        <v>56</v>
      </c>
    </row>
    <row r="270" spans="1:18" x14ac:dyDescent="0.25">
      <c r="A270" t="s">
        <v>574</v>
      </c>
      <c r="B270">
        <v>5083946</v>
      </c>
      <c r="C270" t="s">
        <v>575</v>
      </c>
      <c r="D270" t="s">
        <v>24</v>
      </c>
      <c r="E270" t="s">
        <v>17</v>
      </c>
      <c r="G270" s="1">
        <v>44050.565659722219</v>
      </c>
      <c r="H270" t="s">
        <v>19</v>
      </c>
      <c r="I270" s="1">
        <v>44062</v>
      </c>
      <c r="J270" s="1">
        <v>44062.333333333336</v>
      </c>
      <c r="K270" s="1">
        <v>44062.541666666664</v>
      </c>
      <c r="L270" s="1">
        <v>44062.38894675926</v>
      </c>
      <c r="N270" s="1"/>
      <c r="O270">
        <v>16605</v>
      </c>
      <c r="P270" t="s">
        <v>60</v>
      </c>
      <c r="Q270" t="s">
        <v>57</v>
      </c>
      <c r="R270" t="s">
        <v>55</v>
      </c>
    </row>
    <row r="271" spans="1:18" x14ac:dyDescent="0.25">
      <c r="A271" t="s">
        <v>578</v>
      </c>
      <c r="B271">
        <v>5261268</v>
      </c>
      <c r="C271" t="s">
        <v>579</v>
      </c>
      <c r="D271" t="s">
        <v>24</v>
      </c>
      <c r="E271" t="s">
        <v>17</v>
      </c>
      <c r="F271" t="s">
        <v>18</v>
      </c>
      <c r="G271" s="1">
        <v>44062.701736111114</v>
      </c>
      <c r="H271" t="s">
        <v>20</v>
      </c>
      <c r="I271" s="1">
        <v>44062</v>
      </c>
      <c r="J271" s="1">
        <v>44062.5</v>
      </c>
      <c r="K271" s="1">
        <v>44062.708333333336</v>
      </c>
      <c r="L271" s="1">
        <v>44062.791990740741</v>
      </c>
      <c r="N271" s="1"/>
      <c r="O271">
        <v>15080</v>
      </c>
      <c r="P271" t="s">
        <v>66</v>
      </c>
      <c r="Q271" t="s">
        <v>57</v>
      </c>
      <c r="R271" t="s">
        <v>55</v>
      </c>
    </row>
    <row r="272" spans="1:18" x14ac:dyDescent="0.25">
      <c r="A272" t="s">
        <v>891</v>
      </c>
      <c r="B272">
        <v>5275263</v>
      </c>
      <c r="C272" t="s">
        <v>892</v>
      </c>
      <c r="D272" t="s">
        <v>27</v>
      </c>
      <c r="E272" t="s">
        <v>17</v>
      </c>
      <c r="F272" t="s">
        <v>18</v>
      </c>
      <c r="G272" s="1">
        <v>44063.754374999997</v>
      </c>
      <c r="H272" t="s">
        <v>20</v>
      </c>
      <c r="I272" s="1">
        <v>44063</v>
      </c>
      <c r="J272" s="1">
        <v>44063.5</v>
      </c>
      <c r="K272" s="1">
        <v>44063.708333333336</v>
      </c>
      <c r="L272" s="1">
        <v>44063.798217592594</v>
      </c>
      <c r="N272" s="1"/>
      <c r="O272">
        <v>14885</v>
      </c>
      <c r="P272" t="s">
        <v>101</v>
      </c>
      <c r="Q272" t="s">
        <v>57</v>
      </c>
      <c r="R272" t="s">
        <v>55</v>
      </c>
    </row>
    <row r="273" spans="1:18" x14ac:dyDescent="0.25">
      <c r="A273" t="s">
        <v>371</v>
      </c>
      <c r="B273">
        <v>3060802</v>
      </c>
      <c r="C273" t="s">
        <v>372</v>
      </c>
      <c r="D273" t="s">
        <v>25</v>
      </c>
      <c r="E273" t="s">
        <v>17</v>
      </c>
      <c r="G273" s="1">
        <v>43907.566759259258</v>
      </c>
      <c r="H273" t="s">
        <v>19</v>
      </c>
      <c r="I273" s="1">
        <v>44061</v>
      </c>
      <c r="J273" s="1">
        <v>44061.333333333336</v>
      </c>
      <c r="K273" s="1">
        <v>44061.541666666664</v>
      </c>
      <c r="L273" s="1">
        <v>44061.489178240743</v>
      </c>
      <c r="M273" t="s">
        <v>26</v>
      </c>
      <c r="N273" s="1">
        <v>44050.485347222224</v>
      </c>
      <c r="O273">
        <v>14881</v>
      </c>
      <c r="P273" t="s">
        <v>69</v>
      </c>
      <c r="Q273" t="s">
        <v>57</v>
      </c>
      <c r="R273" t="s">
        <v>55</v>
      </c>
    </row>
    <row r="274" spans="1:18" x14ac:dyDescent="0.25">
      <c r="A274" t="s">
        <v>181</v>
      </c>
      <c r="B274">
        <v>4467662</v>
      </c>
      <c r="C274" t="s">
        <v>182</v>
      </c>
      <c r="D274" t="s">
        <v>24</v>
      </c>
      <c r="E274" t="s">
        <v>17</v>
      </c>
      <c r="G274" s="1">
        <v>44017.385416666664</v>
      </c>
      <c r="H274" t="s">
        <v>19</v>
      </c>
      <c r="I274" s="1">
        <v>44060</v>
      </c>
      <c r="J274" s="1">
        <v>44060.333333333336</v>
      </c>
      <c r="K274" s="1">
        <v>44060.541666666664</v>
      </c>
      <c r="L274" s="1">
        <v>44060.463090277779</v>
      </c>
      <c r="M274" t="s">
        <v>23</v>
      </c>
      <c r="N274" s="1">
        <v>44026.643796296295</v>
      </c>
      <c r="O274">
        <v>16497</v>
      </c>
      <c r="P274" t="s">
        <v>72</v>
      </c>
      <c r="Q274" t="s">
        <v>57</v>
      </c>
      <c r="R274" t="s">
        <v>56</v>
      </c>
    </row>
    <row r="275" spans="1:18" x14ac:dyDescent="0.25">
      <c r="A275" t="s">
        <v>893</v>
      </c>
      <c r="B275">
        <v>4493565</v>
      </c>
      <c r="C275" t="s">
        <v>894</v>
      </c>
      <c r="D275" t="s">
        <v>16</v>
      </c>
      <c r="E275" t="s">
        <v>17</v>
      </c>
      <c r="G275" s="1">
        <v>44019.521527777775</v>
      </c>
      <c r="H275" t="s">
        <v>20</v>
      </c>
      <c r="I275" s="1">
        <v>44064</v>
      </c>
      <c r="J275" s="1">
        <v>44064.5</v>
      </c>
      <c r="K275" s="1">
        <v>44064.708333333336</v>
      </c>
      <c r="L275" s="1">
        <v>44064.56927083333</v>
      </c>
      <c r="N275" s="1"/>
      <c r="O275">
        <v>14885</v>
      </c>
      <c r="P275" t="s">
        <v>101</v>
      </c>
      <c r="Q275" t="s">
        <v>57</v>
      </c>
      <c r="R275" t="s">
        <v>55</v>
      </c>
    </row>
    <row r="276" spans="1:18" x14ac:dyDescent="0.25">
      <c r="A276" t="s">
        <v>895</v>
      </c>
      <c r="B276">
        <v>4948681</v>
      </c>
      <c r="C276" t="s">
        <v>77</v>
      </c>
      <c r="D276" t="s">
        <v>24</v>
      </c>
      <c r="E276" t="s">
        <v>21</v>
      </c>
      <c r="G276" s="1">
        <v>44040.385428240741</v>
      </c>
      <c r="H276" t="s">
        <v>19</v>
      </c>
      <c r="I276" s="1">
        <v>44063</v>
      </c>
      <c r="J276" s="1">
        <v>44063.333333333336</v>
      </c>
      <c r="K276" s="1">
        <v>44063.541666666664</v>
      </c>
      <c r="L276" s="1"/>
      <c r="N276" s="1"/>
      <c r="O276">
        <v>14885</v>
      </c>
      <c r="P276" t="s">
        <v>101</v>
      </c>
      <c r="Q276" t="s">
        <v>57</v>
      </c>
      <c r="R276" t="s">
        <v>55</v>
      </c>
    </row>
    <row r="277" spans="1:18" x14ac:dyDescent="0.25">
      <c r="A277" t="s">
        <v>896</v>
      </c>
      <c r="B277">
        <v>4961626</v>
      </c>
      <c r="C277" t="s">
        <v>897</v>
      </c>
      <c r="D277" t="s">
        <v>16</v>
      </c>
      <c r="E277" t="s">
        <v>22</v>
      </c>
      <c r="G277" s="1">
        <v>44040.664780092593</v>
      </c>
      <c r="H277" t="s">
        <v>19</v>
      </c>
      <c r="I277" s="1">
        <v>44063</v>
      </c>
      <c r="J277" s="1">
        <v>44063.333333333336</v>
      </c>
      <c r="K277" s="1">
        <v>44063.541666666664</v>
      </c>
      <c r="L277" s="1"/>
      <c r="M277" t="s">
        <v>23</v>
      </c>
      <c r="N277" s="1">
        <v>44040.669525462959</v>
      </c>
      <c r="O277">
        <v>15080</v>
      </c>
      <c r="P277" t="s">
        <v>66</v>
      </c>
      <c r="Q277" t="s">
        <v>57</v>
      </c>
      <c r="R277" t="s">
        <v>55</v>
      </c>
    </row>
    <row r="278" spans="1:18" x14ac:dyDescent="0.25">
      <c r="A278" t="s">
        <v>898</v>
      </c>
      <c r="B278">
        <v>5122888</v>
      </c>
      <c r="C278" t="s">
        <v>899</v>
      </c>
      <c r="D278" t="s">
        <v>16</v>
      </c>
      <c r="E278" t="s">
        <v>21</v>
      </c>
      <c r="G278" s="1">
        <v>44052.743067129632</v>
      </c>
      <c r="H278" t="s">
        <v>20</v>
      </c>
      <c r="I278" s="1">
        <v>44063</v>
      </c>
      <c r="J278" s="1">
        <v>44063.5</v>
      </c>
      <c r="K278" s="1">
        <v>44063.708333333336</v>
      </c>
      <c r="L278" s="1"/>
      <c r="N278" s="1"/>
      <c r="O278">
        <v>15874</v>
      </c>
      <c r="P278" t="s">
        <v>78</v>
      </c>
      <c r="Q278" t="s">
        <v>57</v>
      </c>
      <c r="R278" t="s">
        <v>55</v>
      </c>
    </row>
    <row r="279" spans="1:18" x14ac:dyDescent="0.25">
      <c r="A279" t="s">
        <v>373</v>
      </c>
      <c r="B279">
        <v>5179603</v>
      </c>
      <c r="C279" t="s">
        <v>374</v>
      </c>
      <c r="D279" t="s">
        <v>27</v>
      </c>
      <c r="E279" t="s">
        <v>17</v>
      </c>
      <c r="G279" s="1">
        <v>44057.518877314818</v>
      </c>
      <c r="H279" t="s">
        <v>20</v>
      </c>
      <c r="I279" s="1">
        <v>44061</v>
      </c>
      <c r="J279" s="1">
        <v>44061.5</v>
      </c>
      <c r="K279" s="1">
        <v>44061.708333333336</v>
      </c>
      <c r="L279" s="1">
        <v>44061.633692129632</v>
      </c>
      <c r="N279" s="1"/>
      <c r="O279">
        <v>16605</v>
      </c>
      <c r="P279" t="s">
        <v>60</v>
      </c>
      <c r="Q279" t="s">
        <v>57</v>
      </c>
      <c r="R279" t="s">
        <v>55</v>
      </c>
    </row>
    <row r="280" spans="1:18" x14ac:dyDescent="0.25">
      <c r="A280" t="s">
        <v>900</v>
      </c>
      <c r="B280">
        <v>5248075</v>
      </c>
      <c r="C280" t="s">
        <v>901</v>
      </c>
      <c r="D280" t="s">
        <v>16</v>
      </c>
      <c r="E280" t="s">
        <v>17</v>
      </c>
      <c r="G280" s="1">
        <v>44062.494525462964</v>
      </c>
      <c r="H280" t="s">
        <v>19</v>
      </c>
      <c r="I280" s="1">
        <v>44064</v>
      </c>
      <c r="J280" s="1">
        <v>44064.333333333336</v>
      </c>
      <c r="K280" s="1">
        <v>44064.541666666664</v>
      </c>
      <c r="L280" s="1">
        <v>44064.408784722225</v>
      </c>
      <c r="N280" s="1"/>
      <c r="O280">
        <v>16604</v>
      </c>
      <c r="P280" t="s">
        <v>71</v>
      </c>
      <c r="Q280" t="s">
        <v>57</v>
      </c>
      <c r="R280" t="s">
        <v>56</v>
      </c>
    </row>
    <row r="281" spans="1:18" x14ac:dyDescent="0.25">
      <c r="A281" t="s">
        <v>902</v>
      </c>
      <c r="B281">
        <v>2355730</v>
      </c>
      <c r="C281" t="s">
        <v>903</v>
      </c>
      <c r="D281" t="s">
        <v>24</v>
      </c>
      <c r="E281" t="s">
        <v>17</v>
      </c>
      <c r="G281" s="1">
        <v>43449.492476851854</v>
      </c>
      <c r="H281" t="s">
        <v>19</v>
      </c>
      <c r="I281" s="1">
        <v>44063</v>
      </c>
      <c r="J281" s="1">
        <v>44063.333333333336</v>
      </c>
      <c r="K281" s="1">
        <v>44063.541666666664</v>
      </c>
      <c r="L281" s="1">
        <v>44063.398587962962</v>
      </c>
      <c r="M281" t="s">
        <v>26</v>
      </c>
      <c r="N281" s="1">
        <v>43449.49900462963</v>
      </c>
      <c r="O281">
        <v>16604</v>
      </c>
      <c r="P281" t="s">
        <v>71</v>
      </c>
      <c r="Q281" t="s">
        <v>57</v>
      </c>
      <c r="R281" t="s">
        <v>56</v>
      </c>
    </row>
    <row r="282" spans="1:18" x14ac:dyDescent="0.25">
      <c r="A282" t="s">
        <v>183</v>
      </c>
      <c r="B282">
        <v>4599625</v>
      </c>
      <c r="C282" t="s">
        <v>184</v>
      </c>
      <c r="D282" t="s">
        <v>16</v>
      </c>
      <c r="E282" t="s">
        <v>17</v>
      </c>
      <c r="G282" s="1">
        <v>44027.529872685183</v>
      </c>
      <c r="H282" t="s">
        <v>19</v>
      </c>
      <c r="I282" s="1">
        <v>44060</v>
      </c>
      <c r="J282" s="1">
        <v>44060.333333333336</v>
      </c>
      <c r="K282" s="1">
        <v>44060.541666666664</v>
      </c>
      <c r="L282" s="1">
        <v>44060.465833333335</v>
      </c>
      <c r="N282" s="1"/>
      <c r="O282">
        <v>16604</v>
      </c>
      <c r="P282" t="s">
        <v>71</v>
      </c>
      <c r="Q282" t="s">
        <v>57</v>
      </c>
      <c r="R282" t="s">
        <v>56</v>
      </c>
    </row>
    <row r="283" spans="1:18" x14ac:dyDescent="0.25">
      <c r="A283" t="s">
        <v>375</v>
      </c>
      <c r="B283">
        <v>4680949</v>
      </c>
      <c r="C283" t="s">
        <v>376</v>
      </c>
      <c r="D283" t="s">
        <v>27</v>
      </c>
      <c r="E283" t="s">
        <v>17</v>
      </c>
      <c r="G283" s="1">
        <v>44032.796574074076</v>
      </c>
      <c r="H283" t="s">
        <v>19</v>
      </c>
      <c r="I283" s="1">
        <v>44061</v>
      </c>
      <c r="J283" s="1">
        <v>44061.333333333336</v>
      </c>
      <c r="K283" s="1">
        <v>44061.541666666664</v>
      </c>
      <c r="L283" s="1">
        <v>44061.420543981483</v>
      </c>
      <c r="N283" s="1"/>
      <c r="O283">
        <v>14877</v>
      </c>
      <c r="P283" t="s">
        <v>68</v>
      </c>
      <c r="Q283" t="s">
        <v>57</v>
      </c>
      <c r="R283" t="s">
        <v>55</v>
      </c>
    </row>
    <row r="284" spans="1:18" x14ac:dyDescent="0.25">
      <c r="A284" t="s">
        <v>377</v>
      </c>
      <c r="B284">
        <v>4681162</v>
      </c>
      <c r="C284" t="s">
        <v>378</v>
      </c>
      <c r="D284" t="s">
        <v>24</v>
      </c>
      <c r="E284" t="s">
        <v>17</v>
      </c>
      <c r="G284" s="1">
        <v>44033.386365740742</v>
      </c>
      <c r="H284" t="s">
        <v>19</v>
      </c>
      <c r="I284" s="1">
        <v>44061</v>
      </c>
      <c r="J284" s="1">
        <v>44061.333333333336</v>
      </c>
      <c r="K284" s="1">
        <v>44061.541666666664</v>
      </c>
      <c r="L284" s="1">
        <v>44061.358923611115</v>
      </c>
      <c r="N284" s="1"/>
      <c r="O284">
        <v>14877</v>
      </c>
      <c r="P284" t="s">
        <v>68</v>
      </c>
      <c r="Q284" t="s">
        <v>57</v>
      </c>
      <c r="R284" t="s">
        <v>55</v>
      </c>
    </row>
    <row r="285" spans="1:18" x14ac:dyDescent="0.25">
      <c r="A285" t="s">
        <v>904</v>
      </c>
      <c r="B285">
        <v>4865936</v>
      </c>
      <c r="C285" t="s">
        <v>905</v>
      </c>
      <c r="D285" t="s">
        <v>25</v>
      </c>
      <c r="E285" t="s">
        <v>17</v>
      </c>
      <c r="G285" s="1">
        <v>44035.220451388886</v>
      </c>
      <c r="H285" t="s">
        <v>20</v>
      </c>
      <c r="I285" s="1">
        <v>44064</v>
      </c>
      <c r="J285" s="1">
        <v>44064.5</v>
      </c>
      <c r="K285" s="1">
        <v>44064.708333333336</v>
      </c>
      <c r="L285" s="1">
        <v>44064.605706018519</v>
      </c>
      <c r="N285" s="1"/>
      <c r="O285">
        <v>16509</v>
      </c>
      <c r="P285" t="s">
        <v>156</v>
      </c>
      <c r="Q285" t="s">
        <v>57</v>
      </c>
      <c r="R285" t="s">
        <v>56</v>
      </c>
    </row>
    <row r="286" spans="1:18" x14ac:dyDescent="0.25">
      <c r="A286" t="s">
        <v>580</v>
      </c>
      <c r="B286">
        <v>5027584</v>
      </c>
      <c r="C286" t="s">
        <v>581</v>
      </c>
      <c r="D286" t="s">
        <v>16</v>
      </c>
      <c r="E286" t="s">
        <v>22</v>
      </c>
      <c r="G286" s="1">
        <v>44046.375011574077</v>
      </c>
      <c r="H286" t="s">
        <v>20</v>
      </c>
      <c r="I286" s="1">
        <v>44062</v>
      </c>
      <c r="J286" s="1">
        <v>44062.5</v>
      </c>
      <c r="K286" s="1">
        <v>44062.708333333336</v>
      </c>
      <c r="L286" s="1">
        <v>44062.54241898148</v>
      </c>
      <c r="N286" s="1"/>
      <c r="O286">
        <v>16392</v>
      </c>
      <c r="P286" t="s">
        <v>65</v>
      </c>
      <c r="Q286" t="s">
        <v>57</v>
      </c>
      <c r="R286" t="s">
        <v>56</v>
      </c>
    </row>
    <row r="287" spans="1:18" x14ac:dyDescent="0.25">
      <c r="A287" t="s">
        <v>185</v>
      </c>
      <c r="B287">
        <v>5082752</v>
      </c>
      <c r="C287" t="s">
        <v>186</v>
      </c>
      <c r="D287" t="s">
        <v>27</v>
      </c>
      <c r="E287" t="s">
        <v>17</v>
      </c>
      <c r="G287" s="1">
        <v>44049.718900462962</v>
      </c>
      <c r="H287" t="s">
        <v>19</v>
      </c>
      <c r="I287" s="1">
        <v>44060</v>
      </c>
      <c r="J287" s="1">
        <v>44060.333333333336</v>
      </c>
      <c r="K287" s="1">
        <v>44060.541666666664</v>
      </c>
      <c r="L287" s="1">
        <v>44060.352511574078</v>
      </c>
      <c r="N287" s="1"/>
      <c r="O287">
        <v>14877</v>
      </c>
      <c r="P287" t="s">
        <v>68</v>
      </c>
      <c r="Q287" t="s">
        <v>57</v>
      </c>
      <c r="R287" t="s">
        <v>55</v>
      </c>
    </row>
    <row r="288" spans="1:18" x14ac:dyDescent="0.25">
      <c r="A288" t="s">
        <v>906</v>
      </c>
      <c r="B288">
        <v>5192621</v>
      </c>
      <c r="C288" t="s">
        <v>907</v>
      </c>
      <c r="D288" t="s">
        <v>27</v>
      </c>
      <c r="E288" t="s">
        <v>22</v>
      </c>
      <c r="G288" s="1">
        <v>44057.699444444443</v>
      </c>
      <c r="H288" t="s">
        <v>20</v>
      </c>
      <c r="I288" s="1">
        <v>44063</v>
      </c>
      <c r="J288" s="1">
        <v>44063.5</v>
      </c>
      <c r="K288" s="1">
        <v>44063.708333333336</v>
      </c>
      <c r="L288" s="1">
        <v>44063.500057870369</v>
      </c>
      <c r="N288" s="1"/>
      <c r="O288">
        <v>16458</v>
      </c>
      <c r="P288" t="s">
        <v>73</v>
      </c>
      <c r="Q288" t="s">
        <v>57</v>
      </c>
      <c r="R288" t="s">
        <v>56</v>
      </c>
    </row>
    <row r="289" spans="1:18" x14ac:dyDescent="0.25">
      <c r="A289" t="s">
        <v>908</v>
      </c>
      <c r="B289">
        <v>5246696</v>
      </c>
      <c r="C289" t="s">
        <v>121</v>
      </c>
      <c r="D289" t="s">
        <v>24</v>
      </c>
      <c r="E289" t="s">
        <v>17</v>
      </c>
      <c r="G289" s="1">
        <v>44061.702881944446</v>
      </c>
      <c r="H289" t="s">
        <v>19</v>
      </c>
      <c r="I289" s="1">
        <v>44063</v>
      </c>
      <c r="J289" s="1">
        <v>44063.333333333336</v>
      </c>
      <c r="K289" s="1">
        <v>44063.541666666664</v>
      </c>
      <c r="L289" s="1">
        <v>44063.362407407411</v>
      </c>
      <c r="N289" s="1"/>
      <c r="O289">
        <v>15200</v>
      </c>
      <c r="P289" t="s">
        <v>63</v>
      </c>
      <c r="Q289" t="s">
        <v>57</v>
      </c>
      <c r="R289" t="s">
        <v>55</v>
      </c>
    </row>
    <row r="290" spans="1:18" x14ac:dyDescent="0.25">
      <c r="A290" t="s">
        <v>385</v>
      </c>
      <c r="B290">
        <v>5246845</v>
      </c>
      <c r="C290" t="s">
        <v>386</v>
      </c>
      <c r="D290" t="s">
        <v>16</v>
      </c>
      <c r="E290" t="s">
        <v>17</v>
      </c>
      <c r="F290" t="s">
        <v>18</v>
      </c>
      <c r="G290" s="1">
        <v>44062.406875000001</v>
      </c>
      <c r="H290" t="s">
        <v>19</v>
      </c>
      <c r="I290" s="1">
        <v>44062</v>
      </c>
      <c r="J290" s="1">
        <v>44062.333333333336</v>
      </c>
      <c r="K290" s="1">
        <v>44062.541666666664</v>
      </c>
      <c r="L290" s="1">
        <v>44062.492662037039</v>
      </c>
      <c r="N290" s="1"/>
      <c r="O290">
        <v>15200</v>
      </c>
      <c r="P290" t="s">
        <v>63</v>
      </c>
      <c r="Q290" t="s">
        <v>57</v>
      </c>
      <c r="R290" t="s">
        <v>55</v>
      </c>
    </row>
    <row r="291" spans="1:18" x14ac:dyDescent="0.25">
      <c r="A291" t="s">
        <v>909</v>
      </c>
      <c r="B291">
        <v>5274957</v>
      </c>
      <c r="C291" t="s">
        <v>910</v>
      </c>
      <c r="D291" t="s">
        <v>27</v>
      </c>
      <c r="E291" t="s">
        <v>22</v>
      </c>
      <c r="F291" t="s">
        <v>18</v>
      </c>
      <c r="G291" s="1">
        <v>44063.373703703706</v>
      </c>
      <c r="H291" t="s">
        <v>19</v>
      </c>
      <c r="I291" s="1">
        <v>44064</v>
      </c>
      <c r="J291" s="1">
        <v>44064.333333333336</v>
      </c>
      <c r="K291" s="1">
        <v>44064.541666666664</v>
      </c>
      <c r="L291" s="1">
        <v>44064.636446759258</v>
      </c>
      <c r="N291" s="1"/>
      <c r="O291">
        <v>16089</v>
      </c>
      <c r="P291" t="s">
        <v>58</v>
      </c>
      <c r="Q291" t="s">
        <v>57</v>
      </c>
      <c r="R291" t="s">
        <v>55</v>
      </c>
    </row>
    <row r="292" spans="1:18" x14ac:dyDescent="0.25">
      <c r="A292" t="s">
        <v>911</v>
      </c>
      <c r="B292">
        <v>2433316</v>
      </c>
      <c r="C292" t="s">
        <v>912</v>
      </c>
      <c r="D292" t="s">
        <v>24</v>
      </c>
      <c r="E292" t="s">
        <v>17</v>
      </c>
      <c r="G292" s="1">
        <v>43503.385416666664</v>
      </c>
      <c r="H292" t="s">
        <v>19</v>
      </c>
      <c r="I292" s="1">
        <v>44063</v>
      </c>
      <c r="J292" s="1">
        <v>44063.333333333336</v>
      </c>
      <c r="K292" s="1">
        <v>44063.541666666664</v>
      </c>
      <c r="L292" s="1">
        <v>44063.378831018519</v>
      </c>
      <c r="N292" s="1"/>
      <c r="O292">
        <v>16504</v>
      </c>
      <c r="P292" t="s">
        <v>61</v>
      </c>
      <c r="Q292" t="s">
        <v>57</v>
      </c>
      <c r="R292" t="s">
        <v>56</v>
      </c>
    </row>
    <row r="293" spans="1:18" x14ac:dyDescent="0.25">
      <c r="A293" t="s">
        <v>187</v>
      </c>
      <c r="B293">
        <v>2873890</v>
      </c>
      <c r="C293" t="s">
        <v>188</v>
      </c>
      <c r="D293" t="s">
        <v>27</v>
      </c>
      <c r="E293" t="s">
        <v>22</v>
      </c>
      <c r="F293" t="s">
        <v>18</v>
      </c>
      <c r="G293" s="1">
        <v>44059.731909722221</v>
      </c>
      <c r="H293" t="s">
        <v>19</v>
      </c>
      <c r="I293" s="1">
        <v>44060</v>
      </c>
      <c r="J293" s="1">
        <v>44060.333333333336</v>
      </c>
      <c r="K293" s="1">
        <v>44060.541666666664</v>
      </c>
      <c r="L293" s="1">
        <v>44060.417673611111</v>
      </c>
      <c r="N293" s="1"/>
      <c r="O293">
        <v>16089</v>
      </c>
      <c r="P293" t="s">
        <v>58</v>
      </c>
      <c r="Q293" t="s">
        <v>57</v>
      </c>
      <c r="R293" t="s">
        <v>55</v>
      </c>
    </row>
    <row r="294" spans="1:18" x14ac:dyDescent="0.25">
      <c r="A294" t="s">
        <v>189</v>
      </c>
      <c r="B294">
        <v>2971646</v>
      </c>
      <c r="C294" t="s">
        <v>190</v>
      </c>
      <c r="D294" t="s">
        <v>16</v>
      </c>
      <c r="E294" t="s">
        <v>17</v>
      </c>
      <c r="F294" t="s">
        <v>18</v>
      </c>
      <c r="G294" s="1">
        <v>44060.458680555559</v>
      </c>
      <c r="H294" t="s">
        <v>20</v>
      </c>
      <c r="I294" s="1">
        <v>44060</v>
      </c>
      <c r="J294" s="1">
        <v>44060.5</v>
      </c>
      <c r="K294" s="1">
        <v>44060.708333333336</v>
      </c>
      <c r="L294" s="1">
        <v>44060.644942129627</v>
      </c>
      <c r="N294" s="1"/>
      <c r="O294">
        <v>16498</v>
      </c>
      <c r="P294" t="s">
        <v>74</v>
      </c>
      <c r="Q294" t="s">
        <v>57</v>
      </c>
      <c r="R294" t="s">
        <v>56</v>
      </c>
    </row>
    <row r="295" spans="1:18" x14ac:dyDescent="0.25">
      <c r="A295" t="s">
        <v>913</v>
      </c>
      <c r="B295">
        <v>4493456</v>
      </c>
      <c r="C295" t="s">
        <v>914</v>
      </c>
      <c r="D295" t="s">
        <v>16</v>
      </c>
      <c r="E295" t="s">
        <v>17</v>
      </c>
      <c r="G295" s="1">
        <v>44019.48265046296</v>
      </c>
      <c r="H295" t="s">
        <v>19</v>
      </c>
      <c r="I295" s="1">
        <v>44064</v>
      </c>
      <c r="J295" s="1">
        <v>44064.333333333336</v>
      </c>
      <c r="K295" s="1">
        <v>44064.541666666664</v>
      </c>
      <c r="L295" s="1">
        <v>44064.392418981479</v>
      </c>
      <c r="N295" s="1"/>
      <c r="O295">
        <v>16527</v>
      </c>
      <c r="P295" t="s">
        <v>59</v>
      </c>
      <c r="Q295" t="s">
        <v>57</v>
      </c>
      <c r="R295" t="s">
        <v>56</v>
      </c>
    </row>
    <row r="296" spans="1:18" x14ac:dyDescent="0.25">
      <c r="A296" t="s">
        <v>379</v>
      </c>
      <c r="B296">
        <v>4534854</v>
      </c>
      <c r="C296" t="s">
        <v>380</v>
      </c>
      <c r="D296" t="s">
        <v>24</v>
      </c>
      <c r="E296" t="s">
        <v>17</v>
      </c>
      <c r="G296" s="1">
        <v>44022.550706018519</v>
      </c>
      <c r="H296" t="s">
        <v>20</v>
      </c>
      <c r="I296" s="1">
        <v>44061</v>
      </c>
      <c r="J296" s="1">
        <v>44061.5</v>
      </c>
      <c r="K296" s="1">
        <v>44061.708333333336</v>
      </c>
      <c r="L296" s="1">
        <v>44061.675034722219</v>
      </c>
      <c r="N296" s="1"/>
      <c r="O296">
        <v>16527</v>
      </c>
      <c r="P296" t="s">
        <v>59</v>
      </c>
      <c r="Q296" t="s">
        <v>57</v>
      </c>
      <c r="R296" t="s">
        <v>56</v>
      </c>
    </row>
    <row r="297" spans="1:18" x14ac:dyDescent="0.25">
      <c r="A297" t="s">
        <v>191</v>
      </c>
      <c r="B297">
        <v>5027588</v>
      </c>
      <c r="C297" t="s">
        <v>192</v>
      </c>
      <c r="D297" t="s">
        <v>16</v>
      </c>
      <c r="E297" t="s">
        <v>22</v>
      </c>
      <c r="G297" s="1">
        <v>44046.375011574077</v>
      </c>
      <c r="H297" t="s">
        <v>19</v>
      </c>
      <c r="I297" s="1">
        <v>44060</v>
      </c>
      <c r="J297" s="1">
        <v>44060.333333333336</v>
      </c>
      <c r="K297" s="1">
        <v>44060.541666666664</v>
      </c>
      <c r="L297" s="1"/>
      <c r="N297" s="1"/>
      <c r="O297">
        <v>16605</v>
      </c>
      <c r="P297" t="s">
        <v>60</v>
      </c>
      <c r="Q297" t="s">
        <v>57</v>
      </c>
      <c r="R297" t="s">
        <v>55</v>
      </c>
    </row>
    <row r="298" spans="1:18" x14ac:dyDescent="0.25">
      <c r="A298" t="s">
        <v>381</v>
      </c>
      <c r="B298">
        <v>5054625</v>
      </c>
      <c r="C298" t="s">
        <v>382</v>
      </c>
      <c r="D298" t="s">
        <v>27</v>
      </c>
      <c r="E298" t="s">
        <v>17</v>
      </c>
      <c r="G298" s="1">
        <v>44047.729930555557</v>
      </c>
      <c r="H298" t="s">
        <v>19</v>
      </c>
      <c r="I298" s="1">
        <v>44061</v>
      </c>
      <c r="J298" s="1">
        <v>44061.333333333336</v>
      </c>
      <c r="K298" s="1">
        <v>44061.541666666664</v>
      </c>
      <c r="L298" s="1">
        <v>44061.435219907406</v>
      </c>
      <c r="N298" s="1"/>
      <c r="O298">
        <v>16436</v>
      </c>
      <c r="P298" t="s">
        <v>239</v>
      </c>
      <c r="Q298" t="s">
        <v>57</v>
      </c>
      <c r="R298" t="s">
        <v>56</v>
      </c>
    </row>
    <row r="299" spans="1:18" x14ac:dyDescent="0.25">
      <c r="A299" t="s">
        <v>915</v>
      </c>
      <c r="B299">
        <v>5136520</v>
      </c>
      <c r="C299" t="s">
        <v>916</v>
      </c>
      <c r="D299" t="s">
        <v>16</v>
      </c>
      <c r="E299" t="s">
        <v>17</v>
      </c>
      <c r="G299" s="1">
        <v>44053.694733796299</v>
      </c>
      <c r="H299" t="s">
        <v>20</v>
      </c>
      <c r="I299" s="1">
        <v>44063</v>
      </c>
      <c r="J299" s="1">
        <v>44063.5</v>
      </c>
      <c r="K299" s="1">
        <v>44063.708333333336</v>
      </c>
      <c r="L299" s="1">
        <v>44063.563090277778</v>
      </c>
      <c r="N299" s="1"/>
      <c r="O299">
        <v>16509</v>
      </c>
      <c r="P299" t="s">
        <v>156</v>
      </c>
      <c r="Q299" t="s">
        <v>57</v>
      </c>
      <c r="R299" t="s">
        <v>56</v>
      </c>
    </row>
    <row r="300" spans="1:18" x14ac:dyDescent="0.25">
      <c r="A300" t="s">
        <v>383</v>
      </c>
      <c r="B300">
        <v>5219735</v>
      </c>
      <c r="C300" t="s">
        <v>384</v>
      </c>
      <c r="D300" t="s">
        <v>27</v>
      </c>
      <c r="E300" t="s">
        <v>22</v>
      </c>
      <c r="G300" s="1">
        <v>44060.498356481483</v>
      </c>
      <c r="H300" t="s">
        <v>19</v>
      </c>
      <c r="I300" s="1">
        <v>44061</v>
      </c>
      <c r="J300" s="1">
        <v>44061.333333333336</v>
      </c>
      <c r="K300" s="1">
        <v>44061.541666666664</v>
      </c>
      <c r="L300" s="1">
        <v>44061.481504629628</v>
      </c>
      <c r="N300" s="1"/>
      <c r="O300">
        <v>16498</v>
      </c>
      <c r="P300" t="s">
        <v>74</v>
      </c>
      <c r="Q300" t="s">
        <v>57</v>
      </c>
      <c r="R300" t="s">
        <v>56</v>
      </c>
    </row>
    <row r="301" spans="1:18" x14ac:dyDescent="0.25">
      <c r="A301" t="s">
        <v>594</v>
      </c>
      <c r="B301">
        <v>1014274</v>
      </c>
      <c r="C301" t="s">
        <v>595</v>
      </c>
      <c r="D301" t="s">
        <v>16</v>
      </c>
      <c r="E301" t="s">
        <v>22</v>
      </c>
      <c r="G301" s="1">
        <v>42504.375</v>
      </c>
      <c r="H301" t="s">
        <v>19</v>
      </c>
      <c r="I301" s="1">
        <v>44062</v>
      </c>
      <c r="J301" s="1">
        <v>44062.333333333336</v>
      </c>
      <c r="K301" s="1">
        <v>44062.541666666664</v>
      </c>
      <c r="L301" s="1">
        <v>44062.382569444446</v>
      </c>
      <c r="N301" s="1"/>
      <c r="O301">
        <v>16089</v>
      </c>
      <c r="P301" t="s">
        <v>58</v>
      </c>
      <c r="Q301" t="s">
        <v>57</v>
      </c>
      <c r="R301" t="s">
        <v>55</v>
      </c>
    </row>
    <row r="302" spans="1:18" x14ac:dyDescent="0.25">
      <c r="A302" t="s">
        <v>709</v>
      </c>
      <c r="B302">
        <v>5054971</v>
      </c>
      <c r="C302" t="s">
        <v>710</v>
      </c>
      <c r="D302" t="s">
        <v>16</v>
      </c>
      <c r="E302" t="s">
        <v>149</v>
      </c>
      <c r="G302" s="1">
        <v>44048.375011574077</v>
      </c>
      <c r="H302" t="s">
        <v>20</v>
      </c>
      <c r="I302" s="1">
        <v>44066</v>
      </c>
      <c r="J302" s="1">
        <v>44066.5</v>
      </c>
      <c r="K302" s="1">
        <v>44066.708333333336</v>
      </c>
      <c r="L302" s="1"/>
      <c r="N302" s="1"/>
      <c r="O302">
        <v>15080</v>
      </c>
      <c r="P302" t="s">
        <v>66</v>
      </c>
      <c r="Q302" t="s">
        <v>57</v>
      </c>
      <c r="R302" t="s">
        <v>55</v>
      </c>
    </row>
    <row r="303" spans="1:18" x14ac:dyDescent="0.25">
      <c r="A303" t="s">
        <v>387</v>
      </c>
      <c r="B303">
        <v>5179594</v>
      </c>
      <c r="C303" t="s">
        <v>388</v>
      </c>
      <c r="D303" t="s">
        <v>27</v>
      </c>
      <c r="E303" t="s">
        <v>22</v>
      </c>
      <c r="G303" s="1">
        <v>44057.5156712963</v>
      </c>
      <c r="H303" t="s">
        <v>20</v>
      </c>
      <c r="I303" s="1">
        <v>44061</v>
      </c>
      <c r="J303" s="1">
        <v>44061.5</v>
      </c>
      <c r="K303" s="1">
        <v>44061.708333333336</v>
      </c>
      <c r="L303" s="1">
        <v>44061.617129629631</v>
      </c>
      <c r="N303" s="1"/>
      <c r="O303">
        <v>14885</v>
      </c>
      <c r="P303" t="s">
        <v>101</v>
      </c>
      <c r="Q303" t="s">
        <v>57</v>
      </c>
      <c r="R303" t="s">
        <v>55</v>
      </c>
    </row>
    <row r="304" spans="1:18" x14ac:dyDescent="0.25">
      <c r="A304" t="s">
        <v>598</v>
      </c>
      <c r="B304">
        <v>2976021</v>
      </c>
      <c r="C304" t="s">
        <v>599</v>
      </c>
      <c r="D304" t="s">
        <v>24</v>
      </c>
      <c r="E304" t="s">
        <v>17</v>
      </c>
      <c r="G304" s="1">
        <v>43896.576481481483</v>
      </c>
      <c r="H304" t="s">
        <v>20</v>
      </c>
      <c r="I304" s="1">
        <v>44062</v>
      </c>
      <c r="J304" s="1">
        <v>44062.5</v>
      </c>
      <c r="K304" s="1">
        <v>44062.708333333336</v>
      </c>
      <c r="L304" s="1">
        <v>44062.438506944447</v>
      </c>
      <c r="M304" t="s">
        <v>23</v>
      </c>
      <c r="N304" s="1">
        <v>43941.35355324074</v>
      </c>
      <c r="O304">
        <v>16089</v>
      </c>
      <c r="P304" t="s">
        <v>58</v>
      </c>
      <c r="Q304" t="s">
        <v>57</v>
      </c>
      <c r="R304" t="s">
        <v>55</v>
      </c>
    </row>
    <row r="305" spans="1:18" x14ac:dyDescent="0.25">
      <c r="A305" t="s">
        <v>195</v>
      </c>
      <c r="B305">
        <v>4428245</v>
      </c>
      <c r="C305" t="s">
        <v>196</v>
      </c>
      <c r="D305" t="s">
        <v>24</v>
      </c>
      <c r="E305" t="s">
        <v>17</v>
      </c>
      <c r="G305" s="1">
        <v>44014.536886574075</v>
      </c>
      <c r="H305" t="s">
        <v>20</v>
      </c>
      <c r="I305" s="1">
        <v>44060</v>
      </c>
      <c r="J305" s="1">
        <v>44060.5</v>
      </c>
      <c r="K305" s="1">
        <v>44060.708333333336</v>
      </c>
      <c r="L305" s="1">
        <v>44060.561018518521</v>
      </c>
      <c r="N305" s="1"/>
      <c r="O305">
        <v>16509</v>
      </c>
      <c r="P305" t="s">
        <v>156</v>
      </c>
      <c r="Q305" t="s">
        <v>57</v>
      </c>
      <c r="R305" t="s">
        <v>56</v>
      </c>
    </row>
    <row r="306" spans="1:18" x14ac:dyDescent="0.25">
      <c r="A306" t="s">
        <v>197</v>
      </c>
      <c r="B306">
        <v>5054495</v>
      </c>
      <c r="C306" t="s">
        <v>198</v>
      </c>
      <c r="D306" t="s">
        <v>16</v>
      </c>
      <c r="E306" t="s">
        <v>17</v>
      </c>
      <c r="G306" s="1">
        <v>44047.67596064815</v>
      </c>
      <c r="H306" t="s">
        <v>19</v>
      </c>
      <c r="I306" s="1">
        <v>44060</v>
      </c>
      <c r="J306" s="1">
        <v>44060.333333333336</v>
      </c>
      <c r="K306" s="1">
        <v>44060.541666666664</v>
      </c>
      <c r="L306" s="1">
        <v>44060.404467592591</v>
      </c>
      <c r="N306" s="1"/>
      <c r="O306">
        <v>16264</v>
      </c>
      <c r="P306" t="s">
        <v>199</v>
      </c>
      <c r="Q306" t="s">
        <v>57</v>
      </c>
      <c r="R306" t="s">
        <v>55</v>
      </c>
    </row>
    <row r="307" spans="1:18" x14ac:dyDescent="0.25">
      <c r="A307" t="s">
        <v>200</v>
      </c>
      <c r="B307">
        <v>5219892</v>
      </c>
      <c r="C307" t="s">
        <v>75</v>
      </c>
      <c r="D307" t="s">
        <v>24</v>
      </c>
      <c r="E307" t="s">
        <v>17</v>
      </c>
      <c r="F307" t="s">
        <v>18</v>
      </c>
      <c r="G307" s="1">
        <v>44060.571828703702</v>
      </c>
      <c r="H307" t="s">
        <v>20</v>
      </c>
      <c r="I307" s="1">
        <v>44060</v>
      </c>
      <c r="J307" s="1">
        <v>44060.5</v>
      </c>
      <c r="K307" s="1">
        <v>44060.708333333336</v>
      </c>
      <c r="L307" s="1">
        <v>44060.626921296294</v>
      </c>
      <c r="N307" s="1"/>
      <c r="O307">
        <v>14881</v>
      </c>
      <c r="P307" t="s">
        <v>69</v>
      </c>
      <c r="Q307" t="s">
        <v>57</v>
      </c>
      <c r="R307" t="s">
        <v>55</v>
      </c>
    </row>
    <row r="308" spans="1:18" x14ac:dyDescent="0.25">
      <c r="A308" t="s">
        <v>917</v>
      </c>
      <c r="B308">
        <v>5261632</v>
      </c>
      <c r="C308" t="s">
        <v>918</v>
      </c>
      <c r="D308" t="s">
        <v>27</v>
      </c>
      <c r="E308" t="s">
        <v>17</v>
      </c>
      <c r="F308" t="s">
        <v>18</v>
      </c>
      <c r="G308" s="1">
        <v>44064.43037037037</v>
      </c>
      <c r="H308" t="s">
        <v>19</v>
      </c>
      <c r="I308" s="1">
        <v>44064</v>
      </c>
      <c r="J308" s="1">
        <v>44064.333333333336</v>
      </c>
      <c r="K308" s="1">
        <v>44064.541666666664</v>
      </c>
      <c r="L308" s="1">
        <v>44064.572581018518</v>
      </c>
      <c r="N308" s="1"/>
      <c r="O308">
        <v>16928</v>
      </c>
      <c r="P308" t="s">
        <v>70</v>
      </c>
      <c r="Q308" t="s">
        <v>57</v>
      </c>
      <c r="R308" t="s">
        <v>55</v>
      </c>
    </row>
    <row r="309" spans="1:18" x14ac:dyDescent="0.25">
      <c r="A309" t="s">
        <v>856</v>
      </c>
      <c r="B309">
        <v>5275317</v>
      </c>
      <c r="C309" t="s">
        <v>857</v>
      </c>
      <c r="D309" t="s">
        <v>24</v>
      </c>
      <c r="E309" t="s">
        <v>17</v>
      </c>
      <c r="F309" t="s">
        <v>18</v>
      </c>
      <c r="G309" s="1">
        <v>44063.697627314818</v>
      </c>
      <c r="H309" t="s">
        <v>19</v>
      </c>
      <c r="I309" s="1">
        <v>44064</v>
      </c>
      <c r="J309" s="1">
        <v>44064.333333333336</v>
      </c>
      <c r="K309" s="1">
        <v>44064.541666666664</v>
      </c>
      <c r="L309" s="1">
        <v>44064.349108796298</v>
      </c>
      <c r="N309" s="1"/>
      <c r="O309">
        <v>16605</v>
      </c>
      <c r="P309" t="s">
        <v>60</v>
      </c>
      <c r="Q309" t="s">
        <v>57</v>
      </c>
      <c r="R309" t="s">
        <v>55</v>
      </c>
    </row>
    <row r="310" spans="1:18" x14ac:dyDescent="0.25">
      <c r="A310" t="s">
        <v>919</v>
      </c>
      <c r="B310">
        <v>5289085</v>
      </c>
      <c r="C310" t="s">
        <v>920</v>
      </c>
      <c r="D310" t="s">
        <v>24</v>
      </c>
      <c r="E310" t="s">
        <v>17</v>
      </c>
      <c r="F310" t="s">
        <v>18</v>
      </c>
      <c r="G310" s="1">
        <v>44064.72216435185</v>
      </c>
      <c r="H310" t="s">
        <v>19</v>
      </c>
      <c r="I310" s="1">
        <v>44065</v>
      </c>
      <c r="J310" s="1">
        <v>44065.333333333336</v>
      </c>
      <c r="K310" s="1">
        <v>44065.541666666664</v>
      </c>
      <c r="L310" s="1">
        <v>44065.529351851852</v>
      </c>
      <c r="N310" s="1"/>
      <c r="O310">
        <v>15200</v>
      </c>
      <c r="P310" t="s">
        <v>63</v>
      </c>
      <c r="Q310" t="s">
        <v>57</v>
      </c>
      <c r="R310" t="s">
        <v>55</v>
      </c>
    </row>
    <row r="311" spans="1:18" x14ac:dyDescent="0.25">
      <c r="A311" t="s">
        <v>201</v>
      </c>
      <c r="B311">
        <v>4297324</v>
      </c>
      <c r="C311" t="s">
        <v>202</v>
      </c>
      <c r="D311" t="s">
        <v>16</v>
      </c>
      <c r="E311" t="s">
        <v>22</v>
      </c>
      <c r="G311" s="1">
        <v>44004.375011574077</v>
      </c>
      <c r="H311" t="s">
        <v>19</v>
      </c>
      <c r="I311" s="1">
        <v>44060</v>
      </c>
      <c r="J311" s="1">
        <v>44060.333333333336</v>
      </c>
      <c r="K311" s="1">
        <v>44060.541666666664</v>
      </c>
      <c r="L311" s="1">
        <v>44060.454814814817</v>
      </c>
      <c r="N311" s="1"/>
      <c r="O311">
        <v>16497</v>
      </c>
      <c r="P311" t="s">
        <v>72</v>
      </c>
      <c r="Q311" t="s">
        <v>57</v>
      </c>
      <c r="R311" t="s">
        <v>56</v>
      </c>
    </row>
    <row r="312" spans="1:18" x14ac:dyDescent="0.25">
      <c r="A312" t="s">
        <v>391</v>
      </c>
      <c r="B312">
        <v>4865780</v>
      </c>
      <c r="C312" t="s">
        <v>392</v>
      </c>
      <c r="D312" t="s">
        <v>25</v>
      </c>
      <c r="E312" t="s">
        <v>17</v>
      </c>
      <c r="G312" s="1">
        <v>44035.220439814817</v>
      </c>
      <c r="H312" t="s">
        <v>20</v>
      </c>
      <c r="I312" s="1">
        <v>44061</v>
      </c>
      <c r="J312" s="1">
        <v>44061.5</v>
      </c>
      <c r="K312" s="1">
        <v>44061.708333333336</v>
      </c>
      <c r="L312" s="1">
        <v>44061.636412037034</v>
      </c>
      <c r="M312" t="s">
        <v>23</v>
      </c>
      <c r="N312" s="1">
        <v>44048.500104166669</v>
      </c>
      <c r="O312">
        <v>16415</v>
      </c>
      <c r="P312" t="s">
        <v>62</v>
      </c>
      <c r="Q312" t="s">
        <v>57</v>
      </c>
      <c r="R312" t="s">
        <v>56</v>
      </c>
    </row>
    <row r="313" spans="1:18" x14ac:dyDescent="0.25">
      <c r="A313" t="s">
        <v>203</v>
      </c>
      <c r="B313">
        <v>5002549</v>
      </c>
      <c r="C313" t="s">
        <v>204</v>
      </c>
      <c r="D313" t="s">
        <v>24</v>
      </c>
      <c r="E313" t="s">
        <v>17</v>
      </c>
      <c r="G313" s="1">
        <v>44044.375011574077</v>
      </c>
      <c r="H313" t="s">
        <v>19</v>
      </c>
      <c r="I313" s="1">
        <v>44060</v>
      </c>
      <c r="J313" s="1">
        <v>44060.333333333336</v>
      </c>
      <c r="K313" s="1">
        <v>44060.541666666664</v>
      </c>
      <c r="L313" s="1">
        <v>44060.436273148145</v>
      </c>
      <c r="N313" s="1"/>
      <c r="O313">
        <v>16605</v>
      </c>
      <c r="P313" t="s">
        <v>60</v>
      </c>
      <c r="Q313" t="s">
        <v>57</v>
      </c>
      <c r="R313" t="s">
        <v>55</v>
      </c>
    </row>
    <row r="314" spans="1:18" x14ac:dyDescent="0.25">
      <c r="A314" t="s">
        <v>205</v>
      </c>
      <c r="B314">
        <v>5110284</v>
      </c>
      <c r="C314" t="s">
        <v>92</v>
      </c>
      <c r="D314" t="s">
        <v>25</v>
      </c>
      <c r="E314" t="s">
        <v>17</v>
      </c>
      <c r="F314" t="s">
        <v>18</v>
      </c>
      <c r="G314" s="1">
        <v>44060.692777777775</v>
      </c>
      <c r="H314" t="s">
        <v>20</v>
      </c>
      <c r="I314" s="1">
        <v>44060</v>
      </c>
      <c r="J314" s="1">
        <v>44060.5</v>
      </c>
      <c r="K314" s="1">
        <v>44060.708333333336</v>
      </c>
      <c r="L314" s="1">
        <v>44060.752754629626</v>
      </c>
      <c r="N314" s="1"/>
      <c r="O314">
        <v>16605</v>
      </c>
      <c r="P314" t="s">
        <v>60</v>
      </c>
      <c r="Q314" t="s">
        <v>57</v>
      </c>
      <c r="R314" t="s">
        <v>55</v>
      </c>
    </row>
    <row r="315" spans="1:18" x14ac:dyDescent="0.25">
      <c r="A315" t="s">
        <v>602</v>
      </c>
      <c r="B315">
        <v>4480713</v>
      </c>
      <c r="C315" t="s">
        <v>603</v>
      </c>
      <c r="D315" t="s">
        <v>16</v>
      </c>
      <c r="E315" t="s">
        <v>17</v>
      </c>
      <c r="G315" s="1">
        <v>44018.549317129633</v>
      </c>
      <c r="H315" t="s">
        <v>20</v>
      </c>
      <c r="I315" s="1">
        <v>44062</v>
      </c>
      <c r="J315" s="1">
        <v>44062.5</v>
      </c>
      <c r="K315" s="1">
        <v>44062.708333333336</v>
      </c>
      <c r="L315" s="1">
        <v>44062.54587962963</v>
      </c>
      <c r="N315" s="1"/>
      <c r="O315">
        <v>16504</v>
      </c>
      <c r="P315" t="s">
        <v>61</v>
      </c>
      <c r="Q315" t="s">
        <v>57</v>
      </c>
      <c r="R315" t="s">
        <v>56</v>
      </c>
    </row>
    <row r="316" spans="1:18" x14ac:dyDescent="0.25">
      <c r="A316" t="s">
        <v>921</v>
      </c>
      <c r="B316">
        <v>4521221</v>
      </c>
      <c r="C316" t="s">
        <v>81</v>
      </c>
      <c r="D316" t="s">
        <v>24</v>
      </c>
      <c r="E316" t="s">
        <v>17</v>
      </c>
      <c r="G316" s="1">
        <v>44021.59375</v>
      </c>
      <c r="H316" t="s">
        <v>20</v>
      </c>
      <c r="I316" s="1">
        <v>44063</v>
      </c>
      <c r="J316" s="1">
        <v>44063.5</v>
      </c>
      <c r="K316" s="1">
        <v>44063.708333333336</v>
      </c>
      <c r="L316" s="1">
        <v>44063.505069444444</v>
      </c>
      <c r="N316" s="1"/>
      <c r="O316">
        <v>16527</v>
      </c>
      <c r="P316" t="s">
        <v>59</v>
      </c>
      <c r="Q316" t="s">
        <v>57</v>
      </c>
      <c r="R316" t="s">
        <v>56</v>
      </c>
    </row>
    <row r="317" spans="1:18" x14ac:dyDescent="0.25">
      <c r="A317" t="s">
        <v>922</v>
      </c>
      <c r="B317">
        <v>4533254</v>
      </c>
      <c r="C317" t="s">
        <v>237</v>
      </c>
      <c r="D317" t="s">
        <v>24</v>
      </c>
      <c r="E317" t="s">
        <v>17</v>
      </c>
      <c r="G317" s="1">
        <v>44021.700694444444</v>
      </c>
      <c r="H317" t="s">
        <v>20</v>
      </c>
      <c r="I317" s="1">
        <v>44064</v>
      </c>
      <c r="J317" s="1">
        <v>44064.5</v>
      </c>
      <c r="K317" s="1">
        <v>44064.708333333336</v>
      </c>
      <c r="L317" s="1">
        <v>44064.639143518521</v>
      </c>
      <c r="N317" s="1"/>
      <c r="O317">
        <v>16527</v>
      </c>
      <c r="P317" t="s">
        <v>59</v>
      </c>
      <c r="Q317" t="s">
        <v>57</v>
      </c>
      <c r="R317" t="s">
        <v>56</v>
      </c>
    </row>
    <row r="318" spans="1:18" x14ac:dyDescent="0.25">
      <c r="A318" t="s">
        <v>923</v>
      </c>
      <c r="B318">
        <v>5136967</v>
      </c>
      <c r="C318" t="s">
        <v>924</v>
      </c>
      <c r="D318" t="s">
        <v>27</v>
      </c>
      <c r="E318" t="s">
        <v>17</v>
      </c>
      <c r="G318" s="1">
        <v>44054.395983796298</v>
      </c>
      <c r="H318" t="s">
        <v>20</v>
      </c>
      <c r="I318" s="1">
        <v>44063</v>
      </c>
      <c r="J318" s="1">
        <v>44063.5</v>
      </c>
      <c r="K318" s="1">
        <v>44063.708333333336</v>
      </c>
      <c r="L318" s="1">
        <v>44063.446527777778</v>
      </c>
      <c r="N318" s="1"/>
      <c r="O318">
        <v>14885</v>
      </c>
      <c r="P318" t="s">
        <v>101</v>
      </c>
      <c r="Q318" t="s">
        <v>57</v>
      </c>
      <c r="R318" t="s">
        <v>55</v>
      </c>
    </row>
    <row r="319" spans="1:18" x14ac:dyDescent="0.25">
      <c r="A319" t="s">
        <v>93</v>
      </c>
      <c r="B319">
        <v>5232656</v>
      </c>
      <c r="C319" t="s">
        <v>94</v>
      </c>
      <c r="D319" t="s">
        <v>24</v>
      </c>
      <c r="E319" t="s">
        <v>17</v>
      </c>
      <c r="G319" s="1">
        <v>44060.597962962966</v>
      </c>
      <c r="H319" t="s">
        <v>19</v>
      </c>
      <c r="I319" s="1">
        <v>44062</v>
      </c>
      <c r="J319" s="1">
        <v>44062.333333333336</v>
      </c>
      <c r="K319" s="1">
        <v>44062.541666666664</v>
      </c>
      <c r="L319" s="1">
        <v>44062.502060185187</v>
      </c>
      <c r="N319" s="1"/>
      <c r="O319">
        <v>16527</v>
      </c>
      <c r="P319" t="s">
        <v>59</v>
      </c>
      <c r="Q319" t="s">
        <v>57</v>
      </c>
      <c r="R319" t="s">
        <v>56</v>
      </c>
    </row>
    <row r="320" spans="1:18" x14ac:dyDescent="0.25">
      <c r="A320" t="s">
        <v>606</v>
      </c>
      <c r="B320">
        <v>2873898</v>
      </c>
      <c r="C320" t="s">
        <v>519</v>
      </c>
      <c r="D320" t="s">
        <v>24</v>
      </c>
      <c r="E320" t="s">
        <v>22</v>
      </c>
      <c r="G320" s="1">
        <v>43817.385416666664</v>
      </c>
      <c r="H320" t="s">
        <v>20</v>
      </c>
      <c r="I320" s="1">
        <v>44062</v>
      </c>
      <c r="J320" s="1">
        <v>44062.5</v>
      </c>
      <c r="K320" s="1">
        <v>44062.708333333336</v>
      </c>
      <c r="L320" s="1">
        <v>44062.466539351852</v>
      </c>
      <c r="N320" s="1"/>
      <c r="O320">
        <v>15200</v>
      </c>
      <c r="P320" t="s">
        <v>63</v>
      </c>
      <c r="Q320" t="s">
        <v>57</v>
      </c>
      <c r="R320" t="s">
        <v>55</v>
      </c>
    </row>
    <row r="321" spans="1:18" x14ac:dyDescent="0.25">
      <c r="A321" t="s">
        <v>607</v>
      </c>
      <c r="B321">
        <v>4146713</v>
      </c>
      <c r="C321" t="s">
        <v>608</v>
      </c>
      <c r="D321" t="s">
        <v>16</v>
      </c>
      <c r="E321" t="s">
        <v>17</v>
      </c>
      <c r="G321" s="1">
        <v>43992.556793981479</v>
      </c>
      <c r="H321" t="s">
        <v>19</v>
      </c>
      <c r="I321" s="1">
        <v>44062</v>
      </c>
      <c r="J321" s="1">
        <v>44062.333333333336</v>
      </c>
      <c r="K321" s="1">
        <v>44062.541666666664</v>
      </c>
      <c r="L321" s="1">
        <v>44062.3987037037</v>
      </c>
      <c r="N321" s="1"/>
      <c r="O321">
        <v>16498</v>
      </c>
      <c r="P321" t="s">
        <v>74</v>
      </c>
      <c r="Q321" t="s">
        <v>57</v>
      </c>
      <c r="R321" t="s">
        <v>56</v>
      </c>
    </row>
    <row r="322" spans="1:18" x14ac:dyDescent="0.25">
      <c r="A322" t="s">
        <v>397</v>
      </c>
      <c r="B322">
        <v>5123528</v>
      </c>
      <c r="C322" t="s">
        <v>398</v>
      </c>
      <c r="D322" t="s">
        <v>16</v>
      </c>
      <c r="E322" t="s">
        <v>17</v>
      </c>
      <c r="G322" s="1">
        <v>44053.512395833335</v>
      </c>
      <c r="H322" t="s">
        <v>20</v>
      </c>
      <c r="I322" s="1">
        <v>44061</v>
      </c>
      <c r="J322" s="1">
        <v>44061.5</v>
      </c>
      <c r="K322" s="1">
        <v>44061.708333333336</v>
      </c>
      <c r="L322" s="1">
        <v>44061.595046296294</v>
      </c>
      <c r="N322" s="1"/>
      <c r="O322">
        <v>16264</v>
      </c>
      <c r="P322" t="s">
        <v>199</v>
      </c>
      <c r="Q322" t="s">
        <v>57</v>
      </c>
      <c r="R322" t="s">
        <v>55</v>
      </c>
    </row>
    <row r="323" spans="1:18" x14ac:dyDescent="0.25">
      <c r="A323" t="s">
        <v>609</v>
      </c>
      <c r="B323">
        <v>5233276</v>
      </c>
      <c r="C323" t="s">
        <v>610</v>
      </c>
      <c r="D323" t="s">
        <v>16</v>
      </c>
      <c r="E323" t="s">
        <v>22</v>
      </c>
      <c r="G323" s="1">
        <v>44061.385416666664</v>
      </c>
      <c r="H323" t="s">
        <v>19</v>
      </c>
      <c r="I323" s="1">
        <v>44062</v>
      </c>
      <c r="J323" s="1">
        <v>44062.333333333336</v>
      </c>
      <c r="K323" s="1">
        <v>44062.541666666664</v>
      </c>
      <c r="L323" s="1">
        <v>44062.349791666667</v>
      </c>
      <c r="N323" s="1"/>
      <c r="O323">
        <v>16604</v>
      </c>
      <c r="P323" t="s">
        <v>71</v>
      </c>
      <c r="Q323" t="s">
        <v>57</v>
      </c>
      <c r="R323" t="s">
        <v>56</v>
      </c>
    </row>
    <row r="324" spans="1:18" x14ac:dyDescent="0.25">
      <c r="A324" t="s">
        <v>399</v>
      </c>
      <c r="B324">
        <v>5246841</v>
      </c>
      <c r="C324" t="s">
        <v>386</v>
      </c>
      <c r="D324" t="s">
        <v>27</v>
      </c>
      <c r="E324" t="s">
        <v>17</v>
      </c>
      <c r="F324" t="s">
        <v>18</v>
      </c>
      <c r="G324" s="1">
        <v>44061.879502314812</v>
      </c>
      <c r="H324" t="s">
        <v>20</v>
      </c>
      <c r="I324" s="1">
        <v>44061</v>
      </c>
      <c r="J324" s="1">
        <v>44061.5</v>
      </c>
      <c r="K324" s="1">
        <v>44061.708333333336</v>
      </c>
      <c r="L324" s="1">
        <v>44061.880312499998</v>
      </c>
      <c r="N324" s="1"/>
      <c r="O324">
        <v>14885</v>
      </c>
      <c r="P324" t="s">
        <v>101</v>
      </c>
      <c r="Q324" t="s">
        <v>57</v>
      </c>
      <c r="R324" t="s">
        <v>55</v>
      </c>
    </row>
    <row r="325" spans="1:18" x14ac:dyDescent="0.25">
      <c r="A325" t="s">
        <v>402</v>
      </c>
      <c r="B325">
        <v>4427368</v>
      </c>
      <c r="C325" t="s">
        <v>403</v>
      </c>
      <c r="D325" t="s">
        <v>24</v>
      </c>
      <c r="E325" t="s">
        <v>17</v>
      </c>
      <c r="G325" s="1">
        <v>44013.685416666667</v>
      </c>
      <c r="H325" t="s">
        <v>19</v>
      </c>
      <c r="I325" s="1">
        <v>44061</v>
      </c>
      <c r="J325" s="1">
        <v>44061.333333333336</v>
      </c>
      <c r="K325" s="1">
        <v>44061.541666666664</v>
      </c>
      <c r="L325" s="1">
        <v>44061.431469907409</v>
      </c>
      <c r="N325" s="1"/>
      <c r="O325">
        <v>16527</v>
      </c>
      <c r="P325" t="s">
        <v>59</v>
      </c>
      <c r="Q325" t="s">
        <v>57</v>
      </c>
      <c r="R325" t="s">
        <v>56</v>
      </c>
    </row>
    <row r="326" spans="1:18" x14ac:dyDescent="0.25">
      <c r="A326" t="s">
        <v>406</v>
      </c>
      <c r="B326">
        <v>4825593</v>
      </c>
      <c r="C326" t="s">
        <v>407</v>
      </c>
      <c r="D326" t="s">
        <v>16</v>
      </c>
      <c r="E326" t="s">
        <v>17</v>
      </c>
      <c r="F326" t="s">
        <v>18</v>
      </c>
      <c r="G326" s="1">
        <v>44060.434027777781</v>
      </c>
      <c r="H326" t="s">
        <v>20</v>
      </c>
      <c r="I326" s="1">
        <v>44061</v>
      </c>
      <c r="J326" s="1">
        <v>44061.5</v>
      </c>
      <c r="K326" s="1">
        <v>44061.708333333336</v>
      </c>
      <c r="L326" s="1">
        <v>44061.497650462959</v>
      </c>
      <c r="N326" s="1"/>
      <c r="O326">
        <v>16089</v>
      </c>
      <c r="P326" t="s">
        <v>58</v>
      </c>
      <c r="Q326" t="s">
        <v>57</v>
      </c>
      <c r="R326" t="s">
        <v>55</v>
      </c>
    </row>
    <row r="327" spans="1:18" x14ac:dyDescent="0.25">
      <c r="A327" t="s">
        <v>408</v>
      </c>
      <c r="B327">
        <v>5027585</v>
      </c>
      <c r="C327" t="s">
        <v>409</v>
      </c>
      <c r="D327" t="s">
        <v>27</v>
      </c>
      <c r="E327" t="s">
        <v>22</v>
      </c>
      <c r="F327" t="s">
        <v>18</v>
      </c>
      <c r="G327" s="1">
        <v>44060.932037037041</v>
      </c>
      <c r="H327" t="s">
        <v>19</v>
      </c>
      <c r="I327" s="1">
        <v>44061</v>
      </c>
      <c r="J327" s="1">
        <v>44061.333333333336</v>
      </c>
      <c r="K327" s="1">
        <v>44061.541666666664</v>
      </c>
      <c r="L327" s="1">
        <v>44061.413819444446</v>
      </c>
      <c r="M327" t="s">
        <v>23</v>
      </c>
      <c r="N327" s="1">
        <v>44055.557488425926</v>
      </c>
      <c r="O327">
        <v>15080</v>
      </c>
      <c r="P327" t="s">
        <v>66</v>
      </c>
      <c r="Q327" t="s">
        <v>57</v>
      </c>
      <c r="R327" t="s">
        <v>55</v>
      </c>
    </row>
    <row r="328" spans="1:18" x14ac:dyDescent="0.25">
      <c r="A328" t="s">
        <v>925</v>
      </c>
      <c r="B328">
        <v>5055430</v>
      </c>
      <c r="C328" t="s">
        <v>926</v>
      </c>
      <c r="D328" t="s">
        <v>25</v>
      </c>
      <c r="E328" t="s">
        <v>17</v>
      </c>
      <c r="G328" s="1">
        <v>44048.385428240741</v>
      </c>
      <c r="H328" t="s">
        <v>19</v>
      </c>
      <c r="I328" s="1">
        <v>44064</v>
      </c>
      <c r="J328" s="1">
        <v>44064.333333333336</v>
      </c>
      <c r="K328" s="1">
        <v>44064.541666666664</v>
      </c>
      <c r="L328" s="1">
        <v>44064.517453703702</v>
      </c>
      <c r="N328" s="1"/>
      <c r="O328">
        <v>16509</v>
      </c>
      <c r="P328" t="s">
        <v>156</v>
      </c>
      <c r="Q328" t="s">
        <v>57</v>
      </c>
      <c r="R328" t="s">
        <v>56</v>
      </c>
    </row>
    <row r="329" spans="1:18" x14ac:dyDescent="0.25">
      <c r="A329" t="s">
        <v>927</v>
      </c>
      <c r="B329">
        <v>5083250</v>
      </c>
      <c r="C329" t="s">
        <v>928</v>
      </c>
      <c r="D329" t="s">
        <v>24</v>
      </c>
      <c r="E329" t="s">
        <v>17</v>
      </c>
      <c r="G329" s="1">
        <v>44050.375</v>
      </c>
      <c r="H329" t="s">
        <v>19</v>
      </c>
      <c r="I329" s="1">
        <v>44063</v>
      </c>
      <c r="J329" s="1">
        <v>44063.333333333336</v>
      </c>
      <c r="K329" s="1">
        <v>44063.541666666664</v>
      </c>
      <c r="L329" s="1">
        <v>44063.3828587963</v>
      </c>
      <c r="N329" s="1"/>
      <c r="O329">
        <v>16264</v>
      </c>
      <c r="P329" t="s">
        <v>199</v>
      </c>
      <c r="Q329" t="s">
        <v>57</v>
      </c>
      <c r="R329" t="s">
        <v>55</v>
      </c>
    </row>
    <row r="330" spans="1:18" x14ac:dyDescent="0.25">
      <c r="A330" t="s">
        <v>410</v>
      </c>
      <c r="B330">
        <v>5178818</v>
      </c>
      <c r="C330" t="s">
        <v>411</v>
      </c>
      <c r="D330" t="s">
        <v>27</v>
      </c>
      <c r="E330" t="s">
        <v>17</v>
      </c>
      <c r="G330" s="1">
        <v>44057.366168981483</v>
      </c>
      <c r="H330" t="s">
        <v>20</v>
      </c>
      <c r="I330" s="1">
        <v>44061</v>
      </c>
      <c r="J330" s="1">
        <v>44061.5</v>
      </c>
      <c r="K330" s="1">
        <v>44061.708333333336</v>
      </c>
      <c r="L330" s="1">
        <v>44061.606377314813</v>
      </c>
      <c r="N330" s="1"/>
      <c r="O330">
        <v>16605</v>
      </c>
      <c r="P330" t="s">
        <v>60</v>
      </c>
      <c r="Q330" t="s">
        <v>57</v>
      </c>
      <c r="R330" t="s">
        <v>55</v>
      </c>
    </row>
    <row r="331" spans="1:18" x14ac:dyDescent="0.25">
      <c r="A331" t="s">
        <v>412</v>
      </c>
      <c r="B331">
        <v>5233378</v>
      </c>
      <c r="C331" t="s">
        <v>413</v>
      </c>
      <c r="D331" t="s">
        <v>24</v>
      </c>
      <c r="E331" t="s">
        <v>17</v>
      </c>
      <c r="F331" t="s">
        <v>18</v>
      </c>
      <c r="G331" s="1">
        <v>44061.408090277779</v>
      </c>
      <c r="H331" t="s">
        <v>19</v>
      </c>
      <c r="I331" s="1">
        <v>44061</v>
      </c>
      <c r="J331" s="1">
        <v>44061.333333333336</v>
      </c>
      <c r="K331" s="1">
        <v>44061.541666666664</v>
      </c>
      <c r="L331" s="1">
        <v>44061.463680555556</v>
      </c>
      <c r="N331" s="1"/>
      <c r="O331">
        <v>14877</v>
      </c>
      <c r="P331" t="s">
        <v>68</v>
      </c>
      <c r="Q331" t="s">
        <v>57</v>
      </c>
      <c r="R331" t="s">
        <v>55</v>
      </c>
    </row>
    <row r="332" spans="1:18" x14ac:dyDescent="0.25">
      <c r="A332" t="s">
        <v>929</v>
      </c>
      <c r="B332">
        <v>4883936</v>
      </c>
      <c r="C332" t="s">
        <v>930</v>
      </c>
      <c r="D332" t="s">
        <v>16</v>
      </c>
      <c r="E332" t="s">
        <v>17</v>
      </c>
      <c r="G332" s="1">
        <v>44035.378958333335</v>
      </c>
      <c r="H332" t="s">
        <v>20</v>
      </c>
      <c r="I332" s="1">
        <v>44064</v>
      </c>
      <c r="J332" s="1">
        <v>44064.5</v>
      </c>
      <c r="K332" s="1">
        <v>44064.708333333336</v>
      </c>
      <c r="L332" s="1">
        <v>44064.563946759263</v>
      </c>
      <c r="M332" t="s">
        <v>23</v>
      </c>
      <c r="N332" s="1">
        <v>44035.499745370369</v>
      </c>
      <c r="O332">
        <v>16605</v>
      </c>
      <c r="P332" t="s">
        <v>60</v>
      </c>
      <c r="Q332" t="s">
        <v>57</v>
      </c>
      <c r="R332" t="s">
        <v>55</v>
      </c>
    </row>
    <row r="333" spans="1:18" x14ac:dyDescent="0.25">
      <c r="A333" t="s">
        <v>613</v>
      </c>
      <c r="B333">
        <v>4976454</v>
      </c>
      <c r="C333" t="s">
        <v>614</v>
      </c>
      <c r="D333" t="s">
        <v>24</v>
      </c>
      <c r="E333" t="s">
        <v>22</v>
      </c>
      <c r="G333" s="1">
        <v>44042.385416666664</v>
      </c>
      <c r="H333" t="s">
        <v>19</v>
      </c>
      <c r="I333" s="1">
        <v>44062</v>
      </c>
      <c r="J333" s="1">
        <v>44062.333333333336</v>
      </c>
      <c r="K333" s="1">
        <v>44062.541666666664</v>
      </c>
      <c r="L333" s="1"/>
      <c r="N333" s="1"/>
      <c r="O333">
        <v>16605</v>
      </c>
      <c r="P333" t="s">
        <v>60</v>
      </c>
      <c r="Q333" t="s">
        <v>57</v>
      </c>
      <c r="R333" t="s">
        <v>55</v>
      </c>
    </row>
    <row r="334" spans="1:18" x14ac:dyDescent="0.25">
      <c r="A334" t="s">
        <v>416</v>
      </c>
      <c r="B334">
        <v>5246812</v>
      </c>
      <c r="C334" t="s">
        <v>417</v>
      </c>
      <c r="D334" t="s">
        <v>25</v>
      </c>
      <c r="E334" t="s">
        <v>17</v>
      </c>
      <c r="F334" t="s">
        <v>18</v>
      </c>
      <c r="G334" s="1">
        <v>44061.608761574076</v>
      </c>
      <c r="H334" t="s">
        <v>20</v>
      </c>
      <c r="I334" s="1">
        <v>44061</v>
      </c>
      <c r="J334" s="1">
        <v>44061.5</v>
      </c>
      <c r="K334" s="1">
        <v>44061.708333333336</v>
      </c>
      <c r="L334" s="1">
        <v>44061.851203703707</v>
      </c>
      <c r="N334" s="1"/>
      <c r="O334">
        <v>15080</v>
      </c>
      <c r="P334" t="s">
        <v>66</v>
      </c>
      <c r="Q334" t="s">
        <v>57</v>
      </c>
      <c r="R334" t="s">
        <v>55</v>
      </c>
    </row>
    <row r="335" spans="1:18" x14ac:dyDescent="0.25">
      <c r="A335" t="s">
        <v>615</v>
      </c>
      <c r="B335">
        <v>4584938</v>
      </c>
      <c r="C335" t="s">
        <v>616</v>
      </c>
      <c r="D335" t="s">
        <v>16</v>
      </c>
      <c r="E335" t="s">
        <v>17</v>
      </c>
      <c r="G335" s="1">
        <v>44025.709027777775</v>
      </c>
      <c r="H335" t="s">
        <v>20</v>
      </c>
      <c r="I335" s="1">
        <v>44062</v>
      </c>
      <c r="J335" s="1">
        <v>44062.5</v>
      </c>
      <c r="K335" s="1">
        <v>44062.708333333336</v>
      </c>
      <c r="L335" s="1">
        <v>44062.554085648146</v>
      </c>
      <c r="N335" s="1"/>
      <c r="O335">
        <v>16509</v>
      </c>
      <c r="P335" t="s">
        <v>156</v>
      </c>
      <c r="Q335" t="s">
        <v>57</v>
      </c>
      <c r="R335" t="s">
        <v>56</v>
      </c>
    </row>
    <row r="336" spans="1:18" x14ac:dyDescent="0.25">
      <c r="A336" t="s">
        <v>422</v>
      </c>
      <c r="B336">
        <v>4480445</v>
      </c>
      <c r="C336" t="s">
        <v>423</v>
      </c>
      <c r="D336" t="s">
        <v>16</v>
      </c>
      <c r="E336" t="s">
        <v>17</v>
      </c>
      <c r="G336" s="1">
        <v>44018.45208333333</v>
      </c>
      <c r="H336" t="s">
        <v>19</v>
      </c>
      <c r="I336" s="1">
        <v>44061</v>
      </c>
      <c r="J336" s="1">
        <v>44061.333333333336</v>
      </c>
      <c r="K336" s="1">
        <v>44061.541666666664</v>
      </c>
      <c r="L336" s="1">
        <v>44061.409502314818</v>
      </c>
      <c r="N336" s="1"/>
      <c r="O336">
        <v>16605</v>
      </c>
      <c r="P336" t="s">
        <v>60</v>
      </c>
      <c r="Q336" t="s">
        <v>57</v>
      </c>
      <c r="R336" t="s">
        <v>55</v>
      </c>
    </row>
    <row r="337" spans="1:18" x14ac:dyDescent="0.25">
      <c r="A337" t="s">
        <v>931</v>
      </c>
      <c r="B337">
        <v>4585515</v>
      </c>
      <c r="C337" t="s">
        <v>932</v>
      </c>
      <c r="D337" t="s">
        <v>16</v>
      </c>
      <c r="E337" t="s">
        <v>17</v>
      </c>
      <c r="G337" s="1">
        <v>44026.492372685185</v>
      </c>
      <c r="H337" t="s">
        <v>20</v>
      </c>
      <c r="I337" s="1">
        <v>44063</v>
      </c>
      <c r="J337" s="1">
        <v>44063.5</v>
      </c>
      <c r="K337" s="1">
        <v>44063.708333333336</v>
      </c>
      <c r="L337" s="1">
        <v>44063.541909722226</v>
      </c>
      <c r="N337" s="1"/>
      <c r="O337">
        <v>16497</v>
      </c>
      <c r="P337" t="s">
        <v>72</v>
      </c>
      <c r="Q337" t="s">
        <v>57</v>
      </c>
      <c r="R337" t="s">
        <v>56</v>
      </c>
    </row>
    <row r="338" spans="1:18" x14ac:dyDescent="0.25">
      <c r="A338" t="s">
        <v>933</v>
      </c>
      <c r="B338">
        <v>4585363</v>
      </c>
      <c r="C338" t="s">
        <v>934</v>
      </c>
      <c r="D338" t="s">
        <v>16</v>
      </c>
      <c r="E338" t="s">
        <v>17</v>
      </c>
      <c r="G338" s="1">
        <v>44026.443055555559</v>
      </c>
      <c r="H338" t="s">
        <v>20</v>
      </c>
      <c r="I338" s="1">
        <v>44063</v>
      </c>
      <c r="J338" s="1">
        <v>44063.5</v>
      </c>
      <c r="K338" s="1">
        <v>44063.708333333336</v>
      </c>
      <c r="L338" s="1">
        <v>44063.479398148149</v>
      </c>
      <c r="N338" s="1"/>
      <c r="O338">
        <v>16436</v>
      </c>
      <c r="P338" t="s">
        <v>239</v>
      </c>
      <c r="Q338" t="s">
        <v>57</v>
      </c>
      <c r="R338" t="s">
        <v>56</v>
      </c>
    </row>
    <row r="339" spans="1:18" x14ac:dyDescent="0.25">
      <c r="A339" t="s">
        <v>935</v>
      </c>
      <c r="B339">
        <v>4493671</v>
      </c>
      <c r="C339" t="s">
        <v>936</v>
      </c>
      <c r="D339" t="s">
        <v>24</v>
      </c>
      <c r="E339" t="s">
        <v>21</v>
      </c>
      <c r="G339" s="1">
        <v>44019.563194444447</v>
      </c>
      <c r="H339" t="s">
        <v>20</v>
      </c>
      <c r="I339" s="1">
        <v>44064</v>
      </c>
      <c r="J339" s="1">
        <v>44064.5</v>
      </c>
      <c r="K339" s="1">
        <v>44064.708333333336</v>
      </c>
      <c r="L339" s="1"/>
      <c r="N339" s="1"/>
      <c r="O339">
        <v>14881</v>
      </c>
      <c r="P339" t="s">
        <v>69</v>
      </c>
      <c r="Q339" t="s">
        <v>57</v>
      </c>
      <c r="R339" t="s">
        <v>55</v>
      </c>
    </row>
    <row r="340" spans="1:18" x14ac:dyDescent="0.25">
      <c r="A340" t="s">
        <v>600</v>
      </c>
      <c r="B340">
        <v>4572224</v>
      </c>
      <c r="C340" t="s">
        <v>601</v>
      </c>
      <c r="D340" t="s">
        <v>16</v>
      </c>
      <c r="E340" t="s">
        <v>17</v>
      </c>
      <c r="G340" s="1">
        <v>44025.478483796294</v>
      </c>
      <c r="H340" t="s">
        <v>19</v>
      </c>
      <c r="I340" s="1">
        <v>44062</v>
      </c>
      <c r="J340" s="1">
        <v>44062.333333333336</v>
      </c>
      <c r="K340" s="1">
        <v>44062.541666666664</v>
      </c>
      <c r="L340" s="1">
        <v>44062.390208333331</v>
      </c>
      <c r="N340" s="1"/>
      <c r="O340">
        <v>16497</v>
      </c>
      <c r="P340" t="s">
        <v>72</v>
      </c>
      <c r="Q340" t="s">
        <v>57</v>
      </c>
      <c r="R340" t="s">
        <v>56</v>
      </c>
    </row>
    <row r="341" spans="1:18" x14ac:dyDescent="0.25">
      <c r="A341" t="s">
        <v>937</v>
      </c>
      <c r="B341">
        <v>4598198</v>
      </c>
      <c r="C341" t="s">
        <v>938</v>
      </c>
      <c r="D341" t="s">
        <v>24</v>
      </c>
      <c r="E341" t="s">
        <v>17</v>
      </c>
      <c r="G341" s="1">
        <v>44026.645150462966</v>
      </c>
      <c r="H341" t="s">
        <v>19</v>
      </c>
      <c r="I341" s="1">
        <v>44063</v>
      </c>
      <c r="J341" s="1">
        <v>44063.333333333336</v>
      </c>
      <c r="K341" s="1">
        <v>44063.541666666664</v>
      </c>
      <c r="L341" s="1">
        <v>44063.404247685183</v>
      </c>
      <c r="N341" s="1"/>
      <c r="O341">
        <v>16527</v>
      </c>
      <c r="P341" t="s">
        <v>59</v>
      </c>
      <c r="Q341" t="s">
        <v>57</v>
      </c>
      <c r="R341" t="s">
        <v>56</v>
      </c>
    </row>
    <row r="342" spans="1:18" x14ac:dyDescent="0.25">
      <c r="A342" t="s">
        <v>939</v>
      </c>
      <c r="B342">
        <v>4493540</v>
      </c>
      <c r="C342" t="s">
        <v>940</v>
      </c>
      <c r="D342" t="s">
        <v>16</v>
      </c>
      <c r="E342" t="s">
        <v>21</v>
      </c>
      <c r="G342" s="1">
        <v>44019.513206018521</v>
      </c>
      <c r="H342" t="s">
        <v>20</v>
      </c>
      <c r="I342" s="1">
        <v>44064</v>
      </c>
      <c r="J342" s="1">
        <v>44064.5</v>
      </c>
      <c r="K342" s="1">
        <v>44064.708333333336</v>
      </c>
      <c r="L342" s="1"/>
      <c r="N342" s="1"/>
      <c r="O342">
        <v>14885</v>
      </c>
      <c r="P342" t="s">
        <v>101</v>
      </c>
      <c r="Q342" t="s">
        <v>57</v>
      </c>
      <c r="R342" t="s">
        <v>55</v>
      </c>
    </row>
    <row r="343" spans="1:18" x14ac:dyDescent="0.25">
      <c r="A343" t="s">
        <v>625</v>
      </c>
      <c r="B343">
        <v>4492670</v>
      </c>
      <c r="C343" t="s">
        <v>626</v>
      </c>
      <c r="D343" t="s">
        <v>16</v>
      </c>
      <c r="E343" t="s">
        <v>21</v>
      </c>
      <c r="G343" s="1">
        <v>44018.622928240744</v>
      </c>
      <c r="H343" t="s">
        <v>19</v>
      </c>
      <c r="I343" s="1">
        <v>44062</v>
      </c>
      <c r="J343" s="1">
        <v>44062.333333333336</v>
      </c>
      <c r="K343" s="1">
        <v>44062.541666666664</v>
      </c>
      <c r="L343" s="1"/>
      <c r="N343" s="1"/>
      <c r="O343">
        <v>15200</v>
      </c>
      <c r="P343" t="s">
        <v>63</v>
      </c>
      <c r="Q343" t="s">
        <v>57</v>
      </c>
      <c r="R343" t="s">
        <v>55</v>
      </c>
    </row>
    <row r="344" spans="1:18" x14ac:dyDescent="0.25">
      <c r="A344" t="s">
        <v>617</v>
      </c>
      <c r="B344">
        <v>4492585</v>
      </c>
      <c r="C344" t="s">
        <v>618</v>
      </c>
      <c r="D344" t="s">
        <v>24</v>
      </c>
      <c r="E344" t="s">
        <v>21</v>
      </c>
      <c r="G344" s="1">
        <v>44018.595150462963</v>
      </c>
      <c r="H344" t="s">
        <v>19</v>
      </c>
      <c r="I344" s="1">
        <v>44062</v>
      </c>
      <c r="J344" s="1">
        <v>44062.333333333336</v>
      </c>
      <c r="K344" s="1">
        <v>44062.541666666664</v>
      </c>
      <c r="L344" s="1"/>
      <c r="N344" s="1"/>
      <c r="O344">
        <v>16089</v>
      </c>
      <c r="P344" t="s">
        <v>58</v>
      </c>
      <c r="Q344" t="s">
        <v>57</v>
      </c>
      <c r="R344" t="s">
        <v>55</v>
      </c>
    </row>
    <row r="345" spans="1:18" x14ac:dyDescent="0.25">
      <c r="A345" t="s">
        <v>424</v>
      </c>
      <c r="B345">
        <v>4480650</v>
      </c>
      <c r="C345" t="s">
        <v>425</v>
      </c>
      <c r="D345" t="s">
        <v>24</v>
      </c>
      <c r="E345" t="s">
        <v>17</v>
      </c>
      <c r="G345" s="1">
        <v>44018.528483796297</v>
      </c>
      <c r="H345" t="s">
        <v>20</v>
      </c>
      <c r="I345" s="1">
        <v>44061</v>
      </c>
      <c r="J345" s="1">
        <v>44061.5</v>
      </c>
      <c r="K345" s="1">
        <v>44061.708333333336</v>
      </c>
      <c r="L345" s="1">
        <v>44061.633726851855</v>
      </c>
      <c r="N345" s="1"/>
      <c r="O345">
        <v>14881</v>
      </c>
      <c r="P345" t="s">
        <v>69</v>
      </c>
      <c r="Q345" t="s">
        <v>57</v>
      </c>
      <c r="R345" t="s">
        <v>55</v>
      </c>
    </row>
    <row r="346" spans="1:18" x14ac:dyDescent="0.25">
      <c r="A346" t="s">
        <v>222</v>
      </c>
      <c r="B346">
        <v>4533104</v>
      </c>
      <c r="C346" t="s">
        <v>223</v>
      </c>
      <c r="D346" t="s">
        <v>24</v>
      </c>
      <c r="E346" t="s">
        <v>17</v>
      </c>
      <c r="G346" s="1">
        <v>44021.643750000003</v>
      </c>
      <c r="H346" t="s">
        <v>19</v>
      </c>
      <c r="I346" s="1">
        <v>44060</v>
      </c>
      <c r="J346" s="1">
        <v>44060.333333333336</v>
      </c>
      <c r="K346" s="1">
        <v>44060.541666666664</v>
      </c>
      <c r="L346" s="1">
        <v>44060.401539351849</v>
      </c>
      <c r="N346" s="1"/>
      <c r="O346">
        <v>16393</v>
      </c>
      <c r="P346" t="s">
        <v>128</v>
      </c>
      <c r="Q346" t="s">
        <v>57</v>
      </c>
      <c r="R346" t="s">
        <v>56</v>
      </c>
    </row>
    <row r="347" spans="1:18" x14ac:dyDescent="0.25">
      <c r="A347" t="s">
        <v>941</v>
      </c>
      <c r="B347">
        <v>4612429</v>
      </c>
      <c r="C347" t="s">
        <v>942</v>
      </c>
      <c r="D347" t="s">
        <v>24</v>
      </c>
      <c r="E347" t="s">
        <v>22</v>
      </c>
      <c r="G347" s="1">
        <v>44027.779166666667</v>
      </c>
      <c r="H347" t="s">
        <v>20</v>
      </c>
      <c r="I347" s="1">
        <v>44064</v>
      </c>
      <c r="J347" s="1">
        <v>44064.5</v>
      </c>
      <c r="K347" s="1">
        <v>44064.708333333336</v>
      </c>
      <c r="L347" s="1">
        <v>44064.604837962965</v>
      </c>
      <c r="N347" s="1"/>
      <c r="O347">
        <v>16504</v>
      </c>
      <c r="P347" t="s">
        <v>61</v>
      </c>
      <c r="Q347" t="s">
        <v>57</v>
      </c>
      <c r="R347" t="s">
        <v>56</v>
      </c>
    </row>
    <row r="348" spans="1:18" x14ac:dyDescent="0.25">
      <c r="A348" t="s">
        <v>619</v>
      </c>
      <c r="B348">
        <v>4584898</v>
      </c>
      <c r="C348" t="s">
        <v>620</v>
      </c>
      <c r="D348" t="s">
        <v>16</v>
      </c>
      <c r="E348" t="s">
        <v>17</v>
      </c>
      <c r="G348" s="1">
        <v>44025.686805555553</v>
      </c>
      <c r="H348" t="s">
        <v>20</v>
      </c>
      <c r="I348" s="1">
        <v>44062</v>
      </c>
      <c r="J348" s="1">
        <v>44062.5</v>
      </c>
      <c r="K348" s="1">
        <v>44062.708333333336</v>
      </c>
      <c r="L348" s="1">
        <v>44062.564618055556</v>
      </c>
      <c r="N348" s="1"/>
      <c r="O348">
        <v>16497</v>
      </c>
      <c r="P348" t="s">
        <v>72</v>
      </c>
      <c r="Q348" t="s">
        <v>57</v>
      </c>
      <c r="R348" t="s">
        <v>56</v>
      </c>
    </row>
    <row r="349" spans="1:18" x14ac:dyDescent="0.25">
      <c r="A349" t="s">
        <v>218</v>
      </c>
      <c r="B349">
        <v>4520759</v>
      </c>
      <c r="C349" t="s">
        <v>219</v>
      </c>
      <c r="D349" t="s">
        <v>24</v>
      </c>
      <c r="E349" t="s">
        <v>17</v>
      </c>
      <c r="G349" s="1">
        <v>44021.431250000001</v>
      </c>
      <c r="H349" t="s">
        <v>19</v>
      </c>
      <c r="I349" s="1">
        <v>44060</v>
      </c>
      <c r="J349" s="1">
        <v>44060.333333333336</v>
      </c>
      <c r="K349" s="1">
        <v>44060.541666666664</v>
      </c>
      <c r="L349" s="1">
        <v>44060.435127314813</v>
      </c>
      <c r="N349" s="1"/>
      <c r="O349">
        <v>16498</v>
      </c>
      <c r="P349" t="s">
        <v>74</v>
      </c>
      <c r="Q349" t="s">
        <v>57</v>
      </c>
      <c r="R349" t="s">
        <v>56</v>
      </c>
    </row>
    <row r="350" spans="1:18" x14ac:dyDescent="0.25">
      <c r="A350" t="s">
        <v>224</v>
      </c>
      <c r="B350">
        <v>4520803</v>
      </c>
      <c r="C350" t="s">
        <v>225</v>
      </c>
      <c r="D350" t="s">
        <v>24</v>
      </c>
      <c r="E350" t="s">
        <v>17</v>
      </c>
      <c r="G350" s="1">
        <v>44021.450694444444</v>
      </c>
      <c r="H350" t="s">
        <v>20</v>
      </c>
      <c r="I350" s="1">
        <v>44060</v>
      </c>
      <c r="J350" s="1">
        <v>44060.5</v>
      </c>
      <c r="K350" s="1">
        <v>44060.708333333336</v>
      </c>
      <c r="L350" s="1">
        <v>44060.573333333334</v>
      </c>
      <c r="N350" s="1"/>
      <c r="O350">
        <v>16498</v>
      </c>
      <c r="P350" t="s">
        <v>74</v>
      </c>
      <c r="Q350" t="s">
        <v>57</v>
      </c>
      <c r="R350" t="s">
        <v>56</v>
      </c>
    </row>
    <row r="351" spans="1:18" x14ac:dyDescent="0.25">
      <c r="A351" t="s">
        <v>420</v>
      </c>
      <c r="B351">
        <v>4546945</v>
      </c>
      <c r="C351" t="s">
        <v>421</v>
      </c>
      <c r="D351" t="s">
        <v>24</v>
      </c>
      <c r="E351" t="s">
        <v>17</v>
      </c>
      <c r="G351" s="1">
        <v>44022.711805555555</v>
      </c>
      <c r="H351" t="s">
        <v>20</v>
      </c>
      <c r="I351" s="1">
        <v>44061</v>
      </c>
      <c r="J351" s="1">
        <v>44061.5</v>
      </c>
      <c r="K351" s="1">
        <v>44061.708333333336</v>
      </c>
      <c r="L351" s="1">
        <v>44061.650462962964</v>
      </c>
      <c r="N351" s="1"/>
      <c r="O351">
        <v>16458</v>
      </c>
      <c r="P351" t="s">
        <v>73</v>
      </c>
      <c r="Q351" t="s">
        <v>57</v>
      </c>
      <c r="R351" t="s">
        <v>56</v>
      </c>
    </row>
    <row r="352" spans="1:18" x14ac:dyDescent="0.25">
      <c r="A352" t="s">
        <v>418</v>
      </c>
      <c r="B352">
        <v>4533375</v>
      </c>
      <c r="C352" t="s">
        <v>419</v>
      </c>
      <c r="D352" t="s">
        <v>16</v>
      </c>
      <c r="E352" t="s">
        <v>17</v>
      </c>
      <c r="G352" s="1">
        <v>44021.792361111111</v>
      </c>
      <c r="H352" t="s">
        <v>19</v>
      </c>
      <c r="I352" s="1">
        <v>44061</v>
      </c>
      <c r="J352" s="1">
        <v>44061.333333333336</v>
      </c>
      <c r="K352" s="1">
        <v>44061.541666666664</v>
      </c>
      <c r="L352" s="1">
        <v>44061.47760416667</v>
      </c>
      <c r="N352" s="1"/>
      <c r="O352">
        <v>16393</v>
      </c>
      <c r="P352" t="s">
        <v>128</v>
      </c>
      <c r="Q352" t="s">
        <v>57</v>
      </c>
      <c r="R352" t="s">
        <v>56</v>
      </c>
    </row>
    <row r="353" spans="1:18" x14ac:dyDescent="0.25">
      <c r="A353" t="s">
        <v>943</v>
      </c>
      <c r="B353">
        <v>4626415</v>
      </c>
      <c r="C353" t="s">
        <v>944</v>
      </c>
      <c r="D353" t="s">
        <v>16</v>
      </c>
      <c r="E353" t="s">
        <v>17</v>
      </c>
      <c r="G353" s="1">
        <v>44028.59652777778</v>
      </c>
      <c r="H353" t="s">
        <v>19</v>
      </c>
      <c r="I353" s="1">
        <v>44064</v>
      </c>
      <c r="J353" s="1">
        <v>44064.333333333336</v>
      </c>
      <c r="K353" s="1">
        <v>44064.541666666664</v>
      </c>
      <c r="L353" s="1">
        <v>44064.375810185185</v>
      </c>
      <c r="N353" s="1"/>
      <c r="O353">
        <v>16498</v>
      </c>
      <c r="P353" t="s">
        <v>74</v>
      </c>
      <c r="Q353" t="s">
        <v>57</v>
      </c>
      <c r="R353" t="s">
        <v>56</v>
      </c>
    </row>
    <row r="354" spans="1:18" x14ac:dyDescent="0.25">
      <c r="A354" t="s">
        <v>621</v>
      </c>
      <c r="B354">
        <v>4584901</v>
      </c>
      <c r="C354" t="s">
        <v>622</v>
      </c>
      <c r="D354" t="s">
        <v>24</v>
      </c>
      <c r="E354" t="s">
        <v>17</v>
      </c>
      <c r="G354" s="1">
        <v>44025.68681712963</v>
      </c>
      <c r="H354" t="s">
        <v>20</v>
      </c>
      <c r="I354" s="1">
        <v>44062</v>
      </c>
      <c r="J354" s="1">
        <v>44062.5</v>
      </c>
      <c r="K354" s="1">
        <v>44062.708333333336</v>
      </c>
      <c r="L354" s="1">
        <v>44062.538344907407</v>
      </c>
      <c r="N354" s="1"/>
      <c r="O354">
        <v>16415</v>
      </c>
      <c r="P354" t="s">
        <v>62</v>
      </c>
      <c r="Q354" t="s">
        <v>57</v>
      </c>
      <c r="R354" t="s">
        <v>56</v>
      </c>
    </row>
    <row r="355" spans="1:18" x14ac:dyDescent="0.25">
      <c r="A355" t="s">
        <v>945</v>
      </c>
      <c r="B355">
        <v>4493467</v>
      </c>
      <c r="C355" t="s">
        <v>946</v>
      </c>
      <c r="D355" t="s">
        <v>24</v>
      </c>
      <c r="E355" t="s">
        <v>17</v>
      </c>
      <c r="G355" s="1">
        <v>44019.488194444442</v>
      </c>
      <c r="H355" t="s">
        <v>19</v>
      </c>
      <c r="I355" s="1">
        <v>44064</v>
      </c>
      <c r="J355" s="1">
        <v>44064.333333333336</v>
      </c>
      <c r="K355" s="1">
        <v>44064.541666666664</v>
      </c>
      <c r="L355" s="1">
        <v>44064.408252314817</v>
      </c>
      <c r="N355" s="1"/>
      <c r="O355">
        <v>16264</v>
      </c>
      <c r="P355" t="s">
        <v>199</v>
      </c>
      <c r="Q355" t="s">
        <v>57</v>
      </c>
      <c r="R355" t="s">
        <v>55</v>
      </c>
    </row>
    <row r="356" spans="1:18" x14ac:dyDescent="0.25">
      <c r="A356" t="s">
        <v>623</v>
      </c>
      <c r="B356">
        <v>4572094</v>
      </c>
      <c r="C356" t="s">
        <v>624</v>
      </c>
      <c r="D356" t="s">
        <v>16</v>
      </c>
      <c r="E356" t="s">
        <v>21</v>
      </c>
      <c r="G356" s="1">
        <v>44025.429861111108</v>
      </c>
      <c r="H356" t="s">
        <v>20</v>
      </c>
      <c r="I356" s="1">
        <v>44062</v>
      </c>
      <c r="J356" s="1">
        <v>44062.5</v>
      </c>
      <c r="K356" s="1">
        <v>44062.708333333336</v>
      </c>
      <c r="L356" s="1"/>
      <c r="N356" s="1"/>
      <c r="O356">
        <v>16504</v>
      </c>
      <c r="P356" t="s">
        <v>61</v>
      </c>
      <c r="Q356" t="s">
        <v>57</v>
      </c>
      <c r="R356" t="s">
        <v>56</v>
      </c>
    </row>
    <row r="357" spans="1:18" x14ac:dyDescent="0.25">
      <c r="A357" t="s">
        <v>220</v>
      </c>
      <c r="B357">
        <v>4454915</v>
      </c>
      <c r="C357" t="s">
        <v>221</v>
      </c>
      <c r="D357" t="s">
        <v>16</v>
      </c>
      <c r="E357" t="s">
        <v>22</v>
      </c>
      <c r="G357" s="1">
        <v>44015.643761574072</v>
      </c>
      <c r="H357" t="s">
        <v>20</v>
      </c>
      <c r="I357" s="1">
        <v>44060</v>
      </c>
      <c r="J357" s="1">
        <v>44060.5</v>
      </c>
      <c r="K357" s="1">
        <v>44060.708333333336</v>
      </c>
      <c r="L357" s="1">
        <v>44060.528923611113</v>
      </c>
      <c r="N357" s="1"/>
      <c r="O357">
        <v>14881</v>
      </c>
      <c r="P357" t="s">
        <v>69</v>
      </c>
      <c r="Q357" t="s">
        <v>57</v>
      </c>
      <c r="R357" t="s">
        <v>55</v>
      </c>
    </row>
    <row r="358" spans="1:18" x14ac:dyDescent="0.25">
      <c r="A358" t="s">
        <v>604</v>
      </c>
      <c r="B358">
        <v>4597952</v>
      </c>
      <c r="C358" t="s">
        <v>605</v>
      </c>
      <c r="D358" t="s">
        <v>16</v>
      </c>
      <c r="E358" t="s">
        <v>17</v>
      </c>
      <c r="G358" s="1">
        <v>44026.609050925923</v>
      </c>
      <c r="H358" t="s">
        <v>20</v>
      </c>
      <c r="I358" s="1">
        <v>44062</v>
      </c>
      <c r="J358" s="1">
        <v>44062.5</v>
      </c>
      <c r="K358" s="1">
        <v>44062.708333333336</v>
      </c>
      <c r="L358" s="1">
        <v>44062.510821759257</v>
      </c>
      <c r="N358" s="1"/>
      <c r="O358">
        <v>16604</v>
      </c>
      <c r="P358" t="s">
        <v>71</v>
      </c>
      <c r="Q358" t="s">
        <v>57</v>
      </c>
      <c r="R358" t="s">
        <v>56</v>
      </c>
    </row>
    <row r="359" spans="1:18" x14ac:dyDescent="0.25">
      <c r="A359" t="s">
        <v>426</v>
      </c>
      <c r="B359">
        <v>4480481</v>
      </c>
      <c r="C359" t="s">
        <v>427</v>
      </c>
      <c r="D359" t="s">
        <v>16</v>
      </c>
      <c r="E359" t="s">
        <v>21</v>
      </c>
      <c r="G359" s="1">
        <v>44018.470150462963</v>
      </c>
      <c r="H359" t="s">
        <v>20</v>
      </c>
      <c r="I359" s="1">
        <v>44061</v>
      </c>
      <c r="J359" s="1">
        <v>44061.5</v>
      </c>
      <c r="K359" s="1">
        <v>44061.708333333336</v>
      </c>
      <c r="L359" s="1"/>
      <c r="N359" s="1"/>
      <c r="O359">
        <v>15200</v>
      </c>
      <c r="P359" t="s">
        <v>63</v>
      </c>
      <c r="Q359" t="s">
        <v>57</v>
      </c>
      <c r="R359" t="s">
        <v>55</v>
      </c>
    </row>
    <row r="360" spans="1:18" x14ac:dyDescent="0.25">
      <c r="A360" t="s">
        <v>428</v>
      </c>
      <c r="B360">
        <v>4455358</v>
      </c>
      <c r="C360" t="s">
        <v>429</v>
      </c>
      <c r="D360" t="s">
        <v>24</v>
      </c>
      <c r="E360" t="s">
        <v>17</v>
      </c>
      <c r="G360" s="1">
        <v>44016.575694444444</v>
      </c>
      <c r="H360" t="s">
        <v>19</v>
      </c>
      <c r="I360" s="1">
        <v>44061</v>
      </c>
      <c r="J360" s="1">
        <v>44061.333333333336</v>
      </c>
      <c r="K360" s="1">
        <v>44061.541666666664</v>
      </c>
      <c r="L360" s="1">
        <v>44061.347557870373</v>
      </c>
      <c r="N360" s="1"/>
      <c r="O360">
        <v>14885</v>
      </c>
      <c r="P360" t="s">
        <v>101</v>
      </c>
      <c r="Q360" t="s">
        <v>57</v>
      </c>
      <c r="R360" t="s">
        <v>55</v>
      </c>
    </row>
    <row r="361" spans="1:18" x14ac:dyDescent="0.25">
      <c r="A361" t="s">
        <v>633</v>
      </c>
      <c r="B361">
        <v>4559216</v>
      </c>
      <c r="C361" t="s">
        <v>634</v>
      </c>
      <c r="D361" t="s">
        <v>16</v>
      </c>
      <c r="E361" t="s">
        <v>17</v>
      </c>
      <c r="G361" s="1">
        <v>44023.765277777777</v>
      </c>
      <c r="H361" t="s">
        <v>19</v>
      </c>
      <c r="I361" s="1">
        <v>44062</v>
      </c>
      <c r="J361" s="1">
        <v>44062.333333333336</v>
      </c>
      <c r="K361" s="1">
        <v>44062.541666666664</v>
      </c>
      <c r="L361" s="1">
        <v>44062.357314814813</v>
      </c>
      <c r="N361" s="1"/>
      <c r="O361">
        <v>16509</v>
      </c>
      <c r="P361" t="s">
        <v>156</v>
      </c>
      <c r="Q361" t="s">
        <v>57</v>
      </c>
      <c r="R361" t="s">
        <v>56</v>
      </c>
    </row>
    <row r="362" spans="1:18" x14ac:dyDescent="0.25">
      <c r="A362" t="s">
        <v>947</v>
      </c>
      <c r="B362">
        <v>4505844</v>
      </c>
      <c r="C362" t="s">
        <v>948</v>
      </c>
      <c r="D362" t="s">
        <v>24</v>
      </c>
      <c r="E362" t="s">
        <v>22</v>
      </c>
      <c r="G362" s="1">
        <v>44019.595150462963</v>
      </c>
      <c r="H362" t="s">
        <v>20</v>
      </c>
      <c r="I362" s="1">
        <v>44064</v>
      </c>
      <c r="J362" s="1">
        <v>44064.5</v>
      </c>
      <c r="K362" s="1">
        <v>44064.708333333336</v>
      </c>
      <c r="L362" s="1">
        <v>44064.621574074074</v>
      </c>
      <c r="N362" s="1"/>
      <c r="O362">
        <v>16264</v>
      </c>
      <c r="P362" t="s">
        <v>199</v>
      </c>
      <c r="Q362" t="s">
        <v>57</v>
      </c>
      <c r="R362" t="s">
        <v>55</v>
      </c>
    </row>
    <row r="363" spans="1:18" x14ac:dyDescent="0.25">
      <c r="A363" t="s">
        <v>949</v>
      </c>
      <c r="B363">
        <v>4585437</v>
      </c>
      <c r="C363" t="s">
        <v>950</v>
      </c>
      <c r="D363" t="s">
        <v>16</v>
      </c>
      <c r="E363" t="s">
        <v>21</v>
      </c>
      <c r="G363" s="1">
        <v>44026.465983796297</v>
      </c>
      <c r="H363" t="s">
        <v>19</v>
      </c>
      <c r="I363" s="1">
        <v>44063</v>
      </c>
      <c r="J363" s="1">
        <v>44063.333333333336</v>
      </c>
      <c r="K363" s="1">
        <v>44063.541666666664</v>
      </c>
      <c r="L363" s="1"/>
      <c r="N363" s="1"/>
      <c r="O363">
        <v>16498</v>
      </c>
      <c r="P363" t="s">
        <v>74</v>
      </c>
      <c r="Q363" t="s">
        <v>57</v>
      </c>
      <c r="R363" t="s">
        <v>56</v>
      </c>
    </row>
    <row r="364" spans="1:18" x14ac:dyDescent="0.25">
      <c r="A364" t="s">
        <v>438</v>
      </c>
      <c r="B364">
        <v>4467484</v>
      </c>
      <c r="C364" t="s">
        <v>439</v>
      </c>
      <c r="D364" t="s">
        <v>16</v>
      </c>
      <c r="E364" t="s">
        <v>17</v>
      </c>
      <c r="G364" s="1">
        <v>44017.284733796296</v>
      </c>
      <c r="H364" t="s">
        <v>19</v>
      </c>
      <c r="I364" s="1">
        <v>44061</v>
      </c>
      <c r="J364" s="1">
        <v>44061.333333333336</v>
      </c>
      <c r="K364" s="1">
        <v>44061.541666666664</v>
      </c>
      <c r="L364" s="1">
        <v>44061.443055555559</v>
      </c>
      <c r="N364" s="1"/>
      <c r="O364">
        <v>15200</v>
      </c>
      <c r="P364" t="s">
        <v>63</v>
      </c>
      <c r="Q364" t="s">
        <v>57</v>
      </c>
      <c r="R364" t="s">
        <v>55</v>
      </c>
    </row>
    <row r="365" spans="1:18" x14ac:dyDescent="0.25">
      <c r="A365" t="s">
        <v>637</v>
      </c>
      <c r="B365">
        <v>4492657</v>
      </c>
      <c r="C365" t="s">
        <v>638</v>
      </c>
      <c r="D365" t="s">
        <v>16</v>
      </c>
      <c r="E365" t="s">
        <v>17</v>
      </c>
      <c r="G365" s="1">
        <v>44018.618750000001</v>
      </c>
      <c r="H365" t="s">
        <v>20</v>
      </c>
      <c r="I365" s="1">
        <v>44062</v>
      </c>
      <c r="J365" s="1">
        <v>44062.5</v>
      </c>
      <c r="K365" s="1">
        <v>44062.708333333336</v>
      </c>
      <c r="L365" s="1">
        <v>44062.552002314813</v>
      </c>
      <c r="N365" s="1"/>
      <c r="O365">
        <v>16264</v>
      </c>
      <c r="P365" t="s">
        <v>199</v>
      </c>
      <c r="Q365" t="s">
        <v>57</v>
      </c>
      <c r="R365" t="s">
        <v>55</v>
      </c>
    </row>
    <row r="366" spans="1:18" x14ac:dyDescent="0.25">
      <c r="A366" t="s">
        <v>951</v>
      </c>
      <c r="B366">
        <v>4492630</v>
      </c>
      <c r="C366" t="s">
        <v>952</v>
      </c>
      <c r="D366" t="s">
        <v>16</v>
      </c>
      <c r="E366" t="s">
        <v>21</v>
      </c>
      <c r="G366" s="1">
        <v>44018.612500000003</v>
      </c>
      <c r="H366" t="s">
        <v>19</v>
      </c>
      <c r="I366" s="1">
        <v>44063</v>
      </c>
      <c r="J366" s="1">
        <v>44063.333333333336</v>
      </c>
      <c r="K366" s="1">
        <v>44063.541666666664</v>
      </c>
      <c r="L366" s="1"/>
      <c r="N366" s="1"/>
      <c r="O366">
        <v>16089</v>
      </c>
      <c r="P366" t="s">
        <v>58</v>
      </c>
      <c r="Q366" t="s">
        <v>57</v>
      </c>
      <c r="R366" t="s">
        <v>55</v>
      </c>
    </row>
    <row r="367" spans="1:18" x14ac:dyDescent="0.25">
      <c r="A367" t="s">
        <v>430</v>
      </c>
      <c r="B367">
        <v>4534808</v>
      </c>
      <c r="C367" t="s">
        <v>431</v>
      </c>
      <c r="D367" t="s">
        <v>16</v>
      </c>
      <c r="E367" t="s">
        <v>17</v>
      </c>
      <c r="G367" s="1">
        <v>44022.531261574077</v>
      </c>
      <c r="H367" t="s">
        <v>19</v>
      </c>
      <c r="I367" s="1">
        <v>44061</v>
      </c>
      <c r="J367" s="1">
        <v>44061.333333333336</v>
      </c>
      <c r="K367" s="1">
        <v>44061.541666666664</v>
      </c>
      <c r="L367" s="1">
        <v>44061.383113425924</v>
      </c>
      <c r="N367" s="1"/>
      <c r="O367">
        <v>16604</v>
      </c>
      <c r="P367" t="s">
        <v>71</v>
      </c>
      <c r="Q367" t="s">
        <v>57</v>
      </c>
      <c r="R367" t="s">
        <v>56</v>
      </c>
    </row>
    <row r="368" spans="1:18" x14ac:dyDescent="0.25">
      <c r="A368" t="s">
        <v>629</v>
      </c>
      <c r="B368">
        <v>4492593</v>
      </c>
      <c r="C368" t="s">
        <v>630</v>
      </c>
      <c r="D368" t="s">
        <v>16</v>
      </c>
      <c r="E368" t="s">
        <v>21</v>
      </c>
      <c r="G368" s="1">
        <v>44018.597916666666</v>
      </c>
      <c r="H368" t="s">
        <v>20</v>
      </c>
      <c r="I368" s="1">
        <v>44062</v>
      </c>
      <c r="J368" s="1">
        <v>44062.5</v>
      </c>
      <c r="K368" s="1">
        <v>44062.708333333336</v>
      </c>
      <c r="L368" s="1"/>
      <c r="N368" s="1"/>
      <c r="O368">
        <v>15200</v>
      </c>
      <c r="P368" t="s">
        <v>63</v>
      </c>
      <c r="Q368" t="s">
        <v>57</v>
      </c>
      <c r="R368" t="s">
        <v>55</v>
      </c>
    </row>
    <row r="369" spans="1:18" x14ac:dyDescent="0.25">
      <c r="A369" t="s">
        <v>635</v>
      </c>
      <c r="B369">
        <v>4584874</v>
      </c>
      <c r="C369" t="s">
        <v>636</v>
      </c>
      <c r="D369" t="s">
        <v>24</v>
      </c>
      <c r="E369" t="s">
        <v>22</v>
      </c>
      <c r="G369" s="1">
        <v>44025.670138888891</v>
      </c>
      <c r="H369" t="s">
        <v>20</v>
      </c>
      <c r="I369" s="1">
        <v>44062</v>
      </c>
      <c r="J369" s="1">
        <v>44062.5</v>
      </c>
      <c r="K369" s="1">
        <v>44062.708333333336</v>
      </c>
      <c r="L369" s="1"/>
      <c r="M369" t="s">
        <v>23</v>
      </c>
      <c r="N369" s="1">
        <v>44036.527256944442</v>
      </c>
      <c r="O369">
        <v>16505</v>
      </c>
      <c r="P369" t="s">
        <v>83</v>
      </c>
      <c r="Q369" t="s">
        <v>57</v>
      </c>
      <c r="R369" t="s">
        <v>56</v>
      </c>
    </row>
    <row r="370" spans="1:18" x14ac:dyDescent="0.25">
      <c r="A370" t="s">
        <v>228</v>
      </c>
      <c r="B370">
        <v>4414665</v>
      </c>
      <c r="C370" t="s">
        <v>229</v>
      </c>
      <c r="D370" t="s">
        <v>16</v>
      </c>
      <c r="E370" t="s">
        <v>17</v>
      </c>
      <c r="G370" s="1">
        <v>44013.470138888886</v>
      </c>
      <c r="H370" t="s">
        <v>20</v>
      </c>
      <c r="I370" s="1">
        <v>44060</v>
      </c>
      <c r="J370" s="1">
        <v>44060.5</v>
      </c>
      <c r="K370" s="1">
        <v>44060.708333333336</v>
      </c>
      <c r="L370" s="1">
        <v>44060.612754629627</v>
      </c>
      <c r="N370" s="1"/>
      <c r="O370">
        <v>16415</v>
      </c>
      <c r="P370" t="s">
        <v>62</v>
      </c>
      <c r="Q370" t="s">
        <v>57</v>
      </c>
      <c r="R370" t="s">
        <v>56</v>
      </c>
    </row>
    <row r="371" spans="1:18" x14ac:dyDescent="0.25">
      <c r="A371" t="s">
        <v>953</v>
      </c>
      <c r="B371">
        <v>4534670</v>
      </c>
      <c r="C371" t="s">
        <v>954</v>
      </c>
      <c r="D371" t="s">
        <v>24</v>
      </c>
      <c r="E371" t="s">
        <v>17</v>
      </c>
      <c r="G371" s="1">
        <v>44022.474317129629</v>
      </c>
      <c r="H371" t="s">
        <v>19</v>
      </c>
      <c r="I371" s="1">
        <v>44064</v>
      </c>
      <c r="J371" s="1">
        <v>44064.333333333336</v>
      </c>
      <c r="K371" s="1">
        <v>44064.541666666664</v>
      </c>
      <c r="L371" s="1">
        <v>44064.354004629633</v>
      </c>
      <c r="N371" s="1"/>
      <c r="O371">
        <v>16509</v>
      </c>
      <c r="P371" t="s">
        <v>156</v>
      </c>
      <c r="Q371" t="s">
        <v>57</v>
      </c>
      <c r="R371" t="s">
        <v>56</v>
      </c>
    </row>
    <row r="372" spans="1:18" x14ac:dyDescent="0.25">
      <c r="A372" t="s">
        <v>232</v>
      </c>
      <c r="B372">
        <v>4454929</v>
      </c>
      <c r="C372" t="s">
        <v>233</v>
      </c>
      <c r="D372" t="s">
        <v>16</v>
      </c>
      <c r="E372" t="s">
        <v>22</v>
      </c>
      <c r="G372" s="1">
        <v>44015.647916666669</v>
      </c>
      <c r="H372" t="s">
        <v>19</v>
      </c>
      <c r="I372" s="1">
        <v>44060</v>
      </c>
      <c r="J372" s="1">
        <v>44060.333333333336</v>
      </c>
      <c r="K372" s="1">
        <v>44060.541666666664</v>
      </c>
      <c r="L372" s="1">
        <v>44060.390752314815</v>
      </c>
      <c r="N372" s="1"/>
      <c r="O372">
        <v>16264</v>
      </c>
      <c r="P372" t="s">
        <v>199</v>
      </c>
      <c r="Q372" t="s">
        <v>57</v>
      </c>
      <c r="R372" t="s">
        <v>55</v>
      </c>
    </row>
    <row r="373" spans="1:18" x14ac:dyDescent="0.25">
      <c r="A373" t="s">
        <v>955</v>
      </c>
      <c r="B373">
        <v>4598453</v>
      </c>
      <c r="C373" t="s">
        <v>655</v>
      </c>
      <c r="D373" t="s">
        <v>24</v>
      </c>
      <c r="E373" t="s">
        <v>17</v>
      </c>
      <c r="G373" s="1">
        <v>44026.790972222225</v>
      </c>
      <c r="H373" t="s">
        <v>20</v>
      </c>
      <c r="I373" s="1">
        <v>44063</v>
      </c>
      <c r="J373" s="1">
        <v>44063.5</v>
      </c>
      <c r="K373" s="1">
        <v>44063.708333333336</v>
      </c>
      <c r="L373" s="1">
        <v>44063.51667824074</v>
      </c>
      <c r="N373" s="1"/>
      <c r="O373">
        <v>16604</v>
      </c>
      <c r="P373" t="s">
        <v>71</v>
      </c>
      <c r="Q373" t="s">
        <v>57</v>
      </c>
      <c r="R373" t="s">
        <v>56</v>
      </c>
    </row>
    <row r="374" spans="1:18" x14ac:dyDescent="0.25">
      <c r="A374" t="s">
        <v>230</v>
      </c>
      <c r="B374">
        <v>4454962</v>
      </c>
      <c r="C374" t="s">
        <v>231</v>
      </c>
      <c r="D374" t="s">
        <v>16</v>
      </c>
      <c r="E374" t="s">
        <v>17</v>
      </c>
      <c r="G374" s="1">
        <v>44015.664594907408</v>
      </c>
      <c r="H374" t="s">
        <v>19</v>
      </c>
      <c r="I374" s="1">
        <v>44060</v>
      </c>
      <c r="J374" s="1">
        <v>44060.333333333336</v>
      </c>
      <c r="K374" s="1">
        <v>44060.541666666664</v>
      </c>
      <c r="L374" s="1">
        <v>44060.469201388885</v>
      </c>
      <c r="N374" s="1"/>
      <c r="O374">
        <v>16264</v>
      </c>
      <c r="P374" t="s">
        <v>199</v>
      </c>
      <c r="Q374" t="s">
        <v>57</v>
      </c>
      <c r="R374" t="s">
        <v>55</v>
      </c>
    </row>
    <row r="375" spans="1:18" x14ac:dyDescent="0.25">
      <c r="A375" t="s">
        <v>627</v>
      </c>
      <c r="B375">
        <v>4547354</v>
      </c>
      <c r="C375" t="s">
        <v>628</v>
      </c>
      <c r="D375" t="s">
        <v>16</v>
      </c>
      <c r="E375" t="s">
        <v>21</v>
      </c>
      <c r="G375" s="1">
        <v>44023.47152777778</v>
      </c>
      <c r="H375" t="s">
        <v>19</v>
      </c>
      <c r="I375" s="1">
        <v>44062</v>
      </c>
      <c r="J375" s="1">
        <v>44062.333333333336</v>
      </c>
      <c r="K375" s="1">
        <v>44062.541666666664</v>
      </c>
      <c r="L375" s="1"/>
      <c r="N375" s="1"/>
      <c r="O375">
        <v>16498</v>
      </c>
      <c r="P375" t="s">
        <v>74</v>
      </c>
      <c r="Q375" t="s">
        <v>57</v>
      </c>
      <c r="R375" t="s">
        <v>56</v>
      </c>
    </row>
    <row r="376" spans="1:18" x14ac:dyDescent="0.25">
      <c r="A376" t="s">
        <v>434</v>
      </c>
      <c r="B376">
        <v>4480686</v>
      </c>
      <c r="C376" t="s">
        <v>435</v>
      </c>
      <c r="D376" t="s">
        <v>24</v>
      </c>
      <c r="E376" t="s">
        <v>21</v>
      </c>
      <c r="G376" s="1">
        <v>44018.538194444445</v>
      </c>
      <c r="H376" t="s">
        <v>20</v>
      </c>
      <c r="I376" s="1">
        <v>44061</v>
      </c>
      <c r="J376" s="1">
        <v>44061.5</v>
      </c>
      <c r="K376" s="1">
        <v>44061.708333333336</v>
      </c>
      <c r="L376" s="1"/>
      <c r="N376" s="1"/>
      <c r="O376">
        <v>14877</v>
      </c>
      <c r="P376" t="s">
        <v>68</v>
      </c>
      <c r="Q376" t="s">
        <v>57</v>
      </c>
      <c r="R376" t="s">
        <v>55</v>
      </c>
    </row>
    <row r="377" spans="1:18" x14ac:dyDescent="0.25">
      <c r="A377" t="s">
        <v>226</v>
      </c>
      <c r="B377">
        <v>4533095</v>
      </c>
      <c r="C377" t="s">
        <v>227</v>
      </c>
      <c r="D377" t="s">
        <v>24</v>
      </c>
      <c r="E377" t="s">
        <v>17</v>
      </c>
      <c r="G377" s="1">
        <v>44021.63958333333</v>
      </c>
      <c r="H377" t="s">
        <v>19</v>
      </c>
      <c r="I377" s="1">
        <v>44060</v>
      </c>
      <c r="J377" s="1">
        <v>44060.333333333336</v>
      </c>
      <c r="K377" s="1">
        <v>44060.541666666664</v>
      </c>
      <c r="L377" s="1">
        <v>44060.443645833337</v>
      </c>
      <c r="N377" s="1"/>
      <c r="O377">
        <v>16527</v>
      </c>
      <c r="P377" t="s">
        <v>59</v>
      </c>
      <c r="Q377" t="s">
        <v>57</v>
      </c>
      <c r="R377" t="s">
        <v>56</v>
      </c>
    </row>
    <row r="378" spans="1:18" x14ac:dyDescent="0.25">
      <c r="A378" t="s">
        <v>631</v>
      </c>
      <c r="B378">
        <v>4572500</v>
      </c>
      <c r="C378" t="s">
        <v>632</v>
      </c>
      <c r="D378" t="s">
        <v>16</v>
      </c>
      <c r="E378" t="s">
        <v>22</v>
      </c>
      <c r="G378" s="1">
        <v>44025.573611111111</v>
      </c>
      <c r="H378" t="s">
        <v>19</v>
      </c>
      <c r="I378" s="1">
        <v>44062</v>
      </c>
      <c r="J378" s="1">
        <v>44062.333333333336</v>
      </c>
      <c r="K378" s="1">
        <v>44062.541666666664</v>
      </c>
      <c r="L378" s="1">
        <v>44062.391238425924</v>
      </c>
      <c r="N378" s="1"/>
      <c r="O378">
        <v>16604</v>
      </c>
      <c r="P378" t="s">
        <v>71</v>
      </c>
      <c r="Q378" t="s">
        <v>57</v>
      </c>
      <c r="R378" t="s">
        <v>56</v>
      </c>
    </row>
    <row r="379" spans="1:18" x14ac:dyDescent="0.25">
      <c r="A379" t="s">
        <v>432</v>
      </c>
      <c r="B379">
        <v>4534876</v>
      </c>
      <c r="C379" t="s">
        <v>433</v>
      </c>
      <c r="D379" t="s">
        <v>24</v>
      </c>
      <c r="E379" t="s">
        <v>17</v>
      </c>
      <c r="G379" s="1">
        <v>44022.561805555553</v>
      </c>
      <c r="H379" t="s">
        <v>20</v>
      </c>
      <c r="I379" s="1">
        <v>44061</v>
      </c>
      <c r="J379" s="1">
        <v>44061.5</v>
      </c>
      <c r="K379" s="1">
        <v>44061.708333333336</v>
      </c>
      <c r="L379" s="1">
        <v>44061.478900462964</v>
      </c>
      <c r="N379" s="1"/>
      <c r="O379">
        <v>16458</v>
      </c>
      <c r="P379" t="s">
        <v>73</v>
      </c>
      <c r="Q379" t="s">
        <v>57</v>
      </c>
      <c r="R379" t="s">
        <v>56</v>
      </c>
    </row>
    <row r="380" spans="1:18" x14ac:dyDescent="0.25">
      <c r="A380" t="s">
        <v>436</v>
      </c>
      <c r="B380">
        <v>4546743</v>
      </c>
      <c r="C380" t="s">
        <v>437</v>
      </c>
      <c r="D380" t="s">
        <v>24</v>
      </c>
      <c r="E380" t="s">
        <v>17</v>
      </c>
      <c r="G380" s="1">
        <v>44022.606249999997</v>
      </c>
      <c r="H380" t="s">
        <v>19</v>
      </c>
      <c r="I380" s="1">
        <v>44061</v>
      </c>
      <c r="J380" s="1">
        <v>44061.333333333336</v>
      </c>
      <c r="K380" s="1">
        <v>44061.541666666664</v>
      </c>
      <c r="L380" s="1">
        <v>44061.385844907411</v>
      </c>
      <c r="N380" s="1"/>
      <c r="O380">
        <v>16527</v>
      </c>
      <c r="P380" t="s">
        <v>59</v>
      </c>
      <c r="Q380" t="s">
        <v>57</v>
      </c>
      <c r="R380" t="s">
        <v>56</v>
      </c>
    </row>
    <row r="381" spans="1:18" x14ac:dyDescent="0.25">
      <c r="A381" t="s">
        <v>238</v>
      </c>
      <c r="B381">
        <v>4520930</v>
      </c>
      <c r="C381" t="s">
        <v>81</v>
      </c>
      <c r="D381" t="s">
        <v>24</v>
      </c>
      <c r="E381" t="s">
        <v>17</v>
      </c>
      <c r="G381" s="1">
        <v>44021.493761574071</v>
      </c>
      <c r="H381" t="s">
        <v>20</v>
      </c>
      <c r="I381" s="1">
        <v>44060</v>
      </c>
      <c r="J381" s="1">
        <v>44060.5</v>
      </c>
      <c r="K381" s="1">
        <v>44060.708333333336</v>
      </c>
      <c r="L381" s="1">
        <v>44060.631585648145</v>
      </c>
      <c r="N381" s="1"/>
      <c r="O381">
        <v>16436</v>
      </c>
      <c r="P381" t="s">
        <v>239</v>
      </c>
      <c r="Q381" t="s">
        <v>57</v>
      </c>
      <c r="R381" t="s">
        <v>56</v>
      </c>
    </row>
    <row r="382" spans="1:18" x14ac:dyDescent="0.25">
      <c r="A382" t="s">
        <v>442</v>
      </c>
      <c r="B382">
        <v>4546976</v>
      </c>
      <c r="C382" t="s">
        <v>443</v>
      </c>
      <c r="D382" t="s">
        <v>24</v>
      </c>
      <c r="E382" t="s">
        <v>22</v>
      </c>
      <c r="G382" s="1">
        <v>44022.738194444442</v>
      </c>
      <c r="H382" t="s">
        <v>20</v>
      </c>
      <c r="I382" s="1">
        <v>44061</v>
      </c>
      <c r="J382" s="1">
        <v>44061.5</v>
      </c>
      <c r="K382" s="1">
        <v>44061.708333333336</v>
      </c>
      <c r="L382" s="1"/>
      <c r="N382" s="1"/>
      <c r="O382">
        <v>16458</v>
      </c>
      <c r="P382" t="s">
        <v>73</v>
      </c>
      <c r="Q382" t="s">
        <v>57</v>
      </c>
      <c r="R382" t="s">
        <v>56</v>
      </c>
    </row>
    <row r="383" spans="1:18" x14ac:dyDescent="0.25">
      <c r="A383" t="s">
        <v>956</v>
      </c>
      <c r="B383">
        <v>4612338</v>
      </c>
      <c r="C383" t="s">
        <v>957</v>
      </c>
      <c r="D383" t="s">
        <v>16</v>
      </c>
      <c r="E383" t="s">
        <v>22</v>
      </c>
      <c r="G383" s="1">
        <v>44027.722916666666</v>
      </c>
      <c r="H383" t="s">
        <v>20</v>
      </c>
      <c r="I383" s="1">
        <v>44064</v>
      </c>
      <c r="J383" s="1">
        <v>44064.5</v>
      </c>
      <c r="K383" s="1">
        <v>44064.708333333336</v>
      </c>
      <c r="L383" s="1">
        <v>44064.493379629632</v>
      </c>
      <c r="N383" s="1"/>
      <c r="O383">
        <v>16604</v>
      </c>
      <c r="P383" t="s">
        <v>71</v>
      </c>
      <c r="Q383" t="s">
        <v>57</v>
      </c>
      <c r="R383" t="s">
        <v>56</v>
      </c>
    </row>
    <row r="384" spans="1:18" x14ac:dyDescent="0.25">
      <c r="A384" t="s">
        <v>958</v>
      </c>
      <c r="B384">
        <v>4598185</v>
      </c>
      <c r="C384" t="s">
        <v>959</v>
      </c>
      <c r="D384" t="s">
        <v>16</v>
      </c>
      <c r="E384" t="s">
        <v>21</v>
      </c>
      <c r="G384" s="1">
        <v>44026.63958333333</v>
      </c>
      <c r="H384" t="s">
        <v>19</v>
      </c>
      <c r="I384" s="1">
        <v>44063</v>
      </c>
      <c r="J384" s="1">
        <v>44063.333333333336</v>
      </c>
      <c r="K384" s="1">
        <v>44063.541666666664</v>
      </c>
      <c r="L384" s="1"/>
      <c r="N384" s="1"/>
      <c r="O384">
        <v>16527</v>
      </c>
      <c r="P384" t="s">
        <v>59</v>
      </c>
      <c r="Q384" t="s">
        <v>57</v>
      </c>
      <c r="R384" t="s">
        <v>56</v>
      </c>
    </row>
    <row r="385" spans="1:18" x14ac:dyDescent="0.25">
      <c r="A385" t="s">
        <v>234</v>
      </c>
      <c r="B385">
        <v>4442648</v>
      </c>
      <c r="C385" t="s">
        <v>235</v>
      </c>
      <c r="D385" t="s">
        <v>16</v>
      </c>
      <c r="E385" t="s">
        <v>21</v>
      </c>
      <c r="G385" s="1">
        <v>44015.559039351851</v>
      </c>
      <c r="H385" t="s">
        <v>20</v>
      </c>
      <c r="I385" s="1">
        <v>44060</v>
      </c>
      <c r="J385" s="1">
        <v>44060.5</v>
      </c>
      <c r="K385" s="1">
        <v>44060.708333333336</v>
      </c>
      <c r="L385" s="1"/>
      <c r="N385" s="1"/>
      <c r="O385">
        <v>14885</v>
      </c>
      <c r="P385" t="s">
        <v>101</v>
      </c>
      <c r="Q385" t="s">
        <v>57</v>
      </c>
      <c r="R385" t="s">
        <v>55</v>
      </c>
    </row>
    <row r="386" spans="1:18" x14ac:dyDescent="0.25">
      <c r="A386" t="s">
        <v>643</v>
      </c>
      <c r="B386">
        <v>4546920</v>
      </c>
      <c r="C386" t="s">
        <v>644</v>
      </c>
      <c r="D386" t="s">
        <v>16</v>
      </c>
      <c r="E386" t="s">
        <v>22</v>
      </c>
      <c r="G386" s="1">
        <v>44022.697222222225</v>
      </c>
      <c r="H386" t="s">
        <v>19</v>
      </c>
      <c r="I386" s="1">
        <v>44062</v>
      </c>
      <c r="J386" s="1">
        <v>44062.333333333336</v>
      </c>
      <c r="K386" s="1">
        <v>44062.541666666664</v>
      </c>
      <c r="L386" s="1">
        <v>44062.391388888886</v>
      </c>
      <c r="N386" s="1"/>
      <c r="O386">
        <v>16415</v>
      </c>
      <c r="P386" t="s">
        <v>62</v>
      </c>
      <c r="Q386" t="s">
        <v>57</v>
      </c>
      <c r="R386" t="s">
        <v>56</v>
      </c>
    </row>
    <row r="387" spans="1:18" x14ac:dyDescent="0.25">
      <c r="A387" t="s">
        <v>960</v>
      </c>
      <c r="B387">
        <v>4598209</v>
      </c>
      <c r="C387" t="s">
        <v>961</v>
      </c>
      <c r="D387" t="s">
        <v>16</v>
      </c>
      <c r="E387" t="s">
        <v>17</v>
      </c>
      <c r="G387" s="1">
        <v>44026.652777777781</v>
      </c>
      <c r="H387" t="s">
        <v>19</v>
      </c>
      <c r="I387" s="1">
        <v>44063</v>
      </c>
      <c r="J387" s="1">
        <v>44063.333333333336</v>
      </c>
      <c r="K387" s="1">
        <v>44063.541666666664</v>
      </c>
      <c r="L387" s="1">
        <v>44063.446944444448</v>
      </c>
      <c r="N387" s="1"/>
      <c r="O387">
        <v>16509</v>
      </c>
      <c r="P387" t="s">
        <v>156</v>
      </c>
      <c r="Q387" t="s">
        <v>57</v>
      </c>
      <c r="R387" t="s">
        <v>56</v>
      </c>
    </row>
    <row r="388" spans="1:18" x14ac:dyDescent="0.25">
      <c r="A388" t="s">
        <v>440</v>
      </c>
      <c r="B388">
        <v>4455367</v>
      </c>
      <c r="C388" t="s">
        <v>441</v>
      </c>
      <c r="D388" t="s">
        <v>16</v>
      </c>
      <c r="E388" t="s">
        <v>21</v>
      </c>
      <c r="G388" s="1">
        <v>44016.593055555553</v>
      </c>
      <c r="H388" t="s">
        <v>19</v>
      </c>
      <c r="I388" s="1">
        <v>44061</v>
      </c>
      <c r="J388" s="1">
        <v>44061.333333333336</v>
      </c>
      <c r="K388" s="1">
        <v>44061.541666666664</v>
      </c>
      <c r="L388" s="1"/>
      <c r="N388" s="1"/>
      <c r="O388">
        <v>15200</v>
      </c>
      <c r="P388" t="s">
        <v>63</v>
      </c>
      <c r="Q388" t="s">
        <v>57</v>
      </c>
      <c r="R388" t="s">
        <v>55</v>
      </c>
    </row>
    <row r="389" spans="1:18" x14ac:dyDescent="0.25">
      <c r="A389" t="s">
        <v>236</v>
      </c>
      <c r="B389">
        <v>4533184</v>
      </c>
      <c r="C389" t="s">
        <v>237</v>
      </c>
      <c r="D389" t="s">
        <v>24</v>
      </c>
      <c r="E389" t="s">
        <v>17</v>
      </c>
      <c r="G389" s="1">
        <v>44021.674305555556</v>
      </c>
      <c r="H389" t="s">
        <v>20</v>
      </c>
      <c r="I389" s="1">
        <v>44060</v>
      </c>
      <c r="J389" s="1">
        <v>44060.5</v>
      </c>
      <c r="K389" s="1">
        <v>44060.708333333336</v>
      </c>
      <c r="L389" s="1">
        <v>44060.538622685184</v>
      </c>
      <c r="N389" s="1"/>
      <c r="O389">
        <v>16527</v>
      </c>
      <c r="P389" t="s">
        <v>59</v>
      </c>
      <c r="Q389" t="s">
        <v>57</v>
      </c>
      <c r="R389" t="s">
        <v>56</v>
      </c>
    </row>
    <row r="390" spans="1:18" x14ac:dyDescent="0.25">
      <c r="A390" t="s">
        <v>641</v>
      </c>
      <c r="B390">
        <v>4584815</v>
      </c>
      <c r="C390" t="s">
        <v>642</v>
      </c>
      <c r="D390" t="s">
        <v>16</v>
      </c>
      <c r="E390" t="s">
        <v>21</v>
      </c>
      <c r="G390" s="1">
        <v>44025.642361111109</v>
      </c>
      <c r="H390" t="s">
        <v>20</v>
      </c>
      <c r="I390" s="1">
        <v>44062</v>
      </c>
      <c r="J390" s="1">
        <v>44062.5</v>
      </c>
      <c r="K390" s="1">
        <v>44062.708333333336</v>
      </c>
      <c r="L390" s="1"/>
      <c r="N390" s="1"/>
      <c r="O390">
        <v>16436</v>
      </c>
      <c r="P390" t="s">
        <v>239</v>
      </c>
      <c r="Q390" t="s">
        <v>57</v>
      </c>
      <c r="R390" t="s">
        <v>56</v>
      </c>
    </row>
    <row r="391" spans="1:18" x14ac:dyDescent="0.25">
      <c r="A391" t="s">
        <v>962</v>
      </c>
      <c r="B391">
        <v>4612179</v>
      </c>
      <c r="C391" t="s">
        <v>963</v>
      </c>
      <c r="D391" t="s">
        <v>16</v>
      </c>
      <c r="E391" t="s">
        <v>21</v>
      </c>
      <c r="G391" s="1">
        <v>44027.661805555559</v>
      </c>
      <c r="H391" t="s">
        <v>20</v>
      </c>
      <c r="I391" s="1">
        <v>44064</v>
      </c>
      <c r="J391" s="1">
        <v>44064.5</v>
      </c>
      <c r="K391" s="1">
        <v>44064.708333333336</v>
      </c>
      <c r="L391" s="1"/>
      <c r="N391" s="1"/>
      <c r="O391">
        <v>16527</v>
      </c>
      <c r="P391" t="s">
        <v>59</v>
      </c>
      <c r="Q391" t="s">
        <v>57</v>
      </c>
      <c r="R391" t="s">
        <v>56</v>
      </c>
    </row>
    <row r="392" spans="1:18" x14ac:dyDescent="0.25">
      <c r="A392" t="s">
        <v>645</v>
      </c>
      <c r="B392">
        <v>4572037</v>
      </c>
      <c r="C392" t="s">
        <v>646</v>
      </c>
      <c r="D392" t="s">
        <v>24</v>
      </c>
      <c r="E392" t="s">
        <v>21</v>
      </c>
      <c r="G392" s="1">
        <v>44025.397916666669</v>
      </c>
      <c r="H392" t="s">
        <v>19</v>
      </c>
      <c r="I392" s="1">
        <v>44062</v>
      </c>
      <c r="J392" s="1">
        <v>44062.333333333336</v>
      </c>
      <c r="K392" s="1">
        <v>44062.541666666664</v>
      </c>
      <c r="L392" s="1"/>
      <c r="N392" s="1"/>
      <c r="O392">
        <v>16458</v>
      </c>
      <c r="P392" t="s">
        <v>73</v>
      </c>
      <c r="Q392" t="s">
        <v>57</v>
      </c>
      <c r="R392" t="s">
        <v>56</v>
      </c>
    </row>
    <row r="393" spans="1:18" x14ac:dyDescent="0.25">
      <c r="A393" t="s">
        <v>964</v>
      </c>
      <c r="B393">
        <v>4626435</v>
      </c>
      <c r="C393" t="s">
        <v>965</v>
      </c>
      <c r="D393" t="s">
        <v>16</v>
      </c>
      <c r="E393" t="s">
        <v>21</v>
      </c>
      <c r="G393" s="1">
        <v>44028.603472222225</v>
      </c>
      <c r="H393" t="s">
        <v>19</v>
      </c>
      <c r="I393" s="1">
        <v>44064</v>
      </c>
      <c r="J393" s="1">
        <v>44064.333333333336</v>
      </c>
      <c r="K393" s="1">
        <v>44064.541666666664</v>
      </c>
      <c r="L393" s="1"/>
      <c r="N393" s="1"/>
      <c r="O393">
        <v>16458</v>
      </c>
      <c r="P393" t="s">
        <v>73</v>
      </c>
      <c r="Q393" t="s">
        <v>57</v>
      </c>
      <c r="R393" t="s">
        <v>56</v>
      </c>
    </row>
    <row r="394" spans="1:18" x14ac:dyDescent="0.25">
      <c r="A394" t="s">
        <v>966</v>
      </c>
      <c r="B394">
        <v>4492720</v>
      </c>
      <c r="C394" t="s">
        <v>967</v>
      </c>
      <c r="D394" t="s">
        <v>24</v>
      </c>
      <c r="E394" t="s">
        <v>17</v>
      </c>
      <c r="G394" s="1">
        <v>44018.643750000003</v>
      </c>
      <c r="H394" t="s">
        <v>20</v>
      </c>
      <c r="I394" s="1">
        <v>44063</v>
      </c>
      <c r="J394" s="1">
        <v>44063.5</v>
      </c>
      <c r="K394" s="1">
        <v>44063.708333333336</v>
      </c>
      <c r="L394" s="1">
        <v>44063.505925925929</v>
      </c>
      <c r="N394" s="1"/>
      <c r="O394">
        <v>16605</v>
      </c>
      <c r="P394" t="s">
        <v>60</v>
      </c>
      <c r="Q394" t="s">
        <v>57</v>
      </c>
      <c r="R394" t="s">
        <v>55</v>
      </c>
    </row>
    <row r="395" spans="1:18" x14ac:dyDescent="0.25">
      <c r="A395" t="s">
        <v>639</v>
      </c>
      <c r="B395">
        <v>4572414</v>
      </c>
      <c r="C395" t="s">
        <v>640</v>
      </c>
      <c r="D395" t="s">
        <v>16</v>
      </c>
      <c r="E395" t="s">
        <v>21</v>
      </c>
      <c r="G395" s="1">
        <v>44025.543749999997</v>
      </c>
      <c r="H395" t="s">
        <v>20</v>
      </c>
      <c r="I395" s="1">
        <v>44062</v>
      </c>
      <c r="J395" s="1">
        <v>44062.5</v>
      </c>
      <c r="K395" s="1">
        <v>44062.708333333336</v>
      </c>
      <c r="L395" s="1"/>
      <c r="N395" s="1"/>
      <c r="O395">
        <v>16604</v>
      </c>
      <c r="P395" t="s">
        <v>71</v>
      </c>
      <c r="Q395" t="s">
        <v>57</v>
      </c>
      <c r="R395" t="s">
        <v>56</v>
      </c>
    </row>
    <row r="396" spans="1:18" x14ac:dyDescent="0.25">
      <c r="A396" t="s">
        <v>968</v>
      </c>
      <c r="B396">
        <v>4612107</v>
      </c>
      <c r="C396" t="s">
        <v>969</v>
      </c>
      <c r="D396" t="s">
        <v>24</v>
      </c>
      <c r="E396" t="s">
        <v>22</v>
      </c>
      <c r="G396" s="1">
        <v>44027.635428240741</v>
      </c>
      <c r="H396" t="s">
        <v>20</v>
      </c>
      <c r="I396" s="1">
        <v>44064</v>
      </c>
      <c r="J396" s="1">
        <v>44064.5</v>
      </c>
      <c r="K396" s="1">
        <v>44064.708333333336</v>
      </c>
      <c r="L396" s="1">
        <v>44064.418020833335</v>
      </c>
      <c r="N396" s="1"/>
      <c r="O396">
        <v>16415</v>
      </c>
      <c r="P396" t="s">
        <v>62</v>
      </c>
      <c r="Q396" t="s">
        <v>57</v>
      </c>
      <c r="R396" t="s">
        <v>56</v>
      </c>
    </row>
    <row r="397" spans="1:18" x14ac:dyDescent="0.25">
      <c r="A397" t="s">
        <v>970</v>
      </c>
      <c r="B397">
        <v>4612259</v>
      </c>
      <c r="C397" t="s">
        <v>971</v>
      </c>
      <c r="D397" t="s">
        <v>24</v>
      </c>
      <c r="E397" t="s">
        <v>22</v>
      </c>
      <c r="G397" s="1">
        <v>44027.690972222219</v>
      </c>
      <c r="H397" t="s">
        <v>20</v>
      </c>
      <c r="I397" s="1">
        <v>44064</v>
      </c>
      <c r="J397" s="1">
        <v>44064.5</v>
      </c>
      <c r="K397" s="1">
        <v>44064.708333333336</v>
      </c>
      <c r="L397" s="1"/>
      <c r="N397" s="1"/>
      <c r="O397">
        <v>16604</v>
      </c>
      <c r="P397" t="s">
        <v>71</v>
      </c>
      <c r="Q397" t="s">
        <v>57</v>
      </c>
      <c r="R397" t="s">
        <v>56</v>
      </c>
    </row>
    <row r="398" spans="1:18" x14ac:dyDescent="0.25">
      <c r="A398" t="s">
        <v>649</v>
      </c>
      <c r="B398">
        <v>4584862</v>
      </c>
      <c r="C398" t="s">
        <v>650</v>
      </c>
      <c r="D398" t="s">
        <v>16</v>
      </c>
      <c r="E398" t="s">
        <v>21</v>
      </c>
      <c r="G398" s="1">
        <v>44025.665972222225</v>
      </c>
      <c r="H398" t="s">
        <v>19</v>
      </c>
      <c r="I398" s="1">
        <v>44062</v>
      </c>
      <c r="J398" s="1">
        <v>44062.333333333336</v>
      </c>
      <c r="K398" s="1">
        <v>44062.541666666664</v>
      </c>
      <c r="L398" s="1"/>
      <c r="N398" s="1"/>
      <c r="O398">
        <v>16415</v>
      </c>
      <c r="P398" t="s">
        <v>62</v>
      </c>
      <c r="Q398" t="s">
        <v>57</v>
      </c>
      <c r="R398" t="s">
        <v>56</v>
      </c>
    </row>
    <row r="399" spans="1:18" x14ac:dyDescent="0.25">
      <c r="A399" t="s">
        <v>972</v>
      </c>
      <c r="B399">
        <v>4961473</v>
      </c>
      <c r="C399" t="s">
        <v>973</v>
      </c>
      <c r="D399" t="s">
        <v>24</v>
      </c>
      <c r="E399" t="s">
        <v>17</v>
      </c>
      <c r="G399" s="1">
        <v>44040.610949074071</v>
      </c>
      <c r="H399" t="s">
        <v>19</v>
      </c>
      <c r="I399" s="1">
        <v>44064</v>
      </c>
      <c r="J399" s="1">
        <v>44064.333333333336</v>
      </c>
      <c r="K399" s="1">
        <v>44064.541666666664</v>
      </c>
      <c r="L399" s="1">
        <v>44064.437719907408</v>
      </c>
      <c r="N399" s="1"/>
      <c r="O399">
        <v>16089</v>
      </c>
      <c r="P399" t="s">
        <v>58</v>
      </c>
      <c r="Q399" t="s">
        <v>57</v>
      </c>
      <c r="R399" t="s">
        <v>55</v>
      </c>
    </row>
    <row r="400" spans="1:18" x14ac:dyDescent="0.25">
      <c r="A400" t="s">
        <v>653</v>
      </c>
      <c r="B400">
        <v>4492680</v>
      </c>
      <c r="C400" t="s">
        <v>319</v>
      </c>
      <c r="D400" t="s">
        <v>16</v>
      </c>
      <c r="E400" t="s">
        <v>17</v>
      </c>
      <c r="G400" s="1">
        <v>44018.628483796296</v>
      </c>
      <c r="H400" t="s">
        <v>19</v>
      </c>
      <c r="I400" s="1">
        <v>44062</v>
      </c>
      <c r="J400" s="1">
        <v>44062.333333333336</v>
      </c>
      <c r="K400" s="1">
        <v>44062.541666666664</v>
      </c>
      <c r="L400" s="1">
        <v>44062.465300925927</v>
      </c>
      <c r="N400" s="1"/>
      <c r="O400">
        <v>15080</v>
      </c>
      <c r="P400" t="s">
        <v>66</v>
      </c>
      <c r="Q400" t="s">
        <v>57</v>
      </c>
      <c r="R400" t="s">
        <v>55</v>
      </c>
    </row>
    <row r="401" spans="1:18" x14ac:dyDescent="0.25">
      <c r="A401" t="s">
        <v>656</v>
      </c>
      <c r="B401">
        <v>4547386</v>
      </c>
      <c r="C401" t="s">
        <v>657</v>
      </c>
      <c r="D401" t="s">
        <v>16</v>
      </c>
      <c r="E401" t="s">
        <v>21</v>
      </c>
      <c r="G401" s="1">
        <v>44023.540972222225</v>
      </c>
      <c r="H401" t="s">
        <v>20</v>
      </c>
      <c r="I401" s="1">
        <v>44062</v>
      </c>
      <c r="J401" s="1">
        <v>44062.5</v>
      </c>
      <c r="K401" s="1">
        <v>44062.708333333336</v>
      </c>
      <c r="L401" s="1"/>
      <c r="N401" s="1"/>
      <c r="O401">
        <v>16415</v>
      </c>
      <c r="P401" t="s">
        <v>62</v>
      </c>
      <c r="Q401" t="s">
        <v>57</v>
      </c>
      <c r="R401" t="s">
        <v>56</v>
      </c>
    </row>
    <row r="402" spans="1:18" x14ac:dyDescent="0.25">
      <c r="A402" t="s">
        <v>248</v>
      </c>
      <c r="B402">
        <v>4520906</v>
      </c>
      <c r="C402" t="s">
        <v>249</v>
      </c>
      <c r="D402" t="s">
        <v>16</v>
      </c>
      <c r="E402" t="s">
        <v>17</v>
      </c>
      <c r="G402" s="1">
        <v>44021.489583333336</v>
      </c>
      <c r="H402" t="s">
        <v>19</v>
      </c>
      <c r="I402" s="1">
        <v>44060</v>
      </c>
      <c r="J402" s="1">
        <v>44060.333333333336</v>
      </c>
      <c r="K402" s="1">
        <v>44060.541666666664</v>
      </c>
      <c r="L402" s="1">
        <v>44060.493171296293</v>
      </c>
      <c r="N402" s="1"/>
      <c r="O402">
        <v>16509</v>
      </c>
      <c r="P402" t="s">
        <v>156</v>
      </c>
      <c r="Q402" t="s">
        <v>57</v>
      </c>
      <c r="R402" t="s">
        <v>56</v>
      </c>
    </row>
    <row r="403" spans="1:18" x14ac:dyDescent="0.25">
      <c r="A403" t="s">
        <v>250</v>
      </c>
      <c r="B403">
        <v>4520901</v>
      </c>
      <c r="C403" t="s">
        <v>251</v>
      </c>
      <c r="D403" t="s">
        <v>24</v>
      </c>
      <c r="E403" t="s">
        <v>17</v>
      </c>
      <c r="G403" s="1">
        <v>44021.486817129633</v>
      </c>
      <c r="H403" t="s">
        <v>19</v>
      </c>
      <c r="I403" s="1">
        <v>44060</v>
      </c>
      <c r="J403" s="1">
        <v>44060.333333333336</v>
      </c>
      <c r="K403" s="1">
        <v>44060.541666666664</v>
      </c>
      <c r="L403" s="1">
        <v>44060.464398148149</v>
      </c>
      <c r="N403" s="1"/>
      <c r="O403">
        <v>16498</v>
      </c>
      <c r="P403" t="s">
        <v>74</v>
      </c>
      <c r="Q403" t="s">
        <v>57</v>
      </c>
      <c r="R403" t="s">
        <v>56</v>
      </c>
    </row>
    <row r="404" spans="1:18" x14ac:dyDescent="0.25">
      <c r="A404" t="s">
        <v>974</v>
      </c>
      <c r="B404">
        <v>4599338</v>
      </c>
      <c r="C404" t="s">
        <v>975</v>
      </c>
      <c r="D404" t="s">
        <v>16</v>
      </c>
      <c r="E404" t="s">
        <v>21</v>
      </c>
      <c r="G404" s="1">
        <v>44027.425706018519</v>
      </c>
      <c r="H404" t="s">
        <v>20</v>
      </c>
      <c r="I404" s="1">
        <v>44063</v>
      </c>
      <c r="J404" s="1">
        <v>44063.5</v>
      </c>
      <c r="K404" s="1">
        <v>44063.708333333336</v>
      </c>
      <c r="L404" s="1"/>
      <c r="N404" s="1"/>
      <c r="O404">
        <v>16505</v>
      </c>
      <c r="P404" t="s">
        <v>83</v>
      </c>
      <c r="Q404" t="s">
        <v>57</v>
      </c>
      <c r="R404" t="s">
        <v>56</v>
      </c>
    </row>
    <row r="405" spans="1:18" x14ac:dyDescent="0.25">
      <c r="A405" t="s">
        <v>242</v>
      </c>
      <c r="B405">
        <v>4520719</v>
      </c>
      <c r="C405" t="s">
        <v>225</v>
      </c>
      <c r="D405" t="s">
        <v>24</v>
      </c>
      <c r="E405" t="s">
        <v>17</v>
      </c>
      <c r="G405" s="1">
        <v>44021.417361111111</v>
      </c>
      <c r="H405" t="s">
        <v>19</v>
      </c>
      <c r="I405" s="1">
        <v>44060</v>
      </c>
      <c r="J405" s="1">
        <v>44060.333333333336</v>
      </c>
      <c r="K405" s="1">
        <v>44060.541666666664</v>
      </c>
      <c r="L405" s="1">
        <v>44060.381782407407</v>
      </c>
      <c r="N405" s="1"/>
      <c r="O405">
        <v>16498</v>
      </c>
      <c r="P405" t="s">
        <v>74</v>
      </c>
      <c r="Q405" t="s">
        <v>57</v>
      </c>
      <c r="R405" t="s">
        <v>56</v>
      </c>
    </row>
    <row r="406" spans="1:18" x14ac:dyDescent="0.25">
      <c r="A406" t="s">
        <v>647</v>
      </c>
      <c r="B406">
        <v>4572291</v>
      </c>
      <c r="C406" t="s">
        <v>648</v>
      </c>
      <c r="D406" t="s">
        <v>16</v>
      </c>
      <c r="E406" t="s">
        <v>21</v>
      </c>
      <c r="G406" s="1">
        <v>44025.500717592593</v>
      </c>
      <c r="H406" t="s">
        <v>19</v>
      </c>
      <c r="I406" s="1">
        <v>44062</v>
      </c>
      <c r="J406" s="1">
        <v>44062.333333333336</v>
      </c>
      <c r="K406" s="1">
        <v>44062.541666666664</v>
      </c>
      <c r="L406" s="1"/>
      <c r="N406" s="1"/>
      <c r="O406">
        <v>16505</v>
      </c>
      <c r="P406" t="s">
        <v>83</v>
      </c>
      <c r="Q406" t="s">
        <v>57</v>
      </c>
      <c r="R406" t="s">
        <v>56</v>
      </c>
    </row>
    <row r="407" spans="1:18" x14ac:dyDescent="0.25">
      <c r="A407" t="s">
        <v>244</v>
      </c>
      <c r="B407">
        <v>4520789</v>
      </c>
      <c r="C407" t="s">
        <v>245</v>
      </c>
      <c r="D407" t="s">
        <v>16</v>
      </c>
      <c r="E407" t="s">
        <v>17</v>
      </c>
      <c r="G407" s="1">
        <v>44021.443761574075</v>
      </c>
      <c r="H407" t="s">
        <v>20</v>
      </c>
      <c r="I407" s="1">
        <v>44060</v>
      </c>
      <c r="J407" s="1">
        <v>44060.5</v>
      </c>
      <c r="K407" s="1">
        <v>44060.708333333336</v>
      </c>
      <c r="L407" s="1">
        <v>44060.569351851853</v>
      </c>
      <c r="N407" s="1"/>
      <c r="O407">
        <v>16415</v>
      </c>
      <c r="P407" t="s">
        <v>62</v>
      </c>
      <c r="Q407" t="s">
        <v>57</v>
      </c>
      <c r="R407" t="s">
        <v>56</v>
      </c>
    </row>
    <row r="408" spans="1:18" x14ac:dyDescent="0.25">
      <c r="A408" t="s">
        <v>976</v>
      </c>
      <c r="B408">
        <v>4493606</v>
      </c>
      <c r="C408" t="s">
        <v>977</v>
      </c>
      <c r="D408" t="s">
        <v>16</v>
      </c>
      <c r="E408" t="s">
        <v>17</v>
      </c>
      <c r="G408" s="1">
        <v>44019.540983796294</v>
      </c>
      <c r="H408" t="s">
        <v>20</v>
      </c>
      <c r="I408" s="1">
        <v>44064</v>
      </c>
      <c r="J408" s="1">
        <v>44064.5</v>
      </c>
      <c r="K408" s="1">
        <v>44064.708333333336</v>
      </c>
      <c r="L408" s="1">
        <v>44064.469861111109</v>
      </c>
      <c r="N408" s="1"/>
      <c r="O408">
        <v>16264</v>
      </c>
      <c r="P408" t="s">
        <v>199</v>
      </c>
      <c r="Q408" t="s">
        <v>57</v>
      </c>
      <c r="R408" t="s">
        <v>55</v>
      </c>
    </row>
    <row r="409" spans="1:18" x14ac:dyDescent="0.25">
      <c r="A409" t="s">
        <v>654</v>
      </c>
      <c r="B409">
        <v>4585037</v>
      </c>
      <c r="C409" t="s">
        <v>655</v>
      </c>
      <c r="D409" t="s">
        <v>24</v>
      </c>
      <c r="E409" t="s">
        <v>17</v>
      </c>
      <c r="G409" s="1">
        <v>44025.789583333331</v>
      </c>
      <c r="H409" t="s">
        <v>20</v>
      </c>
      <c r="I409" s="1">
        <v>44062</v>
      </c>
      <c r="J409" s="1">
        <v>44062.5</v>
      </c>
      <c r="K409" s="1">
        <v>44062.708333333336</v>
      </c>
      <c r="L409" s="1">
        <v>44062.58079861111</v>
      </c>
      <c r="N409" s="1"/>
      <c r="O409">
        <v>16498</v>
      </c>
      <c r="P409" t="s">
        <v>74</v>
      </c>
      <c r="Q409" t="s">
        <v>57</v>
      </c>
      <c r="R409" t="s">
        <v>56</v>
      </c>
    </row>
    <row r="410" spans="1:18" x14ac:dyDescent="0.25">
      <c r="A410" t="s">
        <v>978</v>
      </c>
      <c r="B410">
        <v>4493557</v>
      </c>
      <c r="C410" t="s">
        <v>946</v>
      </c>
      <c r="D410" t="s">
        <v>24</v>
      </c>
      <c r="E410" t="s">
        <v>17</v>
      </c>
      <c r="G410" s="1">
        <v>44019.518750000003</v>
      </c>
      <c r="H410" t="s">
        <v>19</v>
      </c>
      <c r="I410" s="1">
        <v>44064</v>
      </c>
      <c r="J410" s="1">
        <v>44064.333333333336</v>
      </c>
      <c r="K410" s="1">
        <v>44064.541666666664</v>
      </c>
      <c r="L410" s="1">
        <v>44064.389409722222</v>
      </c>
      <c r="N410" s="1"/>
      <c r="O410">
        <v>16264</v>
      </c>
      <c r="P410" t="s">
        <v>199</v>
      </c>
      <c r="Q410" t="s">
        <v>57</v>
      </c>
      <c r="R410" t="s">
        <v>55</v>
      </c>
    </row>
    <row r="411" spans="1:18" x14ac:dyDescent="0.25">
      <c r="A411" t="s">
        <v>240</v>
      </c>
      <c r="B411">
        <v>4520810</v>
      </c>
      <c r="C411" t="s">
        <v>241</v>
      </c>
      <c r="D411" t="s">
        <v>16</v>
      </c>
      <c r="E411" t="s">
        <v>17</v>
      </c>
      <c r="G411" s="1">
        <v>44021.453472222223</v>
      </c>
      <c r="H411" t="s">
        <v>19</v>
      </c>
      <c r="I411" s="1">
        <v>44060</v>
      </c>
      <c r="J411" s="1">
        <v>44060.333333333336</v>
      </c>
      <c r="K411" s="1">
        <v>44060.541666666664</v>
      </c>
      <c r="L411" s="1">
        <v>44060.380115740743</v>
      </c>
      <c r="N411" s="1"/>
      <c r="O411">
        <v>16504</v>
      </c>
      <c r="P411" t="s">
        <v>61</v>
      </c>
      <c r="Q411" t="s">
        <v>57</v>
      </c>
      <c r="R411" t="s">
        <v>56</v>
      </c>
    </row>
    <row r="412" spans="1:18" x14ac:dyDescent="0.25">
      <c r="A412" t="s">
        <v>979</v>
      </c>
      <c r="B412">
        <v>4613808</v>
      </c>
      <c r="C412" t="s">
        <v>980</v>
      </c>
      <c r="D412" t="s">
        <v>24</v>
      </c>
      <c r="E412" t="s">
        <v>17</v>
      </c>
      <c r="G412" s="1">
        <v>44028.428472222222</v>
      </c>
      <c r="H412" t="s">
        <v>20</v>
      </c>
      <c r="I412" s="1">
        <v>44064</v>
      </c>
      <c r="J412" s="1">
        <v>44064.5</v>
      </c>
      <c r="K412" s="1">
        <v>44064.708333333336</v>
      </c>
      <c r="L412" s="1">
        <v>44064.478506944448</v>
      </c>
      <c r="N412" s="1"/>
      <c r="O412">
        <v>16504</v>
      </c>
      <c r="P412" t="s">
        <v>61</v>
      </c>
      <c r="Q412" t="s">
        <v>57</v>
      </c>
      <c r="R412" t="s">
        <v>56</v>
      </c>
    </row>
    <row r="413" spans="1:18" x14ac:dyDescent="0.25">
      <c r="A413" t="s">
        <v>651</v>
      </c>
      <c r="B413">
        <v>4572236</v>
      </c>
      <c r="C413" t="s">
        <v>652</v>
      </c>
      <c r="D413" t="s">
        <v>24</v>
      </c>
      <c r="E413" t="s">
        <v>22</v>
      </c>
      <c r="G413" s="1">
        <v>44025.48265046296</v>
      </c>
      <c r="H413" t="s">
        <v>19</v>
      </c>
      <c r="I413" s="1">
        <v>44062</v>
      </c>
      <c r="J413" s="1">
        <v>44062.333333333336</v>
      </c>
      <c r="K413" s="1">
        <v>44062.541666666664</v>
      </c>
      <c r="L413" s="1">
        <v>44062.408692129633</v>
      </c>
      <c r="N413" s="1"/>
      <c r="O413">
        <v>16393</v>
      </c>
      <c r="P413" t="s">
        <v>128</v>
      </c>
      <c r="Q413" t="s">
        <v>57</v>
      </c>
      <c r="R413" t="s">
        <v>56</v>
      </c>
    </row>
    <row r="414" spans="1:18" x14ac:dyDescent="0.25">
      <c r="A414" t="s">
        <v>243</v>
      </c>
      <c r="B414">
        <v>4533078</v>
      </c>
      <c r="C414" t="s">
        <v>98</v>
      </c>
      <c r="D414" t="s">
        <v>16</v>
      </c>
      <c r="E414" t="s">
        <v>17</v>
      </c>
      <c r="G414" s="1">
        <v>44021.632662037038</v>
      </c>
      <c r="H414" t="s">
        <v>20</v>
      </c>
      <c r="I414" s="1">
        <v>44060</v>
      </c>
      <c r="J414" s="1">
        <v>44060.5</v>
      </c>
      <c r="K414" s="1">
        <v>44060.708333333336</v>
      </c>
      <c r="L414" s="1">
        <v>44060.567766203705</v>
      </c>
      <c r="N414" s="1"/>
      <c r="O414">
        <v>16393</v>
      </c>
      <c r="P414" t="s">
        <v>128</v>
      </c>
      <c r="Q414" t="s">
        <v>57</v>
      </c>
      <c r="R414" t="s">
        <v>56</v>
      </c>
    </row>
    <row r="415" spans="1:18" x14ac:dyDescent="0.25">
      <c r="A415" t="s">
        <v>981</v>
      </c>
      <c r="B415">
        <v>4599449</v>
      </c>
      <c r="C415" t="s">
        <v>982</v>
      </c>
      <c r="D415" t="s">
        <v>16</v>
      </c>
      <c r="E415" t="s">
        <v>21</v>
      </c>
      <c r="G415" s="1">
        <v>44027.46875</v>
      </c>
      <c r="H415" t="s">
        <v>19</v>
      </c>
      <c r="I415" s="1">
        <v>44064</v>
      </c>
      <c r="J415" s="1">
        <v>44064.333333333336</v>
      </c>
      <c r="K415" s="1">
        <v>44064.541666666664</v>
      </c>
      <c r="L415" s="1"/>
      <c r="N415" s="1"/>
      <c r="O415">
        <v>16504</v>
      </c>
      <c r="P415" t="s">
        <v>61</v>
      </c>
      <c r="Q415" t="s">
        <v>57</v>
      </c>
      <c r="R415" t="s">
        <v>56</v>
      </c>
    </row>
    <row r="416" spans="1:18" x14ac:dyDescent="0.25">
      <c r="A416" t="s">
        <v>246</v>
      </c>
      <c r="B416">
        <v>4442690</v>
      </c>
      <c r="C416" t="s">
        <v>247</v>
      </c>
      <c r="D416" t="s">
        <v>16</v>
      </c>
      <c r="E416" t="s">
        <v>17</v>
      </c>
      <c r="G416" s="1">
        <v>44015.575706018521</v>
      </c>
      <c r="H416" t="s">
        <v>19</v>
      </c>
      <c r="I416" s="1">
        <v>44060</v>
      </c>
      <c r="J416" s="1">
        <v>44060.333333333336</v>
      </c>
      <c r="K416" s="1">
        <v>44060.541666666664</v>
      </c>
      <c r="L416" s="1">
        <v>44060.383564814816</v>
      </c>
      <c r="N416" s="1"/>
      <c r="O416">
        <v>16604</v>
      </c>
      <c r="P416" t="s">
        <v>71</v>
      </c>
      <c r="Q416" t="s">
        <v>57</v>
      </c>
      <c r="R416" t="s">
        <v>56</v>
      </c>
    </row>
    <row r="417" spans="1:18" x14ac:dyDescent="0.25">
      <c r="A417" t="s">
        <v>252</v>
      </c>
      <c r="B417">
        <v>4520751</v>
      </c>
      <c r="C417" t="s">
        <v>245</v>
      </c>
      <c r="D417" t="s">
        <v>16</v>
      </c>
      <c r="E417" t="s">
        <v>21</v>
      </c>
      <c r="G417" s="1">
        <v>44021.428483796299</v>
      </c>
      <c r="H417" t="s">
        <v>20</v>
      </c>
      <c r="I417" s="1">
        <v>44060</v>
      </c>
      <c r="J417" s="1">
        <v>44060.5</v>
      </c>
      <c r="K417" s="1">
        <v>44060.708333333336</v>
      </c>
      <c r="L417" s="1"/>
      <c r="N417" s="1"/>
      <c r="O417">
        <v>16415</v>
      </c>
      <c r="P417" t="s">
        <v>62</v>
      </c>
      <c r="Q417" t="s">
        <v>57</v>
      </c>
      <c r="R417" t="s">
        <v>56</v>
      </c>
    </row>
    <row r="418" spans="1:18" x14ac:dyDescent="0.25">
      <c r="A418" t="s">
        <v>658</v>
      </c>
      <c r="B418">
        <v>4572238</v>
      </c>
      <c r="C418" t="s">
        <v>659</v>
      </c>
      <c r="D418" t="s">
        <v>16</v>
      </c>
      <c r="E418" t="s">
        <v>21</v>
      </c>
      <c r="G418" s="1">
        <v>44025.48265046296</v>
      </c>
      <c r="H418" t="s">
        <v>19</v>
      </c>
      <c r="I418" s="1">
        <v>44062</v>
      </c>
      <c r="J418" s="1">
        <v>44062.333333333336</v>
      </c>
      <c r="K418" s="1">
        <v>44062.541666666664</v>
      </c>
      <c r="L418" s="1"/>
      <c r="N418" s="1"/>
      <c r="O418">
        <v>16505</v>
      </c>
      <c r="P418" t="s">
        <v>83</v>
      </c>
      <c r="Q418" t="s">
        <v>57</v>
      </c>
      <c r="R418" t="s">
        <v>56</v>
      </c>
    </row>
    <row r="419" spans="1:18" x14ac:dyDescent="0.25">
      <c r="A419" t="s">
        <v>660</v>
      </c>
      <c r="B419">
        <v>4547344</v>
      </c>
      <c r="C419" t="s">
        <v>661</v>
      </c>
      <c r="D419" t="s">
        <v>16</v>
      </c>
      <c r="E419" t="s">
        <v>17</v>
      </c>
      <c r="G419" s="1">
        <v>44023.453472222223</v>
      </c>
      <c r="H419" t="s">
        <v>19</v>
      </c>
      <c r="I419" s="1">
        <v>44062</v>
      </c>
      <c r="J419" s="1">
        <v>44062.333333333336</v>
      </c>
      <c r="K419" s="1">
        <v>44062.541666666664</v>
      </c>
      <c r="L419" s="1">
        <v>44062.504328703704</v>
      </c>
      <c r="N419" s="1"/>
      <c r="O419">
        <v>16498</v>
      </c>
      <c r="P419" t="s">
        <v>74</v>
      </c>
      <c r="Q419" t="s">
        <v>57</v>
      </c>
      <c r="R419" t="s">
        <v>56</v>
      </c>
    </row>
    <row r="420" spans="1:18" x14ac:dyDescent="0.25">
      <c r="A420" t="s">
        <v>446</v>
      </c>
      <c r="B420">
        <v>4480454</v>
      </c>
      <c r="C420" t="s">
        <v>427</v>
      </c>
      <c r="D420" t="s">
        <v>16</v>
      </c>
      <c r="E420" t="s">
        <v>21</v>
      </c>
      <c r="G420" s="1">
        <v>44018.454861111109</v>
      </c>
      <c r="H420" t="s">
        <v>20</v>
      </c>
      <c r="I420" s="1">
        <v>44061</v>
      </c>
      <c r="J420" s="1">
        <v>44061.5</v>
      </c>
      <c r="K420" s="1">
        <v>44061.708333333336</v>
      </c>
      <c r="L420" s="1"/>
      <c r="N420" s="1"/>
      <c r="O420">
        <v>15200</v>
      </c>
      <c r="P420" t="s">
        <v>63</v>
      </c>
      <c r="Q420" t="s">
        <v>57</v>
      </c>
      <c r="R420" t="s">
        <v>55</v>
      </c>
    </row>
    <row r="421" spans="1:18" x14ac:dyDescent="0.25">
      <c r="A421" t="s">
        <v>983</v>
      </c>
      <c r="B421">
        <v>4585605</v>
      </c>
      <c r="C421" t="s">
        <v>984</v>
      </c>
      <c r="D421" t="s">
        <v>24</v>
      </c>
      <c r="E421" t="s">
        <v>17</v>
      </c>
      <c r="G421" s="1">
        <v>44026.527083333334</v>
      </c>
      <c r="H421" t="s">
        <v>20</v>
      </c>
      <c r="I421" s="1">
        <v>44063</v>
      </c>
      <c r="J421" s="1">
        <v>44063.5</v>
      </c>
      <c r="K421" s="1">
        <v>44063.708333333336</v>
      </c>
      <c r="L421" s="1">
        <v>44063.604583333334</v>
      </c>
      <c r="N421" s="1"/>
      <c r="O421">
        <v>16436</v>
      </c>
      <c r="P421" t="s">
        <v>239</v>
      </c>
      <c r="Q421" t="s">
        <v>57</v>
      </c>
      <c r="R421" t="s">
        <v>56</v>
      </c>
    </row>
    <row r="422" spans="1:18" x14ac:dyDescent="0.25">
      <c r="A422" t="s">
        <v>259</v>
      </c>
      <c r="B422">
        <v>4454956</v>
      </c>
      <c r="C422" t="s">
        <v>260</v>
      </c>
      <c r="D422" t="s">
        <v>16</v>
      </c>
      <c r="E422" t="s">
        <v>21</v>
      </c>
      <c r="G422" s="1">
        <v>44015.661817129629</v>
      </c>
      <c r="H422" t="s">
        <v>19</v>
      </c>
      <c r="I422" s="1">
        <v>44060</v>
      </c>
      <c r="J422" s="1">
        <v>44060.333333333336</v>
      </c>
      <c r="K422" s="1">
        <v>44060.541666666664</v>
      </c>
      <c r="L422" s="1"/>
      <c r="N422" s="1"/>
      <c r="O422">
        <v>14877</v>
      </c>
      <c r="P422" t="s">
        <v>68</v>
      </c>
      <c r="Q422" t="s">
        <v>57</v>
      </c>
      <c r="R422" t="s">
        <v>55</v>
      </c>
    </row>
    <row r="423" spans="1:18" x14ac:dyDescent="0.25">
      <c r="A423" t="s">
        <v>447</v>
      </c>
      <c r="B423">
        <v>4546986</v>
      </c>
      <c r="C423" t="s">
        <v>448</v>
      </c>
      <c r="D423" t="s">
        <v>24</v>
      </c>
      <c r="E423" t="s">
        <v>21</v>
      </c>
      <c r="G423" s="1">
        <v>44022.749305555553</v>
      </c>
      <c r="H423" t="s">
        <v>20</v>
      </c>
      <c r="I423" s="1">
        <v>44061</v>
      </c>
      <c r="J423" s="1">
        <v>44061.5</v>
      </c>
      <c r="K423" s="1">
        <v>44061.708333333336</v>
      </c>
      <c r="L423" s="1"/>
      <c r="N423" s="1"/>
      <c r="O423">
        <v>16458</v>
      </c>
      <c r="P423" t="s">
        <v>73</v>
      </c>
      <c r="Q423" t="s">
        <v>57</v>
      </c>
      <c r="R423" t="s">
        <v>56</v>
      </c>
    </row>
    <row r="424" spans="1:18" x14ac:dyDescent="0.25">
      <c r="A424" t="s">
        <v>985</v>
      </c>
      <c r="B424">
        <v>4493478</v>
      </c>
      <c r="C424" t="s">
        <v>986</v>
      </c>
      <c r="D424" t="s">
        <v>16</v>
      </c>
      <c r="E424" t="s">
        <v>17</v>
      </c>
      <c r="G424" s="1">
        <v>44019.492361111108</v>
      </c>
      <c r="H424" t="s">
        <v>19</v>
      </c>
      <c r="I424" s="1">
        <v>44064</v>
      </c>
      <c r="J424" s="1">
        <v>44064.333333333336</v>
      </c>
      <c r="K424" s="1">
        <v>44064.541666666664</v>
      </c>
      <c r="L424" s="1">
        <v>44064.367835648147</v>
      </c>
      <c r="N424" s="1"/>
      <c r="O424">
        <v>15200</v>
      </c>
      <c r="P424" t="s">
        <v>63</v>
      </c>
      <c r="Q424" t="s">
        <v>57</v>
      </c>
      <c r="R424" t="s">
        <v>55</v>
      </c>
    </row>
    <row r="425" spans="1:18" x14ac:dyDescent="0.25">
      <c r="A425" t="s">
        <v>987</v>
      </c>
      <c r="B425">
        <v>4612296</v>
      </c>
      <c r="C425" t="s">
        <v>988</v>
      </c>
      <c r="D425" t="s">
        <v>27</v>
      </c>
      <c r="E425" t="s">
        <v>17</v>
      </c>
      <c r="G425" s="1">
        <v>44027.703483796293</v>
      </c>
      <c r="H425" t="s">
        <v>19</v>
      </c>
      <c r="I425" s="1">
        <v>44064</v>
      </c>
      <c r="J425" s="1">
        <v>44064.333333333336</v>
      </c>
      <c r="K425" s="1">
        <v>44064.541666666664</v>
      </c>
      <c r="L425" s="1">
        <v>44064.364062499997</v>
      </c>
      <c r="N425" s="1"/>
      <c r="O425">
        <v>16436</v>
      </c>
      <c r="P425" t="s">
        <v>239</v>
      </c>
      <c r="Q425" t="s">
        <v>57</v>
      </c>
      <c r="R425" t="s">
        <v>56</v>
      </c>
    </row>
    <row r="426" spans="1:18" x14ac:dyDescent="0.25">
      <c r="A426" t="s">
        <v>989</v>
      </c>
      <c r="B426">
        <v>4612385</v>
      </c>
      <c r="C426" t="s">
        <v>990</v>
      </c>
      <c r="D426" t="s">
        <v>24</v>
      </c>
      <c r="E426" t="s">
        <v>21</v>
      </c>
      <c r="G426" s="1">
        <v>44027.740972222222</v>
      </c>
      <c r="H426" t="s">
        <v>20</v>
      </c>
      <c r="I426" s="1">
        <v>44064</v>
      </c>
      <c r="J426" s="1">
        <v>44064.5</v>
      </c>
      <c r="K426" s="1">
        <v>44064.708333333336</v>
      </c>
      <c r="L426" s="1"/>
      <c r="N426" s="1"/>
      <c r="O426">
        <v>16505</v>
      </c>
      <c r="P426" t="s">
        <v>83</v>
      </c>
      <c r="Q426" t="s">
        <v>57</v>
      </c>
      <c r="R426" t="s">
        <v>56</v>
      </c>
    </row>
    <row r="427" spans="1:18" x14ac:dyDescent="0.25">
      <c r="A427" t="s">
        <v>253</v>
      </c>
      <c r="B427">
        <v>4521184</v>
      </c>
      <c r="C427" t="s">
        <v>254</v>
      </c>
      <c r="D427" t="s">
        <v>16</v>
      </c>
      <c r="E427" t="s">
        <v>17</v>
      </c>
      <c r="G427" s="1">
        <v>44021.581261574072</v>
      </c>
      <c r="H427" t="s">
        <v>20</v>
      </c>
      <c r="I427" s="1">
        <v>44060</v>
      </c>
      <c r="J427" s="1">
        <v>44060.5</v>
      </c>
      <c r="K427" s="1">
        <v>44060.708333333336</v>
      </c>
      <c r="L427" s="1">
        <v>44060.51054398148</v>
      </c>
      <c r="N427" s="1"/>
      <c r="O427">
        <v>16436</v>
      </c>
      <c r="P427" t="s">
        <v>239</v>
      </c>
      <c r="Q427" t="s">
        <v>57</v>
      </c>
      <c r="R427" t="s">
        <v>56</v>
      </c>
    </row>
    <row r="428" spans="1:18" x14ac:dyDescent="0.25">
      <c r="A428" t="s">
        <v>261</v>
      </c>
      <c r="B428">
        <v>4520900</v>
      </c>
      <c r="C428" t="s">
        <v>249</v>
      </c>
      <c r="D428" t="s">
        <v>16</v>
      </c>
      <c r="E428" t="s">
        <v>17</v>
      </c>
      <c r="G428" s="1">
        <v>44021.486817129633</v>
      </c>
      <c r="H428" t="s">
        <v>20</v>
      </c>
      <c r="I428" s="1">
        <v>44060</v>
      </c>
      <c r="J428" s="1">
        <v>44060.5</v>
      </c>
      <c r="K428" s="1">
        <v>44060.708333333336</v>
      </c>
      <c r="L428" s="1">
        <v>44060.662060185183</v>
      </c>
      <c r="N428" s="1"/>
      <c r="O428">
        <v>16509</v>
      </c>
      <c r="P428" t="s">
        <v>156</v>
      </c>
      <c r="Q428" t="s">
        <v>57</v>
      </c>
      <c r="R428" t="s">
        <v>56</v>
      </c>
    </row>
    <row r="429" spans="1:18" x14ac:dyDescent="0.25">
      <c r="A429" t="s">
        <v>662</v>
      </c>
      <c r="B429">
        <v>4547393</v>
      </c>
      <c r="C429" t="s">
        <v>663</v>
      </c>
      <c r="D429" t="s">
        <v>16</v>
      </c>
      <c r="E429" t="s">
        <v>17</v>
      </c>
      <c r="G429" s="1">
        <v>44023.546527777777</v>
      </c>
      <c r="H429" t="s">
        <v>19</v>
      </c>
      <c r="I429" s="1">
        <v>44062</v>
      </c>
      <c r="J429" s="1">
        <v>44062.333333333336</v>
      </c>
      <c r="K429" s="1">
        <v>44062.541666666664</v>
      </c>
      <c r="L429" s="1">
        <v>44062.37190972222</v>
      </c>
      <c r="N429" s="1"/>
      <c r="O429">
        <v>16436</v>
      </c>
      <c r="P429" t="s">
        <v>239</v>
      </c>
      <c r="Q429" t="s">
        <v>57</v>
      </c>
      <c r="R429" t="s">
        <v>56</v>
      </c>
    </row>
    <row r="430" spans="1:18" x14ac:dyDescent="0.25">
      <c r="A430" t="s">
        <v>257</v>
      </c>
      <c r="B430">
        <v>4454957</v>
      </c>
      <c r="C430" t="s">
        <v>258</v>
      </c>
      <c r="D430" t="s">
        <v>24</v>
      </c>
      <c r="E430" t="s">
        <v>21</v>
      </c>
      <c r="G430" s="1">
        <v>44015.661817129629</v>
      </c>
      <c r="H430" t="s">
        <v>19</v>
      </c>
      <c r="I430" s="1">
        <v>44060</v>
      </c>
      <c r="J430" s="1">
        <v>44060.333333333336</v>
      </c>
      <c r="K430" s="1">
        <v>44060.541666666664</v>
      </c>
      <c r="L430" s="1"/>
      <c r="N430" s="1"/>
      <c r="O430">
        <v>14885</v>
      </c>
      <c r="P430" t="s">
        <v>101</v>
      </c>
      <c r="Q430" t="s">
        <v>57</v>
      </c>
      <c r="R430" t="s">
        <v>55</v>
      </c>
    </row>
    <row r="431" spans="1:18" x14ac:dyDescent="0.25">
      <c r="A431" t="s">
        <v>991</v>
      </c>
      <c r="B431">
        <v>4492902</v>
      </c>
      <c r="C431" t="s">
        <v>992</v>
      </c>
      <c r="D431" t="s">
        <v>16</v>
      </c>
      <c r="E431" t="s">
        <v>21</v>
      </c>
      <c r="G431" s="1">
        <v>44018.734027777777</v>
      </c>
      <c r="H431" t="s">
        <v>20</v>
      </c>
      <c r="I431" s="1">
        <v>44063</v>
      </c>
      <c r="J431" s="1">
        <v>44063.5</v>
      </c>
      <c r="K431" s="1">
        <v>44063.708333333336</v>
      </c>
      <c r="L431" s="1"/>
      <c r="N431" s="1"/>
      <c r="O431">
        <v>15080</v>
      </c>
      <c r="P431" t="s">
        <v>66</v>
      </c>
      <c r="Q431" t="s">
        <v>57</v>
      </c>
      <c r="R431" t="s">
        <v>55</v>
      </c>
    </row>
    <row r="432" spans="1:18" x14ac:dyDescent="0.25">
      <c r="A432" t="s">
        <v>444</v>
      </c>
      <c r="B432">
        <v>4442628</v>
      </c>
      <c r="C432" t="s">
        <v>445</v>
      </c>
      <c r="D432" t="s">
        <v>24</v>
      </c>
      <c r="E432" t="s">
        <v>21</v>
      </c>
      <c r="G432" s="1">
        <v>44015.553472222222</v>
      </c>
      <c r="H432" t="s">
        <v>19</v>
      </c>
      <c r="I432" s="1">
        <v>44061</v>
      </c>
      <c r="J432" s="1">
        <v>44061.333333333336</v>
      </c>
      <c r="K432" s="1">
        <v>44061.541666666664</v>
      </c>
      <c r="L432" s="1"/>
      <c r="N432" s="1"/>
      <c r="O432">
        <v>16458</v>
      </c>
      <c r="P432" t="s">
        <v>73</v>
      </c>
      <c r="Q432" t="s">
        <v>57</v>
      </c>
      <c r="R432" t="s">
        <v>56</v>
      </c>
    </row>
    <row r="433" spans="1:18" x14ac:dyDescent="0.25">
      <c r="A433" t="s">
        <v>993</v>
      </c>
      <c r="B433">
        <v>4493560</v>
      </c>
      <c r="C433" t="s">
        <v>994</v>
      </c>
      <c r="D433" t="s">
        <v>16</v>
      </c>
      <c r="E433" t="s">
        <v>17</v>
      </c>
      <c r="G433" s="1">
        <v>44019.520138888889</v>
      </c>
      <c r="H433" t="s">
        <v>20</v>
      </c>
      <c r="I433" s="1">
        <v>44064</v>
      </c>
      <c r="J433" s="1">
        <v>44064.5</v>
      </c>
      <c r="K433" s="1">
        <v>44064.708333333336</v>
      </c>
      <c r="L433" s="1">
        <v>44064.544236111113</v>
      </c>
      <c r="N433" s="1"/>
      <c r="O433">
        <v>16264</v>
      </c>
      <c r="P433" t="s">
        <v>199</v>
      </c>
      <c r="Q433" t="s">
        <v>57</v>
      </c>
      <c r="R433" t="s">
        <v>55</v>
      </c>
    </row>
    <row r="434" spans="1:18" x14ac:dyDescent="0.25">
      <c r="A434" t="s">
        <v>255</v>
      </c>
      <c r="B434">
        <v>4455005</v>
      </c>
      <c r="C434" t="s">
        <v>256</v>
      </c>
      <c r="D434" t="s">
        <v>24</v>
      </c>
      <c r="E434" t="s">
        <v>17</v>
      </c>
      <c r="G434" s="1">
        <v>44015.690983796296</v>
      </c>
      <c r="H434" t="s">
        <v>20</v>
      </c>
      <c r="I434" s="1">
        <v>44060</v>
      </c>
      <c r="J434" s="1">
        <v>44060.5</v>
      </c>
      <c r="K434" s="1">
        <v>44060.708333333336</v>
      </c>
      <c r="L434" s="1">
        <v>44060.537175925929</v>
      </c>
      <c r="N434" s="1"/>
      <c r="O434">
        <v>14885</v>
      </c>
      <c r="P434" t="s">
        <v>101</v>
      </c>
      <c r="Q434" t="s">
        <v>57</v>
      </c>
      <c r="R434" t="s">
        <v>55</v>
      </c>
    </row>
    <row r="435" spans="1:18" x14ac:dyDescent="0.25">
      <c r="A435" t="s">
        <v>451</v>
      </c>
      <c r="B435">
        <v>4546813</v>
      </c>
      <c r="C435" t="s">
        <v>452</v>
      </c>
      <c r="D435" t="s">
        <v>16</v>
      </c>
      <c r="E435" t="s">
        <v>17</v>
      </c>
      <c r="G435" s="1">
        <v>44022.646527777775</v>
      </c>
      <c r="H435" t="s">
        <v>19</v>
      </c>
      <c r="I435" s="1">
        <v>44061</v>
      </c>
      <c r="J435" s="1">
        <v>44061.333333333336</v>
      </c>
      <c r="K435" s="1">
        <v>44061.541666666664</v>
      </c>
      <c r="L435" s="1">
        <v>44061.407534722224</v>
      </c>
      <c r="N435" s="1"/>
      <c r="O435">
        <v>16392</v>
      </c>
      <c r="P435" t="s">
        <v>65</v>
      </c>
      <c r="Q435" t="s">
        <v>57</v>
      </c>
      <c r="R435" t="s">
        <v>56</v>
      </c>
    </row>
    <row r="436" spans="1:18" x14ac:dyDescent="0.25">
      <c r="A436" t="s">
        <v>995</v>
      </c>
      <c r="B436">
        <v>4598362</v>
      </c>
      <c r="C436" t="s">
        <v>996</v>
      </c>
      <c r="D436" t="s">
        <v>24</v>
      </c>
      <c r="E436" t="s">
        <v>21</v>
      </c>
      <c r="G436" s="1">
        <v>44026.720150462963</v>
      </c>
      <c r="H436" t="s">
        <v>20</v>
      </c>
      <c r="I436" s="1">
        <v>44063</v>
      </c>
      <c r="J436" s="1">
        <v>44063.5</v>
      </c>
      <c r="K436" s="1">
        <v>44063.708333333336</v>
      </c>
      <c r="L436" s="1"/>
      <c r="N436" s="1"/>
      <c r="O436">
        <v>16415</v>
      </c>
      <c r="P436" t="s">
        <v>62</v>
      </c>
      <c r="Q436" t="s">
        <v>57</v>
      </c>
      <c r="R436" t="s">
        <v>56</v>
      </c>
    </row>
    <row r="437" spans="1:18" x14ac:dyDescent="0.25">
      <c r="A437" t="s">
        <v>455</v>
      </c>
      <c r="B437">
        <v>4571455</v>
      </c>
      <c r="C437" t="s">
        <v>456</v>
      </c>
      <c r="D437" t="s">
        <v>16</v>
      </c>
      <c r="E437" t="s">
        <v>17</v>
      </c>
      <c r="G437" s="1">
        <v>44024.644444444442</v>
      </c>
      <c r="H437" t="s">
        <v>20</v>
      </c>
      <c r="I437" s="1">
        <v>44061</v>
      </c>
      <c r="J437" s="1">
        <v>44061.5</v>
      </c>
      <c r="K437" s="1">
        <v>44061.708333333336</v>
      </c>
      <c r="L437" s="1">
        <v>44061.510115740741</v>
      </c>
      <c r="N437" s="1"/>
      <c r="O437">
        <v>16509</v>
      </c>
      <c r="P437" t="s">
        <v>156</v>
      </c>
      <c r="Q437" t="s">
        <v>57</v>
      </c>
      <c r="R437" t="s">
        <v>56</v>
      </c>
    </row>
    <row r="438" spans="1:18" x14ac:dyDescent="0.25">
      <c r="A438" t="s">
        <v>997</v>
      </c>
      <c r="B438">
        <v>4598186</v>
      </c>
      <c r="C438" t="s">
        <v>998</v>
      </c>
      <c r="D438" t="s">
        <v>16</v>
      </c>
      <c r="E438" t="s">
        <v>22</v>
      </c>
      <c r="G438" s="1">
        <v>44026.639594907407</v>
      </c>
      <c r="H438" t="s">
        <v>19</v>
      </c>
      <c r="I438" s="1">
        <v>44063</v>
      </c>
      <c r="J438" s="1">
        <v>44063.333333333336</v>
      </c>
      <c r="K438" s="1">
        <v>44063.541666666664</v>
      </c>
      <c r="L438" s="1">
        <v>44063.418402777781</v>
      </c>
      <c r="N438" s="1"/>
      <c r="O438">
        <v>16458</v>
      </c>
      <c r="P438" t="s">
        <v>73</v>
      </c>
      <c r="Q438" t="s">
        <v>57</v>
      </c>
      <c r="R438" t="s">
        <v>56</v>
      </c>
    </row>
    <row r="439" spans="1:18" x14ac:dyDescent="0.25">
      <c r="A439" t="s">
        <v>266</v>
      </c>
      <c r="B439">
        <v>4454978</v>
      </c>
      <c r="C439" t="s">
        <v>267</v>
      </c>
      <c r="D439" t="s">
        <v>16</v>
      </c>
      <c r="E439" t="s">
        <v>17</v>
      </c>
      <c r="G439" s="1">
        <v>44015.675706018519</v>
      </c>
      <c r="H439" t="s">
        <v>20</v>
      </c>
      <c r="I439" s="1">
        <v>44060</v>
      </c>
      <c r="J439" s="1">
        <v>44060.5</v>
      </c>
      <c r="K439" s="1">
        <v>44060.708333333336</v>
      </c>
      <c r="L439" s="1">
        <v>44060.548900462964</v>
      </c>
      <c r="N439" s="1"/>
      <c r="O439">
        <v>14881</v>
      </c>
      <c r="P439" t="s">
        <v>69</v>
      </c>
      <c r="Q439" t="s">
        <v>57</v>
      </c>
      <c r="R439" t="s">
        <v>55</v>
      </c>
    </row>
    <row r="440" spans="1:18" x14ac:dyDescent="0.25">
      <c r="A440" t="s">
        <v>262</v>
      </c>
      <c r="B440">
        <v>4520314</v>
      </c>
      <c r="C440" t="s">
        <v>263</v>
      </c>
      <c r="D440" t="s">
        <v>16</v>
      </c>
      <c r="E440" t="s">
        <v>21</v>
      </c>
      <c r="G440" s="1">
        <v>44020.771527777775</v>
      </c>
      <c r="H440" t="s">
        <v>19</v>
      </c>
      <c r="I440" s="1">
        <v>44060</v>
      </c>
      <c r="J440" s="1">
        <v>44060.333333333336</v>
      </c>
      <c r="K440" s="1">
        <v>44060.541666666664</v>
      </c>
      <c r="L440" s="1"/>
      <c r="N440" s="1"/>
      <c r="O440">
        <v>16436</v>
      </c>
      <c r="P440" t="s">
        <v>239</v>
      </c>
      <c r="Q440" t="s">
        <v>57</v>
      </c>
      <c r="R440" t="s">
        <v>56</v>
      </c>
    </row>
    <row r="441" spans="1:18" x14ac:dyDescent="0.25">
      <c r="A441" t="s">
        <v>264</v>
      </c>
      <c r="B441">
        <v>4520283</v>
      </c>
      <c r="C441" t="s">
        <v>265</v>
      </c>
      <c r="D441" t="s">
        <v>16</v>
      </c>
      <c r="E441" t="s">
        <v>17</v>
      </c>
      <c r="G441" s="1">
        <v>44020.742372685185</v>
      </c>
      <c r="H441" t="s">
        <v>20</v>
      </c>
      <c r="I441" s="1">
        <v>44060</v>
      </c>
      <c r="J441" s="1">
        <v>44060.5</v>
      </c>
      <c r="K441" s="1">
        <v>44060.708333333336</v>
      </c>
      <c r="L441" s="1">
        <v>44060.502071759256</v>
      </c>
      <c r="N441" s="1"/>
      <c r="O441">
        <v>16415</v>
      </c>
      <c r="P441" t="s">
        <v>62</v>
      </c>
      <c r="Q441" t="s">
        <v>57</v>
      </c>
      <c r="R441" t="s">
        <v>56</v>
      </c>
    </row>
    <row r="442" spans="1:18" x14ac:dyDescent="0.25">
      <c r="A442" t="s">
        <v>457</v>
      </c>
      <c r="B442">
        <v>4546884</v>
      </c>
      <c r="C442" t="s">
        <v>458</v>
      </c>
      <c r="D442" t="s">
        <v>24</v>
      </c>
      <c r="E442" t="s">
        <v>17</v>
      </c>
      <c r="G442" s="1">
        <v>44022.67015046296</v>
      </c>
      <c r="H442" t="s">
        <v>20</v>
      </c>
      <c r="I442" s="1">
        <v>44061</v>
      </c>
      <c r="J442" s="1">
        <v>44061.5</v>
      </c>
      <c r="K442" s="1">
        <v>44061.708333333336</v>
      </c>
      <c r="L442" s="1">
        <v>44061.553854166668</v>
      </c>
      <c r="N442" s="1"/>
      <c r="O442">
        <v>16415</v>
      </c>
      <c r="P442" t="s">
        <v>62</v>
      </c>
      <c r="Q442" t="s">
        <v>57</v>
      </c>
      <c r="R442" t="s">
        <v>56</v>
      </c>
    </row>
    <row r="443" spans="1:18" x14ac:dyDescent="0.25">
      <c r="A443" t="s">
        <v>294</v>
      </c>
      <c r="B443">
        <v>4534709</v>
      </c>
      <c r="C443" t="s">
        <v>295</v>
      </c>
      <c r="D443" t="s">
        <v>16</v>
      </c>
      <c r="E443" t="s">
        <v>17</v>
      </c>
      <c r="G443" s="1">
        <v>44022.493750000001</v>
      </c>
      <c r="H443" t="s">
        <v>20</v>
      </c>
      <c r="I443" s="1">
        <v>44061</v>
      </c>
      <c r="J443" s="1">
        <v>44061.5</v>
      </c>
      <c r="K443" s="1">
        <v>44061.708333333336</v>
      </c>
      <c r="L443" s="1">
        <v>44061.534409722219</v>
      </c>
      <c r="N443" s="1"/>
      <c r="O443">
        <v>16527</v>
      </c>
      <c r="P443" t="s">
        <v>59</v>
      </c>
      <c r="Q443" t="s">
        <v>57</v>
      </c>
      <c r="R443" t="s">
        <v>56</v>
      </c>
    </row>
    <row r="444" spans="1:18" x14ac:dyDescent="0.25">
      <c r="A444" t="s">
        <v>999</v>
      </c>
      <c r="B444">
        <v>4493372</v>
      </c>
      <c r="C444" t="s">
        <v>1000</v>
      </c>
      <c r="D444" t="s">
        <v>16</v>
      </c>
      <c r="E444" t="s">
        <v>17</v>
      </c>
      <c r="G444" s="1">
        <v>44019.446527777778</v>
      </c>
      <c r="H444" t="s">
        <v>20</v>
      </c>
      <c r="I444" s="1">
        <v>44063</v>
      </c>
      <c r="J444" s="1">
        <v>44063.5</v>
      </c>
      <c r="K444" s="1">
        <v>44063.708333333336</v>
      </c>
      <c r="L444" s="1">
        <v>44063.532048611109</v>
      </c>
      <c r="N444" s="1"/>
      <c r="O444">
        <v>14885</v>
      </c>
      <c r="P444" t="s">
        <v>101</v>
      </c>
      <c r="Q444" t="s">
        <v>57</v>
      </c>
      <c r="R444" t="s">
        <v>55</v>
      </c>
    </row>
    <row r="445" spans="1:18" x14ac:dyDescent="0.25">
      <c r="A445" t="s">
        <v>664</v>
      </c>
      <c r="B445">
        <v>4584706</v>
      </c>
      <c r="C445" t="s">
        <v>665</v>
      </c>
      <c r="D445" t="s">
        <v>16</v>
      </c>
      <c r="E445" t="s">
        <v>17</v>
      </c>
      <c r="G445" s="1">
        <v>44025.600706018522</v>
      </c>
      <c r="H445" t="s">
        <v>19</v>
      </c>
      <c r="I445" s="1">
        <v>44062</v>
      </c>
      <c r="J445" s="1">
        <v>44062.333333333336</v>
      </c>
      <c r="K445" s="1">
        <v>44062.541666666664</v>
      </c>
      <c r="L445" s="1">
        <v>44062.536944444444</v>
      </c>
      <c r="N445" s="1"/>
      <c r="O445">
        <v>16436</v>
      </c>
      <c r="P445" t="s">
        <v>239</v>
      </c>
      <c r="Q445" t="s">
        <v>57</v>
      </c>
      <c r="R445" t="s">
        <v>56</v>
      </c>
    </row>
    <row r="446" spans="1:18" x14ac:dyDescent="0.25">
      <c r="A446" t="s">
        <v>461</v>
      </c>
      <c r="B446">
        <v>4480689</v>
      </c>
      <c r="C446" t="s">
        <v>462</v>
      </c>
      <c r="D446" t="s">
        <v>16</v>
      </c>
      <c r="E446" t="s">
        <v>22</v>
      </c>
      <c r="G446" s="1">
        <v>44018.538217592592</v>
      </c>
      <c r="H446" t="s">
        <v>20</v>
      </c>
      <c r="I446" s="1">
        <v>44061</v>
      </c>
      <c r="J446" s="1">
        <v>44061.5</v>
      </c>
      <c r="K446" s="1">
        <v>44061.708333333336</v>
      </c>
      <c r="L446" s="1">
        <v>44061.546261574076</v>
      </c>
      <c r="N446" s="1"/>
      <c r="O446">
        <v>15200</v>
      </c>
      <c r="P446" t="s">
        <v>63</v>
      </c>
      <c r="Q446" t="s">
        <v>57</v>
      </c>
      <c r="R446" t="s">
        <v>55</v>
      </c>
    </row>
    <row r="447" spans="1:18" x14ac:dyDescent="0.25">
      <c r="A447" t="s">
        <v>1001</v>
      </c>
      <c r="B447">
        <v>4493403</v>
      </c>
      <c r="C447" t="s">
        <v>1002</v>
      </c>
      <c r="D447" t="s">
        <v>16</v>
      </c>
      <c r="E447" t="s">
        <v>21</v>
      </c>
      <c r="G447" s="1">
        <v>44019.461805555555</v>
      </c>
      <c r="H447" t="s">
        <v>19</v>
      </c>
      <c r="I447" s="1">
        <v>44064</v>
      </c>
      <c r="J447" s="1">
        <v>44064.333333333336</v>
      </c>
      <c r="K447" s="1">
        <v>44064.541666666664</v>
      </c>
      <c r="L447" s="1"/>
      <c r="N447" s="1"/>
      <c r="O447">
        <v>15200</v>
      </c>
      <c r="P447" t="s">
        <v>63</v>
      </c>
      <c r="Q447" t="s">
        <v>57</v>
      </c>
      <c r="R447" t="s">
        <v>55</v>
      </c>
    </row>
    <row r="448" spans="1:18" x14ac:dyDescent="0.25">
      <c r="A448" t="s">
        <v>1003</v>
      </c>
      <c r="B448">
        <v>4612292</v>
      </c>
      <c r="C448" t="s">
        <v>1004</v>
      </c>
      <c r="D448" t="s">
        <v>24</v>
      </c>
      <c r="E448" t="s">
        <v>21</v>
      </c>
      <c r="G448" s="1">
        <v>44027.702094907407</v>
      </c>
      <c r="H448" t="s">
        <v>19</v>
      </c>
      <c r="I448" s="1">
        <v>44064</v>
      </c>
      <c r="J448" s="1">
        <v>44064.333333333336</v>
      </c>
      <c r="K448" s="1">
        <v>44064.541666666664</v>
      </c>
      <c r="L448" s="1"/>
      <c r="N448" s="1"/>
      <c r="O448">
        <v>16415</v>
      </c>
      <c r="P448" t="s">
        <v>62</v>
      </c>
      <c r="Q448" t="s">
        <v>57</v>
      </c>
      <c r="R448" t="s">
        <v>56</v>
      </c>
    </row>
    <row r="449" spans="1:18" x14ac:dyDescent="0.25">
      <c r="A449" t="s">
        <v>1005</v>
      </c>
      <c r="B449">
        <v>4626424</v>
      </c>
      <c r="C449" t="s">
        <v>1006</v>
      </c>
      <c r="D449" t="s">
        <v>16</v>
      </c>
      <c r="E449" t="s">
        <v>21</v>
      </c>
      <c r="G449" s="1">
        <v>44028.598611111112</v>
      </c>
      <c r="H449" t="s">
        <v>20</v>
      </c>
      <c r="I449" s="1">
        <v>44064</v>
      </c>
      <c r="J449" s="1">
        <v>44064.5</v>
      </c>
      <c r="K449" s="1">
        <v>44064.708333333336</v>
      </c>
      <c r="L449" s="1"/>
      <c r="N449" s="1"/>
      <c r="O449">
        <v>16505</v>
      </c>
      <c r="P449" t="s">
        <v>83</v>
      </c>
      <c r="Q449" t="s">
        <v>57</v>
      </c>
      <c r="R449" t="s">
        <v>56</v>
      </c>
    </row>
    <row r="450" spans="1:18" x14ac:dyDescent="0.25">
      <c r="A450" t="s">
        <v>449</v>
      </c>
      <c r="B450">
        <v>4480693</v>
      </c>
      <c r="C450" t="s">
        <v>450</v>
      </c>
      <c r="D450" t="s">
        <v>16</v>
      </c>
      <c r="E450" t="s">
        <v>17</v>
      </c>
      <c r="G450" s="1">
        <v>44018.540277777778</v>
      </c>
      <c r="H450" t="s">
        <v>20</v>
      </c>
      <c r="I450" s="1">
        <v>44061</v>
      </c>
      <c r="J450" s="1">
        <v>44061.5</v>
      </c>
      <c r="K450" s="1">
        <v>44061.708333333336</v>
      </c>
      <c r="L450" s="1">
        <v>44061.533067129632</v>
      </c>
      <c r="N450" s="1"/>
      <c r="O450">
        <v>14885</v>
      </c>
      <c r="P450" t="s">
        <v>101</v>
      </c>
      <c r="Q450" t="s">
        <v>57</v>
      </c>
      <c r="R450" t="s">
        <v>55</v>
      </c>
    </row>
    <row r="451" spans="1:18" x14ac:dyDescent="0.25">
      <c r="A451" t="s">
        <v>1007</v>
      </c>
      <c r="B451">
        <v>4493335</v>
      </c>
      <c r="C451" t="s">
        <v>1008</v>
      </c>
      <c r="D451" t="s">
        <v>16</v>
      </c>
      <c r="E451" t="s">
        <v>21</v>
      </c>
      <c r="G451" s="1">
        <v>44019.418749999997</v>
      </c>
      <c r="H451" t="s">
        <v>20</v>
      </c>
      <c r="I451" s="1">
        <v>44063</v>
      </c>
      <c r="J451" s="1">
        <v>44063.5</v>
      </c>
      <c r="K451" s="1">
        <v>44063.708333333336</v>
      </c>
      <c r="L451" s="1"/>
      <c r="N451" s="1"/>
      <c r="O451">
        <v>16264</v>
      </c>
      <c r="P451" t="s">
        <v>199</v>
      </c>
      <c r="Q451" t="s">
        <v>57</v>
      </c>
      <c r="R451" t="s">
        <v>55</v>
      </c>
    </row>
    <row r="452" spans="1:18" x14ac:dyDescent="0.25">
      <c r="A452" t="s">
        <v>666</v>
      </c>
      <c r="B452">
        <v>4572237</v>
      </c>
      <c r="C452" t="s">
        <v>667</v>
      </c>
      <c r="D452" t="s">
        <v>24</v>
      </c>
      <c r="E452" t="s">
        <v>17</v>
      </c>
      <c r="G452" s="1">
        <v>44025.48265046296</v>
      </c>
      <c r="H452" t="s">
        <v>19</v>
      </c>
      <c r="I452" s="1">
        <v>44062</v>
      </c>
      <c r="J452" s="1">
        <v>44062.333333333336</v>
      </c>
      <c r="K452" s="1">
        <v>44062.541666666664</v>
      </c>
      <c r="L452" s="1">
        <v>44062.467361111114</v>
      </c>
      <c r="N452" s="1"/>
      <c r="O452">
        <v>16497</v>
      </c>
      <c r="P452" t="s">
        <v>72</v>
      </c>
      <c r="Q452" t="s">
        <v>57</v>
      </c>
      <c r="R452" t="s">
        <v>56</v>
      </c>
    </row>
    <row r="453" spans="1:18" x14ac:dyDescent="0.25">
      <c r="A453" t="s">
        <v>463</v>
      </c>
      <c r="B453">
        <v>4455003</v>
      </c>
      <c r="C453" t="s">
        <v>464</v>
      </c>
      <c r="D453" t="s">
        <v>24</v>
      </c>
      <c r="E453" t="s">
        <v>17</v>
      </c>
      <c r="G453" s="1">
        <v>44015.68959490741</v>
      </c>
      <c r="H453" t="s">
        <v>19</v>
      </c>
      <c r="I453" s="1">
        <v>44061</v>
      </c>
      <c r="J453" s="1">
        <v>44061.333333333336</v>
      </c>
      <c r="K453" s="1">
        <v>44061.541666666664</v>
      </c>
      <c r="L453" s="1">
        <v>44061.377210648148</v>
      </c>
      <c r="N453" s="1"/>
      <c r="O453">
        <v>14881</v>
      </c>
      <c r="P453" t="s">
        <v>69</v>
      </c>
      <c r="Q453" t="s">
        <v>57</v>
      </c>
      <c r="R453" t="s">
        <v>55</v>
      </c>
    </row>
    <row r="454" spans="1:18" x14ac:dyDescent="0.25">
      <c r="A454" t="s">
        <v>1009</v>
      </c>
      <c r="B454">
        <v>4612106</v>
      </c>
      <c r="C454" t="s">
        <v>1010</v>
      </c>
      <c r="D454" t="s">
        <v>16</v>
      </c>
      <c r="E454" t="s">
        <v>21</v>
      </c>
      <c r="G454" s="1">
        <v>44027.635428240741</v>
      </c>
      <c r="H454" t="s">
        <v>20</v>
      </c>
      <c r="I454" s="1">
        <v>44064</v>
      </c>
      <c r="J454" s="1">
        <v>44064.5</v>
      </c>
      <c r="K454" s="1">
        <v>44064.708333333336</v>
      </c>
      <c r="L454" s="1"/>
      <c r="N454" s="1"/>
      <c r="O454">
        <v>16436</v>
      </c>
      <c r="P454" t="s">
        <v>239</v>
      </c>
      <c r="Q454" t="s">
        <v>57</v>
      </c>
      <c r="R454" t="s">
        <v>56</v>
      </c>
    </row>
    <row r="455" spans="1:18" x14ac:dyDescent="0.25">
      <c r="A455" t="s">
        <v>453</v>
      </c>
      <c r="B455">
        <v>4534825</v>
      </c>
      <c r="C455" t="s">
        <v>454</v>
      </c>
      <c r="D455" t="s">
        <v>16</v>
      </c>
      <c r="E455" t="s">
        <v>17</v>
      </c>
      <c r="G455" s="1">
        <v>44022.536817129629</v>
      </c>
      <c r="H455" t="s">
        <v>19</v>
      </c>
      <c r="I455" s="1">
        <v>44061</v>
      </c>
      <c r="J455" s="1">
        <v>44061.333333333336</v>
      </c>
      <c r="K455" s="1">
        <v>44061.541666666664</v>
      </c>
      <c r="L455" s="1">
        <v>44061.39980324074</v>
      </c>
      <c r="N455" s="1"/>
      <c r="O455">
        <v>16498</v>
      </c>
      <c r="P455" t="s">
        <v>74</v>
      </c>
      <c r="Q455" t="s">
        <v>57</v>
      </c>
      <c r="R455" t="s">
        <v>56</v>
      </c>
    </row>
    <row r="456" spans="1:18" x14ac:dyDescent="0.25">
      <c r="A456" t="s">
        <v>668</v>
      </c>
      <c r="B456">
        <v>4480830</v>
      </c>
      <c r="C456" t="s">
        <v>669</v>
      </c>
      <c r="D456" t="s">
        <v>24</v>
      </c>
      <c r="E456" t="s">
        <v>21</v>
      </c>
      <c r="G456" s="1">
        <v>44018.585416666669</v>
      </c>
      <c r="H456" t="s">
        <v>20</v>
      </c>
      <c r="I456" s="1">
        <v>44062</v>
      </c>
      <c r="J456" s="1">
        <v>44062.5</v>
      </c>
      <c r="K456" s="1">
        <v>44062.708333333336</v>
      </c>
      <c r="L456" s="1"/>
      <c r="N456" s="1"/>
      <c r="O456">
        <v>15080</v>
      </c>
      <c r="P456" t="s">
        <v>66</v>
      </c>
      <c r="Q456" t="s">
        <v>57</v>
      </c>
      <c r="R456" t="s">
        <v>55</v>
      </c>
    </row>
    <row r="457" spans="1:18" x14ac:dyDescent="0.25">
      <c r="A457" t="s">
        <v>459</v>
      </c>
      <c r="B457">
        <v>4534603</v>
      </c>
      <c r="C457" t="s">
        <v>460</v>
      </c>
      <c r="D457" t="s">
        <v>16</v>
      </c>
      <c r="E457" t="s">
        <v>17</v>
      </c>
      <c r="G457" s="1">
        <v>44022.450694444444</v>
      </c>
      <c r="H457" t="s">
        <v>19</v>
      </c>
      <c r="I457" s="1">
        <v>44061</v>
      </c>
      <c r="J457" s="1">
        <v>44061.333333333336</v>
      </c>
      <c r="K457" s="1">
        <v>44061.541666666664</v>
      </c>
      <c r="L457" s="1">
        <v>44061.381874999999</v>
      </c>
      <c r="N457" s="1"/>
      <c r="O457">
        <v>16393</v>
      </c>
      <c r="P457" t="s">
        <v>128</v>
      </c>
      <c r="Q457" t="s">
        <v>57</v>
      </c>
      <c r="R457" t="s">
        <v>56</v>
      </c>
    </row>
    <row r="458" spans="1:18" x14ac:dyDescent="0.25">
      <c r="A458" t="s">
        <v>1011</v>
      </c>
      <c r="B458">
        <v>4585421</v>
      </c>
      <c r="C458" t="s">
        <v>1012</v>
      </c>
      <c r="D458" t="s">
        <v>24</v>
      </c>
      <c r="E458" t="s">
        <v>17</v>
      </c>
      <c r="G458" s="1">
        <v>44026.459039351852</v>
      </c>
      <c r="H458" t="s">
        <v>20</v>
      </c>
      <c r="I458" s="1">
        <v>44063</v>
      </c>
      <c r="J458" s="1">
        <v>44063.5</v>
      </c>
      <c r="K458" s="1">
        <v>44063.708333333336</v>
      </c>
      <c r="L458" s="1">
        <v>44063.657708333332</v>
      </c>
      <c r="N458" s="1"/>
      <c r="O458">
        <v>16509</v>
      </c>
      <c r="P458" t="s">
        <v>156</v>
      </c>
      <c r="Q458" t="s">
        <v>57</v>
      </c>
      <c r="R458" t="s">
        <v>56</v>
      </c>
    </row>
    <row r="459" spans="1:18" x14ac:dyDescent="0.25">
      <c r="A459" t="s">
        <v>466</v>
      </c>
      <c r="B459">
        <v>4534717</v>
      </c>
      <c r="C459" t="s">
        <v>467</v>
      </c>
      <c r="D459" t="s">
        <v>24</v>
      </c>
      <c r="E459" t="s">
        <v>22</v>
      </c>
      <c r="G459" s="1">
        <v>44022.496527777781</v>
      </c>
      <c r="H459" t="s">
        <v>20</v>
      </c>
      <c r="I459" s="1">
        <v>44061</v>
      </c>
      <c r="J459" s="1">
        <v>44061.5</v>
      </c>
      <c r="K459" s="1">
        <v>44061.708333333336</v>
      </c>
      <c r="L459" s="1"/>
      <c r="N459" s="1"/>
      <c r="O459">
        <v>16436</v>
      </c>
      <c r="P459" t="s">
        <v>239</v>
      </c>
      <c r="Q459" t="s">
        <v>57</v>
      </c>
      <c r="R459" t="s">
        <v>56</v>
      </c>
    </row>
    <row r="460" spans="1:18" x14ac:dyDescent="0.25">
      <c r="A460" t="s">
        <v>1013</v>
      </c>
      <c r="B460">
        <v>4599760</v>
      </c>
      <c r="C460" t="s">
        <v>1014</v>
      </c>
      <c r="D460" t="s">
        <v>16</v>
      </c>
      <c r="E460" t="s">
        <v>21</v>
      </c>
      <c r="G460" s="1">
        <v>44027.568749999999</v>
      </c>
      <c r="H460" t="s">
        <v>19</v>
      </c>
      <c r="I460" s="1">
        <v>44064</v>
      </c>
      <c r="J460" s="1">
        <v>44064.333333333336</v>
      </c>
      <c r="K460" s="1">
        <v>44064.541666666664</v>
      </c>
      <c r="L460" s="1"/>
      <c r="N460" s="1"/>
      <c r="O460">
        <v>16392</v>
      </c>
      <c r="P460" t="s">
        <v>65</v>
      </c>
      <c r="Q460" t="s">
        <v>57</v>
      </c>
      <c r="R460" t="s">
        <v>56</v>
      </c>
    </row>
    <row r="461" spans="1:18" x14ac:dyDescent="0.25">
      <c r="A461" t="s">
        <v>1015</v>
      </c>
      <c r="B461">
        <v>4598233</v>
      </c>
      <c r="C461" t="s">
        <v>1016</v>
      </c>
      <c r="D461" t="s">
        <v>24</v>
      </c>
      <c r="E461" t="s">
        <v>17</v>
      </c>
      <c r="G461" s="1">
        <v>44026.663206018522</v>
      </c>
      <c r="H461" t="s">
        <v>19</v>
      </c>
      <c r="I461" s="1">
        <v>44063</v>
      </c>
      <c r="J461" s="1">
        <v>44063.333333333336</v>
      </c>
      <c r="K461" s="1">
        <v>44063.541666666664</v>
      </c>
      <c r="L461" s="1">
        <v>44063.386446759258</v>
      </c>
      <c r="N461" s="1"/>
      <c r="O461">
        <v>16498</v>
      </c>
      <c r="P461" t="s">
        <v>74</v>
      </c>
      <c r="Q461" t="s">
        <v>57</v>
      </c>
      <c r="R461" t="s">
        <v>56</v>
      </c>
    </row>
    <row r="462" spans="1:18" x14ac:dyDescent="0.25">
      <c r="A462" t="s">
        <v>1017</v>
      </c>
      <c r="B462">
        <v>4493494</v>
      </c>
      <c r="C462" t="s">
        <v>1018</v>
      </c>
      <c r="D462" t="s">
        <v>16</v>
      </c>
      <c r="E462" t="s">
        <v>17</v>
      </c>
      <c r="G462" s="1">
        <v>44019.496527777781</v>
      </c>
      <c r="H462" t="s">
        <v>19</v>
      </c>
      <c r="I462" s="1">
        <v>44064</v>
      </c>
      <c r="J462" s="1">
        <v>44064.333333333336</v>
      </c>
      <c r="K462" s="1">
        <v>44064.541666666664</v>
      </c>
      <c r="L462" s="1">
        <v>44064.360671296294</v>
      </c>
      <c r="N462" s="1"/>
      <c r="O462">
        <v>14885</v>
      </c>
      <c r="P462" t="s">
        <v>101</v>
      </c>
      <c r="Q462" t="s">
        <v>57</v>
      </c>
      <c r="R462" t="s">
        <v>55</v>
      </c>
    </row>
    <row r="463" spans="1:18" x14ac:dyDescent="0.25">
      <c r="A463" t="s">
        <v>1019</v>
      </c>
      <c r="B463">
        <v>4585424</v>
      </c>
      <c r="C463" t="s">
        <v>1020</v>
      </c>
      <c r="D463" t="s">
        <v>16</v>
      </c>
      <c r="E463" t="s">
        <v>22</v>
      </c>
      <c r="G463" s="1">
        <v>44026.461805555555</v>
      </c>
      <c r="H463" t="s">
        <v>20</v>
      </c>
      <c r="I463" s="1">
        <v>44063</v>
      </c>
      <c r="J463" s="1">
        <v>44063.5</v>
      </c>
      <c r="K463" s="1">
        <v>44063.708333333336</v>
      </c>
      <c r="L463" s="1">
        <v>44063.446446759262</v>
      </c>
      <c r="N463" s="1"/>
      <c r="O463">
        <v>16436</v>
      </c>
      <c r="P463" t="s">
        <v>239</v>
      </c>
      <c r="Q463" t="s">
        <v>57</v>
      </c>
      <c r="R463" t="s">
        <v>56</v>
      </c>
    </row>
    <row r="464" spans="1:18" x14ac:dyDescent="0.25">
      <c r="A464" t="s">
        <v>1021</v>
      </c>
      <c r="B464">
        <v>4612199</v>
      </c>
      <c r="C464" t="s">
        <v>1022</v>
      </c>
      <c r="D464" t="s">
        <v>24</v>
      </c>
      <c r="E464" t="s">
        <v>22</v>
      </c>
      <c r="G464" s="1">
        <v>44027.670138888891</v>
      </c>
      <c r="H464" t="s">
        <v>19</v>
      </c>
      <c r="I464" s="1">
        <v>44064</v>
      </c>
      <c r="J464" s="1">
        <v>44064.333333333336</v>
      </c>
      <c r="K464" s="1">
        <v>44064.541666666664</v>
      </c>
      <c r="L464" s="1">
        <v>44064.370798611111</v>
      </c>
      <c r="N464" s="1"/>
      <c r="O464">
        <v>16415</v>
      </c>
      <c r="P464" t="s">
        <v>62</v>
      </c>
      <c r="Q464" t="s">
        <v>57</v>
      </c>
      <c r="R464" t="s">
        <v>56</v>
      </c>
    </row>
    <row r="465" spans="1:18" x14ac:dyDescent="0.25">
      <c r="A465" t="s">
        <v>1023</v>
      </c>
      <c r="B465">
        <v>4492775</v>
      </c>
      <c r="C465" t="s">
        <v>1024</v>
      </c>
      <c r="D465" t="s">
        <v>16</v>
      </c>
      <c r="E465" t="s">
        <v>21</v>
      </c>
      <c r="G465" s="1">
        <v>44018.664594907408</v>
      </c>
      <c r="H465" t="s">
        <v>19</v>
      </c>
      <c r="I465" s="1">
        <v>44063</v>
      </c>
      <c r="J465" s="1">
        <v>44063.333333333336</v>
      </c>
      <c r="K465" s="1">
        <v>44063.541666666664</v>
      </c>
      <c r="L465" s="1"/>
      <c r="N465" s="1"/>
      <c r="O465">
        <v>14881</v>
      </c>
      <c r="P465" t="s">
        <v>69</v>
      </c>
      <c r="Q465" t="s">
        <v>57</v>
      </c>
      <c r="R465" t="s">
        <v>55</v>
      </c>
    </row>
    <row r="466" spans="1:18" x14ac:dyDescent="0.25">
      <c r="A466" t="s">
        <v>680</v>
      </c>
      <c r="B466">
        <v>4584725</v>
      </c>
      <c r="C466" t="s">
        <v>681</v>
      </c>
      <c r="D466" t="s">
        <v>16</v>
      </c>
      <c r="E466" t="s">
        <v>21</v>
      </c>
      <c r="G466" s="1">
        <v>44025.604872685188</v>
      </c>
      <c r="H466" t="s">
        <v>19</v>
      </c>
      <c r="I466" s="1">
        <v>44062</v>
      </c>
      <c r="J466" s="1">
        <v>44062.333333333336</v>
      </c>
      <c r="K466" s="1">
        <v>44062.541666666664</v>
      </c>
      <c r="L466" s="1"/>
      <c r="N466" s="1"/>
      <c r="O466">
        <v>16415</v>
      </c>
      <c r="P466" t="s">
        <v>62</v>
      </c>
      <c r="Q466" t="s">
        <v>57</v>
      </c>
      <c r="R466" t="s">
        <v>56</v>
      </c>
    </row>
    <row r="467" spans="1:18" x14ac:dyDescent="0.25">
      <c r="A467" t="s">
        <v>684</v>
      </c>
      <c r="B467">
        <v>4480831</v>
      </c>
      <c r="C467" t="s">
        <v>685</v>
      </c>
      <c r="D467" t="s">
        <v>16</v>
      </c>
      <c r="E467" t="s">
        <v>17</v>
      </c>
      <c r="G467" s="1">
        <v>44018.585416666669</v>
      </c>
      <c r="H467" t="s">
        <v>19</v>
      </c>
      <c r="I467" s="1">
        <v>44062</v>
      </c>
      <c r="J467" s="1">
        <v>44062.333333333336</v>
      </c>
      <c r="K467" s="1">
        <v>44062.541666666664</v>
      </c>
      <c r="L467" s="1">
        <v>44062.328784722224</v>
      </c>
      <c r="N467" s="1"/>
      <c r="O467">
        <v>16264</v>
      </c>
      <c r="P467" t="s">
        <v>199</v>
      </c>
      <c r="Q467" t="s">
        <v>57</v>
      </c>
      <c r="R467" t="s">
        <v>55</v>
      </c>
    </row>
    <row r="468" spans="1:18" x14ac:dyDescent="0.25">
      <c r="A468" t="s">
        <v>678</v>
      </c>
      <c r="B468">
        <v>4480767</v>
      </c>
      <c r="C468" t="s">
        <v>679</v>
      </c>
      <c r="D468" t="s">
        <v>16</v>
      </c>
      <c r="E468" t="s">
        <v>21</v>
      </c>
      <c r="G468" s="1">
        <v>44018.56459490741</v>
      </c>
      <c r="H468" t="s">
        <v>20</v>
      </c>
      <c r="I468" s="1">
        <v>44062</v>
      </c>
      <c r="J468" s="1">
        <v>44062.5</v>
      </c>
      <c r="K468" s="1">
        <v>44062.708333333336</v>
      </c>
      <c r="L468" s="1"/>
      <c r="N468" s="1"/>
      <c r="O468">
        <v>16264</v>
      </c>
      <c r="P468" t="s">
        <v>199</v>
      </c>
      <c r="Q468" t="s">
        <v>57</v>
      </c>
      <c r="R468" t="s">
        <v>55</v>
      </c>
    </row>
    <row r="469" spans="1:18" x14ac:dyDescent="0.25">
      <c r="A469" t="s">
        <v>682</v>
      </c>
      <c r="B469">
        <v>4584716</v>
      </c>
      <c r="C469" t="s">
        <v>683</v>
      </c>
      <c r="D469" t="s">
        <v>16</v>
      </c>
      <c r="E469" t="s">
        <v>22</v>
      </c>
      <c r="G469" s="1">
        <v>44025.603495370371</v>
      </c>
      <c r="H469" t="s">
        <v>19</v>
      </c>
      <c r="I469" s="1">
        <v>44062</v>
      </c>
      <c r="J469" s="1">
        <v>44062.333333333336</v>
      </c>
      <c r="K469" s="1">
        <v>44062.541666666664</v>
      </c>
      <c r="L469" s="1">
        <v>44062.347395833334</v>
      </c>
      <c r="N469" s="1"/>
      <c r="O469">
        <v>16436</v>
      </c>
      <c r="P469" t="s">
        <v>239</v>
      </c>
      <c r="Q469" t="s">
        <v>57</v>
      </c>
      <c r="R469" t="s">
        <v>56</v>
      </c>
    </row>
    <row r="470" spans="1:18" x14ac:dyDescent="0.25">
      <c r="A470" t="s">
        <v>672</v>
      </c>
      <c r="B470">
        <v>4585365</v>
      </c>
      <c r="C470" t="s">
        <v>673</v>
      </c>
      <c r="D470" t="s">
        <v>24</v>
      </c>
      <c r="E470" t="s">
        <v>17</v>
      </c>
      <c r="G470" s="1">
        <v>44026.443761574075</v>
      </c>
      <c r="H470" t="s">
        <v>20</v>
      </c>
      <c r="I470" s="1">
        <v>44062</v>
      </c>
      <c r="J470" s="1">
        <v>44062.5</v>
      </c>
      <c r="K470" s="1">
        <v>44062.708333333336</v>
      </c>
      <c r="L470" s="1">
        <v>44062.528599537036</v>
      </c>
      <c r="N470" s="1"/>
      <c r="O470">
        <v>16497</v>
      </c>
      <c r="P470" t="s">
        <v>72</v>
      </c>
      <c r="Q470" t="s">
        <v>57</v>
      </c>
      <c r="R470" t="s">
        <v>56</v>
      </c>
    </row>
    <row r="471" spans="1:18" x14ac:dyDescent="0.25">
      <c r="A471" t="s">
        <v>1025</v>
      </c>
      <c r="B471">
        <v>4585691</v>
      </c>
      <c r="C471" t="s">
        <v>1026</v>
      </c>
      <c r="D471" t="s">
        <v>16</v>
      </c>
      <c r="E471" t="s">
        <v>22</v>
      </c>
      <c r="G471" s="1">
        <v>44026.56181712963</v>
      </c>
      <c r="H471" t="s">
        <v>19</v>
      </c>
      <c r="I471" s="1">
        <v>44063</v>
      </c>
      <c r="J471" s="1">
        <v>44063.333333333336</v>
      </c>
      <c r="K471" s="1">
        <v>44063.541666666664</v>
      </c>
      <c r="L471" s="1">
        <v>44063.335428240738</v>
      </c>
      <c r="N471" s="1"/>
      <c r="O471">
        <v>16415</v>
      </c>
      <c r="P471" t="s">
        <v>62</v>
      </c>
      <c r="Q471" t="s">
        <v>57</v>
      </c>
      <c r="R471" t="s">
        <v>56</v>
      </c>
    </row>
    <row r="472" spans="1:18" x14ac:dyDescent="0.25">
      <c r="A472" t="s">
        <v>674</v>
      </c>
      <c r="B472">
        <v>4480779</v>
      </c>
      <c r="C472" t="s">
        <v>675</v>
      </c>
      <c r="D472" t="s">
        <v>24</v>
      </c>
      <c r="E472" t="s">
        <v>21</v>
      </c>
      <c r="G472" s="1">
        <v>44018.567372685182</v>
      </c>
      <c r="H472" t="s">
        <v>19</v>
      </c>
      <c r="I472" s="1">
        <v>44062</v>
      </c>
      <c r="J472" s="1">
        <v>44062.333333333336</v>
      </c>
      <c r="K472" s="1">
        <v>44062.541666666664</v>
      </c>
      <c r="L472" s="1"/>
      <c r="N472" s="1"/>
      <c r="O472">
        <v>14881</v>
      </c>
      <c r="P472" t="s">
        <v>69</v>
      </c>
      <c r="Q472" t="s">
        <v>57</v>
      </c>
      <c r="R472" t="s">
        <v>55</v>
      </c>
    </row>
    <row r="473" spans="1:18" x14ac:dyDescent="0.25">
      <c r="A473" t="s">
        <v>670</v>
      </c>
      <c r="B473">
        <v>4572329</v>
      </c>
      <c r="C473" t="s">
        <v>671</v>
      </c>
      <c r="D473" t="s">
        <v>24</v>
      </c>
      <c r="E473" t="s">
        <v>17</v>
      </c>
      <c r="G473" s="1">
        <v>44025.515972222223</v>
      </c>
      <c r="H473" t="s">
        <v>19</v>
      </c>
      <c r="I473" s="1">
        <v>44062</v>
      </c>
      <c r="J473" s="1">
        <v>44062.333333333336</v>
      </c>
      <c r="K473" s="1">
        <v>44062.541666666664</v>
      </c>
      <c r="L473" s="1">
        <v>44062.432789351849</v>
      </c>
      <c r="N473" s="1"/>
      <c r="O473">
        <v>16604</v>
      </c>
      <c r="P473" t="s">
        <v>71</v>
      </c>
      <c r="Q473" t="s">
        <v>57</v>
      </c>
      <c r="R473" t="s">
        <v>56</v>
      </c>
    </row>
    <row r="474" spans="1:18" x14ac:dyDescent="0.25">
      <c r="A474" t="s">
        <v>1027</v>
      </c>
      <c r="B474">
        <v>4612040</v>
      </c>
      <c r="C474" t="s">
        <v>1028</v>
      </c>
      <c r="D474" t="s">
        <v>16</v>
      </c>
      <c r="E474" t="s">
        <v>21</v>
      </c>
      <c r="G474" s="1">
        <v>44027.61041666667</v>
      </c>
      <c r="H474" t="s">
        <v>20</v>
      </c>
      <c r="I474" s="1">
        <v>44063</v>
      </c>
      <c r="J474" s="1">
        <v>44063.5</v>
      </c>
      <c r="K474" s="1">
        <v>44063.708333333336</v>
      </c>
      <c r="L474" s="1"/>
      <c r="N474" s="1"/>
      <c r="O474">
        <v>16498</v>
      </c>
      <c r="P474" t="s">
        <v>74</v>
      </c>
      <c r="Q474" t="s">
        <v>57</v>
      </c>
      <c r="R474" t="s">
        <v>56</v>
      </c>
    </row>
    <row r="475" spans="1:18" x14ac:dyDescent="0.25">
      <c r="A475" t="s">
        <v>676</v>
      </c>
      <c r="B475">
        <v>4480829</v>
      </c>
      <c r="C475" t="s">
        <v>677</v>
      </c>
      <c r="D475" t="s">
        <v>16</v>
      </c>
      <c r="E475" t="s">
        <v>21</v>
      </c>
      <c r="G475" s="1">
        <v>44018.584050925929</v>
      </c>
      <c r="H475" t="s">
        <v>19</v>
      </c>
      <c r="I475" s="1">
        <v>44062</v>
      </c>
      <c r="J475" s="1">
        <v>44062.333333333336</v>
      </c>
      <c r="K475" s="1">
        <v>44062.541666666664</v>
      </c>
      <c r="L475" s="1"/>
      <c r="N475" s="1"/>
      <c r="O475">
        <v>15082</v>
      </c>
      <c r="P475" t="s">
        <v>67</v>
      </c>
      <c r="Q475" t="s">
        <v>57</v>
      </c>
      <c r="R475" t="s">
        <v>55</v>
      </c>
    </row>
    <row r="476" spans="1:18" x14ac:dyDescent="0.25">
      <c r="A476" t="s">
        <v>465</v>
      </c>
      <c r="B476">
        <v>4534761</v>
      </c>
      <c r="C476" t="s">
        <v>95</v>
      </c>
      <c r="D476" t="s">
        <v>16</v>
      </c>
      <c r="E476" t="s">
        <v>17</v>
      </c>
      <c r="G476" s="1">
        <v>44022.513206018521</v>
      </c>
      <c r="H476" t="s">
        <v>20</v>
      </c>
      <c r="I476" s="1">
        <v>44061</v>
      </c>
      <c r="J476" s="1">
        <v>44061.5</v>
      </c>
      <c r="K476" s="1">
        <v>44061.708333333336</v>
      </c>
      <c r="L476" s="1">
        <v>44061.507361111115</v>
      </c>
      <c r="N476" s="1"/>
      <c r="O476">
        <v>16498</v>
      </c>
      <c r="P476" t="s">
        <v>74</v>
      </c>
      <c r="Q476" t="s">
        <v>57</v>
      </c>
      <c r="R476" t="s">
        <v>56</v>
      </c>
    </row>
    <row r="477" spans="1:18" x14ac:dyDescent="0.25">
      <c r="A477" t="s">
        <v>1029</v>
      </c>
      <c r="B477">
        <v>4961401</v>
      </c>
      <c r="C477" t="s">
        <v>1030</v>
      </c>
      <c r="D477" t="s">
        <v>27</v>
      </c>
      <c r="E477" t="s">
        <v>17</v>
      </c>
      <c r="G477" s="1">
        <v>44040.610949074071</v>
      </c>
      <c r="H477" t="s">
        <v>19</v>
      </c>
      <c r="I477" s="1">
        <v>44064</v>
      </c>
      <c r="J477" s="1">
        <v>44064.333333333336</v>
      </c>
      <c r="K477" s="1">
        <v>44064.541666666664</v>
      </c>
      <c r="L477" s="1">
        <v>44064.402754629627</v>
      </c>
      <c r="N477" s="1"/>
      <c r="O477">
        <v>16089</v>
      </c>
      <c r="P477" t="s">
        <v>58</v>
      </c>
      <c r="Q477" t="s">
        <v>57</v>
      </c>
      <c r="R477" t="s">
        <v>55</v>
      </c>
    </row>
    <row r="478" spans="1:18" x14ac:dyDescent="0.25">
      <c r="A478" t="s">
        <v>1031</v>
      </c>
      <c r="B478">
        <v>4612031</v>
      </c>
      <c r="C478" t="s">
        <v>1032</v>
      </c>
      <c r="D478" t="s">
        <v>16</v>
      </c>
      <c r="E478" t="s">
        <v>17</v>
      </c>
      <c r="G478" s="1">
        <v>44027.60765046296</v>
      </c>
      <c r="H478" t="s">
        <v>20</v>
      </c>
      <c r="I478" s="1">
        <v>44063</v>
      </c>
      <c r="J478" s="1">
        <v>44063.5</v>
      </c>
      <c r="K478" s="1">
        <v>44063.708333333336</v>
      </c>
      <c r="L478" s="1">
        <v>44063.535046296296</v>
      </c>
      <c r="N478" s="1"/>
      <c r="O478">
        <v>16436</v>
      </c>
      <c r="P478" t="s">
        <v>239</v>
      </c>
      <c r="Q478" t="s">
        <v>57</v>
      </c>
      <c r="R478" t="s">
        <v>56</v>
      </c>
    </row>
    <row r="479" spans="1:18" x14ac:dyDescent="0.25">
      <c r="A479" t="s">
        <v>686</v>
      </c>
      <c r="B479">
        <v>4585382</v>
      </c>
      <c r="C479" t="s">
        <v>687</v>
      </c>
      <c r="D479" t="s">
        <v>16</v>
      </c>
      <c r="E479" t="s">
        <v>21</v>
      </c>
      <c r="G479" s="1">
        <v>44026.449305555558</v>
      </c>
      <c r="H479" t="s">
        <v>20</v>
      </c>
      <c r="I479" s="1">
        <v>44062</v>
      </c>
      <c r="J479" s="1">
        <v>44062.5</v>
      </c>
      <c r="K479" s="1">
        <v>44062.708333333336</v>
      </c>
      <c r="L479" s="1"/>
      <c r="N479" s="1"/>
      <c r="O479">
        <v>16415</v>
      </c>
      <c r="P479" t="s">
        <v>62</v>
      </c>
      <c r="Q479" t="s">
        <v>57</v>
      </c>
      <c r="R479" t="s">
        <v>56</v>
      </c>
    </row>
    <row r="480" spans="1:18" x14ac:dyDescent="0.25">
      <c r="A480" t="s">
        <v>268</v>
      </c>
      <c r="B480">
        <v>4440789</v>
      </c>
      <c r="C480" t="s">
        <v>186</v>
      </c>
      <c r="D480" t="s">
        <v>24</v>
      </c>
      <c r="E480" t="s">
        <v>22</v>
      </c>
      <c r="G480" s="1">
        <v>44014.696539351855</v>
      </c>
      <c r="H480" t="s">
        <v>20</v>
      </c>
      <c r="I480" s="1">
        <v>44060</v>
      </c>
      <c r="J480" s="1">
        <v>44060.5</v>
      </c>
      <c r="K480" s="1">
        <v>44060.708333333336</v>
      </c>
      <c r="L480" s="1">
        <v>44060.569861111115</v>
      </c>
      <c r="N480" s="1"/>
      <c r="O480">
        <v>14877</v>
      </c>
      <c r="P480" t="s">
        <v>68</v>
      </c>
      <c r="Q480" t="s">
        <v>57</v>
      </c>
      <c r="R480" t="s">
        <v>55</v>
      </c>
    </row>
    <row r="481" spans="1:18" x14ac:dyDescent="0.25">
      <c r="A481" t="s">
        <v>692</v>
      </c>
      <c r="B481">
        <v>4585030</v>
      </c>
      <c r="C481" t="s">
        <v>693</v>
      </c>
      <c r="D481" t="s">
        <v>16</v>
      </c>
      <c r="E481" t="s">
        <v>21</v>
      </c>
      <c r="G481" s="1">
        <v>44025.774305555555</v>
      </c>
      <c r="H481" t="s">
        <v>20</v>
      </c>
      <c r="I481" s="1">
        <v>44062</v>
      </c>
      <c r="J481" s="1">
        <v>44062.5</v>
      </c>
      <c r="K481" s="1">
        <v>44062.708333333336</v>
      </c>
      <c r="L481" s="1"/>
      <c r="N481" s="1"/>
      <c r="O481">
        <v>16527</v>
      </c>
      <c r="P481" t="s">
        <v>59</v>
      </c>
      <c r="Q481" t="s">
        <v>57</v>
      </c>
      <c r="R481" t="s">
        <v>56</v>
      </c>
    </row>
    <row r="482" spans="1:18" x14ac:dyDescent="0.25">
      <c r="A482" t="s">
        <v>690</v>
      </c>
      <c r="B482">
        <v>4492647</v>
      </c>
      <c r="C482" t="s">
        <v>691</v>
      </c>
      <c r="D482" t="s">
        <v>16</v>
      </c>
      <c r="E482" t="s">
        <v>17</v>
      </c>
      <c r="G482" s="1">
        <v>44018.615983796299</v>
      </c>
      <c r="H482" t="s">
        <v>20</v>
      </c>
      <c r="I482" s="1">
        <v>44062</v>
      </c>
      <c r="J482" s="1">
        <v>44062.5</v>
      </c>
      <c r="K482" s="1">
        <v>44062.708333333336</v>
      </c>
      <c r="L482" s="1">
        <v>44062.644328703704</v>
      </c>
      <c r="N482" s="1"/>
      <c r="O482">
        <v>14885</v>
      </c>
      <c r="P482" t="s">
        <v>101</v>
      </c>
      <c r="Q482" t="s">
        <v>57</v>
      </c>
      <c r="R482" t="s">
        <v>55</v>
      </c>
    </row>
    <row r="483" spans="1:18" x14ac:dyDescent="0.25">
      <c r="A483" t="s">
        <v>1033</v>
      </c>
      <c r="B483">
        <v>4612280</v>
      </c>
      <c r="C483" t="s">
        <v>1034</v>
      </c>
      <c r="D483" t="s">
        <v>16</v>
      </c>
      <c r="E483" t="s">
        <v>21</v>
      </c>
      <c r="G483" s="1">
        <v>44027.697928240741</v>
      </c>
      <c r="H483" t="s">
        <v>19</v>
      </c>
      <c r="I483" s="1">
        <v>44064</v>
      </c>
      <c r="J483" s="1">
        <v>44064.333333333336</v>
      </c>
      <c r="K483" s="1">
        <v>44064.541666666664</v>
      </c>
      <c r="L483" s="1"/>
      <c r="N483" s="1"/>
      <c r="O483">
        <v>16497</v>
      </c>
      <c r="P483" t="s">
        <v>72</v>
      </c>
      <c r="Q483" t="s">
        <v>57</v>
      </c>
      <c r="R483" t="s">
        <v>56</v>
      </c>
    </row>
    <row r="484" spans="1:18" x14ac:dyDescent="0.25">
      <c r="A484" t="s">
        <v>276</v>
      </c>
      <c r="B484">
        <v>4520857</v>
      </c>
      <c r="C484" t="s">
        <v>251</v>
      </c>
      <c r="D484" t="s">
        <v>24</v>
      </c>
      <c r="E484" t="s">
        <v>17</v>
      </c>
      <c r="G484" s="1">
        <v>44021.472916666666</v>
      </c>
      <c r="H484" t="s">
        <v>20</v>
      </c>
      <c r="I484" s="1">
        <v>44060</v>
      </c>
      <c r="J484" s="1">
        <v>44060.5</v>
      </c>
      <c r="K484" s="1">
        <v>44060.708333333336</v>
      </c>
      <c r="L484" s="1">
        <v>44060.532835648148</v>
      </c>
      <c r="N484" s="1"/>
      <c r="O484">
        <v>16498</v>
      </c>
      <c r="P484" t="s">
        <v>74</v>
      </c>
      <c r="Q484" t="s">
        <v>57</v>
      </c>
      <c r="R484" t="s">
        <v>56</v>
      </c>
    </row>
    <row r="485" spans="1:18" x14ac:dyDescent="0.25">
      <c r="A485" t="s">
        <v>474</v>
      </c>
      <c r="B485">
        <v>4534851</v>
      </c>
      <c r="C485" t="s">
        <v>475</v>
      </c>
      <c r="D485" t="s">
        <v>16</v>
      </c>
      <c r="E485" t="s">
        <v>22</v>
      </c>
      <c r="G485" s="1">
        <v>44022.550694444442</v>
      </c>
      <c r="H485" t="s">
        <v>19</v>
      </c>
      <c r="I485" s="1">
        <v>44061</v>
      </c>
      <c r="J485" s="1">
        <v>44061.333333333336</v>
      </c>
      <c r="K485" s="1">
        <v>44061.541666666664</v>
      </c>
      <c r="L485" s="1">
        <v>44061.381678240738</v>
      </c>
      <c r="N485" s="1"/>
      <c r="O485">
        <v>16498</v>
      </c>
      <c r="P485" t="s">
        <v>74</v>
      </c>
      <c r="Q485" t="s">
        <v>57</v>
      </c>
      <c r="R485" t="s">
        <v>56</v>
      </c>
    </row>
    <row r="486" spans="1:18" x14ac:dyDescent="0.25">
      <c r="A486" t="s">
        <v>476</v>
      </c>
      <c r="B486">
        <v>4546820</v>
      </c>
      <c r="C486" t="s">
        <v>477</v>
      </c>
      <c r="D486" t="s">
        <v>16</v>
      </c>
      <c r="E486" t="s">
        <v>17</v>
      </c>
      <c r="G486" s="1">
        <v>44022.647916666669</v>
      </c>
      <c r="H486" t="s">
        <v>20</v>
      </c>
      <c r="I486" s="1">
        <v>44061</v>
      </c>
      <c r="J486" s="1">
        <v>44061.5</v>
      </c>
      <c r="K486" s="1">
        <v>44061.708333333336</v>
      </c>
      <c r="L486" s="1">
        <v>44061.555034722223</v>
      </c>
      <c r="N486" s="1"/>
      <c r="O486">
        <v>16392</v>
      </c>
      <c r="P486" t="s">
        <v>65</v>
      </c>
      <c r="Q486" t="s">
        <v>57</v>
      </c>
      <c r="R486" t="s">
        <v>56</v>
      </c>
    </row>
    <row r="487" spans="1:18" x14ac:dyDescent="0.25">
      <c r="A487" t="s">
        <v>277</v>
      </c>
      <c r="B487">
        <v>4534939</v>
      </c>
      <c r="C487" t="s">
        <v>278</v>
      </c>
      <c r="D487" t="s">
        <v>16</v>
      </c>
      <c r="E487" t="s">
        <v>17</v>
      </c>
      <c r="G487" s="1">
        <v>44022.592361111114</v>
      </c>
      <c r="H487" t="s">
        <v>19</v>
      </c>
      <c r="I487" s="1">
        <v>44060</v>
      </c>
      <c r="J487" s="1">
        <v>44060.333333333336</v>
      </c>
      <c r="K487" s="1">
        <v>44060.541666666664</v>
      </c>
      <c r="L487" s="1">
        <v>44060.368750000001</v>
      </c>
      <c r="N487" s="1"/>
      <c r="O487">
        <v>16436</v>
      </c>
      <c r="P487" t="s">
        <v>239</v>
      </c>
      <c r="Q487" t="s">
        <v>57</v>
      </c>
      <c r="R487" t="s">
        <v>56</v>
      </c>
    </row>
    <row r="488" spans="1:18" x14ac:dyDescent="0.25">
      <c r="A488" t="s">
        <v>694</v>
      </c>
      <c r="B488">
        <v>4492653</v>
      </c>
      <c r="C488" t="s">
        <v>695</v>
      </c>
      <c r="D488" t="s">
        <v>16</v>
      </c>
      <c r="E488" t="s">
        <v>17</v>
      </c>
      <c r="G488" s="1">
        <v>44018.617372685185</v>
      </c>
      <c r="H488" t="s">
        <v>20</v>
      </c>
      <c r="I488" s="1">
        <v>44062</v>
      </c>
      <c r="J488" s="1">
        <v>44062.5</v>
      </c>
      <c r="K488" s="1">
        <v>44062.708333333336</v>
      </c>
      <c r="L488" s="1">
        <v>44062.610335648147</v>
      </c>
      <c r="N488" s="1"/>
      <c r="O488">
        <v>16264</v>
      </c>
      <c r="P488" t="s">
        <v>199</v>
      </c>
      <c r="Q488" t="s">
        <v>57</v>
      </c>
      <c r="R488" t="s">
        <v>55</v>
      </c>
    </row>
    <row r="489" spans="1:18" x14ac:dyDescent="0.25">
      <c r="A489" t="s">
        <v>270</v>
      </c>
      <c r="B489">
        <v>4521170</v>
      </c>
      <c r="C489" t="s">
        <v>271</v>
      </c>
      <c r="D489" t="s">
        <v>16</v>
      </c>
      <c r="E489" t="s">
        <v>17</v>
      </c>
      <c r="G489" s="1">
        <v>44021.574317129627</v>
      </c>
      <c r="H489" t="s">
        <v>20</v>
      </c>
      <c r="I489" s="1">
        <v>44060</v>
      </c>
      <c r="J489" s="1">
        <v>44060.5</v>
      </c>
      <c r="K489" s="1">
        <v>44060.708333333336</v>
      </c>
      <c r="L489" s="1">
        <v>44060.526006944441</v>
      </c>
      <c r="N489" s="1"/>
      <c r="O489">
        <v>16393</v>
      </c>
      <c r="P489" t="s">
        <v>128</v>
      </c>
      <c r="Q489" t="s">
        <v>57</v>
      </c>
      <c r="R489" t="s">
        <v>56</v>
      </c>
    </row>
    <row r="490" spans="1:18" x14ac:dyDescent="0.25">
      <c r="A490" t="s">
        <v>1035</v>
      </c>
      <c r="B490">
        <v>4598261</v>
      </c>
      <c r="C490" t="s">
        <v>1036</v>
      </c>
      <c r="D490" t="s">
        <v>16</v>
      </c>
      <c r="E490" t="s">
        <v>17</v>
      </c>
      <c r="G490" s="1">
        <v>44026.674305555556</v>
      </c>
      <c r="H490" t="s">
        <v>19</v>
      </c>
      <c r="I490" s="1">
        <v>44063</v>
      </c>
      <c r="J490" s="1">
        <v>44063.333333333336</v>
      </c>
      <c r="K490" s="1">
        <v>44063.541666666664</v>
      </c>
      <c r="L490" s="1">
        <v>44063.376006944447</v>
      </c>
      <c r="N490" s="1"/>
      <c r="O490">
        <v>16415</v>
      </c>
      <c r="P490" t="s">
        <v>62</v>
      </c>
      <c r="Q490" t="s">
        <v>57</v>
      </c>
      <c r="R490" t="s">
        <v>56</v>
      </c>
    </row>
    <row r="491" spans="1:18" x14ac:dyDescent="0.25">
      <c r="A491" t="s">
        <v>470</v>
      </c>
      <c r="B491">
        <v>4480677</v>
      </c>
      <c r="C491" t="s">
        <v>471</v>
      </c>
      <c r="D491" t="s">
        <v>16</v>
      </c>
      <c r="E491" t="s">
        <v>17</v>
      </c>
      <c r="G491" s="1">
        <v>44018.535428240742</v>
      </c>
      <c r="H491" t="s">
        <v>20</v>
      </c>
      <c r="I491" s="1">
        <v>44061</v>
      </c>
      <c r="J491" s="1">
        <v>44061.5</v>
      </c>
      <c r="K491" s="1">
        <v>44061.708333333336</v>
      </c>
      <c r="L491" s="1">
        <v>44061.539155092592</v>
      </c>
      <c r="N491" s="1"/>
      <c r="O491">
        <v>16928</v>
      </c>
      <c r="P491" t="s">
        <v>70</v>
      </c>
      <c r="Q491" t="s">
        <v>57</v>
      </c>
      <c r="R491" t="s">
        <v>55</v>
      </c>
    </row>
    <row r="492" spans="1:18" x14ac:dyDescent="0.25">
      <c r="A492" t="s">
        <v>274</v>
      </c>
      <c r="B492">
        <v>4520971</v>
      </c>
      <c r="C492" t="s">
        <v>275</v>
      </c>
      <c r="D492" t="s">
        <v>16</v>
      </c>
      <c r="E492" t="s">
        <v>21</v>
      </c>
      <c r="G492" s="1">
        <v>44021.509027777778</v>
      </c>
      <c r="H492" t="s">
        <v>20</v>
      </c>
      <c r="I492" s="1">
        <v>44060</v>
      </c>
      <c r="J492" s="1">
        <v>44060.5</v>
      </c>
      <c r="K492" s="1">
        <v>44060.708333333336</v>
      </c>
      <c r="L492" s="1"/>
      <c r="N492" s="1"/>
      <c r="O492">
        <v>16436</v>
      </c>
      <c r="P492" t="s">
        <v>239</v>
      </c>
      <c r="Q492" t="s">
        <v>57</v>
      </c>
      <c r="R492" t="s">
        <v>56</v>
      </c>
    </row>
    <row r="493" spans="1:18" x14ac:dyDescent="0.25">
      <c r="A493" t="s">
        <v>1037</v>
      </c>
      <c r="B493">
        <v>4598187</v>
      </c>
      <c r="C493" t="s">
        <v>1038</v>
      </c>
      <c r="D493" t="s">
        <v>24</v>
      </c>
      <c r="E493" t="s">
        <v>17</v>
      </c>
      <c r="G493" s="1">
        <v>44026.639594907407</v>
      </c>
      <c r="H493" t="s">
        <v>19</v>
      </c>
      <c r="I493" s="1">
        <v>44063</v>
      </c>
      <c r="J493" s="1">
        <v>44063.333333333336</v>
      </c>
      <c r="K493" s="1">
        <v>44063.541666666664</v>
      </c>
      <c r="L493" s="1">
        <v>44063.42796296296</v>
      </c>
      <c r="N493" s="1"/>
      <c r="O493">
        <v>16415</v>
      </c>
      <c r="P493" t="s">
        <v>62</v>
      </c>
      <c r="Q493" t="s">
        <v>57</v>
      </c>
      <c r="R493" t="s">
        <v>56</v>
      </c>
    </row>
    <row r="494" spans="1:18" x14ac:dyDescent="0.25">
      <c r="A494" t="s">
        <v>1039</v>
      </c>
      <c r="B494">
        <v>4612428</v>
      </c>
      <c r="C494" t="s">
        <v>1040</v>
      </c>
      <c r="D494" t="s">
        <v>16</v>
      </c>
      <c r="E494" t="s">
        <v>17</v>
      </c>
      <c r="G494" s="1">
        <v>44027.778483796297</v>
      </c>
      <c r="H494" t="s">
        <v>20</v>
      </c>
      <c r="I494" s="1">
        <v>44064</v>
      </c>
      <c r="J494" s="1">
        <v>44064.5</v>
      </c>
      <c r="K494" s="1">
        <v>44064.708333333336</v>
      </c>
      <c r="L494" s="1">
        <v>44064.433356481481</v>
      </c>
      <c r="N494" s="1"/>
      <c r="O494">
        <v>16458</v>
      </c>
      <c r="P494" t="s">
        <v>73</v>
      </c>
      <c r="Q494" t="s">
        <v>57</v>
      </c>
      <c r="R494" t="s">
        <v>56</v>
      </c>
    </row>
    <row r="495" spans="1:18" x14ac:dyDescent="0.25">
      <c r="A495" t="s">
        <v>696</v>
      </c>
      <c r="B495">
        <v>4492584</v>
      </c>
      <c r="C495" t="s">
        <v>697</v>
      </c>
      <c r="D495" t="s">
        <v>16</v>
      </c>
      <c r="E495" t="s">
        <v>21</v>
      </c>
      <c r="G495" s="1">
        <v>44018.595138888886</v>
      </c>
      <c r="H495" t="s">
        <v>20</v>
      </c>
      <c r="I495" s="1">
        <v>44062</v>
      </c>
      <c r="J495" s="1">
        <v>44062.5</v>
      </c>
      <c r="K495" s="1">
        <v>44062.708333333336</v>
      </c>
      <c r="L495" s="1"/>
      <c r="N495" s="1"/>
      <c r="O495">
        <v>15200</v>
      </c>
      <c r="P495" t="s">
        <v>63</v>
      </c>
      <c r="Q495" t="s">
        <v>57</v>
      </c>
      <c r="R495" t="s">
        <v>55</v>
      </c>
    </row>
    <row r="496" spans="1:18" x14ac:dyDescent="0.25">
      <c r="A496" t="s">
        <v>1041</v>
      </c>
      <c r="B496">
        <v>4612063</v>
      </c>
      <c r="C496" t="s">
        <v>1042</v>
      </c>
      <c r="D496" t="s">
        <v>24</v>
      </c>
      <c r="E496" t="s">
        <v>17</v>
      </c>
      <c r="G496" s="1">
        <v>44027.618761574071</v>
      </c>
      <c r="H496" t="s">
        <v>20</v>
      </c>
      <c r="I496" s="1">
        <v>44064</v>
      </c>
      <c r="J496" s="1">
        <v>44064.5</v>
      </c>
      <c r="K496" s="1">
        <v>44064.708333333336</v>
      </c>
      <c r="L496" s="1">
        <v>44064.428171296298</v>
      </c>
      <c r="N496" s="1"/>
      <c r="O496">
        <v>16415</v>
      </c>
      <c r="P496" t="s">
        <v>62</v>
      </c>
      <c r="Q496" t="s">
        <v>57</v>
      </c>
      <c r="R496" t="s">
        <v>56</v>
      </c>
    </row>
    <row r="497" spans="1:18" x14ac:dyDescent="0.25">
      <c r="A497" t="s">
        <v>272</v>
      </c>
      <c r="B497">
        <v>4521173</v>
      </c>
      <c r="C497" t="s">
        <v>273</v>
      </c>
      <c r="D497" t="s">
        <v>16</v>
      </c>
      <c r="E497" t="s">
        <v>17</v>
      </c>
      <c r="G497" s="1">
        <v>44021.577094907407</v>
      </c>
      <c r="H497" t="s">
        <v>19</v>
      </c>
      <c r="I497" s="1">
        <v>44060</v>
      </c>
      <c r="J497" s="1">
        <v>44060.333333333336</v>
      </c>
      <c r="K497" s="1">
        <v>44060.541666666664</v>
      </c>
      <c r="L497" s="1">
        <v>44060.402939814812</v>
      </c>
      <c r="N497" s="1"/>
      <c r="O497">
        <v>16509</v>
      </c>
      <c r="P497" t="s">
        <v>156</v>
      </c>
      <c r="Q497" t="s">
        <v>57</v>
      </c>
      <c r="R497" t="s">
        <v>56</v>
      </c>
    </row>
    <row r="498" spans="1:18" x14ac:dyDescent="0.25">
      <c r="A498" t="s">
        <v>700</v>
      </c>
      <c r="B498">
        <v>4480765</v>
      </c>
      <c r="C498" t="s">
        <v>435</v>
      </c>
      <c r="D498" t="s">
        <v>24</v>
      </c>
      <c r="E498" t="s">
        <v>22</v>
      </c>
      <c r="G498" s="1">
        <v>44018.564583333333</v>
      </c>
      <c r="H498" t="s">
        <v>20</v>
      </c>
      <c r="I498" s="1">
        <v>44062</v>
      </c>
      <c r="J498" s="1">
        <v>44062.5</v>
      </c>
      <c r="K498" s="1">
        <v>44062.708333333336</v>
      </c>
      <c r="L498" s="1"/>
      <c r="N498" s="1"/>
      <c r="O498">
        <v>15080</v>
      </c>
      <c r="P498" t="s">
        <v>66</v>
      </c>
      <c r="Q498" t="s">
        <v>57</v>
      </c>
      <c r="R498" t="s">
        <v>55</v>
      </c>
    </row>
    <row r="499" spans="1:18" x14ac:dyDescent="0.25">
      <c r="A499" t="s">
        <v>269</v>
      </c>
      <c r="B499">
        <v>4520873</v>
      </c>
      <c r="C499" t="s">
        <v>245</v>
      </c>
      <c r="D499" t="s">
        <v>16</v>
      </c>
      <c r="E499" t="s">
        <v>21</v>
      </c>
      <c r="G499" s="1">
        <v>44021.478472222225</v>
      </c>
      <c r="H499" t="s">
        <v>20</v>
      </c>
      <c r="I499" s="1">
        <v>44060</v>
      </c>
      <c r="J499" s="1">
        <v>44060.5</v>
      </c>
      <c r="K499" s="1">
        <v>44060.708333333336</v>
      </c>
      <c r="L499" s="1"/>
      <c r="N499" s="1"/>
      <c r="O499">
        <v>16415</v>
      </c>
      <c r="P499" t="s">
        <v>62</v>
      </c>
      <c r="Q499" t="s">
        <v>57</v>
      </c>
      <c r="R499" t="s">
        <v>56</v>
      </c>
    </row>
    <row r="500" spans="1:18" x14ac:dyDescent="0.25">
      <c r="A500" t="s">
        <v>1043</v>
      </c>
      <c r="B500">
        <v>4598243</v>
      </c>
      <c r="C500" t="s">
        <v>1044</v>
      </c>
      <c r="D500" t="s">
        <v>16</v>
      </c>
      <c r="E500" t="s">
        <v>17</v>
      </c>
      <c r="G500" s="1">
        <v>44026.667361111111</v>
      </c>
      <c r="H500" t="s">
        <v>20</v>
      </c>
      <c r="I500" s="1">
        <v>44063</v>
      </c>
      <c r="J500" s="1">
        <v>44063.5</v>
      </c>
      <c r="K500" s="1">
        <v>44063.708333333336</v>
      </c>
      <c r="L500" s="1">
        <v>44063.568819444445</v>
      </c>
      <c r="N500" s="1"/>
      <c r="O500">
        <v>16393</v>
      </c>
      <c r="P500" t="s">
        <v>128</v>
      </c>
      <c r="Q500" t="s">
        <v>57</v>
      </c>
      <c r="R500" t="s">
        <v>56</v>
      </c>
    </row>
    <row r="501" spans="1:18" x14ac:dyDescent="0.25">
      <c r="A501" t="s">
        <v>1045</v>
      </c>
      <c r="B501">
        <v>4599771</v>
      </c>
      <c r="C501" t="s">
        <v>1046</v>
      </c>
      <c r="D501" t="s">
        <v>24</v>
      </c>
      <c r="E501" t="s">
        <v>22</v>
      </c>
      <c r="G501" s="1">
        <v>44027.570150462961</v>
      </c>
      <c r="H501" t="s">
        <v>20</v>
      </c>
      <c r="I501" s="1">
        <v>44064</v>
      </c>
      <c r="J501" s="1">
        <v>44064.5</v>
      </c>
      <c r="K501" s="1">
        <v>44064.708333333336</v>
      </c>
      <c r="L501" s="1">
        <v>44064.551979166667</v>
      </c>
      <c r="N501" s="1"/>
      <c r="O501">
        <v>16498</v>
      </c>
      <c r="P501" t="s">
        <v>74</v>
      </c>
      <c r="Q501" t="s">
        <v>57</v>
      </c>
      <c r="R501" t="s">
        <v>56</v>
      </c>
    </row>
    <row r="502" spans="1:18" x14ac:dyDescent="0.25">
      <c r="A502" t="s">
        <v>468</v>
      </c>
      <c r="B502">
        <v>4546970</v>
      </c>
      <c r="C502" t="s">
        <v>469</v>
      </c>
      <c r="D502" t="s">
        <v>24</v>
      </c>
      <c r="E502" t="s">
        <v>17</v>
      </c>
      <c r="G502" s="1">
        <v>44022.729861111111</v>
      </c>
      <c r="H502" t="s">
        <v>20</v>
      </c>
      <c r="I502" s="1">
        <v>44061</v>
      </c>
      <c r="J502" s="1">
        <v>44061.5</v>
      </c>
      <c r="K502" s="1">
        <v>44061.708333333336</v>
      </c>
      <c r="L502" s="1">
        <v>44061.586493055554</v>
      </c>
      <c r="N502" s="1"/>
      <c r="O502">
        <v>16498</v>
      </c>
      <c r="P502" t="s">
        <v>74</v>
      </c>
      <c r="Q502" t="s">
        <v>57</v>
      </c>
      <c r="R502" t="s">
        <v>56</v>
      </c>
    </row>
    <row r="503" spans="1:18" x14ac:dyDescent="0.25">
      <c r="A503" t="s">
        <v>472</v>
      </c>
      <c r="B503">
        <v>4480566</v>
      </c>
      <c r="C503" t="s">
        <v>473</v>
      </c>
      <c r="D503" t="s">
        <v>16</v>
      </c>
      <c r="E503" t="s">
        <v>21</v>
      </c>
      <c r="G503" s="1">
        <v>44018.497916666667</v>
      </c>
      <c r="H503" t="s">
        <v>19</v>
      </c>
      <c r="I503" s="1">
        <v>44061</v>
      </c>
      <c r="J503" s="1">
        <v>44061.333333333336</v>
      </c>
      <c r="K503" s="1">
        <v>44061.541666666664</v>
      </c>
      <c r="L503" s="1"/>
      <c r="N503" s="1"/>
      <c r="O503">
        <v>16264</v>
      </c>
      <c r="P503" t="s">
        <v>199</v>
      </c>
      <c r="Q503" t="s">
        <v>57</v>
      </c>
      <c r="R503" t="s">
        <v>55</v>
      </c>
    </row>
    <row r="504" spans="1:18" x14ac:dyDescent="0.25">
      <c r="A504" t="s">
        <v>1047</v>
      </c>
      <c r="B504">
        <v>4598248</v>
      </c>
      <c r="C504" t="s">
        <v>1048</v>
      </c>
      <c r="D504" t="s">
        <v>24</v>
      </c>
      <c r="E504" t="s">
        <v>21</v>
      </c>
      <c r="G504" s="1">
        <v>44026.668055555558</v>
      </c>
      <c r="H504" t="s">
        <v>19</v>
      </c>
      <c r="I504" s="1">
        <v>44064</v>
      </c>
      <c r="J504" s="1">
        <v>44064.333333333336</v>
      </c>
      <c r="K504" s="1">
        <v>44064.541666666664</v>
      </c>
      <c r="L504" s="1"/>
      <c r="N504" s="1"/>
      <c r="O504">
        <v>16504</v>
      </c>
      <c r="P504" t="s">
        <v>61</v>
      </c>
      <c r="Q504" t="s">
        <v>57</v>
      </c>
      <c r="R504" t="s">
        <v>56</v>
      </c>
    </row>
    <row r="505" spans="1:18" x14ac:dyDescent="0.25">
      <c r="A505" t="s">
        <v>698</v>
      </c>
      <c r="B505">
        <v>4571451</v>
      </c>
      <c r="C505" t="s">
        <v>699</v>
      </c>
      <c r="D505" t="s">
        <v>16</v>
      </c>
      <c r="E505" t="s">
        <v>17</v>
      </c>
      <c r="G505" s="1">
        <v>44024.604178240741</v>
      </c>
      <c r="H505" t="s">
        <v>19</v>
      </c>
      <c r="I505" s="1">
        <v>44062</v>
      </c>
      <c r="J505" s="1">
        <v>44062.333333333336</v>
      </c>
      <c r="K505" s="1">
        <v>44062.541666666664</v>
      </c>
      <c r="L505" s="1">
        <v>44062.397476851853</v>
      </c>
      <c r="N505" s="1"/>
      <c r="O505">
        <v>16527</v>
      </c>
      <c r="P505" t="s">
        <v>59</v>
      </c>
      <c r="Q505" t="s">
        <v>57</v>
      </c>
      <c r="R505" t="s">
        <v>56</v>
      </c>
    </row>
    <row r="506" spans="1:18" x14ac:dyDescent="0.25">
      <c r="A506" t="s">
        <v>688</v>
      </c>
      <c r="B506">
        <v>4480804</v>
      </c>
      <c r="C506" t="s">
        <v>689</v>
      </c>
      <c r="D506" t="s">
        <v>16</v>
      </c>
      <c r="E506" t="s">
        <v>17</v>
      </c>
      <c r="G506" s="1">
        <v>44018.57708333333</v>
      </c>
      <c r="H506" t="s">
        <v>19</v>
      </c>
      <c r="I506" s="1">
        <v>44062</v>
      </c>
      <c r="J506" s="1">
        <v>44062.333333333336</v>
      </c>
      <c r="K506" s="1">
        <v>44062.541666666664</v>
      </c>
      <c r="L506" s="1">
        <v>44062.407372685186</v>
      </c>
      <c r="N506" s="1"/>
      <c r="O506">
        <v>15200</v>
      </c>
      <c r="P506" t="s">
        <v>63</v>
      </c>
      <c r="Q506" t="s">
        <v>57</v>
      </c>
      <c r="R506" t="s">
        <v>55</v>
      </c>
    </row>
    <row r="507" spans="1:18" x14ac:dyDescent="0.25">
      <c r="A507" t="s">
        <v>1049</v>
      </c>
      <c r="B507">
        <v>4585448</v>
      </c>
      <c r="C507" t="s">
        <v>1020</v>
      </c>
      <c r="D507" t="s">
        <v>16</v>
      </c>
      <c r="E507" t="s">
        <v>17</v>
      </c>
      <c r="G507" s="1">
        <v>44026.46875</v>
      </c>
      <c r="H507" t="s">
        <v>19</v>
      </c>
      <c r="I507" s="1">
        <v>44063</v>
      </c>
      <c r="J507" s="1">
        <v>44063.333333333336</v>
      </c>
      <c r="K507" s="1">
        <v>44063.541666666664</v>
      </c>
      <c r="L507" s="1">
        <v>44063.383877314816</v>
      </c>
      <c r="N507" s="1"/>
      <c r="O507">
        <v>16436</v>
      </c>
      <c r="P507" t="s">
        <v>239</v>
      </c>
      <c r="Q507" t="s">
        <v>57</v>
      </c>
      <c r="R507" t="s">
        <v>56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90998-5DE4-4883-83E1-B64C3F300F21}">
  <dimension ref="A1:BG31207"/>
  <sheetViews>
    <sheetView zoomScaleNormal="10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J17" sqref="J17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0" width="10.7109375" style="2" customWidth="1"/>
    <col min="11" max="11" width="13.5703125" bestFit="1" customWidth="1"/>
    <col min="12" max="12" width="21.28515625" bestFit="1" customWidth="1"/>
    <col min="13" max="13" width="12.28515625" style="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  <c r="J1" s="5"/>
      <c r="K1" s="5"/>
      <c r="L1" s="5" t="s">
        <v>35</v>
      </c>
      <c r="M1" s="5"/>
      <c r="N1" s="5"/>
      <c r="O1" s="5"/>
      <c r="P1" s="5"/>
      <c r="Q1" s="5"/>
      <c r="R1" s="5"/>
      <c r="S1" s="5"/>
      <c r="T1" s="5"/>
      <c r="Z1" s="5" t="s">
        <v>35</v>
      </c>
      <c r="AA1" s="5"/>
      <c r="AB1" s="5"/>
      <c r="AC1" s="5"/>
      <c r="AD1" s="5"/>
      <c r="AE1" s="5"/>
      <c r="AF1" s="5"/>
      <c r="AG1" s="5"/>
      <c r="AH1" s="5"/>
    </row>
    <row r="2" spans="1:59" ht="30" x14ac:dyDescent="0.25">
      <c r="A2" s="6" t="s">
        <v>14</v>
      </c>
      <c r="B2" s="7" t="s">
        <v>54</v>
      </c>
      <c r="C2" s="7" t="s">
        <v>36</v>
      </c>
      <c r="D2" s="7" t="s">
        <v>37</v>
      </c>
      <c r="E2" s="7" t="s">
        <v>38</v>
      </c>
      <c r="F2" s="7" t="s">
        <v>39</v>
      </c>
      <c r="G2" s="7" t="s">
        <v>40</v>
      </c>
      <c r="H2" s="7" t="s">
        <v>41</v>
      </c>
      <c r="I2" s="7" t="s">
        <v>42</v>
      </c>
      <c r="J2" s="7" t="s">
        <v>43</v>
      </c>
      <c r="K2" s="6" t="s">
        <v>34</v>
      </c>
      <c r="L2" s="6" t="s">
        <v>45</v>
      </c>
      <c r="M2" s="10" t="s">
        <v>46</v>
      </c>
      <c r="N2" s="6" t="s">
        <v>47</v>
      </c>
      <c r="O2" s="6" t="s">
        <v>48</v>
      </c>
      <c r="P2" s="6" t="s">
        <v>49</v>
      </c>
      <c r="Q2" s="6" t="s">
        <v>50</v>
      </c>
      <c r="R2" s="6" t="s">
        <v>51</v>
      </c>
      <c r="S2" s="6" t="s">
        <v>52</v>
      </c>
      <c r="T2" s="6" t="s">
        <v>53</v>
      </c>
      <c r="U2" s="6"/>
      <c r="V2" s="6"/>
      <c r="W2" s="6"/>
      <c r="X2" s="6"/>
      <c r="Z2" s="5"/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43</v>
      </c>
      <c r="BE2"/>
      <c r="BF2"/>
      <c r="BG2"/>
    </row>
    <row r="3" spans="1:59" x14ac:dyDescent="0.25">
      <c r="A3" t="s">
        <v>59</v>
      </c>
      <c r="B3" s="2" t="s">
        <v>56</v>
      </c>
      <c r="C3" s="2">
        <v>0</v>
      </c>
      <c r="D3" s="2">
        <v>0</v>
      </c>
      <c r="E3" s="2">
        <v>3</v>
      </c>
      <c r="F3" s="2">
        <v>19</v>
      </c>
      <c r="G3" s="2">
        <v>0</v>
      </c>
      <c r="H3" s="2">
        <v>0</v>
      </c>
      <c r="I3" s="2">
        <v>0</v>
      </c>
      <c r="J3" s="2">
        <v>0</v>
      </c>
      <c r="K3" s="2">
        <f>SUM(Table_ExternalData_11167[[#This Row],[''Aborted'']:[''On Site'']])</f>
        <v>22</v>
      </c>
      <c r="L3" s="2" t="str">
        <f t="shared" ref="L3:L27" si="0">A3</f>
        <v>ALISTAIR CAVAN</v>
      </c>
      <c r="M3" s="4">
        <f t="shared" ref="M3:M27" si="1">C3/$K3</f>
        <v>0</v>
      </c>
      <c r="N3" s="4">
        <f t="shared" ref="N3:N27" si="2">D3/$K3</f>
        <v>0</v>
      </c>
      <c r="O3" s="4">
        <f t="shared" ref="O3:O27" si="3">E3/$K3</f>
        <v>0.13636363636363635</v>
      </c>
      <c r="P3" s="4">
        <f t="shared" ref="P3:P27" si="4">F3/$K3</f>
        <v>0.86363636363636365</v>
      </c>
      <c r="Q3" s="4">
        <f t="shared" ref="Q3:Q27" si="5">G3/$K3</f>
        <v>0</v>
      </c>
      <c r="R3" s="4">
        <f t="shared" ref="R3:R27" si="6">H3/$K3</f>
        <v>0</v>
      </c>
      <c r="S3" s="4">
        <f t="shared" ref="S3:S27" si="7">I3/$K3</f>
        <v>0</v>
      </c>
      <c r="T3" s="4">
        <f t="shared" ref="T3:T27" si="8">J3/$K3</f>
        <v>0</v>
      </c>
      <c r="U3" s="2"/>
      <c r="V3" s="2"/>
      <c r="W3" s="2"/>
      <c r="X3" s="2"/>
      <c r="Z3" s="9" t="str">
        <f>Table_ExternalData_11167[[#This Row],[ENGINEER]]</f>
        <v>ALISTAIR CAVAN</v>
      </c>
      <c r="AA3" s="4">
        <f t="shared" ref="AA3:AA19" si="9">C3/$K3</f>
        <v>0</v>
      </c>
      <c r="AB3" s="4">
        <f t="shared" ref="AB3:AB19" si="10">D3/$K3</f>
        <v>0</v>
      </c>
      <c r="AC3" s="4">
        <f t="shared" ref="AC3:AC19" si="11">E3/$K3</f>
        <v>0.13636363636363635</v>
      </c>
      <c r="AD3" s="4">
        <f t="shared" ref="AD3:AD19" si="12">F3/$K3</f>
        <v>0.86363636363636365</v>
      </c>
      <c r="AE3" s="4">
        <f t="shared" ref="AE3:AE19" si="13">G3/$K3</f>
        <v>0</v>
      </c>
      <c r="AF3" s="4">
        <f t="shared" ref="AF3:AF19" si="14">H3/$K3</f>
        <v>0</v>
      </c>
      <c r="AG3" s="4">
        <f t="shared" ref="AG3:AG19" si="15">I3/$K3</f>
        <v>0</v>
      </c>
      <c r="AH3" s="4">
        <f t="shared" ref="AH3:AH19" si="16">J3/$K3</f>
        <v>0</v>
      </c>
      <c r="BE3"/>
      <c r="BF3"/>
      <c r="BG3"/>
    </row>
    <row r="4" spans="1:59" x14ac:dyDescent="0.25">
      <c r="A4" t="s">
        <v>64</v>
      </c>
      <c r="B4" s="2" t="s">
        <v>55</v>
      </c>
      <c r="C4" s="2">
        <v>2</v>
      </c>
      <c r="D4" s="2">
        <v>0</v>
      </c>
      <c r="E4" s="2">
        <v>0</v>
      </c>
      <c r="F4" s="2">
        <v>3</v>
      </c>
      <c r="G4" s="2">
        <v>0</v>
      </c>
      <c r="H4" s="2">
        <v>0</v>
      </c>
      <c r="I4" s="2">
        <v>0</v>
      </c>
      <c r="J4" s="2">
        <v>0</v>
      </c>
      <c r="K4" s="2">
        <f>SUM(Table_ExternalData_11167[[#This Row],[''Aborted'']:[''On Site'']])</f>
        <v>5</v>
      </c>
      <c r="L4" s="2" t="str">
        <f t="shared" si="0"/>
        <v>ANDREW BRYDON01</v>
      </c>
      <c r="M4" s="4">
        <f t="shared" si="1"/>
        <v>0.4</v>
      </c>
      <c r="N4" s="4">
        <f t="shared" si="2"/>
        <v>0</v>
      </c>
      <c r="O4" s="4">
        <f t="shared" si="3"/>
        <v>0</v>
      </c>
      <c r="P4" s="4">
        <f t="shared" si="4"/>
        <v>0.6</v>
      </c>
      <c r="Q4" s="4">
        <f t="shared" si="5"/>
        <v>0</v>
      </c>
      <c r="R4" s="4">
        <f t="shared" si="6"/>
        <v>0</v>
      </c>
      <c r="S4" s="4">
        <f t="shared" si="7"/>
        <v>0</v>
      </c>
      <c r="T4" s="4">
        <f t="shared" si="8"/>
        <v>0</v>
      </c>
      <c r="U4" s="2"/>
      <c r="V4" s="2"/>
      <c r="W4" s="2"/>
      <c r="X4" s="2"/>
      <c r="Z4" s="9" t="str">
        <f>Table_ExternalData_11167[[#This Row],[ENGINEER]]</f>
        <v>ANDREW BRYDON01</v>
      </c>
      <c r="AA4" s="4">
        <f t="shared" si="9"/>
        <v>0.4</v>
      </c>
      <c r="AB4" s="4">
        <f t="shared" si="10"/>
        <v>0</v>
      </c>
      <c r="AC4" s="4">
        <f t="shared" si="11"/>
        <v>0</v>
      </c>
      <c r="AD4" s="4">
        <f t="shared" si="12"/>
        <v>0.6</v>
      </c>
      <c r="AE4" s="4">
        <f t="shared" si="13"/>
        <v>0</v>
      </c>
      <c r="AF4" s="4">
        <f t="shared" si="14"/>
        <v>0</v>
      </c>
      <c r="AG4" s="4">
        <f t="shared" si="15"/>
        <v>0</v>
      </c>
      <c r="AH4" s="4">
        <f t="shared" si="16"/>
        <v>0</v>
      </c>
      <c r="BE4"/>
      <c r="BF4"/>
      <c r="BG4"/>
    </row>
    <row r="5" spans="1:59" x14ac:dyDescent="0.25">
      <c r="A5" t="s">
        <v>64</v>
      </c>
      <c r="B5" s="2" t="s">
        <v>56</v>
      </c>
      <c r="C5" s="2">
        <v>0</v>
      </c>
      <c r="D5" s="2">
        <v>0</v>
      </c>
      <c r="E5" s="2">
        <v>0</v>
      </c>
      <c r="F5" s="2">
        <v>1</v>
      </c>
      <c r="G5" s="2">
        <v>0</v>
      </c>
      <c r="H5" s="2">
        <v>0</v>
      </c>
      <c r="I5" s="2">
        <v>0</v>
      </c>
      <c r="J5" s="2">
        <v>0</v>
      </c>
      <c r="K5" s="2">
        <f>SUM(Table_ExternalData_11167[[#This Row],[''Aborted'']:[''On Site'']])</f>
        <v>1</v>
      </c>
      <c r="L5" s="2" t="str">
        <f t="shared" si="0"/>
        <v>ANDREW BRYDON01</v>
      </c>
      <c r="M5" s="4">
        <f t="shared" si="1"/>
        <v>0</v>
      </c>
      <c r="N5" s="4">
        <f t="shared" si="2"/>
        <v>0</v>
      </c>
      <c r="O5" s="4">
        <f t="shared" si="3"/>
        <v>0</v>
      </c>
      <c r="P5" s="4">
        <f t="shared" si="4"/>
        <v>1</v>
      </c>
      <c r="Q5" s="4">
        <f t="shared" si="5"/>
        <v>0</v>
      </c>
      <c r="R5" s="4">
        <f t="shared" si="6"/>
        <v>0</v>
      </c>
      <c r="S5" s="4">
        <f t="shared" si="7"/>
        <v>0</v>
      </c>
      <c r="T5" s="4">
        <f t="shared" si="8"/>
        <v>0</v>
      </c>
      <c r="U5" s="2"/>
      <c r="V5" s="2"/>
      <c r="W5" s="2"/>
      <c r="X5" s="2"/>
      <c r="Z5" s="9" t="str">
        <f>Table_ExternalData_11167[[#This Row],[ENGINEER]]</f>
        <v>ANDREW BRYDON01</v>
      </c>
      <c r="AA5" s="4">
        <f t="shared" si="9"/>
        <v>0</v>
      </c>
      <c r="AB5" s="4">
        <f t="shared" si="10"/>
        <v>0</v>
      </c>
      <c r="AC5" s="4">
        <f t="shared" si="11"/>
        <v>0</v>
      </c>
      <c r="AD5" s="4">
        <f t="shared" si="12"/>
        <v>1</v>
      </c>
      <c r="AE5" s="4">
        <f t="shared" si="13"/>
        <v>0</v>
      </c>
      <c r="AF5" s="4">
        <f t="shared" si="14"/>
        <v>0</v>
      </c>
      <c r="AG5" s="4">
        <f t="shared" si="15"/>
        <v>0</v>
      </c>
      <c r="AH5" s="4">
        <f t="shared" si="16"/>
        <v>0</v>
      </c>
      <c r="BE5"/>
      <c r="BF5"/>
      <c r="BG5"/>
    </row>
    <row r="6" spans="1:59" x14ac:dyDescent="0.25">
      <c r="A6" t="s">
        <v>199</v>
      </c>
      <c r="B6" s="2" t="s">
        <v>55</v>
      </c>
      <c r="C6" s="2">
        <v>3</v>
      </c>
      <c r="D6" s="2">
        <v>0</v>
      </c>
      <c r="E6" s="2">
        <v>3</v>
      </c>
      <c r="F6" s="2">
        <v>24</v>
      </c>
      <c r="G6" s="2">
        <v>0</v>
      </c>
      <c r="H6" s="2">
        <v>0</v>
      </c>
      <c r="I6" s="2">
        <v>0</v>
      </c>
      <c r="J6" s="2">
        <v>0</v>
      </c>
      <c r="K6" s="2">
        <f>SUM(Table_ExternalData_11167[[#This Row],[''Aborted'']:[''On Site'']])</f>
        <v>30</v>
      </c>
      <c r="L6" s="2" t="str">
        <f t="shared" si="0"/>
        <v>ANDREW BULFORD</v>
      </c>
      <c r="M6" s="4">
        <f t="shared" si="1"/>
        <v>0.1</v>
      </c>
      <c r="N6" s="4">
        <f t="shared" si="2"/>
        <v>0</v>
      </c>
      <c r="O6" s="4">
        <f t="shared" si="3"/>
        <v>0.1</v>
      </c>
      <c r="P6" s="4">
        <f t="shared" si="4"/>
        <v>0.8</v>
      </c>
      <c r="Q6" s="4">
        <f t="shared" si="5"/>
        <v>0</v>
      </c>
      <c r="R6" s="4">
        <f t="shared" si="6"/>
        <v>0</v>
      </c>
      <c r="S6" s="4">
        <f t="shared" si="7"/>
        <v>0</v>
      </c>
      <c r="T6" s="4">
        <f t="shared" si="8"/>
        <v>0</v>
      </c>
      <c r="U6" s="2"/>
      <c r="V6" s="2"/>
      <c r="W6" s="2"/>
      <c r="X6" s="2"/>
      <c r="Z6" s="9" t="str">
        <f>Table_ExternalData_11167[[#This Row],[ENGINEER]]</f>
        <v>ANDREW BULFORD</v>
      </c>
      <c r="AA6" s="4">
        <f t="shared" si="9"/>
        <v>0.1</v>
      </c>
      <c r="AB6" s="4">
        <f t="shared" si="10"/>
        <v>0</v>
      </c>
      <c r="AC6" s="4">
        <f t="shared" si="11"/>
        <v>0.1</v>
      </c>
      <c r="AD6" s="4">
        <f t="shared" si="12"/>
        <v>0.8</v>
      </c>
      <c r="AE6" s="4">
        <f t="shared" si="13"/>
        <v>0</v>
      </c>
      <c r="AF6" s="4">
        <f t="shared" si="14"/>
        <v>0</v>
      </c>
      <c r="AG6" s="4">
        <f t="shared" si="15"/>
        <v>0</v>
      </c>
      <c r="AH6" s="4">
        <f t="shared" si="16"/>
        <v>0</v>
      </c>
      <c r="BE6"/>
      <c r="BF6"/>
      <c r="BG6"/>
    </row>
    <row r="7" spans="1:59" x14ac:dyDescent="0.25">
      <c r="A7" t="s">
        <v>78</v>
      </c>
      <c r="B7" s="2" t="s">
        <v>55</v>
      </c>
      <c r="C7" s="2">
        <v>0</v>
      </c>
      <c r="D7" s="2">
        <v>0</v>
      </c>
      <c r="E7" s="2">
        <v>2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f>SUM(Table_ExternalData_11167[[#This Row],[''Aborted'']:[''On Site'']])</f>
        <v>2</v>
      </c>
      <c r="L7" s="2" t="str">
        <f t="shared" si="0"/>
        <v>BESPOKE ENGINEER</v>
      </c>
      <c r="M7" s="4">
        <f t="shared" si="1"/>
        <v>0</v>
      </c>
      <c r="N7" s="4">
        <f t="shared" si="2"/>
        <v>0</v>
      </c>
      <c r="O7" s="4">
        <f t="shared" si="3"/>
        <v>1</v>
      </c>
      <c r="P7" s="4">
        <f t="shared" si="4"/>
        <v>0</v>
      </c>
      <c r="Q7" s="4">
        <f t="shared" si="5"/>
        <v>0</v>
      </c>
      <c r="R7" s="4">
        <f t="shared" si="6"/>
        <v>0</v>
      </c>
      <c r="S7" s="4">
        <f t="shared" si="7"/>
        <v>0</v>
      </c>
      <c r="T7" s="4">
        <f t="shared" si="8"/>
        <v>0</v>
      </c>
      <c r="U7" s="2"/>
      <c r="V7" s="2"/>
      <c r="W7" s="2"/>
      <c r="X7" s="2"/>
      <c r="Z7" s="9" t="str">
        <f>Table_ExternalData_11167[[#This Row],[ENGINEER]]</f>
        <v>BESPOKE ENGINEER</v>
      </c>
      <c r="AA7" s="4">
        <f t="shared" si="9"/>
        <v>0</v>
      </c>
      <c r="AB7" s="4">
        <f t="shared" si="10"/>
        <v>0</v>
      </c>
      <c r="AC7" s="4">
        <f t="shared" si="11"/>
        <v>1</v>
      </c>
      <c r="AD7" s="4">
        <f t="shared" si="12"/>
        <v>0</v>
      </c>
      <c r="AE7" s="4">
        <f t="shared" si="13"/>
        <v>0</v>
      </c>
      <c r="AF7" s="4">
        <f t="shared" si="14"/>
        <v>0</v>
      </c>
      <c r="AG7" s="4">
        <f t="shared" si="15"/>
        <v>0</v>
      </c>
      <c r="AH7" s="4">
        <f t="shared" si="16"/>
        <v>0</v>
      </c>
      <c r="BE7"/>
      <c r="BF7"/>
      <c r="BG7"/>
    </row>
    <row r="8" spans="1:59" x14ac:dyDescent="0.25">
      <c r="A8" t="s">
        <v>156</v>
      </c>
      <c r="B8" s="2" t="s">
        <v>56</v>
      </c>
      <c r="C8" s="2">
        <v>0</v>
      </c>
      <c r="D8" s="2">
        <v>0</v>
      </c>
      <c r="E8" s="2">
        <v>0</v>
      </c>
      <c r="F8" s="2">
        <v>18</v>
      </c>
      <c r="G8" s="2">
        <v>0</v>
      </c>
      <c r="H8" s="2">
        <v>0</v>
      </c>
      <c r="I8" s="2">
        <v>0</v>
      </c>
      <c r="J8" s="2">
        <v>0</v>
      </c>
      <c r="K8" s="2">
        <f>SUM(Table_ExternalData_11167[[#This Row],[''Aborted'']:[''On Site'']])</f>
        <v>18</v>
      </c>
      <c r="L8" s="2" t="str">
        <f t="shared" si="0"/>
        <v>BRIAN BAILEY</v>
      </c>
      <c r="M8" s="4">
        <f t="shared" si="1"/>
        <v>0</v>
      </c>
      <c r="N8" s="4">
        <f t="shared" si="2"/>
        <v>0</v>
      </c>
      <c r="O8" s="4">
        <f t="shared" si="3"/>
        <v>0</v>
      </c>
      <c r="P8" s="4">
        <f t="shared" si="4"/>
        <v>1</v>
      </c>
      <c r="Q8" s="4">
        <f t="shared" si="5"/>
        <v>0</v>
      </c>
      <c r="R8" s="4">
        <f t="shared" si="6"/>
        <v>0</v>
      </c>
      <c r="S8" s="4">
        <f t="shared" si="7"/>
        <v>0</v>
      </c>
      <c r="T8" s="4">
        <f t="shared" si="8"/>
        <v>0</v>
      </c>
      <c r="U8" s="2"/>
      <c r="V8" s="2"/>
      <c r="W8" s="2"/>
      <c r="X8" s="2"/>
      <c r="Z8" s="9" t="str">
        <f>Table_ExternalData_11167[[#This Row],[ENGINEER]]</f>
        <v>BRIAN BAILEY</v>
      </c>
      <c r="AA8" s="4">
        <f t="shared" si="9"/>
        <v>0</v>
      </c>
      <c r="AB8" s="4">
        <f t="shared" si="10"/>
        <v>0</v>
      </c>
      <c r="AC8" s="4">
        <f t="shared" si="11"/>
        <v>0</v>
      </c>
      <c r="AD8" s="4">
        <f t="shared" si="12"/>
        <v>1</v>
      </c>
      <c r="AE8" s="4">
        <f t="shared" si="13"/>
        <v>0</v>
      </c>
      <c r="AF8" s="4">
        <f t="shared" si="14"/>
        <v>0</v>
      </c>
      <c r="AG8" s="4">
        <f t="shared" si="15"/>
        <v>0</v>
      </c>
      <c r="AH8" s="4">
        <f t="shared" si="16"/>
        <v>0</v>
      </c>
      <c r="BE8"/>
      <c r="BF8"/>
      <c r="BG8"/>
    </row>
    <row r="9" spans="1:59" x14ac:dyDescent="0.25">
      <c r="A9" t="s">
        <v>71</v>
      </c>
      <c r="B9" s="2" t="s">
        <v>56</v>
      </c>
      <c r="C9" s="2">
        <v>7</v>
      </c>
      <c r="D9" s="2">
        <v>0</v>
      </c>
      <c r="E9" s="2">
        <v>1</v>
      </c>
      <c r="F9" s="2">
        <v>14</v>
      </c>
      <c r="G9" s="2">
        <v>0</v>
      </c>
      <c r="H9" s="2">
        <v>0</v>
      </c>
      <c r="I9" s="2">
        <v>0</v>
      </c>
      <c r="J9" s="2">
        <v>0</v>
      </c>
      <c r="K9" s="2">
        <f>SUM(Table_ExternalData_11167[[#This Row],[''Aborted'']:[''On Site'']])</f>
        <v>22</v>
      </c>
      <c r="L9" s="2" t="str">
        <f t="shared" si="0"/>
        <v>CHRIS STEIN</v>
      </c>
      <c r="M9" s="4">
        <f t="shared" si="1"/>
        <v>0.31818181818181818</v>
      </c>
      <c r="N9" s="4">
        <f t="shared" si="2"/>
        <v>0</v>
      </c>
      <c r="O9" s="4">
        <f t="shared" si="3"/>
        <v>4.5454545454545456E-2</v>
      </c>
      <c r="P9" s="4">
        <f t="shared" si="4"/>
        <v>0.63636363636363635</v>
      </c>
      <c r="Q9" s="4">
        <f t="shared" si="5"/>
        <v>0</v>
      </c>
      <c r="R9" s="4">
        <f t="shared" si="6"/>
        <v>0</v>
      </c>
      <c r="S9" s="4">
        <f t="shared" si="7"/>
        <v>0</v>
      </c>
      <c r="T9" s="4">
        <f t="shared" si="8"/>
        <v>0</v>
      </c>
      <c r="U9" s="2"/>
      <c r="V9" s="2"/>
      <c r="W9" s="2"/>
      <c r="X9" s="2"/>
      <c r="Z9" s="9" t="str">
        <f>Table_ExternalData_11167[[#This Row],[ENGINEER]]</f>
        <v>CHRIS STEIN</v>
      </c>
      <c r="AA9" s="4">
        <f t="shared" si="9"/>
        <v>0.31818181818181818</v>
      </c>
      <c r="AB9" s="4">
        <f t="shared" si="10"/>
        <v>0</v>
      </c>
      <c r="AC9" s="4">
        <f t="shared" si="11"/>
        <v>4.5454545454545456E-2</v>
      </c>
      <c r="AD9" s="4">
        <f t="shared" si="12"/>
        <v>0.63636363636363635</v>
      </c>
      <c r="AE9" s="4">
        <f t="shared" si="13"/>
        <v>0</v>
      </c>
      <c r="AF9" s="4">
        <f t="shared" si="14"/>
        <v>0</v>
      </c>
      <c r="AG9" s="4">
        <f t="shared" si="15"/>
        <v>0</v>
      </c>
      <c r="AH9" s="4">
        <f t="shared" si="16"/>
        <v>0</v>
      </c>
      <c r="BE9"/>
      <c r="BF9"/>
      <c r="BG9"/>
    </row>
    <row r="10" spans="1:59" x14ac:dyDescent="0.25">
      <c r="A10" t="s">
        <v>73</v>
      </c>
      <c r="B10" s="2" t="s">
        <v>56</v>
      </c>
      <c r="C10" s="2">
        <v>4</v>
      </c>
      <c r="D10" s="2">
        <v>0</v>
      </c>
      <c r="E10" s="2">
        <v>4</v>
      </c>
      <c r="F10" s="2">
        <v>4</v>
      </c>
      <c r="G10" s="2">
        <v>0</v>
      </c>
      <c r="H10" s="2">
        <v>0</v>
      </c>
      <c r="I10" s="2">
        <v>0</v>
      </c>
      <c r="J10" s="2">
        <v>0</v>
      </c>
      <c r="K10" s="2">
        <f>SUM(Table_ExternalData_11167[[#This Row],[''Aborted'']:[''On Site'']])</f>
        <v>12</v>
      </c>
      <c r="L10" s="2" t="str">
        <f t="shared" si="0"/>
        <v>CRAIG BARNES</v>
      </c>
      <c r="M10" s="4">
        <f t="shared" si="1"/>
        <v>0.33333333333333331</v>
      </c>
      <c r="N10" s="4">
        <f t="shared" si="2"/>
        <v>0</v>
      </c>
      <c r="O10" s="4">
        <f t="shared" si="3"/>
        <v>0.33333333333333331</v>
      </c>
      <c r="P10" s="4">
        <f t="shared" si="4"/>
        <v>0.33333333333333331</v>
      </c>
      <c r="Q10" s="4">
        <f t="shared" si="5"/>
        <v>0</v>
      </c>
      <c r="R10" s="4">
        <f t="shared" si="6"/>
        <v>0</v>
      </c>
      <c r="S10" s="4">
        <f t="shared" si="7"/>
        <v>0</v>
      </c>
      <c r="T10" s="4">
        <f t="shared" si="8"/>
        <v>0</v>
      </c>
      <c r="U10" s="2"/>
      <c r="V10" s="2"/>
      <c r="W10" s="2"/>
      <c r="X10" s="2"/>
      <c r="Z10" s="9" t="str">
        <f>Table_ExternalData_11167[[#This Row],[ENGINEER]]</f>
        <v>CRAIG BARNES</v>
      </c>
      <c r="AA10" s="4">
        <f t="shared" si="9"/>
        <v>0.33333333333333331</v>
      </c>
      <c r="AB10" s="4">
        <f t="shared" si="10"/>
        <v>0</v>
      </c>
      <c r="AC10" s="4">
        <f t="shared" si="11"/>
        <v>0.33333333333333331</v>
      </c>
      <c r="AD10" s="4">
        <f t="shared" si="12"/>
        <v>0.33333333333333331</v>
      </c>
      <c r="AE10" s="4">
        <f t="shared" si="13"/>
        <v>0</v>
      </c>
      <c r="AF10" s="4">
        <f t="shared" si="14"/>
        <v>0</v>
      </c>
      <c r="AG10" s="4">
        <f t="shared" si="15"/>
        <v>0</v>
      </c>
      <c r="AH10" s="4">
        <f t="shared" si="16"/>
        <v>0</v>
      </c>
      <c r="BE10"/>
      <c r="BF10"/>
      <c r="BG10"/>
    </row>
    <row r="11" spans="1:59" x14ac:dyDescent="0.25">
      <c r="A11" t="s">
        <v>65</v>
      </c>
      <c r="B11" s="2" t="s">
        <v>56</v>
      </c>
      <c r="C11" s="2">
        <v>5</v>
      </c>
      <c r="D11" s="2">
        <v>0</v>
      </c>
      <c r="E11" s="2">
        <v>1</v>
      </c>
      <c r="F11" s="2">
        <v>5</v>
      </c>
      <c r="G11" s="2">
        <v>0</v>
      </c>
      <c r="H11" s="2">
        <v>0</v>
      </c>
      <c r="I11" s="2">
        <v>0</v>
      </c>
      <c r="J11" s="2">
        <v>0</v>
      </c>
      <c r="K11" s="2">
        <f>SUM(Table_ExternalData_11167[[#This Row],[''Aborted'']:[''On Site'']])</f>
        <v>11</v>
      </c>
      <c r="L11" s="2" t="str">
        <f t="shared" si="0"/>
        <v>CRAIG PATERSON 01</v>
      </c>
      <c r="M11" s="4">
        <f t="shared" si="1"/>
        <v>0.45454545454545453</v>
      </c>
      <c r="N11" s="4">
        <f t="shared" si="2"/>
        <v>0</v>
      </c>
      <c r="O11" s="4">
        <f t="shared" si="3"/>
        <v>9.0909090909090912E-2</v>
      </c>
      <c r="P11" s="4">
        <f t="shared" si="4"/>
        <v>0.45454545454545453</v>
      </c>
      <c r="Q11" s="4">
        <f t="shared" si="5"/>
        <v>0</v>
      </c>
      <c r="R11" s="4">
        <f t="shared" si="6"/>
        <v>0</v>
      </c>
      <c r="S11" s="4">
        <f t="shared" si="7"/>
        <v>0</v>
      </c>
      <c r="T11" s="4">
        <f t="shared" si="8"/>
        <v>0</v>
      </c>
      <c r="U11" s="2"/>
      <c r="V11" s="2"/>
      <c r="W11" s="2"/>
      <c r="X11" s="2"/>
      <c r="Z11" s="9" t="str">
        <f>Table_ExternalData_11167[[#This Row],[ENGINEER]]</f>
        <v>CRAIG PATERSON 01</v>
      </c>
      <c r="AA11" s="4">
        <f t="shared" si="9"/>
        <v>0.45454545454545453</v>
      </c>
      <c r="AB11" s="4">
        <f t="shared" si="10"/>
        <v>0</v>
      </c>
      <c r="AC11" s="4">
        <f t="shared" si="11"/>
        <v>9.0909090909090912E-2</v>
      </c>
      <c r="AD11" s="4">
        <f t="shared" si="12"/>
        <v>0.45454545454545453</v>
      </c>
      <c r="AE11" s="4">
        <f t="shared" si="13"/>
        <v>0</v>
      </c>
      <c r="AF11" s="4">
        <f t="shared" si="14"/>
        <v>0</v>
      </c>
      <c r="AG11" s="4">
        <f t="shared" si="15"/>
        <v>0</v>
      </c>
      <c r="AH11" s="4">
        <f t="shared" si="16"/>
        <v>0</v>
      </c>
      <c r="BE11"/>
      <c r="BF11"/>
      <c r="BG11"/>
    </row>
    <row r="12" spans="1:59" x14ac:dyDescent="0.25">
      <c r="A12" t="s">
        <v>60</v>
      </c>
      <c r="B12" s="2" t="s">
        <v>55</v>
      </c>
      <c r="C12" s="2">
        <v>6</v>
      </c>
      <c r="D12" s="2">
        <v>0</v>
      </c>
      <c r="E12" s="2">
        <v>1</v>
      </c>
      <c r="F12" s="2">
        <v>28</v>
      </c>
      <c r="G12" s="2">
        <v>0</v>
      </c>
      <c r="H12" s="2">
        <v>0</v>
      </c>
      <c r="I12" s="2">
        <v>0</v>
      </c>
      <c r="J12" s="2">
        <v>0</v>
      </c>
      <c r="K12" s="2">
        <f>SUM(Table_ExternalData_11167[[#This Row],[''Aborted'']:[''On Site'']])</f>
        <v>35</v>
      </c>
      <c r="L12" s="2" t="str">
        <f t="shared" si="0"/>
        <v>DALE BURRELL</v>
      </c>
      <c r="M12" s="4">
        <f t="shared" si="1"/>
        <v>0.17142857142857143</v>
      </c>
      <c r="N12" s="4">
        <f t="shared" si="2"/>
        <v>0</v>
      </c>
      <c r="O12" s="4">
        <f t="shared" si="3"/>
        <v>2.8571428571428571E-2</v>
      </c>
      <c r="P12" s="4">
        <f t="shared" si="4"/>
        <v>0.8</v>
      </c>
      <c r="Q12" s="4">
        <f t="shared" si="5"/>
        <v>0</v>
      </c>
      <c r="R12" s="4">
        <f t="shared" si="6"/>
        <v>0</v>
      </c>
      <c r="S12" s="4">
        <f t="shared" si="7"/>
        <v>0</v>
      </c>
      <c r="T12" s="4">
        <f t="shared" si="8"/>
        <v>0</v>
      </c>
      <c r="U12" s="2"/>
      <c r="V12" s="2"/>
      <c r="W12" s="2"/>
      <c r="X12" s="2"/>
      <c r="Z12" s="9" t="str">
        <f>Table_ExternalData_11167[[#This Row],[ENGINEER]]</f>
        <v>DALE BURRELL</v>
      </c>
      <c r="AA12" s="4">
        <f t="shared" si="9"/>
        <v>0.17142857142857143</v>
      </c>
      <c r="AB12" s="4">
        <f t="shared" si="10"/>
        <v>0</v>
      </c>
      <c r="AC12" s="4">
        <f t="shared" si="11"/>
        <v>2.8571428571428571E-2</v>
      </c>
      <c r="AD12" s="4">
        <f t="shared" si="12"/>
        <v>0.8</v>
      </c>
      <c r="AE12" s="4">
        <f t="shared" si="13"/>
        <v>0</v>
      </c>
      <c r="AF12" s="4">
        <f t="shared" si="14"/>
        <v>0</v>
      </c>
      <c r="AG12" s="4">
        <f t="shared" si="15"/>
        <v>0</v>
      </c>
      <c r="AH12" s="4">
        <f t="shared" si="16"/>
        <v>0</v>
      </c>
      <c r="BE12"/>
      <c r="BF12"/>
      <c r="BG12"/>
    </row>
    <row r="13" spans="1:59" x14ac:dyDescent="0.25">
      <c r="A13" t="s">
        <v>74</v>
      </c>
      <c r="B13" s="2" t="s">
        <v>56</v>
      </c>
      <c r="C13" s="2">
        <v>4</v>
      </c>
      <c r="D13" s="2">
        <v>0</v>
      </c>
      <c r="E13" s="2">
        <v>3</v>
      </c>
      <c r="F13" s="2">
        <v>19</v>
      </c>
      <c r="G13" s="2">
        <v>0</v>
      </c>
      <c r="H13" s="2">
        <v>0</v>
      </c>
      <c r="I13" s="2">
        <v>0</v>
      </c>
      <c r="J13" s="2">
        <v>0</v>
      </c>
      <c r="K13" s="2">
        <f>SUM(Table_ExternalData_11167[[#This Row],[''Aborted'']:[''On Site'']])</f>
        <v>26</v>
      </c>
      <c r="L13" s="2" t="str">
        <f t="shared" si="0"/>
        <v xml:space="preserve">GARRY GRAHAM </v>
      </c>
      <c r="M13" s="4">
        <f t="shared" si="1"/>
        <v>0.15384615384615385</v>
      </c>
      <c r="N13" s="4">
        <f t="shared" si="2"/>
        <v>0</v>
      </c>
      <c r="O13" s="4">
        <f t="shared" si="3"/>
        <v>0.11538461538461539</v>
      </c>
      <c r="P13" s="4">
        <f t="shared" si="4"/>
        <v>0.73076923076923073</v>
      </c>
      <c r="Q13" s="4">
        <f t="shared" si="5"/>
        <v>0</v>
      </c>
      <c r="R13" s="4">
        <f t="shared" si="6"/>
        <v>0</v>
      </c>
      <c r="S13" s="4">
        <f t="shared" si="7"/>
        <v>0</v>
      </c>
      <c r="T13" s="4">
        <f t="shared" si="8"/>
        <v>0</v>
      </c>
      <c r="U13" s="2"/>
      <c r="V13" s="2"/>
      <c r="W13" s="2"/>
      <c r="X13" s="2"/>
      <c r="Z13" s="9" t="str">
        <f>Table_ExternalData_11167[[#This Row],[ENGINEER]]</f>
        <v xml:space="preserve">GARRY GRAHAM </v>
      </c>
      <c r="AA13" s="4">
        <f t="shared" si="9"/>
        <v>0.15384615384615385</v>
      </c>
      <c r="AB13" s="4">
        <f t="shared" si="10"/>
        <v>0</v>
      </c>
      <c r="AC13" s="4">
        <f t="shared" si="11"/>
        <v>0.11538461538461539</v>
      </c>
      <c r="AD13" s="4">
        <f t="shared" si="12"/>
        <v>0.73076923076923073</v>
      </c>
      <c r="AE13" s="4">
        <f t="shared" si="13"/>
        <v>0</v>
      </c>
      <c r="AF13" s="4">
        <f t="shared" si="14"/>
        <v>0</v>
      </c>
      <c r="AG13" s="4">
        <f t="shared" si="15"/>
        <v>0</v>
      </c>
      <c r="AH13" s="4">
        <f t="shared" si="16"/>
        <v>0</v>
      </c>
      <c r="BE13"/>
      <c r="BF13"/>
      <c r="BG13"/>
    </row>
    <row r="14" spans="1:59" x14ac:dyDescent="0.25">
      <c r="A14" t="s">
        <v>128</v>
      </c>
      <c r="B14" s="2" t="s">
        <v>56</v>
      </c>
      <c r="C14" s="2">
        <v>7</v>
      </c>
      <c r="D14" s="2">
        <v>0</v>
      </c>
      <c r="E14" s="2">
        <v>0</v>
      </c>
      <c r="F14" s="2">
        <v>13</v>
      </c>
      <c r="G14" s="2">
        <v>0</v>
      </c>
      <c r="H14" s="2">
        <v>0</v>
      </c>
      <c r="I14" s="2">
        <v>0</v>
      </c>
      <c r="J14" s="2">
        <v>0</v>
      </c>
      <c r="K14" s="2">
        <f>SUM(Table_ExternalData_11167[[#This Row],[''Aborted'']:[''On Site'']])</f>
        <v>20</v>
      </c>
      <c r="L14" s="2" t="str">
        <f t="shared" si="0"/>
        <v>GAVIN BROWN</v>
      </c>
      <c r="M14" s="4">
        <f t="shared" si="1"/>
        <v>0.35</v>
      </c>
      <c r="N14" s="4">
        <f t="shared" si="2"/>
        <v>0</v>
      </c>
      <c r="O14" s="4">
        <f t="shared" si="3"/>
        <v>0</v>
      </c>
      <c r="P14" s="4">
        <f t="shared" si="4"/>
        <v>0.65</v>
      </c>
      <c r="Q14" s="4">
        <f t="shared" si="5"/>
        <v>0</v>
      </c>
      <c r="R14" s="4">
        <f t="shared" si="6"/>
        <v>0</v>
      </c>
      <c r="S14" s="4">
        <f t="shared" si="7"/>
        <v>0</v>
      </c>
      <c r="T14" s="4">
        <f t="shared" si="8"/>
        <v>0</v>
      </c>
      <c r="U14" s="2"/>
      <c r="V14" s="2"/>
      <c r="W14" s="2"/>
      <c r="X14" s="2"/>
      <c r="Z14" s="9" t="str">
        <f>Table_ExternalData_11167[[#This Row],[ENGINEER]]</f>
        <v>GAVIN BROWN</v>
      </c>
      <c r="AA14" s="4">
        <f t="shared" si="9"/>
        <v>0.35</v>
      </c>
      <c r="AB14" s="4">
        <f t="shared" si="10"/>
        <v>0</v>
      </c>
      <c r="AC14" s="4">
        <f t="shared" si="11"/>
        <v>0</v>
      </c>
      <c r="AD14" s="4">
        <f t="shared" si="12"/>
        <v>0.65</v>
      </c>
      <c r="AE14" s="4">
        <f t="shared" si="13"/>
        <v>0</v>
      </c>
      <c r="AF14" s="4">
        <f t="shared" si="14"/>
        <v>0</v>
      </c>
      <c r="AG14" s="4">
        <f t="shared" si="15"/>
        <v>0</v>
      </c>
      <c r="AH14" s="4">
        <f t="shared" si="16"/>
        <v>0</v>
      </c>
      <c r="BE14"/>
      <c r="BF14"/>
      <c r="BG14"/>
    </row>
    <row r="15" spans="1:59" x14ac:dyDescent="0.25">
      <c r="A15" t="s">
        <v>67</v>
      </c>
      <c r="B15" s="2" t="s">
        <v>55</v>
      </c>
      <c r="C15" s="2">
        <v>0</v>
      </c>
      <c r="D15" s="2">
        <v>0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f>SUM(Table_ExternalData_11167[[#This Row],[''Aborted'']:[''On Site'']])</f>
        <v>1</v>
      </c>
      <c r="L15" s="2" t="str">
        <f t="shared" si="0"/>
        <v>GLEN ROBSON 01</v>
      </c>
      <c r="M15" s="4">
        <f t="shared" si="1"/>
        <v>0</v>
      </c>
      <c r="N15" s="4">
        <f t="shared" si="2"/>
        <v>0</v>
      </c>
      <c r="O15" s="4">
        <f t="shared" si="3"/>
        <v>1</v>
      </c>
      <c r="P15" s="4">
        <f t="shared" si="4"/>
        <v>0</v>
      </c>
      <c r="Q15" s="4">
        <f t="shared" si="5"/>
        <v>0</v>
      </c>
      <c r="R15" s="4">
        <f t="shared" si="6"/>
        <v>0</v>
      </c>
      <c r="S15" s="4">
        <f t="shared" si="7"/>
        <v>0</v>
      </c>
      <c r="T15" s="4">
        <f t="shared" si="8"/>
        <v>0</v>
      </c>
      <c r="U15" s="2"/>
      <c r="V15" s="2"/>
      <c r="W15" s="2"/>
      <c r="X15" s="2"/>
      <c r="Z15" s="9" t="str">
        <f>Table_ExternalData_11167[[#This Row],[ENGINEER]]</f>
        <v>GLEN ROBSON 01</v>
      </c>
      <c r="AA15" s="4">
        <f t="shared" si="9"/>
        <v>0</v>
      </c>
      <c r="AB15" s="4">
        <f t="shared" si="10"/>
        <v>0</v>
      </c>
      <c r="AC15" s="4">
        <f t="shared" si="11"/>
        <v>1</v>
      </c>
      <c r="AD15" s="4">
        <f t="shared" si="12"/>
        <v>0</v>
      </c>
      <c r="AE15" s="4">
        <f t="shared" si="13"/>
        <v>0</v>
      </c>
      <c r="AF15" s="4">
        <f t="shared" si="14"/>
        <v>0</v>
      </c>
      <c r="AG15" s="4">
        <f t="shared" si="15"/>
        <v>0</v>
      </c>
      <c r="AH15" s="4">
        <f t="shared" si="16"/>
        <v>0</v>
      </c>
      <c r="BE15"/>
      <c r="BF15"/>
      <c r="BG15"/>
    </row>
    <row r="16" spans="1:59" x14ac:dyDescent="0.25">
      <c r="A16" t="s">
        <v>66</v>
      </c>
      <c r="B16" s="2" t="s">
        <v>55</v>
      </c>
      <c r="C16" s="2">
        <v>5</v>
      </c>
      <c r="D16" s="2">
        <v>1</v>
      </c>
      <c r="E16" s="2">
        <v>6</v>
      </c>
      <c r="F16" s="2">
        <v>18</v>
      </c>
      <c r="G16" s="2">
        <v>0</v>
      </c>
      <c r="H16" s="2">
        <v>0</v>
      </c>
      <c r="I16" s="2">
        <v>0</v>
      </c>
      <c r="J16" s="2">
        <v>0</v>
      </c>
      <c r="K16" s="2">
        <f>SUM(Table_ExternalData_11167[[#This Row],[''Aborted'']:[''On Site'']])</f>
        <v>30</v>
      </c>
      <c r="L16" s="2" t="str">
        <f t="shared" si="0"/>
        <v>JAMIE SHEEN01</v>
      </c>
      <c r="M16" s="4">
        <f t="shared" si="1"/>
        <v>0.16666666666666666</v>
      </c>
      <c r="N16" s="4">
        <f t="shared" si="2"/>
        <v>3.3333333333333333E-2</v>
      </c>
      <c r="O16" s="4">
        <f t="shared" si="3"/>
        <v>0.2</v>
      </c>
      <c r="P16" s="4">
        <f t="shared" si="4"/>
        <v>0.6</v>
      </c>
      <c r="Q16" s="4">
        <f t="shared" si="5"/>
        <v>0</v>
      </c>
      <c r="R16" s="4">
        <f t="shared" si="6"/>
        <v>0</v>
      </c>
      <c r="S16" s="4">
        <f t="shared" si="7"/>
        <v>0</v>
      </c>
      <c r="T16" s="4">
        <f t="shared" si="8"/>
        <v>0</v>
      </c>
      <c r="U16" s="2"/>
      <c r="V16" s="2"/>
      <c r="W16" s="2"/>
      <c r="X16" s="2"/>
      <c r="Z16" s="9" t="str">
        <f>Table_ExternalData_11167[[#This Row],[ENGINEER]]</f>
        <v>JAMIE SHEEN01</v>
      </c>
      <c r="AA16" s="4">
        <f t="shared" si="9"/>
        <v>0.16666666666666666</v>
      </c>
      <c r="AB16" s="4">
        <f t="shared" si="10"/>
        <v>3.3333333333333333E-2</v>
      </c>
      <c r="AC16" s="4">
        <f t="shared" si="11"/>
        <v>0.2</v>
      </c>
      <c r="AD16" s="4">
        <f t="shared" si="12"/>
        <v>0.6</v>
      </c>
      <c r="AE16" s="4">
        <f t="shared" si="13"/>
        <v>0</v>
      </c>
      <c r="AF16" s="4">
        <f t="shared" si="14"/>
        <v>0</v>
      </c>
      <c r="AG16" s="4">
        <f t="shared" si="15"/>
        <v>0</v>
      </c>
      <c r="AH16" s="4">
        <f t="shared" si="16"/>
        <v>0</v>
      </c>
      <c r="BE16"/>
      <c r="BF16"/>
      <c r="BG16"/>
    </row>
    <row r="17" spans="1:59" x14ac:dyDescent="0.25">
      <c r="A17" t="s">
        <v>62</v>
      </c>
      <c r="B17" s="2" t="s">
        <v>56</v>
      </c>
      <c r="C17" s="2">
        <v>6</v>
      </c>
      <c r="D17" s="2">
        <v>0</v>
      </c>
      <c r="E17" s="2">
        <v>8</v>
      </c>
      <c r="F17" s="2">
        <v>18</v>
      </c>
      <c r="G17" s="2">
        <v>0</v>
      </c>
      <c r="H17" s="2">
        <v>0</v>
      </c>
      <c r="I17" s="2">
        <v>0</v>
      </c>
      <c r="J17" s="2">
        <v>0</v>
      </c>
      <c r="K17" s="2">
        <f>SUM(Table_ExternalData_11167[[#This Row],[''Aborted'']:[''On Site'']])</f>
        <v>32</v>
      </c>
      <c r="L17" s="2" t="str">
        <f t="shared" si="0"/>
        <v>JOHN COYLE</v>
      </c>
      <c r="M17" s="4">
        <f t="shared" si="1"/>
        <v>0.1875</v>
      </c>
      <c r="N17" s="4">
        <f t="shared" si="2"/>
        <v>0</v>
      </c>
      <c r="O17" s="4">
        <f t="shared" si="3"/>
        <v>0.25</v>
      </c>
      <c r="P17" s="4">
        <f t="shared" si="4"/>
        <v>0.5625</v>
      </c>
      <c r="Q17" s="4">
        <f t="shared" si="5"/>
        <v>0</v>
      </c>
      <c r="R17" s="4">
        <f t="shared" si="6"/>
        <v>0</v>
      </c>
      <c r="S17" s="4">
        <f t="shared" si="7"/>
        <v>0</v>
      </c>
      <c r="T17" s="4">
        <f t="shared" si="8"/>
        <v>0</v>
      </c>
      <c r="U17" s="2"/>
      <c r="V17" s="2"/>
      <c r="W17" s="2"/>
      <c r="X17" s="2"/>
      <c r="Z17" s="9" t="str">
        <f>Table_ExternalData_11167[[#This Row],[ENGINEER]]</f>
        <v>JOHN COYLE</v>
      </c>
      <c r="AA17" s="4">
        <f t="shared" si="9"/>
        <v>0.1875</v>
      </c>
      <c r="AB17" s="4">
        <f t="shared" si="10"/>
        <v>0</v>
      </c>
      <c r="AC17" s="4">
        <f t="shared" si="11"/>
        <v>0.25</v>
      </c>
      <c r="AD17" s="4">
        <f t="shared" si="12"/>
        <v>0.5625</v>
      </c>
      <c r="AE17" s="4">
        <f t="shared" si="13"/>
        <v>0</v>
      </c>
      <c r="AF17" s="4">
        <f t="shared" si="14"/>
        <v>0</v>
      </c>
      <c r="AG17" s="4">
        <f t="shared" si="15"/>
        <v>0</v>
      </c>
      <c r="AH17" s="4">
        <f t="shared" si="16"/>
        <v>0</v>
      </c>
      <c r="BE17"/>
      <c r="BF17"/>
      <c r="BG17"/>
    </row>
    <row r="18" spans="1:59" x14ac:dyDescent="0.25">
      <c r="A18" t="s">
        <v>83</v>
      </c>
      <c r="B18" s="2" t="s">
        <v>56</v>
      </c>
      <c r="C18" s="2">
        <v>1</v>
      </c>
      <c r="D18" s="2">
        <v>0</v>
      </c>
      <c r="E18" s="2">
        <v>6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f>SUM(Table_ExternalData_11167[[#This Row],[''Aborted'']:[''On Site'']])</f>
        <v>7</v>
      </c>
      <c r="L18" s="2" t="str">
        <f t="shared" si="0"/>
        <v>JOHN MEECHAN</v>
      </c>
      <c r="M18" s="4">
        <f t="shared" si="1"/>
        <v>0.14285714285714285</v>
      </c>
      <c r="N18" s="4">
        <f t="shared" si="2"/>
        <v>0</v>
      </c>
      <c r="O18" s="4">
        <f t="shared" si="3"/>
        <v>0.8571428571428571</v>
      </c>
      <c r="P18" s="4">
        <f t="shared" si="4"/>
        <v>0</v>
      </c>
      <c r="Q18" s="4">
        <f t="shared" si="5"/>
        <v>0</v>
      </c>
      <c r="R18" s="4">
        <f t="shared" si="6"/>
        <v>0</v>
      </c>
      <c r="S18" s="4">
        <f t="shared" si="7"/>
        <v>0</v>
      </c>
      <c r="T18" s="4">
        <f t="shared" si="8"/>
        <v>0</v>
      </c>
      <c r="U18" s="2"/>
      <c r="V18" s="2"/>
      <c r="W18" s="2"/>
      <c r="X18" s="2"/>
      <c r="Z18" s="9" t="str">
        <f>Table_ExternalData_11167[[#This Row],[ENGINEER]]</f>
        <v>JOHN MEECHAN</v>
      </c>
      <c r="AA18" s="4">
        <f t="shared" si="9"/>
        <v>0.14285714285714285</v>
      </c>
      <c r="AB18" s="4">
        <f t="shared" si="10"/>
        <v>0</v>
      </c>
      <c r="AC18" s="4">
        <f t="shared" si="11"/>
        <v>0.8571428571428571</v>
      </c>
      <c r="AD18" s="4">
        <f t="shared" si="12"/>
        <v>0</v>
      </c>
      <c r="AE18" s="4">
        <f t="shared" si="13"/>
        <v>0</v>
      </c>
      <c r="AF18" s="4">
        <f t="shared" si="14"/>
        <v>0</v>
      </c>
      <c r="AG18" s="4">
        <f t="shared" si="15"/>
        <v>0</v>
      </c>
      <c r="AH18" s="4">
        <f t="shared" si="16"/>
        <v>0</v>
      </c>
      <c r="BE18"/>
      <c r="BF18"/>
      <c r="BG18"/>
    </row>
    <row r="19" spans="1:59" x14ac:dyDescent="0.25">
      <c r="A19" t="s">
        <v>101</v>
      </c>
      <c r="B19" s="2" t="s">
        <v>55</v>
      </c>
      <c r="C19" s="2">
        <v>9</v>
      </c>
      <c r="D19" s="2">
        <v>0</v>
      </c>
      <c r="E19" s="2">
        <v>4</v>
      </c>
      <c r="F19" s="2">
        <v>34</v>
      </c>
      <c r="G19" s="2">
        <v>0</v>
      </c>
      <c r="H19" s="2">
        <v>0</v>
      </c>
      <c r="I19" s="2">
        <v>0</v>
      </c>
      <c r="J19" s="2">
        <v>0</v>
      </c>
      <c r="K19" s="2">
        <f>SUM(Table_ExternalData_11167[[#This Row],[''Aborted'']:[''On Site'']])</f>
        <v>47</v>
      </c>
      <c r="L19" s="2" t="str">
        <f t="shared" si="0"/>
        <v>LIAM FLAHERTY01</v>
      </c>
      <c r="M19" s="4">
        <f t="shared" si="1"/>
        <v>0.19148936170212766</v>
      </c>
      <c r="N19" s="4">
        <f t="shared" si="2"/>
        <v>0</v>
      </c>
      <c r="O19" s="4">
        <f t="shared" si="3"/>
        <v>8.5106382978723402E-2</v>
      </c>
      <c r="P19" s="4">
        <f t="shared" si="4"/>
        <v>0.72340425531914898</v>
      </c>
      <c r="Q19" s="4">
        <f t="shared" si="5"/>
        <v>0</v>
      </c>
      <c r="R19" s="4">
        <f t="shared" si="6"/>
        <v>0</v>
      </c>
      <c r="S19" s="4">
        <f t="shared" si="7"/>
        <v>0</v>
      </c>
      <c r="T19" s="4">
        <f t="shared" si="8"/>
        <v>0</v>
      </c>
      <c r="U19" s="2"/>
      <c r="V19" s="2"/>
      <c r="W19" s="2"/>
      <c r="X19" s="2"/>
      <c r="Z19" s="9" t="str">
        <f>Table_ExternalData_11167[[#This Row],[ENGINEER]]</f>
        <v>LIAM FLAHERTY01</v>
      </c>
      <c r="AA19" s="4">
        <f t="shared" si="9"/>
        <v>0.19148936170212766</v>
      </c>
      <c r="AB19" s="4">
        <f t="shared" si="10"/>
        <v>0</v>
      </c>
      <c r="AC19" s="4">
        <f t="shared" si="11"/>
        <v>8.5106382978723402E-2</v>
      </c>
      <c r="AD19" s="4">
        <f t="shared" si="12"/>
        <v>0.72340425531914898</v>
      </c>
      <c r="AE19" s="4">
        <f t="shared" si="13"/>
        <v>0</v>
      </c>
      <c r="AF19" s="4">
        <f t="shared" si="14"/>
        <v>0</v>
      </c>
      <c r="AG19" s="4">
        <f t="shared" si="15"/>
        <v>0</v>
      </c>
      <c r="AH19" s="4">
        <f t="shared" si="16"/>
        <v>0</v>
      </c>
      <c r="BE19"/>
      <c r="BF19"/>
      <c r="BG19"/>
    </row>
    <row r="20" spans="1:59" x14ac:dyDescent="0.25">
      <c r="A20" t="s">
        <v>70</v>
      </c>
      <c r="B20" s="2" t="s">
        <v>55</v>
      </c>
      <c r="C20" s="2">
        <v>4</v>
      </c>
      <c r="D20" s="2">
        <v>0</v>
      </c>
      <c r="E20" s="2">
        <v>0</v>
      </c>
      <c r="F20" s="2">
        <v>7</v>
      </c>
      <c r="G20" s="2">
        <v>0</v>
      </c>
      <c r="H20" s="2">
        <v>0</v>
      </c>
      <c r="I20" s="2">
        <v>0</v>
      </c>
      <c r="J20" s="2">
        <v>0</v>
      </c>
      <c r="K20" s="2">
        <f>SUM(Table_ExternalData_11167[[#This Row],[''Aborted'']:[''On Site'']])</f>
        <v>11</v>
      </c>
      <c r="L20" s="2" t="str">
        <f t="shared" si="0"/>
        <v>MICHAEL BALL01</v>
      </c>
      <c r="M20" s="4">
        <f t="shared" si="1"/>
        <v>0.36363636363636365</v>
      </c>
      <c r="N20" s="4">
        <f t="shared" si="2"/>
        <v>0</v>
      </c>
      <c r="O20" s="4">
        <f t="shared" si="3"/>
        <v>0</v>
      </c>
      <c r="P20" s="4">
        <f t="shared" si="4"/>
        <v>0.63636363636363635</v>
      </c>
      <c r="Q20" s="4">
        <f t="shared" si="5"/>
        <v>0</v>
      </c>
      <c r="R20" s="4">
        <f t="shared" si="6"/>
        <v>0</v>
      </c>
      <c r="S20" s="4">
        <f t="shared" si="7"/>
        <v>0</v>
      </c>
      <c r="T20" s="4">
        <f t="shared" si="8"/>
        <v>0</v>
      </c>
      <c r="U20" s="2"/>
      <c r="V20" s="2"/>
      <c r="W20" s="2"/>
      <c r="X20" s="2"/>
      <c r="Z20" s="9" t="str">
        <f>Table_ExternalData_11167[[#This Row],[ENGINEER]]</f>
        <v>MICHAEL BALL01</v>
      </c>
      <c r="AA20" s="4" t="e">
        <f>#REF!/#REF!</f>
        <v>#REF!</v>
      </c>
      <c r="AB20" s="4" t="e">
        <f>#REF!/#REF!</f>
        <v>#REF!</v>
      </c>
      <c r="AC20" s="4" t="e">
        <f>#REF!/#REF!</f>
        <v>#REF!</v>
      </c>
      <c r="AD20" s="4" t="e">
        <f>#REF!/#REF!</f>
        <v>#REF!</v>
      </c>
      <c r="AE20" s="4" t="e">
        <f>#REF!/#REF!</f>
        <v>#REF!</v>
      </c>
      <c r="AF20" s="4" t="e">
        <f>#REF!/#REF!</f>
        <v>#REF!</v>
      </c>
      <c r="AG20" s="4" t="e">
        <f>#REF!/#REF!</f>
        <v>#REF!</v>
      </c>
      <c r="AH20" s="4" t="e">
        <f>#REF!/#REF!</f>
        <v>#REF!</v>
      </c>
      <c r="BE20"/>
      <c r="BF20"/>
      <c r="BG20"/>
    </row>
    <row r="21" spans="1:59" x14ac:dyDescent="0.25">
      <c r="A21" t="s">
        <v>63</v>
      </c>
      <c r="B21" s="2" t="s">
        <v>55</v>
      </c>
      <c r="C21" s="2">
        <v>5</v>
      </c>
      <c r="D21" s="2">
        <v>0</v>
      </c>
      <c r="E21" s="2">
        <v>7</v>
      </c>
      <c r="F21" s="2">
        <v>27</v>
      </c>
      <c r="G21" s="2">
        <v>0</v>
      </c>
      <c r="H21" s="2">
        <v>0</v>
      </c>
      <c r="I21" s="2">
        <v>0</v>
      </c>
      <c r="J21" s="2">
        <v>0</v>
      </c>
      <c r="K21" s="2">
        <f>SUM(Table_ExternalData_11167[[#This Row],[''Aborted'']:[''On Site'']])</f>
        <v>39</v>
      </c>
      <c r="L21" s="2" t="str">
        <f t="shared" si="0"/>
        <v>MICHAEL JENNINGS</v>
      </c>
      <c r="M21" s="4">
        <f t="shared" si="1"/>
        <v>0.12820512820512819</v>
      </c>
      <c r="N21" s="4">
        <f t="shared" si="2"/>
        <v>0</v>
      </c>
      <c r="O21" s="4">
        <f t="shared" si="3"/>
        <v>0.17948717948717949</v>
      </c>
      <c r="P21" s="4">
        <f t="shared" si="4"/>
        <v>0.69230769230769229</v>
      </c>
      <c r="Q21" s="4">
        <f t="shared" si="5"/>
        <v>0</v>
      </c>
      <c r="R21" s="4">
        <f t="shared" si="6"/>
        <v>0</v>
      </c>
      <c r="S21" s="4">
        <f t="shared" si="7"/>
        <v>0</v>
      </c>
      <c r="T21" s="4">
        <f t="shared" si="8"/>
        <v>0</v>
      </c>
      <c r="U21" s="2"/>
      <c r="V21" s="2"/>
      <c r="W21" s="2"/>
      <c r="X21" s="2"/>
      <c r="Z21" s="9" t="str">
        <f>Table_ExternalData_11167[[#This Row],[ENGINEER]]</f>
        <v>MICHAEL JENNINGS</v>
      </c>
      <c r="AA21" s="4" t="e">
        <f>#REF!/#REF!</f>
        <v>#REF!</v>
      </c>
      <c r="AB21" s="4" t="e">
        <f>#REF!/#REF!</f>
        <v>#REF!</v>
      </c>
      <c r="AC21" s="4" t="e">
        <f>#REF!/#REF!</f>
        <v>#REF!</v>
      </c>
      <c r="AD21" s="4" t="e">
        <f>#REF!/#REF!</f>
        <v>#REF!</v>
      </c>
      <c r="AE21" s="4" t="e">
        <f>#REF!/#REF!</f>
        <v>#REF!</v>
      </c>
      <c r="AF21" s="4" t="e">
        <f>#REF!/#REF!</f>
        <v>#REF!</v>
      </c>
      <c r="AG21" s="4" t="e">
        <f>#REF!/#REF!</f>
        <v>#REF!</v>
      </c>
      <c r="AH21" s="4" t="e">
        <f>#REF!/#REF!</f>
        <v>#REF!</v>
      </c>
      <c r="BE21"/>
      <c r="BF21"/>
      <c r="BG21"/>
    </row>
    <row r="22" spans="1:59" x14ac:dyDescent="0.25">
      <c r="A22" t="s">
        <v>58</v>
      </c>
      <c r="B22" s="2" t="s">
        <v>55</v>
      </c>
      <c r="C22" s="2">
        <v>5</v>
      </c>
      <c r="D22" s="2">
        <v>0</v>
      </c>
      <c r="E22" s="2">
        <v>2</v>
      </c>
      <c r="F22" s="2">
        <v>17</v>
      </c>
      <c r="G22" s="2">
        <v>0</v>
      </c>
      <c r="H22" s="2">
        <v>0</v>
      </c>
      <c r="I22" s="2">
        <v>0</v>
      </c>
      <c r="J22" s="2">
        <v>0</v>
      </c>
      <c r="K22" s="2">
        <f>SUM(Table_ExternalData_11167[[#This Row],[''Aborted'']:[''On Site'']])</f>
        <v>24</v>
      </c>
      <c r="L22" s="2" t="str">
        <f t="shared" si="0"/>
        <v>MICHAEL SEAMAN</v>
      </c>
      <c r="M22" s="4">
        <f t="shared" si="1"/>
        <v>0.20833333333333334</v>
      </c>
      <c r="N22" s="4">
        <f t="shared" si="2"/>
        <v>0</v>
      </c>
      <c r="O22" s="4">
        <f t="shared" si="3"/>
        <v>8.3333333333333329E-2</v>
      </c>
      <c r="P22" s="4">
        <f t="shared" si="4"/>
        <v>0.70833333333333337</v>
      </c>
      <c r="Q22" s="4">
        <f t="shared" si="5"/>
        <v>0</v>
      </c>
      <c r="R22" s="4">
        <f t="shared" si="6"/>
        <v>0</v>
      </c>
      <c r="S22" s="4">
        <f t="shared" si="7"/>
        <v>0</v>
      </c>
      <c r="T22" s="4">
        <f t="shared" si="8"/>
        <v>0</v>
      </c>
      <c r="U22" s="2"/>
      <c r="V22" s="2"/>
      <c r="W22" s="2"/>
      <c r="X22" s="2"/>
      <c r="Z22" s="9" t="str">
        <f>Table_ExternalData_11167[[#This Row],[ENGINEER]]</f>
        <v>MICHAEL SEAMAN</v>
      </c>
      <c r="AA22" s="4" t="e">
        <f>#REF!/#REF!</f>
        <v>#REF!</v>
      </c>
      <c r="AB22" s="4" t="e">
        <f>#REF!/#REF!</f>
        <v>#REF!</v>
      </c>
      <c r="AC22" s="4" t="e">
        <f>#REF!/#REF!</f>
        <v>#REF!</v>
      </c>
      <c r="AD22" s="4" t="e">
        <f>#REF!/#REF!</f>
        <v>#REF!</v>
      </c>
      <c r="AE22" s="4" t="e">
        <f>#REF!/#REF!</f>
        <v>#REF!</v>
      </c>
      <c r="AF22" s="4" t="e">
        <f>#REF!/#REF!</f>
        <v>#REF!</v>
      </c>
      <c r="AG22" s="4" t="e">
        <f>#REF!/#REF!</f>
        <v>#REF!</v>
      </c>
      <c r="AH22" s="4" t="e">
        <f>#REF!/#REF!</f>
        <v>#REF!</v>
      </c>
      <c r="BE22"/>
      <c r="BF22"/>
      <c r="BG22"/>
    </row>
    <row r="23" spans="1:59" x14ac:dyDescent="0.25">
      <c r="A23" t="s">
        <v>239</v>
      </c>
      <c r="B23" s="2" t="s">
        <v>56</v>
      </c>
      <c r="C23" s="2">
        <v>3</v>
      </c>
      <c r="D23" s="2">
        <v>0</v>
      </c>
      <c r="E23" s="2">
        <v>5</v>
      </c>
      <c r="F23" s="2">
        <v>19</v>
      </c>
      <c r="G23" s="2">
        <v>0</v>
      </c>
      <c r="H23" s="2">
        <v>0</v>
      </c>
      <c r="I23" s="2">
        <v>0</v>
      </c>
      <c r="J23" s="2">
        <v>0</v>
      </c>
      <c r="K23" s="2">
        <f>SUM(Table_ExternalData_11167[[#This Row],[''Aborted'']:[''On Site'']])</f>
        <v>27</v>
      </c>
      <c r="L23" s="2" t="str">
        <f t="shared" si="0"/>
        <v>RICHARD JOHNSON01</v>
      </c>
      <c r="M23" s="4">
        <f t="shared" si="1"/>
        <v>0.1111111111111111</v>
      </c>
      <c r="N23" s="4">
        <f t="shared" si="2"/>
        <v>0</v>
      </c>
      <c r="O23" s="4">
        <f t="shared" si="3"/>
        <v>0.18518518518518517</v>
      </c>
      <c r="P23" s="4">
        <f t="shared" si="4"/>
        <v>0.70370370370370372</v>
      </c>
      <c r="Q23" s="4">
        <f t="shared" si="5"/>
        <v>0</v>
      </c>
      <c r="R23" s="4">
        <f t="shared" si="6"/>
        <v>0</v>
      </c>
      <c r="S23" s="4">
        <f t="shared" si="7"/>
        <v>0</v>
      </c>
      <c r="T23" s="4">
        <f t="shared" si="8"/>
        <v>0</v>
      </c>
      <c r="U23" s="2"/>
      <c r="V23" s="2"/>
      <c r="W23" s="2"/>
      <c r="X23" s="2"/>
      <c r="Z23" s="9" t="str">
        <f>Table_ExternalData_11167[[#This Row],[ENGINEER]]</f>
        <v>RICHARD JOHNSON01</v>
      </c>
      <c r="AA23" s="4" t="e">
        <f>#REF!/#REF!</f>
        <v>#REF!</v>
      </c>
      <c r="AB23" s="4" t="e">
        <f>#REF!/#REF!</f>
        <v>#REF!</v>
      </c>
      <c r="AC23" s="4" t="e">
        <f>#REF!/#REF!</f>
        <v>#REF!</v>
      </c>
      <c r="AD23" s="4" t="e">
        <f>#REF!/#REF!</f>
        <v>#REF!</v>
      </c>
      <c r="AE23" s="4" t="e">
        <f>#REF!/#REF!</f>
        <v>#REF!</v>
      </c>
      <c r="AF23" s="4" t="e">
        <f>#REF!/#REF!</f>
        <v>#REF!</v>
      </c>
      <c r="AG23" s="4" t="e">
        <f>#REF!/#REF!</f>
        <v>#REF!</v>
      </c>
      <c r="AH23" s="4" t="e">
        <f>#REF!/#REF!</f>
        <v>#REF!</v>
      </c>
      <c r="BE23"/>
      <c r="BF23"/>
      <c r="BG23"/>
    </row>
    <row r="24" spans="1:59" x14ac:dyDescent="0.25">
      <c r="A24" t="s">
        <v>72</v>
      </c>
      <c r="B24" s="2" t="s">
        <v>56</v>
      </c>
      <c r="C24" s="2">
        <v>3</v>
      </c>
      <c r="D24" s="2">
        <v>0</v>
      </c>
      <c r="E24" s="2">
        <v>1</v>
      </c>
      <c r="F24" s="2">
        <v>21</v>
      </c>
      <c r="G24" s="2">
        <v>0</v>
      </c>
      <c r="H24" s="2">
        <v>0</v>
      </c>
      <c r="I24" s="2">
        <v>0</v>
      </c>
      <c r="J24" s="2">
        <v>0</v>
      </c>
      <c r="K24" s="2">
        <f>SUM(Table_ExternalData_11167[[#This Row],[''Aborted'']:[''On Site'']])</f>
        <v>25</v>
      </c>
      <c r="L24" s="2" t="str">
        <f t="shared" si="0"/>
        <v>SHAUN HENDERSON</v>
      </c>
      <c r="M24" s="4">
        <f t="shared" si="1"/>
        <v>0.12</v>
      </c>
      <c r="N24" s="4">
        <f t="shared" si="2"/>
        <v>0</v>
      </c>
      <c r="O24" s="4">
        <f t="shared" si="3"/>
        <v>0.04</v>
      </c>
      <c r="P24" s="4">
        <f t="shared" si="4"/>
        <v>0.84</v>
      </c>
      <c r="Q24" s="4">
        <f t="shared" si="5"/>
        <v>0</v>
      </c>
      <c r="R24" s="4">
        <f t="shared" si="6"/>
        <v>0</v>
      </c>
      <c r="S24" s="4">
        <f t="shared" si="7"/>
        <v>0</v>
      </c>
      <c r="T24" s="4">
        <f t="shared" si="8"/>
        <v>0</v>
      </c>
      <c r="U24" s="2"/>
      <c r="V24" s="2"/>
      <c r="W24" s="2"/>
      <c r="X24" s="2"/>
      <c r="Z24" s="9" t="str">
        <f>Table_ExternalData_11167[[#This Row],[ENGINEER]]</f>
        <v>SHAUN HENDERSON</v>
      </c>
      <c r="AA24" s="4" t="e">
        <f>#REF!/#REF!</f>
        <v>#REF!</v>
      </c>
      <c r="AB24" s="4" t="e">
        <f>#REF!/#REF!</f>
        <v>#REF!</v>
      </c>
      <c r="AC24" s="4" t="e">
        <f>#REF!/#REF!</f>
        <v>#REF!</v>
      </c>
      <c r="AD24" s="4" t="e">
        <f>#REF!/#REF!</f>
        <v>#REF!</v>
      </c>
      <c r="AE24" s="4" t="e">
        <f>#REF!/#REF!</f>
        <v>#REF!</v>
      </c>
      <c r="AF24" s="4" t="e">
        <f>#REF!/#REF!</f>
        <v>#REF!</v>
      </c>
      <c r="AG24" s="4" t="e">
        <f>#REF!/#REF!</f>
        <v>#REF!</v>
      </c>
      <c r="AH24" s="4" t="e">
        <f>#REF!/#REF!</f>
        <v>#REF!</v>
      </c>
      <c r="BE24"/>
      <c r="BF24"/>
      <c r="BG24"/>
    </row>
    <row r="25" spans="1:59" x14ac:dyDescent="0.25">
      <c r="A25" t="s">
        <v>69</v>
      </c>
      <c r="B25" s="2" t="s">
        <v>55</v>
      </c>
      <c r="C25" s="2">
        <v>5</v>
      </c>
      <c r="D25" s="2">
        <v>0</v>
      </c>
      <c r="E25" s="2">
        <v>3</v>
      </c>
      <c r="F25" s="2">
        <v>9</v>
      </c>
      <c r="G25" s="2">
        <v>0</v>
      </c>
      <c r="H25" s="2">
        <v>0</v>
      </c>
      <c r="I25" s="2">
        <v>0</v>
      </c>
      <c r="J25" s="2">
        <v>0</v>
      </c>
      <c r="K25" s="2">
        <f>SUM(Table_ExternalData_11167[[#This Row],[''Aborted'']:[''On Site'']])</f>
        <v>17</v>
      </c>
      <c r="L25" s="2" t="str">
        <f t="shared" si="0"/>
        <v>SIMON SNOWDON01</v>
      </c>
      <c r="M25" s="4">
        <f t="shared" si="1"/>
        <v>0.29411764705882354</v>
      </c>
      <c r="N25" s="4">
        <f t="shared" si="2"/>
        <v>0</v>
      </c>
      <c r="O25" s="4">
        <f t="shared" si="3"/>
        <v>0.17647058823529413</v>
      </c>
      <c r="P25" s="4">
        <f t="shared" si="4"/>
        <v>0.52941176470588236</v>
      </c>
      <c r="Q25" s="4">
        <f t="shared" si="5"/>
        <v>0</v>
      </c>
      <c r="R25" s="4">
        <f t="shared" si="6"/>
        <v>0</v>
      </c>
      <c r="S25" s="4">
        <f t="shared" si="7"/>
        <v>0</v>
      </c>
      <c r="T25" s="4">
        <f t="shared" si="8"/>
        <v>0</v>
      </c>
      <c r="U25" s="2"/>
      <c r="V25" s="2"/>
      <c r="W25" s="2"/>
      <c r="X25" s="2"/>
      <c r="Z25" s="9" t="str">
        <f>Table_ExternalData_11167[[#This Row],[ENGINEER]]</f>
        <v>SIMON SNOWDON01</v>
      </c>
      <c r="AA25" s="4" t="e">
        <f>#REF!/#REF!</f>
        <v>#REF!</v>
      </c>
      <c r="AB25" s="4" t="e">
        <f>#REF!/#REF!</f>
        <v>#REF!</v>
      </c>
      <c r="AC25" s="4" t="e">
        <f>#REF!/#REF!</f>
        <v>#REF!</v>
      </c>
      <c r="AD25" s="4" t="e">
        <f>#REF!/#REF!</f>
        <v>#REF!</v>
      </c>
      <c r="AE25" s="4" t="e">
        <f>#REF!/#REF!</f>
        <v>#REF!</v>
      </c>
      <c r="AF25" s="4" t="e">
        <f>#REF!/#REF!</f>
        <v>#REF!</v>
      </c>
      <c r="AG25" s="4" t="e">
        <f>#REF!/#REF!</f>
        <v>#REF!</v>
      </c>
      <c r="AH25" s="4" t="e">
        <f>#REF!/#REF!</f>
        <v>#REF!</v>
      </c>
      <c r="BE25"/>
      <c r="BF25"/>
      <c r="BG25"/>
    </row>
    <row r="26" spans="1:59" x14ac:dyDescent="0.25">
      <c r="A26" t="s">
        <v>61</v>
      </c>
      <c r="B26" s="2" t="s">
        <v>56</v>
      </c>
      <c r="C26" s="2">
        <v>4</v>
      </c>
      <c r="D26" s="2">
        <v>0</v>
      </c>
      <c r="E26" s="2">
        <v>3</v>
      </c>
      <c r="F26" s="2">
        <v>15</v>
      </c>
      <c r="G26" s="2">
        <v>0</v>
      </c>
      <c r="H26" s="2">
        <v>0</v>
      </c>
      <c r="I26" s="2">
        <v>0</v>
      </c>
      <c r="J26" s="2">
        <v>0</v>
      </c>
      <c r="K26" s="2">
        <f>SUM(Table_ExternalData_11167[[#This Row],[''Aborted'']:[''On Site'']])</f>
        <v>22</v>
      </c>
      <c r="L26" s="2" t="str">
        <f t="shared" si="0"/>
        <v>THOMAS LEISK</v>
      </c>
      <c r="M26" s="4">
        <f t="shared" si="1"/>
        <v>0.18181818181818182</v>
      </c>
      <c r="N26" s="4">
        <f t="shared" si="2"/>
        <v>0</v>
      </c>
      <c r="O26" s="4">
        <f t="shared" si="3"/>
        <v>0.13636363636363635</v>
      </c>
      <c r="P26" s="4">
        <f t="shared" si="4"/>
        <v>0.68181818181818177</v>
      </c>
      <c r="Q26" s="4">
        <f t="shared" si="5"/>
        <v>0</v>
      </c>
      <c r="R26" s="4">
        <f t="shared" si="6"/>
        <v>0</v>
      </c>
      <c r="S26" s="4">
        <f t="shared" si="7"/>
        <v>0</v>
      </c>
      <c r="T26" s="4">
        <f t="shared" si="8"/>
        <v>0</v>
      </c>
      <c r="U26" s="2"/>
      <c r="V26" s="2"/>
      <c r="W26" s="2"/>
      <c r="X26" s="2"/>
      <c r="Z26" s="9" t="str">
        <f>Table_ExternalData_11167[[#This Row],[ENGINEER]]</f>
        <v>THOMAS LEISK</v>
      </c>
      <c r="AA26" s="4" t="e">
        <f>#REF!/#REF!</f>
        <v>#REF!</v>
      </c>
      <c r="AB26" s="4" t="e">
        <f>#REF!/#REF!</f>
        <v>#REF!</v>
      </c>
      <c r="AC26" s="4" t="e">
        <f>#REF!/#REF!</f>
        <v>#REF!</v>
      </c>
      <c r="AD26" s="4" t="e">
        <f>#REF!/#REF!</f>
        <v>#REF!</v>
      </c>
      <c r="AE26" s="4" t="e">
        <f>#REF!/#REF!</f>
        <v>#REF!</v>
      </c>
      <c r="AF26" s="4" t="e">
        <f>#REF!/#REF!</f>
        <v>#REF!</v>
      </c>
      <c r="AG26" s="4" t="e">
        <f>#REF!/#REF!</f>
        <v>#REF!</v>
      </c>
      <c r="AH26" s="4" t="e">
        <f>#REF!/#REF!</f>
        <v>#REF!</v>
      </c>
      <c r="BE26"/>
      <c r="BF26"/>
      <c r="BG26"/>
    </row>
    <row r="27" spans="1:59" x14ac:dyDescent="0.25">
      <c r="A27" t="s">
        <v>68</v>
      </c>
      <c r="B27" s="2" t="s">
        <v>55</v>
      </c>
      <c r="C27" s="2">
        <v>4</v>
      </c>
      <c r="D27" s="2">
        <v>0</v>
      </c>
      <c r="E27" s="2">
        <v>2</v>
      </c>
      <c r="F27" s="2">
        <v>14</v>
      </c>
      <c r="G27" s="2">
        <v>0</v>
      </c>
      <c r="H27" s="2">
        <v>0</v>
      </c>
      <c r="I27" s="2">
        <v>0</v>
      </c>
      <c r="J27" s="2">
        <v>0</v>
      </c>
      <c r="K27" s="2">
        <f>SUM(Table_ExternalData_11167[[#This Row],[''Aborted'']:[''On Site'']])</f>
        <v>20</v>
      </c>
      <c r="L27" s="2" t="str">
        <f t="shared" si="0"/>
        <v>TIM BONIFACE01</v>
      </c>
      <c r="M27" s="4">
        <f t="shared" si="1"/>
        <v>0.2</v>
      </c>
      <c r="N27" s="4">
        <f t="shared" si="2"/>
        <v>0</v>
      </c>
      <c r="O27" s="4">
        <f t="shared" si="3"/>
        <v>0.1</v>
      </c>
      <c r="P27" s="4">
        <f t="shared" si="4"/>
        <v>0.7</v>
      </c>
      <c r="Q27" s="4">
        <f t="shared" si="5"/>
        <v>0</v>
      </c>
      <c r="R27" s="4">
        <f t="shared" si="6"/>
        <v>0</v>
      </c>
      <c r="S27" s="4">
        <f t="shared" si="7"/>
        <v>0</v>
      </c>
      <c r="T27" s="4">
        <f t="shared" si="8"/>
        <v>0</v>
      </c>
      <c r="U27" s="2"/>
      <c r="V27" s="2"/>
      <c r="W27" s="2"/>
      <c r="X27" s="2"/>
      <c r="Z27" s="9" t="str">
        <f>Table_ExternalData_11167[[#This Row],[ENGINEER]]</f>
        <v>TIM BONIFACE01</v>
      </c>
      <c r="AA27" s="4" t="e">
        <f>#REF!/#REF!</f>
        <v>#REF!</v>
      </c>
      <c r="AB27" s="4" t="e">
        <f>#REF!/#REF!</f>
        <v>#REF!</v>
      </c>
      <c r="AC27" s="4" t="e">
        <f>#REF!/#REF!</f>
        <v>#REF!</v>
      </c>
      <c r="AD27" s="4" t="e">
        <f>#REF!/#REF!</f>
        <v>#REF!</v>
      </c>
      <c r="AE27" s="4" t="e">
        <f>#REF!/#REF!</f>
        <v>#REF!</v>
      </c>
      <c r="AF27" s="4" t="e">
        <f>#REF!/#REF!</f>
        <v>#REF!</v>
      </c>
      <c r="AG27" s="4" t="e">
        <f>#REF!/#REF!</f>
        <v>#REF!</v>
      </c>
      <c r="AH27" s="4" t="e">
        <f>#REF!/#REF!</f>
        <v>#REF!</v>
      </c>
      <c r="BE27"/>
      <c r="BF27"/>
      <c r="BG27"/>
    </row>
    <row r="28" spans="1:59" x14ac:dyDescent="0.25">
      <c r="A28" t="s">
        <v>44</v>
      </c>
      <c r="B28"/>
      <c r="C28">
        <f>SUBTOTAL(109,Table_ExternalData_11167[''Aborted''])</f>
        <v>92</v>
      </c>
      <c r="D28">
        <f>SUBTOTAL(109,Table_ExternalData_11167[''Booked''])</f>
        <v>1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506</v>
      </c>
      <c r="U28" s="2"/>
      <c r="V28" s="2"/>
      <c r="W28" s="2"/>
      <c r="X28" s="2"/>
      <c r="Z28" s="9" t="e">
        <f>Table_ExternalData_11167[[#This Row],[ENGINEER]]</f>
        <v>#VALUE!</v>
      </c>
      <c r="AA28" s="4" t="e">
        <f>#REF!/#REF!</f>
        <v>#REF!</v>
      </c>
      <c r="AB28" s="4" t="e">
        <f>#REF!/#REF!</f>
        <v>#REF!</v>
      </c>
      <c r="AC28" s="4" t="e">
        <f>#REF!/#REF!</f>
        <v>#REF!</v>
      </c>
      <c r="AD28" s="4" t="e">
        <f>#REF!/#REF!</f>
        <v>#REF!</v>
      </c>
      <c r="AE28" s="4" t="e">
        <f>#REF!/#REF!</f>
        <v>#REF!</v>
      </c>
      <c r="AF28" s="4" t="e">
        <f>#REF!/#REF!</f>
        <v>#REF!</v>
      </c>
      <c r="AG28" s="4" t="e">
        <f>#REF!/#REF!</f>
        <v>#REF!</v>
      </c>
      <c r="AH28" s="4" t="e">
        <f>#REF!/#REF!</f>
        <v>#REF!</v>
      </c>
      <c r="BE28"/>
      <c r="BF28"/>
      <c r="BG28"/>
    </row>
    <row r="29" spans="1:59" x14ac:dyDescent="0.25">
      <c r="U29" s="2"/>
      <c r="V29" s="2"/>
      <c r="W29" s="2"/>
      <c r="X29" s="2"/>
      <c r="Z29" s="9" t="e">
        <f>Table_ExternalData_11167[[#This Row],[ENGINEER]]</f>
        <v>#VALUE!</v>
      </c>
      <c r="AA29" s="4" t="e">
        <f>#REF!/#REF!</f>
        <v>#REF!</v>
      </c>
      <c r="AB29" s="4" t="e">
        <f>#REF!/#REF!</f>
        <v>#REF!</v>
      </c>
      <c r="AC29" s="4" t="e">
        <f>#REF!/#REF!</f>
        <v>#REF!</v>
      </c>
      <c r="AD29" s="4" t="e">
        <f>#REF!/#REF!</f>
        <v>#REF!</v>
      </c>
      <c r="AE29" s="4" t="e">
        <f>#REF!/#REF!</f>
        <v>#REF!</v>
      </c>
      <c r="AF29" s="4" t="e">
        <f>#REF!/#REF!</f>
        <v>#REF!</v>
      </c>
      <c r="AG29" s="4" t="e">
        <f>#REF!/#REF!</f>
        <v>#REF!</v>
      </c>
      <c r="AH29" s="4" t="e">
        <f>#REF!/#REF!</f>
        <v>#REF!</v>
      </c>
      <c r="BE29"/>
      <c r="BF29"/>
      <c r="BG29"/>
    </row>
    <row r="30" spans="1:59" x14ac:dyDescent="0.25">
      <c r="U30" s="2"/>
      <c r="V30" s="2"/>
      <c r="W30" s="2"/>
      <c r="X30" s="2"/>
      <c r="Z30" s="9" t="e">
        <f>Table_ExternalData_11167[[#This Row],[ENGINEER]]</f>
        <v>#VALUE!</v>
      </c>
      <c r="AA30" s="4" t="e">
        <f>#REF!/#REF!</f>
        <v>#REF!</v>
      </c>
      <c r="AB30" s="4" t="e">
        <f>#REF!/#REF!</f>
        <v>#REF!</v>
      </c>
      <c r="AC30" s="4" t="e">
        <f>#REF!/#REF!</f>
        <v>#REF!</v>
      </c>
      <c r="AD30" s="4" t="e">
        <f>#REF!/#REF!</f>
        <v>#REF!</v>
      </c>
      <c r="AE30" s="4" t="e">
        <f>#REF!/#REF!</f>
        <v>#REF!</v>
      </c>
      <c r="AF30" s="4" t="e">
        <f>#REF!/#REF!</f>
        <v>#REF!</v>
      </c>
      <c r="AG30" s="4" t="e">
        <f>#REF!/#REF!</f>
        <v>#REF!</v>
      </c>
      <c r="AH30" s="4" t="e">
        <f>#REF!/#REF!</f>
        <v>#REF!</v>
      </c>
      <c r="BE30"/>
      <c r="BF30"/>
      <c r="BG30"/>
    </row>
    <row r="31" spans="1:59" x14ac:dyDescent="0.25">
      <c r="U31" s="2"/>
      <c r="V31" s="2"/>
      <c r="W31" s="2"/>
      <c r="X31" s="2"/>
      <c r="Z31" s="9" t="e">
        <f>Table_ExternalData_11167[[#This Row],[ENGINEER]]</f>
        <v>#VALUE!</v>
      </c>
      <c r="AA31" s="4" t="e">
        <f>#REF!/#REF!</f>
        <v>#REF!</v>
      </c>
      <c r="AB31" s="4" t="e">
        <f>#REF!/#REF!</f>
        <v>#REF!</v>
      </c>
      <c r="AC31" s="4" t="e">
        <f>#REF!/#REF!</f>
        <v>#REF!</v>
      </c>
      <c r="AD31" s="4" t="e">
        <f>#REF!/#REF!</f>
        <v>#REF!</v>
      </c>
      <c r="AE31" s="4" t="e">
        <f>#REF!/#REF!</f>
        <v>#REF!</v>
      </c>
      <c r="AF31" s="4" t="e">
        <f>#REF!/#REF!</f>
        <v>#REF!</v>
      </c>
      <c r="AG31" s="4" t="e">
        <f>#REF!/#REF!</f>
        <v>#REF!</v>
      </c>
      <c r="AH31" s="4" t="e">
        <f>#REF!/#REF!</f>
        <v>#REF!</v>
      </c>
      <c r="BE31"/>
      <c r="BF31"/>
      <c r="BG31"/>
    </row>
    <row r="32" spans="1:59" x14ac:dyDescent="0.25">
      <c r="U32" s="2"/>
      <c r="V32" s="2"/>
      <c r="W32" s="2"/>
      <c r="X32" s="2"/>
      <c r="Z32" s="9" t="e">
        <f>Table_ExternalData_11167[[#This Row],[ENGINEER]]</f>
        <v>#VALUE!</v>
      </c>
      <c r="AA32" s="4" t="e">
        <f>#REF!/#REF!</f>
        <v>#REF!</v>
      </c>
      <c r="AB32" s="4" t="e">
        <f>#REF!/#REF!</f>
        <v>#REF!</v>
      </c>
      <c r="AC32" s="4" t="e">
        <f>#REF!/#REF!</f>
        <v>#REF!</v>
      </c>
      <c r="AD32" s="4" t="e">
        <f>#REF!/#REF!</f>
        <v>#REF!</v>
      </c>
      <c r="AE32" s="4" t="e">
        <f>#REF!/#REF!</f>
        <v>#REF!</v>
      </c>
      <c r="AF32" s="4" t="e">
        <f>#REF!/#REF!</f>
        <v>#REF!</v>
      </c>
      <c r="AG32" s="4" t="e">
        <f>#REF!/#REF!</f>
        <v>#REF!</v>
      </c>
      <c r="AH32" s="4" t="e">
        <f>#REF!/#REF!</f>
        <v>#REF!</v>
      </c>
      <c r="BE32"/>
      <c r="BF32"/>
      <c r="BG32"/>
    </row>
    <row r="33" spans="21:59" x14ac:dyDescent="0.25">
      <c r="U33" s="2"/>
      <c r="V33" s="2"/>
      <c r="W33" s="2"/>
      <c r="X33" s="2"/>
      <c r="Z33" s="9" t="e">
        <f>Table_ExternalData_11167[[#This Row],[ENGINEER]]</f>
        <v>#VALUE!</v>
      </c>
      <c r="AA33" s="4" t="e">
        <f>#REF!/#REF!</f>
        <v>#REF!</v>
      </c>
      <c r="AB33" s="4" t="e">
        <f>#REF!/#REF!</f>
        <v>#REF!</v>
      </c>
      <c r="AC33" s="4" t="e">
        <f>#REF!/#REF!</f>
        <v>#REF!</v>
      </c>
      <c r="AD33" s="4" t="e">
        <f>#REF!/#REF!</f>
        <v>#REF!</v>
      </c>
      <c r="AE33" s="4" t="e">
        <f>#REF!/#REF!</f>
        <v>#REF!</v>
      </c>
      <c r="AF33" s="4" t="e">
        <f>#REF!/#REF!</f>
        <v>#REF!</v>
      </c>
      <c r="AG33" s="4" t="e">
        <f>#REF!/#REF!</f>
        <v>#REF!</v>
      </c>
      <c r="AH33" s="4" t="e">
        <f>#REF!/#REF!</f>
        <v>#REF!</v>
      </c>
      <c r="BE33"/>
      <c r="BF33"/>
      <c r="BG33"/>
    </row>
    <row r="34" spans="21:59" x14ac:dyDescent="0.25">
      <c r="U34" s="2"/>
      <c r="V34" s="2"/>
      <c r="W34" s="2"/>
      <c r="X34" s="2"/>
      <c r="Z34" s="9" t="e">
        <f>Table_ExternalData_11167[[#This Row],[ENGINEER]]</f>
        <v>#VALUE!</v>
      </c>
      <c r="AA34" s="4" t="e">
        <f>#REF!/#REF!</f>
        <v>#REF!</v>
      </c>
      <c r="AB34" s="4" t="e">
        <f>#REF!/#REF!</f>
        <v>#REF!</v>
      </c>
      <c r="AC34" s="4" t="e">
        <f>#REF!/#REF!</f>
        <v>#REF!</v>
      </c>
      <c r="AD34" s="4" t="e">
        <f>#REF!/#REF!</f>
        <v>#REF!</v>
      </c>
      <c r="AE34" s="4" t="e">
        <f>#REF!/#REF!</f>
        <v>#REF!</v>
      </c>
      <c r="AF34" s="4" t="e">
        <f>#REF!/#REF!</f>
        <v>#REF!</v>
      </c>
      <c r="AG34" s="4" t="e">
        <f>#REF!/#REF!</f>
        <v>#REF!</v>
      </c>
      <c r="AH34" s="4" t="e">
        <f>#REF!/#REF!</f>
        <v>#REF!</v>
      </c>
      <c r="BE34"/>
      <c r="BF34"/>
      <c r="BG34"/>
    </row>
    <row r="35" spans="21:59" x14ac:dyDescent="0.25">
      <c r="U35" s="2"/>
      <c r="V35" s="2"/>
      <c r="W35" s="2"/>
      <c r="X35" s="2"/>
      <c r="Z35" s="9" t="e">
        <f>Table_ExternalData_11167[[#This Row],[ENGINEER]]</f>
        <v>#VALUE!</v>
      </c>
      <c r="AA35" s="4" t="e">
        <f>#REF!/#REF!</f>
        <v>#REF!</v>
      </c>
      <c r="AB35" s="4" t="e">
        <f>#REF!/#REF!</f>
        <v>#REF!</v>
      </c>
      <c r="AC35" s="4" t="e">
        <f>#REF!/#REF!</f>
        <v>#REF!</v>
      </c>
      <c r="AD35" s="4" t="e">
        <f>#REF!/#REF!</f>
        <v>#REF!</v>
      </c>
      <c r="AE35" s="4" t="e">
        <f>#REF!/#REF!</f>
        <v>#REF!</v>
      </c>
      <c r="AF35" s="4" t="e">
        <f>#REF!/#REF!</f>
        <v>#REF!</v>
      </c>
      <c r="AG35" s="4" t="e">
        <f>#REF!/#REF!</f>
        <v>#REF!</v>
      </c>
      <c r="AH35" s="4" t="e">
        <f>#REF!/#REF!</f>
        <v>#REF!</v>
      </c>
      <c r="BE35"/>
      <c r="BF35"/>
      <c r="BG35"/>
    </row>
    <row r="36" spans="21:59" x14ac:dyDescent="0.25">
      <c r="U36" s="2"/>
      <c r="V36" s="2"/>
      <c r="W36" s="2"/>
      <c r="X36" s="2"/>
      <c r="Z36" s="9" t="e">
        <f>Table_ExternalData_11167[[#This Row],[ENGINEER]]</f>
        <v>#VALUE!</v>
      </c>
      <c r="AA36" s="4" t="e">
        <f>#REF!/#REF!</f>
        <v>#REF!</v>
      </c>
      <c r="AB36" s="4" t="e">
        <f>#REF!/#REF!</f>
        <v>#REF!</v>
      </c>
      <c r="AC36" s="4" t="e">
        <f>#REF!/#REF!</f>
        <v>#REF!</v>
      </c>
      <c r="AD36" s="4" t="e">
        <f>#REF!/#REF!</f>
        <v>#REF!</v>
      </c>
      <c r="AE36" s="4" t="e">
        <f>#REF!/#REF!</f>
        <v>#REF!</v>
      </c>
      <c r="AF36" s="4" t="e">
        <f>#REF!/#REF!</f>
        <v>#REF!</v>
      </c>
      <c r="AG36" s="4" t="e">
        <f>#REF!/#REF!</f>
        <v>#REF!</v>
      </c>
      <c r="AH36" s="4" t="e">
        <f>#REF!/#REF!</f>
        <v>#REF!</v>
      </c>
      <c r="BE36"/>
      <c r="BF36"/>
      <c r="BG36"/>
    </row>
    <row r="37" spans="21:59" x14ac:dyDescent="0.25">
      <c r="U37" s="2"/>
      <c r="V37" s="2"/>
      <c r="W37" s="2"/>
      <c r="X37" s="2"/>
      <c r="Z37" s="9" t="e">
        <f>Table_ExternalData_11167[[#This Row],[ENGINEER]]</f>
        <v>#VALUE!</v>
      </c>
      <c r="AA37" s="4" t="e">
        <f>#REF!/#REF!</f>
        <v>#REF!</v>
      </c>
      <c r="AB37" s="4" t="e">
        <f>#REF!/#REF!</f>
        <v>#REF!</v>
      </c>
      <c r="AC37" s="4" t="e">
        <f>#REF!/#REF!</f>
        <v>#REF!</v>
      </c>
      <c r="AD37" s="4" t="e">
        <f>#REF!/#REF!</f>
        <v>#REF!</v>
      </c>
      <c r="AE37" s="4" t="e">
        <f>#REF!/#REF!</f>
        <v>#REF!</v>
      </c>
      <c r="AF37" s="4" t="e">
        <f>#REF!/#REF!</f>
        <v>#REF!</v>
      </c>
      <c r="AG37" s="4" t="e">
        <f>#REF!/#REF!</f>
        <v>#REF!</v>
      </c>
      <c r="AH37" s="4" t="e">
        <f>#REF!/#REF!</f>
        <v>#REF!</v>
      </c>
      <c r="BE37"/>
      <c r="BF37"/>
      <c r="BG37"/>
    </row>
    <row r="38" spans="21:59" x14ac:dyDescent="0.25">
      <c r="U38" s="2"/>
      <c r="V38" s="2"/>
      <c r="W38" s="2"/>
      <c r="X38" s="2"/>
      <c r="Z38" s="9" t="e">
        <f>Table_ExternalData_11167[[#This Row],[ENGINEER]]</f>
        <v>#VALUE!</v>
      </c>
      <c r="AA38" s="4" t="e">
        <f>#REF!/#REF!</f>
        <v>#REF!</v>
      </c>
      <c r="AB38" s="4" t="e">
        <f>#REF!/#REF!</f>
        <v>#REF!</v>
      </c>
      <c r="AC38" s="4" t="e">
        <f>#REF!/#REF!</f>
        <v>#REF!</v>
      </c>
      <c r="AD38" s="4" t="e">
        <f>#REF!/#REF!</f>
        <v>#REF!</v>
      </c>
      <c r="AE38" s="4" t="e">
        <f>#REF!/#REF!</f>
        <v>#REF!</v>
      </c>
      <c r="AF38" s="4" t="e">
        <f>#REF!/#REF!</f>
        <v>#REF!</v>
      </c>
      <c r="AG38" s="4" t="e">
        <f>#REF!/#REF!</f>
        <v>#REF!</v>
      </c>
      <c r="AH38" s="4" t="e">
        <f>#REF!/#REF!</f>
        <v>#REF!</v>
      </c>
      <c r="BE38"/>
      <c r="BF38"/>
      <c r="BG38"/>
    </row>
    <row r="39" spans="21:59" x14ac:dyDescent="0.25">
      <c r="U39" s="2"/>
      <c r="V39" s="2"/>
      <c r="W39" s="2"/>
      <c r="X39" s="2"/>
      <c r="Z39" s="9" t="e">
        <f>Table_ExternalData_11167[[#This Row],[ENGINEER]]</f>
        <v>#VALUE!</v>
      </c>
      <c r="AA39" s="4" t="e">
        <f>#REF!/#REF!</f>
        <v>#REF!</v>
      </c>
      <c r="AB39" s="4" t="e">
        <f>#REF!/#REF!</f>
        <v>#REF!</v>
      </c>
      <c r="AC39" s="4" t="e">
        <f>#REF!/#REF!</f>
        <v>#REF!</v>
      </c>
      <c r="AD39" s="4" t="e">
        <f>#REF!/#REF!</f>
        <v>#REF!</v>
      </c>
      <c r="AE39" s="4" t="e">
        <f>#REF!/#REF!</f>
        <v>#REF!</v>
      </c>
      <c r="AF39" s="4" t="e">
        <f>#REF!/#REF!</f>
        <v>#REF!</v>
      </c>
      <c r="AG39" s="4" t="e">
        <f>#REF!/#REF!</f>
        <v>#REF!</v>
      </c>
      <c r="AH39" s="4" t="e">
        <f>#REF!/#REF!</f>
        <v>#REF!</v>
      </c>
      <c r="BE39"/>
      <c r="BF39"/>
      <c r="BG39"/>
    </row>
    <row r="40" spans="21:59" x14ac:dyDescent="0.25">
      <c r="U40" s="2"/>
      <c r="V40" s="2"/>
      <c r="W40" s="2"/>
      <c r="X40" s="2"/>
      <c r="Z40" s="9" t="e">
        <f>Table_ExternalData_11167[[#This Row],[ENGINEER]]</f>
        <v>#VALUE!</v>
      </c>
      <c r="AA40" s="4" t="e">
        <f>#REF!/#REF!</f>
        <v>#REF!</v>
      </c>
      <c r="AB40" s="4" t="e">
        <f>#REF!/#REF!</f>
        <v>#REF!</v>
      </c>
      <c r="AC40" s="4" t="e">
        <f>#REF!/#REF!</f>
        <v>#REF!</v>
      </c>
      <c r="AD40" s="4" t="e">
        <f>#REF!/#REF!</f>
        <v>#REF!</v>
      </c>
      <c r="AE40" s="4" t="e">
        <f>#REF!/#REF!</f>
        <v>#REF!</v>
      </c>
      <c r="AF40" s="4" t="e">
        <f>#REF!/#REF!</f>
        <v>#REF!</v>
      </c>
      <c r="AG40" s="4" t="e">
        <f>#REF!/#REF!</f>
        <v>#REF!</v>
      </c>
      <c r="AH40" s="4" t="e">
        <f>#REF!/#REF!</f>
        <v>#REF!</v>
      </c>
      <c r="BE40"/>
      <c r="BF40"/>
      <c r="BG40"/>
    </row>
    <row r="41" spans="21:59" x14ac:dyDescent="0.25">
      <c r="U41" s="2"/>
      <c r="V41" s="2"/>
      <c r="W41" s="2"/>
      <c r="X41" s="2"/>
      <c r="Z41" s="9" t="e">
        <f>Table_ExternalData_11167[[#This Row],[ENGINEER]]</f>
        <v>#VALUE!</v>
      </c>
      <c r="AA41" s="4" t="e">
        <f>#REF!/#REF!</f>
        <v>#REF!</v>
      </c>
      <c r="AB41" s="4" t="e">
        <f>#REF!/#REF!</f>
        <v>#REF!</v>
      </c>
      <c r="AC41" s="4" t="e">
        <f>#REF!/#REF!</f>
        <v>#REF!</v>
      </c>
      <c r="AD41" s="4" t="e">
        <f>#REF!/#REF!</f>
        <v>#REF!</v>
      </c>
      <c r="AE41" s="4" t="e">
        <f>#REF!/#REF!</f>
        <v>#REF!</v>
      </c>
      <c r="AF41" s="4" t="e">
        <f>#REF!/#REF!</f>
        <v>#REF!</v>
      </c>
      <c r="AG41" s="4" t="e">
        <f>#REF!/#REF!</f>
        <v>#REF!</v>
      </c>
      <c r="AH41" s="4" t="e">
        <f>#REF!/#REF!</f>
        <v>#REF!</v>
      </c>
      <c r="BE41"/>
      <c r="BF41"/>
      <c r="BG41"/>
    </row>
    <row r="42" spans="21:59" x14ac:dyDescent="0.25">
      <c r="U42" s="2"/>
      <c r="V42" s="2"/>
      <c r="W42" s="2"/>
      <c r="X42" s="2"/>
      <c r="Z42" s="9" t="e">
        <f>Table_ExternalData_11167[[#This Row],[ENGINEER]]</f>
        <v>#VALUE!</v>
      </c>
      <c r="AA42" s="4" t="e">
        <f>#REF!/#REF!</f>
        <v>#REF!</v>
      </c>
      <c r="AB42" s="4" t="e">
        <f>#REF!/#REF!</f>
        <v>#REF!</v>
      </c>
      <c r="AC42" s="4" t="e">
        <f>#REF!/#REF!</f>
        <v>#REF!</v>
      </c>
      <c r="AD42" s="4" t="e">
        <f>#REF!/#REF!</f>
        <v>#REF!</v>
      </c>
      <c r="AE42" s="4" t="e">
        <f>#REF!/#REF!</f>
        <v>#REF!</v>
      </c>
      <c r="AF42" s="4" t="e">
        <f>#REF!/#REF!</f>
        <v>#REF!</v>
      </c>
      <c r="AG42" s="4" t="e">
        <f>#REF!/#REF!</f>
        <v>#REF!</v>
      </c>
      <c r="AH42" s="4" t="e">
        <f>#REF!/#REF!</f>
        <v>#REF!</v>
      </c>
      <c r="BE42"/>
      <c r="BF42"/>
      <c r="BG42"/>
    </row>
    <row r="43" spans="21:59" x14ac:dyDescent="0.25">
      <c r="U43" s="2"/>
      <c r="V43" s="2"/>
      <c r="W43" s="2"/>
      <c r="X43" s="2"/>
      <c r="Z43" s="9" t="e">
        <f>Table_ExternalData_11167[[#This Row],[ENGINEER]]</f>
        <v>#VALUE!</v>
      </c>
      <c r="AA43" s="4" t="e">
        <f>#REF!/#REF!</f>
        <v>#REF!</v>
      </c>
      <c r="AB43" s="4" t="e">
        <f>#REF!/#REF!</f>
        <v>#REF!</v>
      </c>
      <c r="AC43" s="4" t="e">
        <f>#REF!/#REF!</f>
        <v>#REF!</v>
      </c>
      <c r="AD43" s="4" t="e">
        <f>#REF!/#REF!</f>
        <v>#REF!</v>
      </c>
      <c r="AE43" s="4" t="e">
        <f>#REF!/#REF!</f>
        <v>#REF!</v>
      </c>
      <c r="AF43" s="4" t="e">
        <f>#REF!/#REF!</f>
        <v>#REF!</v>
      </c>
      <c r="AG43" s="4" t="e">
        <f>#REF!/#REF!</f>
        <v>#REF!</v>
      </c>
      <c r="AH43" s="4" t="e">
        <f>#REF!/#REF!</f>
        <v>#REF!</v>
      </c>
      <c r="BE43"/>
      <c r="BF43"/>
      <c r="BG43"/>
    </row>
    <row r="44" spans="21:59" x14ac:dyDescent="0.25">
      <c r="U44" s="2"/>
      <c r="V44" s="2"/>
      <c r="W44" s="2"/>
      <c r="X44" s="2"/>
      <c r="Z44" s="9" t="e">
        <f>Table_ExternalData_11167[[#This Row],[ENGINEER]]</f>
        <v>#VALUE!</v>
      </c>
      <c r="AA44" s="4" t="e">
        <f>#REF!/#REF!</f>
        <v>#REF!</v>
      </c>
      <c r="AB44" s="4" t="e">
        <f>#REF!/#REF!</f>
        <v>#REF!</v>
      </c>
      <c r="AC44" s="4" t="e">
        <f>#REF!/#REF!</f>
        <v>#REF!</v>
      </c>
      <c r="AD44" s="4" t="e">
        <f>#REF!/#REF!</f>
        <v>#REF!</v>
      </c>
      <c r="AE44" s="4" t="e">
        <f>#REF!/#REF!</f>
        <v>#REF!</v>
      </c>
      <c r="AF44" s="4" t="e">
        <f>#REF!/#REF!</f>
        <v>#REF!</v>
      </c>
      <c r="AG44" s="4" t="e">
        <f>#REF!/#REF!</f>
        <v>#REF!</v>
      </c>
      <c r="AH44" s="4" t="e">
        <f>#REF!/#REF!</f>
        <v>#REF!</v>
      </c>
      <c r="BE44"/>
      <c r="BF44"/>
      <c r="BG44"/>
    </row>
    <row r="45" spans="21:59" x14ac:dyDescent="0.25">
      <c r="U45" s="2"/>
      <c r="V45" s="2"/>
      <c r="W45" s="2"/>
      <c r="X45" s="2"/>
      <c r="Z45" s="9" t="e">
        <f>Table_ExternalData_11167[[#This Row],[ENGINEER]]</f>
        <v>#VALUE!</v>
      </c>
      <c r="AA45" s="4" t="e">
        <f>#REF!/#REF!</f>
        <v>#REF!</v>
      </c>
      <c r="AB45" s="4" t="e">
        <f>#REF!/#REF!</f>
        <v>#REF!</v>
      </c>
      <c r="AC45" s="4" t="e">
        <f>#REF!/#REF!</f>
        <v>#REF!</v>
      </c>
      <c r="AD45" s="4" t="e">
        <f>#REF!/#REF!</f>
        <v>#REF!</v>
      </c>
      <c r="AE45" s="4" t="e">
        <f>#REF!/#REF!</f>
        <v>#REF!</v>
      </c>
      <c r="AF45" s="4" t="e">
        <f>#REF!/#REF!</f>
        <v>#REF!</v>
      </c>
      <c r="AG45" s="4" t="e">
        <f>#REF!/#REF!</f>
        <v>#REF!</v>
      </c>
      <c r="AH45" s="4" t="e">
        <f>#REF!/#REF!</f>
        <v>#REF!</v>
      </c>
      <c r="BE45"/>
      <c r="BF45"/>
      <c r="BG45"/>
    </row>
    <row r="46" spans="21:59" x14ac:dyDescent="0.25">
      <c r="U46" s="2"/>
      <c r="V46" s="2"/>
      <c r="W46" s="2"/>
      <c r="X46" s="2"/>
      <c r="Z46" s="9" t="e">
        <f>Table_ExternalData_11167[[#This Row],[ENGINEER]]</f>
        <v>#VALUE!</v>
      </c>
      <c r="AA46" s="4" t="e">
        <f>#REF!/#REF!</f>
        <v>#REF!</v>
      </c>
      <c r="AB46" s="4" t="e">
        <f>#REF!/#REF!</f>
        <v>#REF!</v>
      </c>
      <c r="AC46" s="4" t="e">
        <f>#REF!/#REF!</f>
        <v>#REF!</v>
      </c>
      <c r="AD46" s="4" t="e">
        <f>#REF!/#REF!</f>
        <v>#REF!</v>
      </c>
      <c r="AE46" s="4" t="e">
        <f>#REF!/#REF!</f>
        <v>#REF!</v>
      </c>
      <c r="AF46" s="4" t="e">
        <f>#REF!/#REF!</f>
        <v>#REF!</v>
      </c>
      <c r="AG46" s="4" t="e">
        <f>#REF!/#REF!</f>
        <v>#REF!</v>
      </c>
      <c r="AH46" s="4" t="e">
        <f>#REF!/#REF!</f>
        <v>#REF!</v>
      </c>
      <c r="BE46"/>
      <c r="BF46"/>
      <c r="BG46"/>
    </row>
    <row r="47" spans="21:59" x14ac:dyDescent="0.25">
      <c r="U47" s="2"/>
      <c r="V47" s="2"/>
      <c r="W47" s="2"/>
      <c r="X47" s="2"/>
      <c r="Z47" s="9" t="e">
        <f>Table_ExternalData_11167[[#This Row],[ENGINEER]]</f>
        <v>#VALUE!</v>
      </c>
      <c r="AA47" s="4" t="e">
        <f>#REF!/#REF!</f>
        <v>#REF!</v>
      </c>
      <c r="AB47" s="4" t="e">
        <f>#REF!/#REF!</f>
        <v>#REF!</v>
      </c>
      <c r="AC47" s="4" t="e">
        <f>#REF!/#REF!</f>
        <v>#REF!</v>
      </c>
      <c r="AD47" s="4" t="e">
        <f>#REF!/#REF!</f>
        <v>#REF!</v>
      </c>
      <c r="AE47" s="4" t="e">
        <f>#REF!/#REF!</f>
        <v>#REF!</v>
      </c>
      <c r="AF47" s="4" t="e">
        <f>#REF!/#REF!</f>
        <v>#REF!</v>
      </c>
      <c r="AG47" s="4" t="e">
        <f>#REF!/#REF!</f>
        <v>#REF!</v>
      </c>
      <c r="AH47" s="4" t="e">
        <f>#REF!/#REF!</f>
        <v>#REF!</v>
      </c>
      <c r="BE47"/>
      <c r="BF47"/>
      <c r="BG47"/>
    </row>
    <row r="48" spans="21:59" x14ac:dyDescent="0.25">
      <c r="U48" s="2"/>
      <c r="V48" s="2"/>
      <c r="W48" s="2"/>
      <c r="X48" s="2"/>
      <c r="Z48" s="9" t="e">
        <f>Table_ExternalData_11167[[#This Row],[ENGINEER]]</f>
        <v>#VALUE!</v>
      </c>
      <c r="AA48" s="4" t="e">
        <f>#REF!/#REF!</f>
        <v>#REF!</v>
      </c>
      <c r="AB48" s="4" t="e">
        <f>#REF!/#REF!</f>
        <v>#REF!</v>
      </c>
      <c r="AC48" s="4" t="e">
        <f>#REF!/#REF!</f>
        <v>#REF!</v>
      </c>
      <c r="AD48" s="4" t="e">
        <f>#REF!/#REF!</f>
        <v>#REF!</v>
      </c>
      <c r="AE48" s="4" t="e">
        <f>#REF!/#REF!</f>
        <v>#REF!</v>
      </c>
      <c r="AF48" s="4" t="e">
        <f>#REF!/#REF!</f>
        <v>#REF!</v>
      </c>
      <c r="AG48" s="4" t="e">
        <f>#REF!/#REF!</f>
        <v>#REF!</v>
      </c>
      <c r="AH48" s="4" t="e">
        <f>#REF!/#REF!</f>
        <v>#REF!</v>
      </c>
      <c r="BE48"/>
      <c r="BF48"/>
      <c r="BG48"/>
    </row>
    <row r="49" spans="21:59" x14ac:dyDescent="0.25">
      <c r="U49" s="2"/>
      <c r="V49" s="2"/>
      <c r="W49" s="2"/>
      <c r="X49" s="2"/>
      <c r="Z49" s="9" t="e">
        <f>Table_ExternalData_11167[[#This Row],[ENGINEER]]</f>
        <v>#VALUE!</v>
      </c>
      <c r="AA49" s="4" t="e">
        <f>#REF!/#REF!</f>
        <v>#REF!</v>
      </c>
      <c r="AB49" s="4" t="e">
        <f>#REF!/#REF!</f>
        <v>#REF!</v>
      </c>
      <c r="AC49" s="4" t="e">
        <f>#REF!/#REF!</f>
        <v>#REF!</v>
      </c>
      <c r="AD49" s="4" t="e">
        <f>#REF!/#REF!</f>
        <v>#REF!</v>
      </c>
      <c r="AE49" s="4" t="e">
        <f>#REF!/#REF!</f>
        <v>#REF!</v>
      </c>
      <c r="AF49" s="4" t="e">
        <f>#REF!/#REF!</f>
        <v>#REF!</v>
      </c>
      <c r="AG49" s="4" t="e">
        <f>#REF!/#REF!</f>
        <v>#REF!</v>
      </c>
      <c r="AH49" s="4" t="e">
        <f>#REF!/#REF!</f>
        <v>#REF!</v>
      </c>
      <c r="BE49"/>
      <c r="BF49"/>
      <c r="BG49"/>
    </row>
    <row r="50" spans="21:59" x14ac:dyDescent="0.25">
      <c r="U50" s="2"/>
      <c r="V50" s="2"/>
      <c r="W50" s="2"/>
      <c r="X50" s="2"/>
      <c r="Z50" s="9" t="e">
        <f>Table_ExternalData_11167[[#This Row],[ENGINEER]]</f>
        <v>#VALUE!</v>
      </c>
      <c r="AA50" s="4" t="e">
        <f>#REF!/#REF!</f>
        <v>#REF!</v>
      </c>
      <c r="AB50" s="4" t="e">
        <f>#REF!/#REF!</f>
        <v>#REF!</v>
      </c>
      <c r="AC50" s="4" t="e">
        <f>#REF!/#REF!</f>
        <v>#REF!</v>
      </c>
      <c r="AD50" s="4" t="e">
        <f>#REF!/#REF!</f>
        <v>#REF!</v>
      </c>
      <c r="AE50" s="4" t="e">
        <f>#REF!/#REF!</f>
        <v>#REF!</v>
      </c>
      <c r="AF50" s="4" t="e">
        <f>#REF!/#REF!</f>
        <v>#REF!</v>
      </c>
      <c r="AG50" s="4" t="e">
        <f>#REF!/#REF!</f>
        <v>#REF!</v>
      </c>
      <c r="AH50" s="4" t="e">
        <f>#REF!/#REF!</f>
        <v>#REF!</v>
      </c>
      <c r="BE50"/>
      <c r="BF50"/>
      <c r="BG50"/>
    </row>
    <row r="51" spans="21:59" x14ac:dyDescent="0.25">
      <c r="U51" s="2"/>
      <c r="V51" s="2"/>
      <c r="W51" s="2"/>
      <c r="X51" s="2"/>
      <c r="Z51" s="9" t="e">
        <f>Table_ExternalData_11167[[#This Row],[ENGINEER]]</f>
        <v>#VALUE!</v>
      </c>
      <c r="AA51" s="4" t="e">
        <f>#REF!/#REF!</f>
        <v>#REF!</v>
      </c>
      <c r="AB51" s="4" t="e">
        <f>#REF!/#REF!</f>
        <v>#REF!</v>
      </c>
      <c r="AC51" s="4" t="e">
        <f>#REF!/#REF!</f>
        <v>#REF!</v>
      </c>
      <c r="AD51" s="4" t="e">
        <f>#REF!/#REF!</f>
        <v>#REF!</v>
      </c>
      <c r="AE51" s="4" t="e">
        <f>#REF!/#REF!</f>
        <v>#REF!</v>
      </c>
      <c r="AF51" s="4" t="e">
        <f>#REF!/#REF!</f>
        <v>#REF!</v>
      </c>
      <c r="AG51" s="4" t="e">
        <f>#REF!/#REF!</f>
        <v>#REF!</v>
      </c>
      <c r="AH51" s="4" t="e">
        <f>#REF!/#REF!</f>
        <v>#REF!</v>
      </c>
      <c r="BE51"/>
      <c r="BF51"/>
      <c r="BG51"/>
    </row>
    <row r="52" spans="21:59" x14ac:dyDescent="0.25">
      <c r="U52" s="2"/>
      <c r="V52" s="2"/>
      <c r="W52" s="2"/>
      <c r="X52" s="2"/>
      <c r="Z52" s="9" t="e">
        <f>Table_ExternalData_11167[[#This Row],[ENGINEER]]</f>
        <v>#VALUE!</v>
      </c>
      <c r="AA52" s="4" t="e">
        <f>#REF!/#REF!</f>
        <v>#REF!</v>
      </c>
      <c r="AB52" s="4" t="e">
        <f>#REF!/#REF!</f>
        <v>#REF!</v>
      </c>
      <c r="AC52" s="4" t="e">
        <f>#REF!/#REF!</f>
        <v>#REF!</v>
      </c>
      <c r="AD52" s="4" t="e">
        <f>#REF!/#REF!</f>
        <v>#REF!</v>
      </c>
      <c r="AE52" s="4" t="e">
        <f>#REF!/#REF!</f>
        <v>#REF!</v>
      </c>
      <c r="AF52" s="4" t="e">
        <f>#REF!/#REF!</f>
        <v>#REF!</v>
      </c>
      <c r="AG52" s="4" t="e">
        <f>#REF!/#REF!</f>
        <v>#REF!</v>
      </c>
      <c r="AH52" s="4" t="e">
        <f>#REF!/#REF!</f>
        <v>#REF!</v>
      </c>
      <c r="BE52"/>
      <c r="BF52"/>
      <c r="BG52"/>
    </row>
    <row r="53" spans="21:59" x14ac:dyDescent="0.25">
      <c r="U53" s="2"/>
      <c r="V53" s="2"/>
      <c r="W53" s="2"/>
      <c r="X53" s="2"/>
      <c r="Z53" s="9" t="e">
        <f>Table_ExternalData_11167[[#This Row],[ENGINEER]]</f>
        <v>#VALUE!</v>
      </c>
      <c r="AA53" s="4" t="e">
        <f>#REF!/#REF!</f>
        <v>#REF!</v>
      </c>
      <c r="AB53" s="4" t="e">
        <f>#REF!/#REF!</f>
        <v>#REF!</v>
      </c>
      <c r="AC53" s="4" t="e">
        <f>#REF!/#REF!</f>
        <v>#REF!</v>
      </c>
      <c r="AD53" s="4" t="e">
        <f>#REF!/#REF!</f>
        <v>#REF!</v>
      </c>
      <c r="AE53" s="4" t="e">
        <f>#REF!/#REF!</f>
        <v>#REF!</v>
      </c>
      <c r="AF53" s="4" t="e">
        <f>#REF!/#REF!</f>
        <v>#REF!</v>
      </c>
      <c r="AG53" s="4" t="e">
        <f>#REF!/#REF!</f>
        <v>#REF!</v>
      </c>
      <c r="AH53" s="4" t="e">
        <f>#REF!/#REF!</f>
        <v>#REF!</v>
      </c>
      <c r="BE53"/>
      <c r="BF53"/>
      <c r="BG53"/>
    </row>
    <row r="54" spans="21:59" x14ac:dyDescent="0.25">
      <c r="U54" s="2"/>
      <c r="V54" s="2"/>
      <c r="W54" s="2"/>
      <c r="X54" s="2"/>
      <c r="Z54" s="9" t="e">
        <f>Table_ExternalData_11167[[#This Row],[ENGINEER]]</f>
        <v>#VALUE!</v>
      </c>
      <c r="AA54" s="4" t="e">
        <f>#REF!/#REF!</f>
        <v>#REF!</v>
      </c>
      <c r="AB54" s="4" t="e">
        <f>#REF!/#REF!</f>
        <v>#REF!</v>
      </c>
      <c r="AC54" s="4" t="e">
        <f>#REF!/#REF!</f>
        <v>#REF!</v>
      </c>
      <c r="AD54" s="4" t="e">
        <f>#REF!/#REF!</f>
        <v>#REF!</v>
      </c>
      <c r="AE54" s="4" t="e">
        <f>#REF!/#REF!</f>
        <v>#REF!</v>
      </c>
      <c r="AF54" s="4" t="e">
        <f>#REF!/#REF!</f>
        <v>#REF!</v>
      </c>
      <c r="AG54" s="4" t="e">
        <f>#REF!/#REF!</f>
        <v>#REF!</v>
      </c>
      <c r="AH54" s="4" t="e">
        <f>#REF!/#REF!</f>
        <v>#REF!</v>
      </c>
      <c r="BE54"/>
      <c r="BF54"/>
      <c r="BG54"/>
    </row>
    <row r="55" spans="21:59" x14ac:dyDescent="0.25">
      <c r="U55" s="2"/>
      <c r="V55" s="2"/>
      <c r="W55" s="2"/>
      <c r="X55" s="2"/>
      <c r="Z55" s="9" t="e">
        <f>Table_ExternalData_11167[[#This Row],[ENGINEER]]</f>
        <v>#VALUE!</v>
      </c>
      <c r="AA55" s="4" t="e">
        <f>#REF!/#REF!</f>
        <v>#REF!</v>
      </c>
      <c r="AB55" s="4" t="e">
        <f>#REF!/#REF!</f>
        <v>#REF!</v>
      </c>
      <c r="AC55" s="4" t="e">
        <f>#REF!/#REF!</f>
        <v>#REF!</v>
      </c>
      <c r="AD55" s="4" t="e">
        <f>#REF!/#REF!</f>
        <v>#REF!</v>
      </c>
      <c r="AE55" s="4" t="e">
        <f>#REF!/#REF!</f>
        <v>#REF!</v>
      </c>
      <c r="AF55" s="4" t="e">
        <f>#REF!/#REF!</f>
        <v>#REF!</v>
      </c>
      <c r="AG55" s="4" t="e">
        <f>#REF!/#REF!</f>
        <v>#REF!</v>
      </c>
      <c r="AH55" s="4" t="e">
        <f>#REF!/#REF!</f>
        <v>#REF!</v>
      </c>
      <c r="BE55"/>
      <c r="BF55"/>
      <c r="BG55"/>
    </row>
    <row r="56" spans="21:59" x14ac:dyDescent="0.25">
      <c r="U56" s="2"/>
      <c r="V56" s="2"/>
      <c r="W56" s="2"/>
      <c r="X56" s="2"/>
      <c r="Z56" s="9" t="e">
        <f>Table_ExternalData_11167[[#This Row],[ENGINEER]]</f>
        <v>#VALUE!</v>
      </c>
      <c r="AA56" s="4" t="e">
        <f>#REF!/#REF!</f>
        <v>#REF!</v>
      </c>
      <c r="AB56" s="4" t="e">
        <f>#REF!/#REF!</f>
        <v>#REF!</v>
      </c>
      <c r="AC56" s="4" t="e">
        <f>#REF!/#REF!</f>
        <v>#REF!</v>
      </c>
      <c r="AD56" s="4" t="e">
        <f>#REF!/#REF!</f>
        <v>#REF!</v>
      </c>
      <c r="AE56" s="4" t="e">
        <f>#REF!/#REF!</f>
        <v>#REF!</v>
      </c>
      <c r="AF56" s="4" t="e">
        <f>#REF!/#REF!</f>
        <v>#REF!</v>
      </c>
      <c r="AG56" s="4" t="e">
        <f>#REF!/#REF!</f>
        <v>#REF!</v>
      </c>
      <c r="AH56" s="4" t="e">
        <f>#REF!/#REF!</f>
        <v>#REF!</v>
      </c>
      <c r="BE56"/>
      <c r="BF56"/>
      <c r="BG56"/>
    </row>
    <row r="57" spans="21:59" x14ac:dyDescent="0.25">
      <c r="U57" s="2"/>
      <c r="V57" s="2"/>
      <c r="W57" s="2"/>
      <c r="X57" s="2"/>
      <c r="Z57" s="9" t="e">
        <f>Table_ExternalData_11167[[#This Row],[ENGINEER]]</f>
        <v>#VALUE!</v>
      </c>
      <c r="AA57" s="4" t="e">
        <f>#REF!/#REF!</f>
        <v>#REF!</v>
      </c>
      <c r="AB57" s="4" t="e">
        <f>#REF!/#REF!</f>
        <v>#REF!</v>
      </c>
      <c r="AC57" s="4" t="e">
        <f>#REF!/#REF!</f>
        <v>#REF!</v>
      </c>
      <c r="AD57" s="4" t="e">
        <f>#REF!/#REF!</f>
        <v>#REF!</v>
      </c>
      <c r="AE57" s="4" t="e">
        <f>#REF!/#REF!</f>
        <v>#REF!</v>
      </c>
      <c r="AF57" s="4" t="e">
        <f>#REF!/#REF!</f>
        <v>#REF!</v>
      </c>
      <c r="AG57" s="4" t="e">
        <f>#REF!/#REF!</f>
        <v>#REF!</v>
      </c>
      <c r="AH57" s="4" t="e">
        <f>#REF!/#REF!</f>
        <v>#REF!</v>
      </c>
      <c r="BE57"/>
      <c r="BF57"/>
      <c r="BG57"/>
    </row>
    <row r="58" spans="21:59" x14ac:dyDescent="0.25">
      <c r="U58" s="2"/>
      <c r="V58" s="2"/>
      <c r="W58" s="2"/>
      <c r="X58" s="2"/>
      <c r="Z58" s="9" t="e">
        <f>Table_ExternalData_11167[[#This Row],[ENGINEER]]</f>
        <v>#VALUE!</v>
      </c>
      <c r="AA58" s="4" t="e">
        <f>#REF!/#REF!</f>
        <v>#REF!</v>
      </c>
      <c r="AB58" s="4" t="e">
        <f>#REF!/#REF!</f>
        <v>#REF!</v>
      </c>
      <c r="AC58" s="4" t="e">
        <f>#REF!/#REF!</f>
        <v>#REF!</v>
      </c>
      <c r="AD58" s="4" t="e">
        <f>#REF!/#REF!</f>
        <v>#REF!</v>
      </c>
      <c r="AE58" s="4" t="e">
        <f>#REF!/#REF!</f>
        <v>#REF!</v>
      </c>
      <c r="AF58" s="4" t="e">
        <f>#REF!/#REF!</f>
        <v>#REF!</v>
      </c>
      <c r="AG58" s="4" t="e">
        <f>#REF!/#REF!</f>
        <v>#REF!</v>
      </c>
      <c r="AH58" s="4" t="e">
        <f>#REF!/#REF!</f>
        <v>#REF!</v>
      </c>
      <c r="BE58"/>
      <c r="BF58"/>
      <c r="BG58"/>
    </row>
    <row r="59" spans="21:59" x14ac:dyDescent="0.25">
      <c r="U59" s="2"/>
      <c r="V59" s="2"/>
      <c r="W59" s="2"/>
      <c r="X59" s="2"/>
      <c r="Z59" s="9" t="e">
        <f>Table_ExternalData_11167[[#This Row],[ENGINEER]]</f>
        <v>#VALUE!</v>
      </c>
      <c r="AA59" s="4" t="e">
        <f>#REF!/#REF!</f>
        <v>#REF!</v>
      </c>
      <c r="AB59" s="4" t="e">
        <f>#REF!/#REF!</f>
        <v>#REF!</v>
      </c>
      <c r="AC59" s="4" t="e">
        <f>#REF!/#REF!</f>
        <v>#REF!</v>
      </c>
      <c r="AD59" s="4" t="e">
        <f>#REF!/#REF!</f>
        <v>#REF!</v>
      </c>
      <c r="AE59" s="4" t="e">
        <f>#REF!/#REF!</f>
        <v>#REF!</v>
      </c>
      <c r="AF59" s="4" t="e">
        <f>#REF!/#REF!</f>
        <v>#REF!</v>
      </c>
      <c r="AG59" s="4" t="e">
        <f>#REF!/#REF!</f>
        <v>#REF!</v>
      </c>
      <c r="AH59" s="4" t="e">
        <f>#REF!/#REF!</f>
        <v>#REF!</v>
      </c>
      <c r="BE59"/>
      <c r="BF59"/>
      <c r="BG59"/>
    </row>
    <row r="60" spans="21:59" x14ac:dyDescent="0.25">
      <c r="U60" s="2"/>
      <c r="V60" s="2"/>
      <c r="W60" s="2"/>
      <c r="X60" s="2"/>
      <c r="Z60" s="9" t="e">
        <f>Table_ExternalData_11167[[#This Row],[ENGINEER]]</f>
        <v>#VALUE!</v>
      </c>
      <c r="AA60" s="4" t="e">
        <f>#REF!/#REF!</f>
        <v>#REF!</v>
      </c>
      <c r="AB60" s="4" t="e">
        <f>#REF!/#REF!</f>
        <v>#REF!</v>
      </c>
      <c r="AC60" s="4" t="e">
        <f>#REF!/#REF!</f>
        <v>#REF!</v>
      </c>
      <c r="AD60" s="4" t="e">
        <f>#REF!/#REF!</f>
        <v>#REF!</v>
      </c>
      <c r="AE60" s="4" t="e">
        <f>#REF!/#REF!</f>
        <v>#REF!</v>
      </c>
      <c r="AF60" s="4" t="e">
        <f>#REF!/#REF!</f>
        <v>#REF!</v>
      </c>
      <c r="AG60" s="4" t="e">
        <f>#REF!/#REF!</f>
        <v>#REF!</v>
      </c>
      <c r="AH60" s="4" t="e">
        <f>#REF!/#REF!</f>
        <v>#REF!</v>
      </c>
      <c r="BE60"/>
      <c r="BF60"/>
      <c r="BG60"/>
    </row>
    <row r="61" spans="21:59" x14ac:dyDescent="0.25">
      <c r="U61" s="2"/>
      <c r="V61" s="2"/>
      <c r="W61" s="2"/>
      <c r="X61" s="2"/>
      <c r="Z61" s="9" t="e">
        <f>Table_ExternalData_11167[[#This Row],[ENGINEER]]</f>
        <v>#VALUE!</v>
      </c>
      <c r="AA61" s="4" t="e">
        <f>#REF!/#REF!</f>
        <v>#REF!</v>
      </c>
      <c r="AB61" s="4" t="e">
        <f>#REF!/#REF!</f>
        <v>#REF!</v>
      </c>
      <c r="AC61" s="4" t="e">
        <f>#REF!/#REF!</f>
        <v>#REF!</v>
      </c>
      <c r="AD61" s="4" t="e">
        <f>#REF!/#REF!</f>
        <v>#REF!</v>
      </c>
      <c r="AE61" s="4" t="e">
        <f>#REF!/#REF!</f>
        <v>#REF!</v>
      </c>
      <c r="AF61" s="4" t="e">
        <f>#REF!/#REF!</f>
        <v>#REF!</v>
      </c>
      <c r="AG61" s="4" t="e">
        <f>#REF!/#REF!</f>
        <v>#REF!</v>
      </c>
      <c r="AH61" s="4" t="e">
        <f>#REF!/#REF!</f>
        <v>#REF!</v>
      </c>
      <c r="BE61"/>
      <c r="BF61"/>
      <c r="BG61"/>
    </row>
    <row r="62" spans="21:59" x14ac:dyDescent="0.25">
      <c r="U62" s="2"/>
      <c r="V62" s="2"/>
      <c r="W62" s="2"/>
      <c r="X62" s="2"/>
      <c r="Z62" s="9" t="e">
        <f>Table_ExternalData_11167[[#This Row],[ENGINEER]]</f>
        <v>#VALUE!</v>
      </c>
      <c r="AA62" s="4" t="e">
        <f>#REF!/#REF!</f>
        <v>#REF!</v>
      </c>
      <c r="AB62" s="4" t="e">
        <f>#REF!/#REF!</f>
        <v>#REF!</v>
      </c>
      <c r="AC62" s="4" t="e">
        <f>#REF!/#REF!</f>
        <v>#REF!</v>
      </c>
      <c r="AD62" s="4" t="e">
        <f>#REF!/#REF!</f>
        <v>#REF!</v>
      </c>
      <c r="AE62" s="4" t="e">
        <f>#REF!/#REF!</f>
        <v>#REF!</v>
      </c>
      <c r="AF62" s="4" t="e">
        <f>#REF!/#REF!</f>
        <v>#REF!</v>
      </c>
      <c r="AG62" s="4" t="e">
        <f>#REF!/#REF!</f>
        <v>#REF!</v>
      </c>
      <c r="AH62" s="4" t="e">
        <f>#REF!/#REF!</f>
        <v>#REF!</v>
      </c>
      <c r="BE62"/>
      <c r="BF62"/>
      <c r="BG62"/>
    </row>
    <row r="63" spans="21:59" x14ac:dyDescent="0.25">
      <c r="U63" s="2"/>
      <c r="V63" s="2"/>
      <c r="W63" s="2"/>
      <c r="X63" s="2"/>
      <c r="Z63" s="9" t="e">
        <f>Table_ExternalData_11167[[#This Row],[ENGINEER]]</f>
        <v>#VALUE!</v>
      </c>
      <c r="AA63" s="4" t="e">
        <f>#REF!/#REF!</f>
        <v>#REF!</v>
      </c>
      <c r="AB63" s="4" t="e">
        <f>#REF!/#REF!</f>
        <v>#REF!</v>
      </c>
      <c r="AC63" s="4" t="e">
        <f>#REF!/#REF!</f>
        <v>#REF!</v>
      </c>
      <c r="AD63" s="4" t="e">
        <f>#REF!/#REF!</f>
        <v>#REF!</v>
      </c>
      <c r="AE63" s="4" t="e">
        <f>#REF!/#REF!</f>
        <v>#REF!</v>
      </c>
      <c r="AF63" s="4" t="e">
        <f>#REF!/#REF!</f>
        <v>#REF!</v>
      </c>
      <c r="AG63" s="4" t="e">
        <f>#REF!/#REF!</f>
        <v>#REF!</v>
      </c>
      <c r="AH63" s="4" t="e">
        <f>#REF!/#REF!</f>
        <v>#REF!</v>
      </c>
      <c r="BE63"/>
      <c r="BF63"/>
      <c r="BG63"/>
    </row>
    <row r="64" spans="21:59" x14ac:dyDescent="0.25">
      <c r="U64" s="2"/>
      <c r="V64" s="2"/>
      <c r="W64" s="2"/>
      <c r="X64" s="2"/>
      <c r="Z64" s="9" t="e">
        <f>Table_ExternalData_11167[[#This Row],[ENGINEER]]</f>
        <v>#VALUE!</v>
      </c>
      <c r="AA64" s="4" t="e">
        <f>#REF!/#REF!</f>
        <v>#REF!</v>
      </c>
      <c r="AB64" s="4" t="e">
        <f>#REF!/#REF!</f>
        <v>#REF!</v>
      </c>
      <c r="AC64" s="4" t="e">
        <f>#REF!/#REF!</f>
        <v>#REF!</v>
      </c>
      <c r="AD64" s="4" t="e">
        <f>#REF!/#REF!</f>
        <v>#REF!</v>
      </c>
      <c r="AE64" s="4" t="e">
        <f>#REF!/#REF!</f>
        <v>#REF!</v>
      </c>
      <c r="AF64" s="4" t="e">
        <f>#REF!/#REF!</f>
        <v>#REF!</v>
      </c>
      <c r="AG64" s="4" t="e">
        <f>#REF!/#REF!</f>
        <v>#REF!</v>
      </c>
      <c r="AH64" s="4" t="e">
        <f>#REF!/#REF!</f>
        <v>#REF!</v>
      </c>
      <c r="BE64"/>
      <c r="BF64"/>
      <c r="BG64"/>
    </row>
    <row r="65" spans="21:59" x14ac:dyDescent="0.25">
      <c r="U65" s="2"/>
      <c r="V65" s="2"/>
      <c r="W65" s="2"/>
      <c r="X65" s="2"/>
      <c r="Z65" s="9" t="e">
        <f>Table_ExternalData_11167[[#This Row],[ENGINEER]]</f>
        <v>#VALUE!</v>
      </c>
      <c r="AA65" s="4" t="e">
        <f>#REF!/#REF!</f>
        <v>#REF!</v>
      </c>
      <c r="AB65" s="4" t="e">
        <f>#REF!/#REF!</f>
        <v>#REF!</v>
      </c>
      <c r="AC65" s="4" t="e">
        <f>#REF!/#REF!</f>
        <v>#REF!</v>
      </c>
      <c r="AD65" s="4" t="e">
        <f>#REF!/#REF!</f>
        <v>#REF!</v>
      </c>
      <c r="AE65" s="4" t="e">
        <f>#REF!/#REF!</f>
        <v>#REF!</v>
      </c>
      <c r="AF65" s="4" t="e">
        <f>#REF!/#REF!</f>
        <v>#REF!</v>
      </c>
      <c r="AG65" s="4" t="e">
        <f>#REF!/#REF!</f>
        <v>#REF!</v>
      </c>
      <c r="AH65" s="4" t="e">
        <f>#REF!/#REF!</f>
        <v>#REF!</v>
      </c>
      <c r="BE65"/>
      <c r="BF65"/>
      <c r="BG65"/>
    </row>
    <row r="66" spans="21:59" x14ac:dyDescent="0.25">
      <c r="U66" s="2"/>
      <c r="V66" s="2"/>
      <c r="W66" s="2"/>
      <c r="X66" s="2"/>
      <c r="Z66" s="9" t="e">
        <f>Table_ExternalData_11167[[#This Row],[ENGINEER]]</f>
        <v>#VALUE!</v>
      </c>
      <c r="AA66" s="4" t="e">
        <f>#REF!/#REF!</f>
        <v>#REF!</v>
      </c>
      <c r="AB66" s="4" t="e">
        <f>#REF!/#REF!</f>
        <v>#REF!</v>
      </c>
      <c r="AC66" s="4" t="e">
        <f>#REF!/#REF!</f>
        <v>#REF!</v>
      </c>
      <c r="AD66" s="4" t="e">
        <f>#REF!/#REF!</f>
        <v>#REF!</v>
      </c>
      <c r="AE66" s="4" t="e">
        <f>#REF!/#REF!</f>
        <v>#REF!</v>
      </c>
      <c r="AF66" s="4" t="e">
        <f>#REF!/#REF!</f>
        <v>#REF!</v>
      </c>
      <c r="AG66" s="4" t="e">
        <f>#REF!/#REF!</f>
        <v>#REF!</v>
      </c>
      <c r="AH66" s="4" t="e">
        <f>#REF!/#REF!</f>
        <v>#REF!</v>
      </c>
      <c r="BE66"/>
      <c r="BF66"/>
      <c r="BG66"/>
    </row>
    <row r="67" spans="21:59" x14ac:dyDescent="0.25">
      <c r="U67" s="2"/>
      <c r="V67" s="2"/>
      <c r="W67" s="2"/>
      <c r="X67" s="2"/>
      <c r="Z67" s="9" t="e">
        <f>Table_ExternalData_11167[[#This Row],[ENGINEER]]</f>
        <v>#VALUE!</v>
      </c>
      <c r="AA67" s="4" t="e">
        <f>#REF!/#REF!</f>
        <v>#REF!</v>
      </c>
      <c r="AB67" s="4" t="e">
        <f>#REF!/#REF!</f>
        <v>#REF!</v>
      </c>
      <c r="AC67" s="4" t="e">
        <f>#REF!/#REF!</f>
        <v>#REF!</v>
      </c>
      <c r="AD67" s="4" t="e">
        <f>#REF!/#REF!</f>
        <v>#REF!</v>
      </c>
      <c r="AE67" s="4" t="e">
        <f>#REF!/#REF!</f>
        <v>#REF!</v>
      </c>
      <c r="AF67" s="4" t="e">
        <f>#REF!/#REF!</f>
        <v>#REF!</v>
      </c>
      <c r="AG67" s="4" t="e">
        <f>#REF!/#REF!</f>
        <v>#REF!</v>
      </c>
      <c r="AH67" s="4" t="e">
        <f>#REF!/#REF!</f>
        <v>#REF!</v>
      </c>
      <c r="BE67"/>
      <c r="BF67"/>
      <c r="BG67"/>
    </row>
    <row r="68" spans="21:59" x14ac:dyDescent="0.25">
      <c r="U68" s="2"/>
      <c r="V68" s="2"/>
      <c r="W68" s="2"/>
      <c r="X68" s="2"/>
      <c r="Z68" s="9" t="e">
        <f>Table_ExternalData_11167[[#This Row],[ENGINEER]]</f>
        <v>#VALUE!</v>
      </c>
      <c r="AA68" s="4" t="e">
        <f>#REF!/#REF!</f>
        <v>#REF!</v>
      </c>
      <c r="AB68" s="4" t="e">
        <f>#REF!/#REF!</f>
        <v>#REF!</v>
      </c>
      <c r="AC68" s="4" t="e">
        <f>#REF!/#REF!</f>
        <v>#REF!</v>
      </c>
      <c r="AD68" s="4" t="e">
        <f>#REF!/#REF!</f>
        <v>#REF!</v>
      </c>
      <c r="AE68" s="4" t="e">
        <f>#REF!/#REF!</f>
        <v>#REF!</v>
      </c>
      <c r="AF68" s="4" t="e">
        <f>#REF!/#REF!</f>
        <v>#REF!</v>
      </c>
      <c r="AG68" s="4" t="e">
        <f>#REF!/#REF!</f>
        <v>#REF!</v>
      </c>
      <c r="AH68" s="4" t="e">
        <f>#REF!/#REF!</f>
        <v>#REF!</v>
      </c>
      <c r="BE68"/>
      <c r="BF68"/>
      <c r="BG68"/>
    </row>
    <row r="69" spans="21:59" x14ac:dyDescent="0.25">
      <c r="U69" s="2"/>
      <c r="V69" s="2"/>
      <c r="W69" s="2"/>
      <c r="X69" s="2"/>
      <c r="Z69" s="9" t="e">
        <f>Table_ExternalData_11167[[#This Row],[ENGINEER]]</f>
        <v>#VALUE!</v>
      </c>
      <c r="AA69" s="4" t="e">
        <f>#REF!/#REF!</f>
        <v>#REF!</v>
      </c>
      <c r="AB69" s="4" t="e">
        <f>#REF!/#REF!</f>
        <v>#REF!</v>
      </c>
      <c r="AC69" s="4" t="e">
        <f>#REF!/#REF!</f>
        <v>#REF!</v>
      </c>
      <c r="AD69" s="4" t="e">
        <f>#REF!/#REF!</f>
        <v>#REF!</v>
      </c>
      <c r="AE69" s="4" t="e">
        <f>#REF!/#REF!</f>
        <v>#REF!</v>
      </c>
      <c r="AF69" s="4" t="e">
        <f>#REF!/#REF!</f>
        <v>#REF!</v>
      </c>
      <c r="AG69" s="4" t="e">
        <f>#REF!/#REF!</f>
        <v>#REF!</v>
      </c>
      <c r="AH69" s="4" t="e">
        <f>#REF!/#REF!</f>
        <v>#REF!</v>
      </c>
      <c r="BE69"/>
      <c r="BF69"/>
      <c r="BG69"/>
    </row>
    <row r="70" spans="21:59" x14ac:dyDescent="0.25">
      <c r="U70" s="2"/>
      <c r="V70" s="2"/>
      <c r="W70" s="2"/>
      <c r="X70" s="2"/>
      <c r="Z70" s="9" t="e">
        <f>Table_ExternalData_11167[[#This Row],[ENGINEER]]</f>
        <v>#VALUE!</v>
      </c>
      <c r="AA70" s="4" t="e">
        <f>#REF!/#REF!</f>
        <v>#REF!</v>
      </c>
      <c r="AB70" s="4" t="e">
        <f>#REF!/#REF!</f>
        <v>#REF!</v>
      </c>
      <c r="AC70" s="4" t="e">
        <f>#REF!/#REF!</f>
        <v>#REF!</v>
      </c>
      <c r="AD70" s="4" t="e">
        <f>#REF!/#REF!</f>
        <v>#REF!</v>
      </c>
      <c r="AE70" s="4" t="e">
        <f>#REF!/#REF!</f>
        <v>#REF!</v>
      </c>
      <c r="AF70" s="4" t="e">
        <f>#REF!/#REF!</f>
        <v>#REF!</v>
      </c>
      <c r="AG70" s="4" t="e">
        <f>#REF!/#REF!</f>
        <v>#REF!</v>
      </c>
      <c r="AH70" s="4" t="e">
        <f>#REF!/#REF!</f>
        <v>#REF!</v>
      </c>
      <c r="BE70"/>
      <c r="BF70"/>
      <c r="BG70"/>
    </row>
    <row r="71" spans="21:59" x14ac:dyDescent="0.25">
      <c r="U71" s="2"/>
      <c r="V71" s="2"/>
      <c r="W71" s="2"/>
      <c r="X71" s="2"/>
      <c r="Z71" s="9" t="e">
        <f>Table_ExternalData_11167[[#This Row],[ENGINEER]]</f>
        <v>#VALUE!</v>
      </c>
      <c r="AA71" s="4" t="e">
        <f>#REF!/#REF!</f>
        <v>#REF!</v>
      </c>
      <c r="AB71" s="4" t="e">
        <f>#REF!/#REF!</f>
        <v>#REF!</v>
      </c>
      <c r="AC71" s="4" t="e">
        <f>#REF!/#REF!</f>
        <v>#REF!</v>
      </c>
      <c r="AD71" s="4" t="e">
        <f>#REF!/#REF!</f>
        <v>#REF!</v>
      </c>
      <c r="AE71" s="4" t="e">
        <f>#REF!/#REF!</f>
        <v>#REF!</v>
      </c>
      <c r="AF71" s="4" t="e">
        <f>#REF!/#REF!</f>
        <v>#REF!</v>
      </c>
      <c r="AG71" s="4" t="e">
        <f>#REF!/#REF!</f>
        <v>#REF!</v>
      </c>
      <c r="AH71" s="4" t="e">
        <f>#REF!/#REF!</f>
        <v>#REF!</v>
      </c>
      <c r="BE71"/>
      <c r="BF71"/>
      <c r="BG71"/>
    </row>
    <row r="72" spans="21:59" x14ac:dyDescent="0.25">
      <c r="U72" s="2"/>
      <c r="V72" s="2"/>
      <c r="W72" s="2"/>
      <c r="X72" s="2"/>
      <c r="Z72" s="9" t="e">
        <f>Table_ExternalData_11167[[#This Row],[ENGINEER]]</f>
        <v>#VALUE!</v>
      </c>
      <c r="AA72" s="4" t="e">
        <f>#REF!/#REF!</f>
        <v>#REF!</v>
      </c>
      <c r="AB72" s="4" t="e">
        <f>#REF!/#REF!</f>
        <v>#REF!</v>
      </c>
      <c r="AC72" s="4" t="e">
        <f>#REF!/#REF!</f>
        <v>#REF!</v>
      </c>
      <c r="AD72" s="4" t="e">
        <f>#REF!/#REF!</f>
        <v>#REF!</v>
      </c>
      <c r="AE72" s="4" t="e">
        <f>#REF!/#REF!</f>
        <v>#REF!</v>
      </c>
      <c r="AF72" s="4" t="e">
        <f>#REF!/#REF!</f>
        <v>#REF!</v>
      </c>
      <c r="AG72" s="4" t="e">
        <f>#REF!/#REF!</f>
        <v>#REF!</v>
      </c>
      <c r="AH72" s="4" t="e">
        <f>#REF!/#REF!</f>
        <v>#REF!</v>
      </c>
      <c r="BE72"/>
      <c r="BF72"/>
      <c r="BG72"/>
    </row>
    <row r="73" spans="21:59" x14ac:dyDescent="0.25">
      <c r="U73" s="2"/>
      <c r="V73" s="2"/>
      <c r="W73" s="2"/>
      <c r="X73" s="2"/>
      <c r="Z73" s="9" t="e">
        <f>Table_ExternalData_11167[[#This Row],[ENGINEER]]</f>
        <v>#VALUE!</v>
      </c>
      <c r="AA73" s="4" t="e">
        <f>#REF!/#REF!</f>
        <v>#REF!</v>
      </c>
      <c r="AB73" s="4" t="e">
        <f>#REF!/#REF!</f>
        <v>#REF!</v>
      </c>
      <c r="AC73" s="4" t="e">
        <f>#REF!/#REF!</f>
        <v>#REF!</v>
      </c>
      <c r="AD73" s="4" t="e">
        <f>#REF!/#REF!</f>
        <v>#REF!</v>
      </c>
      <c r="AE73" s="4" t="e">
        <f>#REF!/#REF!</f>
        <v>#REF!</v>
      </c>
      <c r="AF73" s="4" t="e">
        <f>#REF!/#REF!</f>
        <v>#REF!</v>
      </c>
      <c r="AG73" s="4" t="e">
        <f>#REF!/#REF!</f>
        <v>#REF!</v>
      </c>
      <c r="AH73" s="4" t="e">
        <f>#REF!/#REF!</f>
        <v>#REF!</v>
      </c>
      <c r="BE73"/>
      <c r="BF73"/>
      <c r="BG73"/>
    </row>
    <row r="74" spans="21:59" x14ac:dyDescent="0.25">
      <c r="U74" s="2"/>
      <c r="V74" s="2"/>
      <c r="W74" s="2"/>
      <c r="X74" s="2"/>
      <c r="Z74" s="9" t="e">
        <f>Table_ExternalData_11167[[#This Row],[ENGINEER]]</f>
        <v>#VALUE!</v>
      </c>
      <c r="AA74" s="4" t="e">
        <f>#REF!/#REF!</f>
        <v>#REF!</v>
      </c>
      <c r="AB74" s="4" t="e">
        <f>#REF!/#REF!</f>
        <v>#REF!</v>
      </c>
      <c r="AC74" s="4" t="e">
        <f>#REF!/#REF!</f>
        <v>#REF!</v>
      </c>
      <c r="AD74" s="4" t="e">
        <f>#REF!/#REF!</f>
        <v>#REF!</v>
      </c>
      <c r="AE74" s="4" t="e">
        <f>#REF!/#REF!</f>
        <v>#REF!</v>
      </c>
      <c r="AF74" s="4" t="e">
        <f>#REF!/#REF!</f>
        <v>#REF!</v>
      </c>
      <c r="AG74" s="4" t="e">
        <f>#REF!/#REF!</f>
        <v>#REF!</v>
      </c>
      <c r="AH74" s="4" t="e">
        <f>#REF!/#REF!</f>
        <v>#REF!</v>
      </c>
      <c r="BE74"/>
      <c r="BF74"/>
      <c r="BG74"/>
    </row>
    <row r="75" spans="21:59" x14ac:dyDescent="0.25">
      <c r="U75" s="2"/>
      <c r="V75" s="2"/>
      <c r="W75" s="2"/>
      <c r="X75" s="2"/>
      <c r="Z75" s="9" t="e">
        <f>Table_ExternalData_11167[[#This Row],[ENGINEER]]</f>
        <v>#VALUE!</v>
      </c>
      <c r="AA75" s="4" t="e">
        <f>#REF!/#REF!</f>
        <v>#REF!</v>
      </c>
      <c r="AB75" s="4" t="e">
        <f>#REF!/#REF!</f>
        <v>#REF!</v>
      </c>
      <c r="AC75" s="4" t="e">
        <f>#REF!/#REF!</f>
        <v>#REF!</v>
      </c>
      <c r="AD75" s="4" t="e">
        <f>#REF!/#REF!</f>
        <v>#REF!</v>
      </c>
      <c r="AE75" s="4" t="e">
        <f>#REF!/#REF!</f>
        <v>#REF!</v>
      </c>
      <c r="AF75" s="4" t="e">
        <f>#REF!/#REF!</f>
        <v>#REF!</v>
      </c>
      <c r="AG75" s="4" t="e">
        <f>#REF!/#REF!</f>
        <v>#REF!</v>
      </c>
      <c r="AH75" s="4" t="e">
        <f>#REF!/#REF!</f>
        <v>#REF!</v>
      </c>
      <c r="BE75"/>
      <c r="BF75"/>
      <c r="BG75"/>
    </row>
    <row r="76" spans="21:59" x14ac:dyDescent="0.25">
      <c r="U76" s="2"/>
      <c r="V76" s="2"/>
      <c r="W76" s="2"/>
      <c r="X76" s="2"/>
      <c r="Z76" s="9" t="e">
        <f>Table_ExternalData_11167[[#This Row],[ENGINEER]]</f>
        <v>#VALUE!</v>
      </c>
      <c r="AA76" s="4" t="e">
        <f>#REF!/#REF!</f>
        <v>#REF!</v>
      </c>
      <c r="AB76" s="4" t="e">
        <f>#REF!/#REF!</f>
        <v>#REF!</v>
      </c>
      <c r="AC76" s="4" t="e">
        <f>#REF!/#REF!</f>
        <v>#REF!</v>
      </c>
      <c r="AD76" s="4" t="e">
        <f>#REF!/#REF!</f>
        <v>#REF!</v>
      </c>
      <c r="AE76" s="4" t="e">
        <f>#REF!/#REF!</f>
        <v>#REF!</v>
      </c>
      <c r="AF76" s="4" t="e">
        <f>#REF!/#REF!</f>
        <v>#REF!</v>
      </c>
      <c r="AG76" s="4" t="e">
        <f>#REF!/#REF!</f>
        <v>#REF!</v>
      </c>
      <c r="AH76" s="4" t="e">
        <f>#REF!/#REF!</f>
        <v>#REF!</v>
      </c>
      <c r="BE76"/>
      <c r="BF76"/>
      <c r="BG76"/>
    </row>
    <row r="77" spans="21:59" x14ac:dyDescent="0.25">
      <c r="U77" s="2"/>
      <c r="V77" s="2"/>
      <c r="W77" s="2"/>
      <c r="X77" s="2"/>
      <c r="Z77" s="9" t="e">
        <f>Table_ExternalData_11167[[#This Row],[ENGINEER]]</f>
        <v>#VALUE!</v>
      </c>
      <c r="AA77" s="4" t="e">
        <f>#REF!/#REF!</f>
        <v>#REF!</v>
      </c>
      <c r="AB77" s="4" t="e">
        <f>#REF!/#REF!</f>
        <v>#REF!</v>
      </c>
      <c r="AC77" s="4" t="e">
        <f>#REF!/#REF!</f>
        <v>#REF!</v>
      </c>
      <c r="AD77" s="4" t="e">
        <f>#REF!/#REF!</f>
        <v>#REF!</v>
      </c>
      <c r="AE77" s="4" t="e">
        <f>#REF!/#REF!</f>
        <v>#REF!</v>
      </c>
      <c r="AF77" s="4" t="e">
        <f>#REF!/#REF!</f>
        <v>#REF!</v>
      </c>
      <c r="AG77" s="4" t="e">
        <f>#REF!/#REF!</f>
        <v>#REF!</v>
      </c>
      <c r="AH77" s="4" t="e">
        <f>#REF!/#REF!</f>
        <v>#REF!</v>
      </c>
      <c r="BE77"/>
      <c r="BF77"/>
      <c r="BG77"/>
    </row>
    <row r="78" spans="21:59" x14ac:dyDescent="0.25">
      <c r="U78" s="2"/>
      <c r="V78" s="2"/>
      <c r="W78" s="2"/>
      <c r="X78" s="2"/>
      <c r="Z78" s="9" t="e">
        <f>Table_ExternalData_11167[[#This Row],[ENGINEER]]</f>
        <v>#VALUE!</v>
      </c>
      <c r="AA78" s="4" t="e">
        <f>#REF!/#REF!</f>
        <v>#REF!</v>
      </c>
      <c r="AB78" s="4" t="e">
        <f>#REF!/#REF!</f>
        <v>#REF!</v>
      </c>
      <c r="AC78" s="4" t="e">
        <f>#REF!/#REF!</f>
        <v>#REF!</v>
      </c>
      <c r="AD78" s="4" t="e">
        <f>#REF!/#REF!</f>
        <v>#REF!</v>
      </c>
      <c r="AE78" s="4" t="e">
        <f>#REF!/#REF!</f>
        <v>#REF!</v>
      </c>
      <c r="AF78" s="4" t="e">
        <f>#REF!/#REF!</f>
        <v>#REF!</v>
      </c>
      <c r="AG78" s="4" t="e">
        <f>#REF!/#REF!</f>
        <v>#REF!</v>
      </c>
      <c r="AH78" s="4" t="e">
        <f>#REF!/#REF!</f>
        <v>#REF!</v>
      </c>
      <c r="BE78"/>
      <c r="BF78"/>
      <c r="BG78"/>
    </row>
    <row r="79" spans="21:59" x14ac:dyDescent="0.25">
      <c r="U79" s="2"/>
      <c r="V79" s="2"/>
      <c r="W79" s="2"/>
      <c r="X79" s="2"/>
      <c r="Z79" s="9" t="e">
        <f>Table_ExternalData_11167[[#This Row],[ENGINEER]]</f>
        <v>#VALUE!</v>
      </c>
      <c r="AA79" s="4" t="e">
        <f>#REF!/#REF!</f>
        <v>#REF!</v>
      </c>
      <c r="AB79" s="4" t="e">
        <f>#REF!/#REF!</f>
        <v>#REF!</v>
      </c>
      <c r="AC79" s="4" t="e">
        <f>#REF!/#REF!</f>
        <v>#REF!</v>
      </c>
      <c r="AD79" s="4" t="e">
        <f>#REF!/#REF!</f>
        <v>#REF!</v>
      </c>
      <c r="AE79" s="4" t="e">
        <f>#REF!/#REF!</f>
        <v>#REF!</v>
      </c>
      <c r="AF79" s="4" t="e">
        <f>#REF!/#REF!</f>
        <v>#REF!</v>
      </c>
      <c r="AG79" s="4" t="e">
        <f>#REF!/#REF!</f>
        <v>#REF!</v>
      </c>
      <c r="AH79" s="4" t="e">
        <f>#REF!/#REF!</f>
        <v>#REF!</v>
      </c>
      <c r="BE79"/>
      <c r="BF79"/>
      <c r="BG79"/>
    </row>
    <row r="80" spans="21:59" x14ac:dyDescent="0.25">
      <c r="U80" s="2"/>
      <c r="V80" s="2"/>
      <c r="W80" s="2"/>
      <c r="X80" s="2"/>
      <c r="Z80" s="9" t="e">
        <f>Table_ExternalData_11167[[#This Row],[ENGINEER]]</f>
        <v>#VALUE!</v>
      </c>
      <c r="AA80" s="4" t="e">
        <f>#REF!/#REF!</f>
        <v>#REF!</v>
      </c>
      <c r="AB80" s="4" t="e">
        <f>#REF!/#REF!</f>
        <v>#REF!</v>
      </c>
      <c r="AC80" s="4" t="e">
        <f>#REF!/#REF!</f>
        <v>#REF!</v>
      </c>
      <c r="AD80" s="4" t="e">
        <f>#REF!/#REF!</f>
        <v>#REF!</v>
      </c>
      <c r="AE80" s="4" t="e">
        <f>#REF!/#REF!</f>
        <v>#REF!</v>
      </c>
      <c r="AF80" s="4" t="e">
        <f>#REF!/#REF!</f>
        <v>#REF!</v>
      </c>
      <c r="AG80" s="4" t="e">
        <f>#REF!/#REF!</f>
        <v>#REF!</v>
      </c>
      <c r="AH80" s="4" t="e">
        <f>#REF!/#REF!</f>
        <v>#REF!</v>
      </c>
      <c r="BE80"/>
      <c r="BF80"/>
      <c r="BG80"/>
    </row>
    <row r="81" spans="21:59" x14ac:dyDescent="0.25">
      <c r="U81" s="2"/>
      <c r="V81" s="2"/>
      <c r="W81" s="2"/>
      <c r="X81" s="2"/>
      <c r="Z81" s="9" t="e">
        <f>Table_ExternalData_11167[[#This Row],[ENGINEER]]</f>
        <v>#VALUE!</v>
      </c>
      <c r="AA81" s="4" t="e">
        <f>#REF!/#REF!</f>
        <v>#REF!</v>
      </c>
      <c r="AB81" s="4" t="e">
        <f>#REF!/#REF!</f>
        <v>#REF!</v>
      </c>
      <c r="AC81" s="4" t="e">
        <f>#REF!/#REF!</f>
        <v>#REF!</v>
      </c>
      <c r="AD81" s="4" t="e">
        <f>#REF!/#REF!</f>
        <v>#REF!</v>
      </c>
      <c r="AE81" s="4" t="e">
        <f>#REF!/#REF!</f>
        <v>#REF!</v>
      </c>
      <c r="AF81" s="4" t="e">
        <f>#REF!/#REF!</f>
        <v>#REF!</v>
      </c>
      <c r="AG81" s="4" t="e">
        <f>#REF!/#REF!</f>
        <v>#REF!</v>
      </c>
      <c r="AH81" s="4" t="e">
        <f>#REF!/#REF!</f>
        <v>#REF!</v>
      </c>
      <c r="BE81"/>
      <c r="BF81"/>
      <c r="BG81"/>
    </row>
    <row r="82" spans="21:59" x14ac:dyDescent="0.25">
      <c r="U82" s="2"/>
      <c r="V82" s="2"/>
      <c r="W82" s="2"/>
      <c r="X82" s="2"/>
      <c r="Z82" s="9" t="e">
        <f>Table_ExternalData_11167[[#This Row],[ENGINEER]]</f>
        <v>#VALUE!</v>
      </c>
      <c r="AA82" s="4" t="e">
        <f>#REF!/#REF!</f>
        <v>#REF!</v>
      </c>
      <c r="AB82" s="4" t="e">
        <f>#REF!/#REF!</f>
        <v>#REF!</v>
      </c>
      <c r="AC82" s="4" t="e">
        <f>#REF!/#REF!</f>
        <v>#REF!</v>
      </c>
      <c r="AD82" s="4" t="e">
        <f>#REF!/#REF!</f>
        <v>#REF!</v>
      </c>
      <c r="AE82" s="4" t="e">
        <f>#REF!/#REF!</f>
        <v>#REF!</v>
      </c>
      <c r="AF82" s="4" t="e">
        <f>#REF!/#REF!</f>
        <v>#REF!</v>
      </c>
      <c r="AG82" s="4" t="e">
        <f>#REF!/#REF!</f>
        <v>#REF!</v>
      </c>
      <c r="AH82" s="4" t="e">
        <f>#REF!/#REF!</f>
        <v>#REF!</v>
      </c>
      <c r="BE82"/>
      <c r="BF82"/>
      <c r="BG82"/>
    </row>
    <row r="83" spans="21:59" x14ac:dyDescent="0.25">
      <c r="U83" s="2"/>
      <c r="V83" s="2"/>
      <c r="W83" s="2"/>
      <c r="X83" s="2"/>
      <c r="Z83" s="9" t="e">
        <f>Table_ExternalData_11167[[#This Row],[ENGINEER]]</f>
        <v>#VALUE!</v>
      </c>
      <c r="AA83" s="4" t="e">
        <f>#REF!/#REF!</f>
        <v>#REF!</v>
      </c>
      <c r="AB83" s="4" t="e">
        <f>#REF!/#REF!</f>
        <v>#REF!</v>
      </c>
      <c r="AC83" s="4" t="e">
        <f>#REF!/#REF!</f>
        <v>#REF!</v>
      </c>
      <c r="AD83" s="4" t="e">
        <f>#REF!/#REF!</f>
        <v>#REF!</v>
      </c>
      <c r="AE83" s="4" t="e">
        <f>#REF!/#REF!</f>
        <v>#REF!</v>
      </c>
      <c r="AF83" s="4" t="e">
        <f>#REF!/#REF!</f>
        <v>#REF!</v>
      </c>
      <c r="AG83" s="4" t="e">
        <f>#REF!/#REF!</f>
        <v>#REF!</v>
      </c>
      <c r="AH83" s="4" t="e">
        <f>#REF!/#REF!</f>
        <v>#REF!</v>
      </c>
      <c r="BE83"/>
      <c r="BF83"/>
      <c r="BG83"/>
    </row>
    <row r="84" spans="21:59" x14ac:dyDescent="0.25">
      <c r="U84" s="2"/>
      <c r="V84" s="2"/>
      <c r="W84" s="2"/>
      <c r="X84" s="2"/>
      <c r="Z84" s="9" t="e">
        <f>Table_ExternalData_11167[[#This Row],[ENGINEER]]</f>
        <v>#VALUE!</v>
      </c>
      <c r="AA84" s="4" t="e">
        <f>#REF!/#REF!</f>
        <v>#REF!</v>
      </c>
      <c r="AB84" s="4" t="e">
        <f>#REF!/#REF!</f>
        <v>#REF!</v>
      </c>
      <c r="AC84" s="4" t="e">
        <f>#REF!/#REF!</f>
        <v>#REF!</v>
      </c>
      <c r="AD84" s="4" t="e">
        <f>#REF!/#REF!</f>
        <v>#REF!</v>
      </c>
      <c r="AE84" s="4" t="e">
        <f>#REF!/#REF!</f>
        <v>#REF!</v>
      </c>
      <c r="AF84" s="4" t="e">
        <f>#REF!/#REF!</f>
        <v>#REF!</v>
      </c>
      <c r="AG84" s="4" t="e">
        <f>#REF!/#REF!</f>
        <v>#REF!</v>
      </c>
      <c r="AH84" s="4" t="e">
        <f>#REF!/#REF!</f>
        <v>#REF!</v>
      </c>
      <c r="BE84"/>
      <c r="BF84"/>
      <c r="BG84"/>
    </row>
    <row r="85" spans="21:59" x14ac:dyDescent="0.25">
      <c r="U85" s="2"/>
      <c r="V85" s="2"/>
      <c r="W85" s="2"/>
      <c r="X85" s="2"/>
      <c r="Z85" s="9" t="e">
        <f>Table_ExternalData_11167[[#This Row],[ENGINEER]]</f>
        <v>#VALUE!</v>
      </c>
      <c r="AA85" s="4" t="e">
        <f>#REF!/#REF!</f>
        <v>#REF!</v>
      </c>
      <c r="AB85" s="4" t="e">
        <f>#REF!/#REF!</f>
        <v>#REF!</v>
      </c>
      <c r="AC85" s="4" t="e">
        <f>#REF!/#REF!</f>
        <v>#REF!</v>
      </c>
      <c r="AD85" s="4" t="e">
        <f>#REF!/#REF!</f>
        <v>#REF!</v>
      </c>
      <c r="AE85" s="4" t="e">
        <f>#REF!/#REF!</f>
        <v>#REF!</v>
      </c>
      <c r="AF85" s="4" t="e">
        <f>#REF!/#REF!</f>
        <v>#REF!</v>
      </c>
      <c r="AG85" s="4" t="e">
        <f>#REF!/#REF!</f>
        <v>#REF!</v>
      </c>
      <c r="AH85" s="4" t="e">
        <f>#REF!/#REF!</f>
        <v>#REF!</v>
      </c>
      <c r="BE85"/>
      <c r="BF85"/>
      <c r="BG85"/>
    </row>
    <row r="86" spans="21:59" x14ac:dyDescent="0.25">
      <c r="U86" s="2"/>
      <c r="V86" s="2"/>
      <c r="W86" s="2"/>
      <c r="X86" s="2"/>
      <c r="Z86" s="9" t="e">
        <f>Table_ExternalData_11167[[#This Row],[ENGINEER]]</f>
        <v>#VALUE!</v>
      </c>
      <c r="AA86" s="4" t="e">
        <f>#REF!/#REF!</f>
        <v>#REF!</v>
      </c>
      <c r="AB86" s="4" t="e">
        <f>#REF!/#REF!</f>
        <v>#REF!</v>
      </c>
      <c r="AC86" s="4" t="e">
        <f>#REF!/#REF!</f>
        <v>#REF!</v>
      </c>
      <c r="AD86" s="4" t="e">
        <f>#REF!/#REF!</f>
        <v>#REF!</v>
      </c>
      <c r="AE86" s="4" t="e">
        <f>#REF!/#REF!</f>
        <v>#REF!</v>
      </c>
      <c r="AF86" s="4" t="e">
        <f>#REF!/#REF!</f>
        <v>#REF!</v>
      </c>
      <c r="AG86" s="4" t="e">
        <f>#REF!/#REF!</f>
        <v>#REF!</v>
      </c>
      <c r="AH86" s="4" t="e">
        <f>#REF!/#REF!</f>
        <v>#REF!</v>
      </c>
      <c r="BE86"/>
      <c r="BF86"/>
      <c r="BG86"/>
    </row>
    <row r="87" spans="21:59" x14ac:dyDescent="0.25">
      <c r="U87" s="2"/>
      <c r="V87" s="2"/>
      <c r="W87" s="2"/>
      <c r="X87" s="2"/>
      <c r="Z87" s="9" t="e">
        <f>Table_ExternalData_11167[[#This Row],[ENGINEER]]</f>
        <v>#VALUE!</v>
      </c>
      <c r="AA87" s="4" t="e">
        <f>#REF!/#REF!</f>
        <v>#REF!</v>
      </c>
      <c r="AB87" s="4" t="e">
        <f>#REF!/#REF!</f>
        <v>#REF!</v>
      </c>
      <c r="AC87" s="4" t="e">
        <f>#REF!/#REF!</f>
        <v>#REF!</v>
      </c>
      <c r="AD87" s="4" t="e">
        <f>#REF!/#REF!</f>
        <v>#REF!</v>
      </c>
      <c r="AE87" s="4" t="e">
        <f>#REF!/#REF!</f>
        <v>#REF!</v>
      </c>
      <c r="AF87" s="4" t="e">
        <f>#REF!/#REF!</f>
        <v>#REF!</v>
      </c>
      <c r="AG87" s="4" t="e">
        <f>#REF!/#REF!</f>
        <v>#REF!</v>
      </c>
      <c r="AH87" s="4" t="e">
        <f>#REF!/#REF!</f>
        <v>#REF!</v>
      </c>
      <c r="BE87"/>
      <c r="BF87"/>
      <c r="BG87"/>
    </row>
    <row r="88" spans="21:59" x14ac:dyDescent="0.25">
      <c r="U88" s="2"/>
      <c r="V88" s="2"/>
      <c r="W88" s="2"/>
      <c r="X88" s="2"/>
      <c r="Z88" s="9" t="e">
        <f>Table_ExternalData_11167[[#This Row],[ENGINEER]]</f>
        <v>#VALUE!</v>
      </c>
      <c r="AA88" s="4" t="e">
        <f>#REF!/#REF!</f>
        <v>#REF!</v>
      </c>
      <c r="AB88" s="4" t="e">
        <f>#REF!/#REF!</f>
        <v>#REF!</v>
      </c>
      <c r="AC88" s="4" t="e">
        <f>#REF!/#REF!</f>
        <v>#REF!</v>
      </c>
      <c r="AD88" s="4" t="e">
        <f>#REF!/#REF!</f>
        <v>#REF!</v>
      </c>
      <c r="AE88" s="4" t="e">
        <f>#REF!/#REF!</f>
        <v>#REF!</v>
      </c>
      <c r="AF88" s="4" t="e">
        <f>#REF!/#REF!</f>
        <v>#REF!</v>
      </c>
      <c r="AG88" s="4" t="e">
        <f>#REF!/#REF!</f>
        <v>#REF!</v>
      </c>
      <c r="AH88" s="4" t="e">
        <f>#REF!/#REF!</f>
        <v>#REF!</v>
      </c>
      <c r="BE88"/>
      <c r="BF88"/>
      <c r="BG88"/>
    </row>
    <row r="89" spans="21:59" x14ac:dyDescent="0.25">
      <c r="U89" s="2"/>
      <c r="V89" s="2"/>
      <c r="W89" s="2"/>
      <c r="X89" s="2"/>
      <c r="Z89" s="9" t="e">
        <f>Table_ExternalData_11167[[#This Row],[ENGINEER]]</f>
        <v>#VALUE!</v>
      </c>
      <c r="AA89" s="4">
        <f t="shared" ref="AA89:AH89" si="17">C27/$K27</f>
        <v>0.2</v>
      </c>
      <c r="AB89" s="4">
        <f t="shared" si="17"/>
        <v>0</v>
      </c>
      <c r="AC89" s="4">
        <f t="shared" si="17"/>
        <v>0.1</v>
      </c>
      <c r="AD89" s="4">
        <f t="shared" si="17"/>
        <v>0.7</v>
      </c>
      <c r="AE89" s="4">
        <f t="shared" si="17"/>
        <v>0</v>
      </c>
      <c r="AF89" s="4">
        <f t="shared" si="17"/>
        <v>0</v>
      </c>
      <c r="AG89" s="4">
        <f t="shared" si="17"/>
        <v>0</v>
      </c>
      <c r="AH89" s="4">
        <f t="shared" si="17"/>
        <v>0</v>
      </c>
      <c r="BE89"/>
      <c r="BF89"/>
      <c r="BG89"/>
    </row>
    <row r="90" spans="21:59" x14ac:dyDescent="0.25">
      <c r="BE90"/>
      <c r="BF90"/>
      <c r="BG90"/>
    </row>
    <row r="91" spans="21:59" x14ac:dyDescent="0.25">
      <c r="BE91"/>
      <c r="BF91"/>
      <c r="BG91"/>
    </row>
    <row r="92" spans="21:59" x14ac:dyDescent="0.25">
      <c r="BE92"/>
      <c r="BF92"/>
      <c r="BG92"/>
    </row>
    <row r="93" spans="21:59" x14ac:dyDescent="0.25">
      <c r="BE93"/>
      <c r="BF93"/>
      <c r="BG93"/>
    </row>
    <row r="94" spans="21:59" x14ac:dyDescent="0.25">
      <c r="BE94"/>
      <c r="BF94"/>
      <c r="BG94"/>
    </row>
    <row r="95" spans="21:59" x14ac:dyDescent="0.25">
      <c r="BE95"/>
      <c r="BF95"/>
      <c r="BG95"/>
    </row>
    <row r="96" spans="21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BE22846"/>
      <c r="BF22846"/>
      <c r="BG22846"/>
    </row>
    <row r="22847" spans="11:59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BE22847"/>
      <c r="BF22847"/>
      <c r="BG22847"/>
    </row>
    <row r="22848" spans="11:59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BE22848"/>
      <c r="BF22848"/>
      <c r="BG22848"/>
    </row>
    <row r="22849" spans="11:59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K31122" s="8"/>
      <c r="L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K31123" s="8"/>
      <c r="L31123" s="8"/>
      <c r="N31123" s="8"/>
      <c r="O31123" s="8"/>
      <c r="P31123" s="8"/>
      <c r="Q31123" s="8"/>
      <c r="R31123" s="8"/>
      <c r="S31123" s="8"/>
      <c r="T31123" s="8"/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K31124" s="8"/>
      <c r="L31124" s="8"/>
      <c r="N31124" s="8"/>
      <c r="O31124" s="8"/>
      <c r="P31124" s="8"/>
      <c r="Q31124" s="8"/>
      <c r="R31124" s="8"/>
      <c r="S31124" s="8"/>
      <c r="T31124" s="8"/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K31125" s="8"/>
      <c r="L31125" s="8"/>
      <c r="N31125" s="8"/>
      <c r="O31125" s="8"/>
      <c r="P31125" s="8"/>
      <c r="Q31125" s="8"/>
      <c r="R31125" s="8"/>
      <c r="S31125" s="8"/>
      <c r="T31125" s="8"/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K31126" s="8"/>
      <c r="L31126" s="8"/>
      <c r="N31126" s="8"/>
      <c r="O31126" s="8"/>
      <c r="P31126" s="8"/>
      <c r="Q31126" s="8"/>
      <c r="R31126" s="8"/>
      <c r="S31126" s="8"/>
      <c r="T31126" s="8"/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K31127" s="8"/>
      <c r="L31127" s="8"/>
      <c r="N31127" s="8"/>
      <c r="O31127" s="8"/>
      <c r="P31127" s="8"/>
      <c r="Q31127" s="8"/>
      <c r="R31127" s="8"/>
      <c r="S31127" s="8"/>
      <c r="T31127" s="8"/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K31128" s="8"/>
      <c r="L31128" s="8"/>
      <c r="N31128" s="8"/>
      <c r="O31128" s="8"/>
      <c r="P31128" s="8"/>
      <c r="Q31128" s="8"/>
      <c r="R31128" s="8"/>
      <c r="S31128" s="8"/>
      <c r="T31128" s="8"/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K31129" s="8"/>
      <c r="L31129" s="8"/>
      <c r="N31129" s="8"/>
      <c r="O31129" s="8"/>
      <c r="P31129" s="8"/>
      <c r="Q31129" s="8"/>
      <c r="R31129" s="8"/>
      <c r="S31129" s="8"/>
      <c r="T31129" s="8"/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K31130" s="8"/>
      <c r="L31130" s="8"/>
      <c r="N31130" s="8"/>
      <c r="O31130" s="8"/>
      <c r="P31130" s="8"/>
      <c r="Q31130" s="8"/>
      <c r="R31130" s="8"/>
      <c r="S31130" s="8"/>
      <c r="T31130" s="8"/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K31131" s="8"/>
      <c r="L31131" s="8"/>
      <c r="N31131" s="8"/>
      <c r="O31131" s="8"/>
      <c r="P31131" s="8"/>
      <c r="Q31131" s="8"/>
      <c r="R31131" s="8"/>
      <c r="S31131" s="8"/>
      <c r="T31131" s="8"/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K31132" s="8"/>
      <c r="L31132" s="8"/>
      <c r="N31132" s="8"/>
      <c r="O31132" s="8"/>
      <c r="P31132" s="8"/>
      <c r="Q31132" s="8"/>
      <c r="R31132" s="8"/>
      <c r="S31132" s="8"/>
      <c r="T31132" s="8"/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K31133" s="8"/>
      <c r="L31133" s="8"/>
      <c r="N31133" s="8"/>
      <c r="O31133" s="8"/>
      <c r="P31133" s="8"/>
      <c r="Q31133" s="8"/>
      <c r="R31133" s="8"/>
      <c r="S31133" s="8"/>
      <c r="T31133" s="8"/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K31134" s="8"/>
      <c r="L31134" s="8"/>
      <c r="N31134" s="8"/>
      <c r="O31134" s="8"/>
      <c r="P31134" s="8"/>
      <c r="Q31134" s="8"/>
      <c r="R31134" s="8"/>
      <c r="S31134" s="8"/>
      <c r="T31134" s="8"/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K31135" s="8"/>
      <c r="L31135" s="8"/>
      <c r="N31135" s="8"/>
      <c r="O31135" s="8"/>
      <c r="P31135" s="8"/>
      <c r="Q31135" s="8"/>
      <c r="R31135" s="8"/>
      <c r="S31135" s="8"/>
      <c r="T31135" s="8"/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K31136" s="8"/>
      <c r="L31136" s="8"/>
      <c r="N31136" s="8"/>
      <c r="O31136" s="8"/>
      <c r="P31136" s="8"/>
      <c r="Q31136" s="8"/>
      <c r="R31136" s="8"/>
      <c r="S31136" s="8"/>
      <c r="T31136" s="8"/>
      <c r="U31136" s="8"/>
      <c r="V31136" s="8"/>
      <c r="W31136" s="8"/>
      <c r="X31136" s="8"/>
      <c r="Y31136" s="8"/>
      <c r="Z31136" s="8"/>
      <c r="BE31136"/>
      <c r="BF31136"/>
      <c r="BG31136"/>
    </row>
    <row r="31137" spans="11:59" x14ac:dyDescent="0.25">
      <c r="K31137" s="8"/>
      <c r="L31137" s="8"/>
      <c r="N31137" s="8"/>
      <c r="O31137" s="8"/>
      <c r="P31137" s="8"/>
      <c r="Q31137" s="8"/>
      <c r="R31137" s="8"/>
      <c r="S31137" s="8"/>
      <c r="T31137" s="8"/>
      <c r="U31137" s="8"/>
      <c r="V31137" s="8"/>
      <c r="W31137" s="8"/>
      <c r="X31137" s="8"/>
      <c r="Y31137" s="8"/>
      <c r="Z31137" s="8"/>
      <c r="BE31137"/>
      <c r="BF31137"/>
      <c r="BG31137"/>
    </row>
    <row r="31138" spans="11:59" x14ac:dyDescent="0.25">
      <c r="K31138" s="8"/>
      <c r="L31138" s="8"/>
      <c r="N31138" s="8"/>
      <c r="O31138" s="8"/>
      <c r="P31138" s="8"/>
      <c r="Q31138" s="8"/>
      <c r="R31138" s="8"/>
      <c r="S31138" s="8"/>
      <c r="T31138" s="8"/>
      <c r="U31138" s="8"/>
      <c r="V31138" s="8"/>
      <c r="W31138" s="8"/>
      <c r="X31138" s="8"/>
      <c r="Y31138" s="8"/>
      <c r="Z31138" s="8"/>
      <c r="BE31138"/>
      <c r="BF31138"/>
      <c r="BG31138"/>
    </row>
    <row r="31139" spans="11:59" x14ac:dyDescent="0.25">
      <c r="K31139" s="8"/>
      <c r="L31139" s="8"/>
      <c r="N31139" s="8"/>
      <c r="O31139" s="8"/>
      <c r="P31139" s="8"/>
      <c r="Q31139" s="8"/>
      <c r="R31139" s="8"/>
      <c r="S31139" s="8"/>
      <c r="T31139" s="8"/>
      <c r="U31139" s="8"/>
      <c r="V31139" s="8"/>
      <c r="W31139" s="8"/>
      <c r="X31139" s="8"/>
      <c r="Y31139" s="8"/>
      <c r="Z31139" s="8"/>
      <c r="BE31139"/>
      <c r="BF31139"/>
      <c r="BG31139"/>
    </row>
    <row r="31140" spans="11:59" x14ac:dyDescent="0.25">
      <c r="K31140" s="8"/>
      <c r="L31140" s="8"/>
      <c r="N31140" s="8"/>
      <c r="O31140" s="8"/>
      <c r="P31140" s="8"/>
      <c r="Q31140" s="8"/>
      <c r="R31140" s="8"/>
      <c r="S31140" s="8"/>
      <c r="T31140" s="8"/>
      <c r="U31140" s="8"/>
      <c r="V31140" s="8"/>
      <c r="W31140" s="8"/>
      <c r="X31140" s="8"/>
      <c r="Y31140" s="8"/>
      <c r="Z31140" s="8"/>
      <c r="BE31140"/>
      <c r="BF31140"/>
      <c r="BG31140"/>
    </row>
    <row r="31141" spans="11:59" x14ac:dyDescent="0.25">
      <c r="K31141" s="8"/>
      <c r="L31141" s="8"/>
      <c r="N31141" s="8"/>
      <c r="O31141" s="8"/>
      <c r="P31141" s="8"/>
      <c r="Q31141" s="8"/>
      <c r="R31141" s="8"/>
      <c r="S31141" s="8"/>
      <c r="T31141" s="8"/>
      <c r="U31141" s="8"/>
      <c r="V31141" s="8"/>
      <c r="W31141" s="8"/>
      <c r="X31141" s="8"/>
      <c r="Y31141" s="8"/>
      <c r="Z31141" s="8"/>
      <c r="BE31141"/>
      <c r="BF31141"/>
      <c r="BG31141"/>
    </row>
    <row r="31142" spans="11:59" x14ac:dyDescent="0.25">
      <c r="K31142" s="8"/>
      <c r="L31142" s="8"/>
      <c r="N31142" s="8"/>
      <c r="O31142" s="8"/>
      <c r="P31142" s="8"/>
      <c r="Q31142" s="8"/>
      <c r="R31142" s="8"/>
      <c r="S31142" s="8"/>
      <c r="T31142" s="8"/>
      <c r="U31142" s="8"/>
      <c r="V31142" s="8"/>
      <c r="W31142" s="8"/>
      <c r="X31142" s="8"/>
      <c r="Y31142" s="8"/>
      <c r="Z31142" s="8"/>
      <c r="BE31142"/>
      <c r="BF31142"/>
      <c r="BG31142"/>
    </row>
    <row r="31143" spans="11:59" x14ac:dyDescent="0.25">
      <c r="K31143" s="8"/>
      <c r="L31143" s="8"/>
      <c r="N31143" s="8"/>
      <c r="O31143" s="8"/>
      <c r="P31143" s="8"/>
      <c r="Q31143" s="8"/>
      <c r="R31143" s="8"/>
      <c r="S31143" s="8"/>
      <c r="T31143" s="8"/>
      <c r="U31143" s="8"/>
      <c r="V31143" s="8"/>
      <c r="W31143" s="8"/>
      <c r="X31143" s="8"/>
      <c r="Y31143" s="8"/>
      <c r="Z31143" s="8"/>
      <c r="BE31143"/>
      <c r="BF31143"/>
      <c r="BG31143"/>
    </row>
    <row r="31144" spans="11:59" x14ac:dyDescent="0.25">
      <c r="K31144" s="8"/>
      <c r="L31144" s="8"/>
      <c r="N31144" s="8"/>
      <c r="O31144" s="8"/>
      <c r="P31144" s="8"/>
      <c r="Q31144" s="8"/>
      <c r="R31144" s="8"/>
      <c r="S31144" s="8"/>
      <c r="T31144" s="8"/>
      <c r="U31144" s="8"/>
      <c r="V31144" s="8"/>
      <c r="W31144" s="8"/>
      <c r="X31144" s="8"/>
      <c r="Y31144" s="8"/>
      <c r="Z31144" s="8"/>
      <c r="BE31144"/>
      <c r="BF31144"/>
      <c r="BG31144"/>
    </row>
    <row r="31145" spans="11:59" x14ac:dyDescent="0.25">
      <c r="K31145" s="8"/>
      <c r="L31145" s="8"/>
      <c r="N31145" s="8"/>
      <c r="O31145" s="8"/>
      <c r="P31145" s="8"/>
      <c r="Q31145" s="8"/>
      <c r="R31145" s="8"/>
      <c r="S31145" s="8"/>
      <c r="T31145" s="8"/>
      <c r="U31145" s="8"/>
      <c r="V31145" s="8"/>
      <c r="W31145" s="8"/>
      <c r="X31145" s="8"/>
      <c r="Y31145" s="8"/>
      <c r="Z31145" s="8"/>
      <c r="BE31145"/>
      <c r="BF31145"/>
      <c r="BG31145"/>
    </row>
    <row r="31146" spans="11:59" x14ac:dyDescent="0.25">
      <c r="U31146" s="8"/>
      <c r="V31146" s="8"/>
      <c r="W31146" s="8"/>
      <c r="X31146" s="8"/>
      <c r="Y31146" s="8"/>
      <c r="Z31146" s="8"/>
      <c r="BE31146"/>
      <c r="BF31146"/>
      <c r="BG31146"/>
    </row>
    <row r="31147" spans="11:59" x14ac:dyDescent="0.25">
      <c r="U31147" s="8"/>
      <c r="V31147" s="8"/>
      <c r="W31147" s="8"/>
      <c r="X31147" s="8"/>
      <c r="Y31147" s="8"/>
      <c r="Z31147" s="8"/>
      <c r="BE31147"/>
      <c r="BF31147"/>
      <c r="BG31147"/>
    </row>
    <row r="31148" spans="11:59" x14ac:dyDescent="0.25">
      <c r="U31148" s="8"/>
      <c r="V31148" s="8"/>
      <c r="W31148" s="8"/>
      <c r="X31148" s="8"/>
      <c r="Y31148" s="8"/>
      <c r="Z31148" s="8"/>
      <c r="BE31148"/>
      <c r="BF31148"/>
      <c r="BG31148"/>
    </row>
    <row r="31149" spans="11:59" x14ac:dyDescent="0.25">
      <c r="U31149" s="8"/>
      <c r="V31149" s="8"/>
      <c r="W31149" s="8"/>
      <c r="X31149" s="8"/>
      <c r="Y31149" s="8"/>
      <c r="Z31149" s="8"/>
      <c r="BE31149"/>
      <c r="BF31149"/>
      <c r="BG31149"/>
    </row>
    <row r="31150" spans="1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1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1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8D16-36B4-4E6B-A42F-7216EBEE28D7}">
  <dimension ref="A1:BG31207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L28" sqref="L28"/>
    </sheetView>
  </sheetViews>
  <sheetFormatPr defaultRowHeight="15" x14ac:dyDescent="0.25"/>
  <cols>
    <col min="1" max="1" width="21.28515625" bestFit="1" customWidth="1"/>
    <col min="2" max="2" width="11.7109375" style="2" bestFit="1" customWidth="1"/>
    <col min="3" max="3" width="11.28515625" style="2" bestFit="1" customWidth="1"/>
    <col min="4" max="4" width="13.28515625" style="2" bestFit="1" customWidth="1"/>
    <col min="5" max="5" width="14.28515625" style="2" bestFit="1" customWidth="1"/>
    <col min="6" max="6" width="13.28515625" style="2" bestFit="1" customWidth="1"/>
    <col min="7" max="7" width="18.42578125" style="2" bestFit="1" customWidth="1"/>
    <col min="8" max="8" width="12.7109375" style="2" bestFit="1" customWidth="1"/>
    <col min="9" max="9" width="10.7109375" style="2" bestFit="1" customWidth="1"/>
    <col min="10" max="10" width="10.7109375" style="2" customWidth="1"/>
    <col min="11" max="11" width="13.5703125" bestFit="1" customWidth="1"/>
    <col min="12" max="12" width="21.28515625" bestFit="1" customWidth="1"/>
    <col min="13" max="13" width="12.28515625" style="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8" customWidth="1"/>
    <col min="58" max="58" width="18.5703125" style="8" customWidth="1"/>
    <col min="59" max="59" width="21.28515625" style="8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5" t="s">
        <v>28</v>
      </c>
      <c r="B1" s="5"/>
      <c r="C1" s="5"/>
      <c r="D1" s="5"/>
      <c r="E1" s="5"/>
      <c r="F1" s="5"/>
      <c r="G1" s="5"/>
      <c r="H1" s="5"/>
      <c r="I1" s="5"/>
      <c r="J1" s="5"/>
      <c r="K1" s="5"/>
      <c r="L1" s="5" t="s">
        <v>35</v>
      </c>
      <c r="M1" s="5"/>
      <c r="N1" s="5"/>
      <c r="O1" s="5"/>
      <c r="P1" s="5"/>
      <c r="Q1" s="5"/>
      <c r="R1" s="5"/>
      <c r="S1" s="5"/>
      <c r="T1" s="5"/>
      <c r="Z1" s="5" t="s">
        <v>35</v>
      </c>
      <c r="AA1" s="5"/>
      <c r="AB1" s="5"/>
      <c r="AC1" s="5"/>
      <c r="AD1" s="5"/>
      <c r="AE1" s="5"/>
      <c r="AF1" s="5"/>
      <c r="AG1" s="5"/>
      <c r="AH1" s="5"/>
    </row>
    <row r="2" spans="1:59" ht="30" x14ac:dyDescent="0.25">
      <c r="A2" s="6" t="s">
        <v>14</v>
      </c>
      <c r="B2" s="7" t="s">
        <v>54</v>
      </c>
      <c r="C2" s="7" t="s">
        <v>36</v>
      </c>
      <c r="D2" s="7" t="s">
        <v>37</v>
      </c>
      <c r="E2" s="7" t="s">
        <v>38</v>
      </c>
      <c r="F2" s="7" t="s">
        <v>39</v>
      </c>
      <c r="G2" s="7" t="s">
        <v>40</v>
      </c>
      <c r="H2" s="7" t="s">
        <v>41</v>
      </c>
      <c r="I2" s="7" t="s">
        <v>42</v>
      </c>
      <c r="J2" s="7" t="s">
        <v>43</v>
      </c>
      <c r="K2" s="6" t="s">
        <v>34</v>
      </c>
      <c r="L2" s="6" t="s">
        <v>45</v>
      </c>
      <c r="M2" s="10" t="s">
        <v>46</v>
      </c>
      <c r="N2" s="6" t="s">
        <v>47</v>
      </c>
      <c r="O2" s="6" t="s">
        <v>48</v>
      </c>
      <c r="P2" s="6" t="s">
        <v>49</v>
      </c>
      <c r="Q2" s="6" t="s">
        <v>50</v>
      </c>
      <c r="R2" s="6" t="s">
        <v>51</v>
      </c>
      <c r="S2" s="6" t="s">
        <v>52</v>
      </c>
      <c r="T2" s="6" t="s">
        <v>53</v>
      </c>
      <c r="U2" s="6"/>
      <c r="V2" s="6"/>
      <c r="W2" s="6"/>
      <c r="X2" s="6"/>
      <c r="Z2" s="5"/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43</v>
      </c>
      <c r="BE2"/>
      <c r="BF2"/>
      <c r="BG2"/>
    </row>
    <row r="3" spans="1:59" x14ac:dyDescent="0.25">
      <c r="K3" s="2"/>
      <c r="L3" s="2"/>
      <c r="N3" s="4"/>
      <c r="O3" s="4"/>
      <c r="P3" s="4"/>
      <c r="Q3" s="4"/>
      <c r="R3" s="4"/>
      <c r="S3" s="4"/>
      <c r="T3" s="4"/>
      <c r="U3" s="2"/>
      <c r="V3" s="2"/>
      <c r="W3" s="2"/>
      <c r="X3" s="2"/>
      <c r="Z3" s="9">
        <f>Table_ExternalData_1116[[#This Row],[ENGINEER]]</f>
        <v>0</v>
      </c>
      <c r="AA3" s="4" t="e">
        <f>#REF!/#REF!</f>
        <v>#REF!</v>
      </c>
      <c r="AB3" s="4" t="e">
        <f>#REF!/#REF!</f>
        <v>#REF!</v>
      </c>
      <c r="AC3" s="4" t="e">
        <f>#REF!/#REF!</f>
        <v>#REF!</v>
      </c>
      <c r="AD3" s="4" t="e">
        <f>#REF!/#REF!</f>
        <v>#REF!</v>
      </c>
      <c r="AE3" s="4" t="e">
        <f>#REF!/#REF!</f>
        <v>#REF!</v>
      </c>
      <c r="AF3" s="4" t="e">
        <f>#REF!/#REF!</f>
        <v>#REF!</v>
      </c>
      <c r="AG3" s="4" t="e">
        <f>#REF!/#REF!</f>
        <v>#REF!</v>
      </c>
      <c r="AH3" s="4" t="e">
        <f>#REF!/#REF!</f>
        <v>#REF!</v>
      </c>
      <c r="BE3"/>
      <c r="BF3"/>
      <c r="BG3"/>
    </row>
    <row r="4" spans="1:59" x14ac:dyDescent="0.25">
      <c r="A4" t="s">
        <v>44</v>
      </c>
      <c r="B4"/>
      <c r="C4">
        <f>SUBTOTAL(109,Table_ExternalData_1116[''Aborted''])</f>
        <v>0</v>
      </c>
      <c r="D4">
        <f>SUBTOTAL(109,Table_ExternalData_1116[''Booked''])</f>
        <v>0</v>
      </c>
      <c r="E4">
        <f>SUBTOTAL(109,Table_ExternalData_1116[''Cancelled''])</f>
        <v>0</v>
      </c>
      <c r="F4">
        <f>SUBTOTAL(109,Table_ExternalData_1116[''Completed''])</f>
        <v>0</v>
      </c>
      <c r="G4">
        <f>SUBTOTAL(109,Table_ExternalData_1116[''No Access''])</f>
        <v>0</v>
      </c>
      <c r="H4">
        <f>SUBTOTAL(109,Table_ExternalData_1116[''Not Yet Booked''])</f>
        <v>0</v>
      </c>
      <c r="I4">
        <f>SUBTOTAL(109,Table_ExternalData_1116[''On Route''])</f>
        <v>0</v>
      </c>
      <c r="J4">
        <f>SUBTOTAL(103,Table_ExternalData_1116[''On Site''])</f>
        <v>0</v>
      </c>
      <c r="K4">
        <f>SUBTOTAL(109,Table_ExternalData_1116[Grand Total])</f>
        <v>0</v>
      </c>
      <c r="U4" s="2"/>
      <c r="V4" s="2"/>
      <c r="W4" s="2"/>
      <c r="X4" s="2"/>
      <c r="Z4" s="9" t="e">
        <f>Table_ExternalData_1116[[#This Row],[ENGINEER]]</f>
        <v>#VALUE!</v>
      </c>
      <c r="AA4" s="4" t="e">
        <f>#REF!/#REF!</f>
        <v>#REF!</v>
      </c>
      <c r="AB4" s="4" t="e">
        <f>#REF!/#REF!</f>
        <v>#REF!</v>
      </c>
      <c r="AC4" s="4" t="e">
        <f>#REF!/#REF!</f>
        <v>#REF!</v>
      </c>
      <c r="AD4" s="4" t="e">
        <f>#REF!/#REF!</f>
        <v>#REF!</v>
      </c>
      <c r="AE4" s="4" t="e">
        <f>#REF!/#REF!</f>
        <v>#REF!</v>
      </c>
      <c r="AF4" s="4" t="e">
        <f>#REF!/#REF!</f>
        <v>#REF!</v>
      </c>
      <c r="AG4" s="4" t="e">
        <f>#REF!/#REF!</f>
        <v>#REF!</v>
      </c>
      <c r="AH4" s="4" t="e">
        <f>#REF!/#REF!</f>
        <v>#REF!</v>
      </c>
      <c r="BE4"/>
      <c r="BF4"/>
      <c r="BG4"/>
    </row>
    <row r="5" spans="1:59" x14ac:dyDescent="0.25">
      <c r="U5" s="2"/>
      <c r="V5" s="2"/>
      <c r="W5" s="2"/>
      <c r="X5" s="2"/>
      <c r="Z5" s="9" t="e">
        <f>Table_ExternalData_1116[[#This Row],[ENGINEER]]</f>
        <v>#VALUE!</v>
      </c>
      <c r="AA5" s="4" t="e">
        <f>#REF!/#REF!</f>
        <v>#REF!</v>
      </c>
      <c r="AB5" s="4" t="e">
        <f>#REF!/#REF!</f>
        <v>#REF!</v>
      </c>
      <c r="AC5" s="4" t="e">
        <f>#REF!/#REF!</f>
        <v>#REF!</v>
      </c>
      <c r="AD5" s="4" t="e">
        <f>#REF!/#REF!</f>
        <v>#REF!</v>
      </c>
      <c r="AE5" s="4" t="e">
        <f>#REF!/#REF!</f>
        <v>#REF!</v>
      </c>
      <c r="AF5" s="4" t="e">
        <f>#REF!/#REF!</f>
        <v>#REF!</v>
      </c>
      <c r="AG5" s="4" t="e">
        <f>#REF!/#REF!</f>
        <v>#REF!</v>
      </c>
      <c r="AH5" s="4" t="e">
        <f>#REF!/#REF!</f>
        <v>#REF!</v>
      </c>
      <c r="BE5"/>
      <c r="BF5"/>
      <c r="BG5"/>
    </row>
    <row r="6" spans="1:59" x14ac:dyDescent="0.25">
      <c r="U6" s="2"/>
      <c r="V6" s="2"/>
      <c r="W6" s="2"/>
      <c r="X6" s="2"/>
      <c r="Z6" s="9" t="e">
        <f>Table_ExternalData_1116[[#This Row],[ENGINEER]]</f>
        <v>#VALUE!</v>
      </c>
      <c r="AA6" s="4" t="e">
        <f>#REF!/#REF!</f>
        <v>#REF!</v>
      </c>
      <c r="AB6" s="4" t="e">
        <f>#REF!/#REF!</f>
        <v>#REF!</v>
      </c>
      <c r="AC6" s="4" t="e">
        <f>#REF!/#REF!</f>
        <v>#REF!</v>
      </c>
      <c r="AD6" s="4" t="e">
        <f>#REF!/#REF!</f>
        <v>#REF!</v>
      </c>
      <c r="AE6" s="4" t="e">
        <f>#REF!/#REF!</f>
        <v>#REF!</v>
      </c>
      <c r="AF6" s="4" t="e">
        <f>#REF!/#REF!</f>
        <v>#REF!</v>
      </c>
      <c r="AG6" s="4" t="e">
        <f>#REF!/#REF!</f>
        <v>#REF!</v>
      </c>
      <c r="AH6" s="4" t="e">
        <f>#REF!/#REF!</f>
        <v>#REF!</v>
      </c>
      <c r="BE6"/>
      <c r="BF6"/>
      <c r="BG6"/>
    </row>
    <row r="7" spans="1:59" x14ac:dyDescent="0.25">
      <c r="U7" s="2"/>
      <c r="V7" s="2"/>
      <c r="W7" s="2"/>
      <c r="X7" s="2"/>
      <c r="Z7" s="9" t="e">
        <f>Table_ExternalData_1116[[#This Row],[ENGINEER]]</f>
        <v>#VALUE!</v>
      </c>
      <c r="AA7" s="4" t="e">
        <f>#REF!/#REF!</f>
        <v>#REF!</v>
      </c>
      <c r="AB7" s="4" t="e">
        <f>#REF!/#REF!</f>
        <v>#REF!</v>
      </c>
      <c r="AC7" s="4" t="e">
        <f>#REF!/#REF!</f>
        <v>#REF!</v>
      </c>
      <c r="AD7" s="4" t="e">
        <f>#REF!/#REF!</f>
        <v>#REF!</v>
      </c>
      <c r="AE7" s="4" t="e">
        <f>#REF!/#REF!</f>
        <v>#REF!</v>
      </c>
      <c r="AF7" s="4" t="e">
        <f>#REF!/#REF!</f>
        <v>#REF!</v>
      </c>
      <c r="AG7" s="4" t="e">
        <f>#REF!/#REF!</f>
        <v>#REF!</v>
      </c>
      <c r="AH7" s="4" t="e">
        <f>#REF!/#REF!</f>
        <v>#REF!</v>
      </c>
      <c r="BE7"/>
      <c r="BF7"/>
      <c r="BG7"/>
    </row>
    <row r="8" spans="1:59" x14ac:dyDescent="0.25">
      <c r="U8" s="2"/>
      <c r="V8" s="2"/>
      <c r="W8" s="2"/>
      <c r="X8" s="2"/>
      <c r="Z8" s="9" t="e">
        <f>Table_ExternalData_1116[[#This Row],[ENGINEER]]</f>
        <v>#VALUE!</v>
      </c>
      <c r="AA8" s="4" t="e">
        <f>#REF!/#REF!</f>
        <v>#REF!</v>
      </c>
      <c r="AB8" s="4" t="e">
        <f>#REF!/#REF!</f>
        <v>#REF!</v>
      </c>
      <c r="AC8" s="4" t="e">
        <f>#REF!/#REF!</f>
        <v>#REF!</v>
      </c>
      <c r="AD8" s="4" t="e">
        <f>#REF!/#REF!</f>
        <v>#REF!</v>
      </c>
      <c r="AE8" s="4" t="e">
        <f>#REF!/#REF!</f>
        <v>#REF!</v>
      </c>
      <c r="AF8" s="4" t="e">
        <f>#REF!/#REF!</f>
        <v>#REF!</v>
      </c>
      <c r="AG8" s="4" t="e">
        <f>#REF!/#REF!</f>
        <v>#REF!</v>
      </c>
      <c r="AH8" s="4" t="e">
        <f>#REF!/#REF!</f>
        <v>#REF!</v>
      </c>
      <c r="BE8"/>
      <c r="BF8"/>
      <c r="BG8"/>
    </row>
    <row r="9" spans="1:59" x14ac:dyDescent="0.25">
      <c r="U9" s="2"/>
      <c r="V9" s="2"/>
      <c r="W9" s="2"/>
      <c r="X9" s="2"/>
      <c r="Z9" s="9" t="e">
        <f>Table_ExternalData_1116[[#This Row],[ENGINEER]]</f>
        <v>#VALUE!</v>
      </c>
      <c r="AA9" s="4" t="e">
        <f>#REF!/#REF!</f>
        <v>#REF!</v>
      </c>
      <c r="AB9" s="4" t="e">
        <f>#REF!/#REF!</f>
        <v>#REF!</v>
      </c>
      <c r="AC9" s="4" t="e">
        <f>#REF!/#REF!</f>
        <v>#REF!</v>
      </c>
      <c r="AD9" s="4" t="e">
        <f>#REF!/#REF!</f>
        <v>#REF!</v>
      </c>
      <c r="AE9" s="4" t="e">
        <f>#REF!/#REF!</f>
        <v>#REF!</v>
      </c>
      <c r="AF9" s="4" t="e">
        <f>#REF!/#REF!</f>
        <v>#REF!</v>
      </c>
      <c r="AG9" s="4" t="e">
        <f>#REF!/#REF!</f>
        <v>#REF!</v>
      </c>
      <c r="AH9" s="4" t="e">
        <f>#REF!/#REF!</f>
        <v>#REF!</v>
      </c>
      <c r="BE9"/>
      <c r="BF9"/>
      <c r="BG9"/>
    </row>
    <row r="10" spans="1:59" x14ac:dyDescent="0.25">
      <c r="U10" s="2"/>
      <c r="V10" s="2"/>
      <c r="W10" s="2"/>
      <c r="X10" s="2"/>
      <c r="Z10" s="9" t="e">
        <f>Table_ExternalData_1116[[#This Row],[ENGINEER]]</f>
        <v>#VALUE!</v>
      </c>
      <c r="AA10" s="4" t="e">
        <f>#REF!/#REF!</f>
        <v>#REF!</v>
      </c>
      <c r="AB10" s="4" t="e">
        <f>#REF!/#REF!</f>
        <v>#REF!</v>
      </c>
      <c r="AC10" s="4" t="e">
        <f>#REF!/#REF!</f>
        <v>#REF!</v>
      </c>
      <c r="AD10" s="4" t="e">
        <f>#REF!/#REF!</f>
        <v>#REF!</v>
      </c>
      <c r="AE10" s="4" t="e">
        <f>#REF!/#REF!</f>
        <v>#REF!</v>
      </c>
      <c r="AF10" s="4" t="e">
        <f>#REF!/#REF!</f>
        <v>#REF!</v>
      </c>
      <c r="AG10" s="4" t="e">
        <f>#REF!/#REF!</f>
        <v>#REF!</v>
      </c>
      <c r="AH10" s="4" t="e">
        <f>#REF!/#REF!</f>
        <v>#REF!</v>
      </c>
      <c r="BE10"/>
      <c r="BF10"/>
      <c r="BG10"/>
    </row>
    <row r="11" spans="1:59" x14ac:dyDescent="0.25">
      <c r="U11" s="2"/>
      <c r="V11" s="2"/>
      <c r="W11" s="2"/>
      <c r="X11" s="2"/>
      <c r="Z11" s="9" t="e">
        <f>Table_ExternalData_1116[[#This Row],[ENGINEER]]</f>
        <v>#VALUE!</v>
      </c>
      <c r="AA11" s="4" t="e">
        <f>#REF!/#REF!</f>
        <v>#REF!</v>
      </c>
      <c r="AB11" s="4" t="e">
        <f>#REF!/#REF!</f>
        <v>#REF!</v>
      </c>
      <c r="AC11" s="4" t="e">
        <f>#REF!/#REF!</f>
        <v>#REF!</v>
      </c>
      <c r="AD11" s="4" t="e">
        <f>#REF!/#REF!</f>
        <v>#REF!</v>
      </c>
      <c r="AE11" s="4" t="e">
        <f>#REF!/#REF!</f>
        <v>#REF!</v>
      </c>
      <c r="AF11" s="4" t="e">
        <f>#REF!/#REF!</f>
        <v>#REF!</v>
      </c>
      <c r="AG11" s="4" t="e">
        <f>#REF!/#REF!</f>
        <v>#REF!</v>
      </c>
      <c r="AH11" s="4" t="e">
        <f>#REF!/#REF!</f>
        <v>#REF!</v>
      </c>
      <c r="BE11"/>
      <c r="BF11"/>
      <c r="BG11"/>
    </row>
    <row r="12" spans="1:59" x14ac:dyDescent="0.25">
      <c r="U12" s="2"/>
      <c r="V12" s="2"/>
      <c r="W12" s="2"/>
      <c r="X12" s="2"/>
      <c r="Z12" s="9" t="e">
        <f>Table_ExternalData_1116[[#This Row],[ENGINEER]]</f>
        <v>#VALUE!</v>
      </c>
      <c r="AA12" s="4" t="e">
        <f>#REF!/#REF!</f>
        <v>#REF!</v>
      </c>
      <c r="AB12" s="4" t="e">
        <f>#REF!/#REF!</f>
        <v>#REF!</v>
      </c>
      <c r="AC12" s="4" t="e">
        <f>#REF!/#REF!</f>
        <v>#REF!</v>
      </c>
      <c r="AD12" s="4" t="e">
        <f>#REF!/#REF!</f>
        <v>#REF!</v>
      </c>
      <c r="AE12" s="4" t="e">
        <f>#REF!/#REF!</f>
        <v>#REF!</v>
      </c>
      <c r="AF12" s="4" t="e">
        <f>#REF!/#REF!</f>
        <v>#REF!</v>
      </c>
      <c r="AG12" s="4" t="e">
        <f>#REF!/#REF!</f>
        <v>#REF!</v>
      </c>
      <c r="AH12" s="4" t="e">
        <f>#REF!/#REF!</f>
        <v>#REF!</v>
      </c>
      <c r="BE12"/>
      <c r="BF12"/>
      <c r="BG12"/>
    </row>
    <row r="13" spans="1:59" x14ac:dyDescent="0.25">
      <c r="U13" s="2"/>
      <c r="V13" s="2"/>
      <c r="W13" s="2"/>
      <c r="X13" s="2"/>
      <c r="Z13" s="9" t="e">
        <f>Table_ExternalData_1116[[#This Row],[ENGINEER]]</f>
        <v>#VALUE!</v>
      </c>
      <c r="AA13" s="4" t="e">
        <f>#REF!/#REF!</f>
        <v>#REF!</v>
      </c>
      <c r="AB13" s="4" t="e">
        <f>#REF!/#REF!</f>
        <v>#REF!</v>
      </c>
      <c r="AC13" s="4" t="e">
        <f>#REF!/#REF!</f>
        <v>#REF!</v>
      </c>
      <c r="AD13" s="4" t="e">
        <f>#REF!/#REF!</f>
        <v>#REF!</v>
      </c>
      <c r="AE13" s="4" t="e">
        <f>#REF!/#REF!</f>
        <v>#REF!</v>
      </c>
      <c r="AF13" s="4" t="e">
        <f>#REF!/#REF!</f>
        <v>#REF!</v>
      </c>
      <c r="AG13" s="4" t="e">
        <f>#REF!/#REF!</f>
        <v>#REF!</v>
      </c>
      <c r="AH13" s="4" t="e">
        <f>#REF!/#REF!</f>
        <v>#REF!</v>
      </c>
      <c r="BE13"/>
      <c r="BF13"/>
      <c r="BG13"/>
    </row>
    <row r="14" spans="1:59" x14ac:dyDescent="0.25">
      <c r="U14" s="2"/>
      <c r="V14" s="2"/>
      <c r="W14" s="2"/>
      <c r="X14" s="2"/>
      <c r="Z14" s="9" t="e">
        <f>Table_ExternalData_1116[[#This Row],[ENGINEER]]</f>
        <v>#VALUE!</v>
      </c>
      <c r="AA14" s="4" t="e">
        <f>#REF!/#REF!</f>
        <v>#REF!</v>
      </c>
      <c r="AB14" s="4" t="e">
        <f>#REF!/#REF!</f>
        <v>#REF!</v>
      </c>
      <c r="AC14" s="4" t="e">
        <f>#REF!/#REF!</f>
        <v>#REF!</v>
      </c>
      <c r="AD14" s="4" t="e">
        <f>#REF!/#REF!</f>
        <v>#REF!</v>
      </c>
      <c r="AE14" s="4" t="e">
        <f>#REF!/#REF!</f>
        <v>#REF!</v>
      </c>
      <c r="AF14" s="4" t="e">
        <f>#REF!/#REF!</f>
        <v>#REF!</v>
      </c>
      <c r="AG14" s="4" t="e">
        <f>#REF!/#REF!</f>
        <v>#REF!</v>
      </c>
      <c r="AH14" s="4" t="e">
        <f>#REF!/#REF!</f>
        <v>#REF!</v>
      </c>
      <c r="BE14"/>
      <c r="BF14"/>
      <c r="BG14"/>
    </row>
    <row r="15" spans="1:59" x14ac:dyDescent="0.25">
      <c r="U15" s="2"/>
      <c r="V15" s="2"/>
      <c r="W15" s="2"/>
      <c r="X15" s="2"/>
      <c r="Z15" s="9" t="e">
        <f>Table_ExternalData_1116[[#This Row],[ENGINEER]]</f>
        <v>#VALUE!</v>
      </c>
      <c r="AA15" s="4" t="e">
        <f>#REF!/#REF!</f>
        <v>#REF!</v>
      </c>
      <c r="AB15" s="4" t="e">
        <f>#REF!/#REF!</f>
        <v>#REF!</v>
      </c>
      <c r="AC15" s="4" t="e">
        <f>#REF!/#REF!</f>
        <v>#REF!</v>
      </c>
      <c r="AD15" s="4" t="e">
        <f>#REF!/#REF!</f>
        <v>#REF!</v>
      </c>
      <c r="AE15" s="4" t="e">
        <f>#REF!/#REF!</f>
        <v>#REF!</v>
      </c>
      <c r="AF15" s="4" t="e">
        <f>#REF!/#REF!</f>
        <v>#REF!</v>
      </c>
      <c r="AG15" s="4" t="e">
        <f>#REF!/#REF!</f>
        <v>#REF!</v>
      </c>
      <c r="AH15" s="4" t="e">
        <f>#REF!/#REF!</f>
        <v>#REF!</v>
      </c>
      <c r="BE15"/>
      <c r="BF15"/>
      <c r="BG15"/>
    </row>
    <row r="16" spans="1:59" x14ac:dyDescent="0.25">
      <c r="U16" s="2"/>
      <c r="V16" s="2"/>
      <c r="W16" s="2"/>
      <c r="X16" s="2"/>
      <c r="Z16" s="9" t="e">
        <f>Table_ExternalData_1116[[#This Row],[ENGINEER]]</f>
        <v>#VALUE!</v>
      </c>
      <c r="AA16" s="4" t="e">
        <f>#REF!/#REF!</f>
        <v>#REF!</v>
      </c>
      <c r="AB16" s="4" t="e">
        <f>#REF!/#REF!</f>
        <v>#REF!</v>
      </c>
      <c r="AC16" s="4" t="e">
        <f>#REF!/#REF!</f>
        <v>#REF!</v>
      </c>
      <c r="AD16" s="4" t="e">
        <f>#REF!/#REF!</f>
        <v>#REF!</v>
      </c>
      <c r="AE16" s="4" t="e">
        <f>#REF!/#REF!</f>
        <v>#REF!</v>
      </c>
      <c r="AF16" s="4" t="e">
        <f>#REF!/#REF!</f>
        <v>#REF!</v>
      </c>
      <c r="AG16" s="4" t="e">
        <f>#REF!/#REF!</f>
        <v>#REF!</v>
      </c>
      <c r="AH16" s="4" t="e">
        <f>#REF!/#REF!</f>
        <v>#REF!</v>
      </c>
      <c r="BE16"/>
      <c r="BF16"/>
      <c r="BG16"/>
    </row>
    <row r="17" spans="21:59" x14ac:dyDescent="0.25">
      <c r="U17" s="2"/>
      <c r="V17" s="2"/>
      <c r="W17" s="2"/>
      <c r="X17" s="2"/>
      <c r="Z17" s="9" t="e">
        <f>Table_ExternalData_1116[[#This Row],[ENGINEER]]</f>
        <v>#VALUE!</v>
      </c>
      <c r="AA17" s="4" t="e">
        <f>#REF!/#REF!</f>
        <v>#REF!</v>
      </c>
      <c r="AB17" s="4" t="e">
        <f>#REF!/#REF!</f>
        <v>#REF!</v>
      </c>
      <c r="AC17" s="4" t="e">
        <f>#REF!/#REF!</f>
        <v>#REF!</v>
      </c>
      <c r="AD17" s="4" t="e">
        <f>#REF!/#REF!</f>
        <v>#REF!</v>
      </c>
      <c r="AE17" s="4" t="e">
        <f>#REF!/#REF!</f>
        <v>#REF!</v>
      </c>
      <c r="AF17" s="4" t="e">
        <f>#REF!/#REF!</f>
        <v>#REF!</v>
      </c>
      <c r="AG17" s="4" t="e">
        <f>#REF!/#REF!</f>
        <v>#REF!</v>
      </c>
      <c r="AH17" s="4" t="e">
        <f>#REF!/#REF!</f>
        <v>#REF!</v>
      </c>
      <c r="BE17"/>
      <c r="BF17"/>
      <c r="BG17"/>
    </row>
    <row r="18" spans="21:59" x14ac:dyDescent="0.25">
      <c r="U18" s="2"/>
      <c r="V18" s="2"/>
      <c r="W18" s="2"/>
      <c r="X18" s="2"/>
      <c r="Z18" s="9" t="e">
        <f>Table_ExternalData_1116[[#This Row],[ENGINEER]]</f>
        <v>#VALUE!</v>
      </c>
      <c r="AA18" s="4" t="e">
        <f>#REF!/#REF!</f>
        <v>#REF!</v>
      </c>
      <c r="AB18" s="4" t="e">
        <f>#REF!/#REF!</f>
        <v>#REF!</v>
      </c>
      <c r="AC18" s="4" t="e">
        <f>#REF!/#REF!</f>
        <v>#REF!</v>
      </c>
      <c r="AD18" s="4" t="e">
        <f>#REF!/#REF!</f>
        <v>#REF!</v>
      </c>
      <c r="AE18" s="4" t="e">
        <f>#REF!/#REF!</f>
        <v>#REF!</v>
      </c>
      <c r="AF18" s="4" t="e">
        <f>#REF!/#REF!</f>
        <v>#REF!</v>
      </c>
      <c r="AG18" s="4" t="e">
        <f>#REF!/#REF!</f>
        <v>#REF!</v>
      </c>
      <c r="AH18" s="4" t="e">
        <f>#REF!/#REF!</f>
        <v>#REF!</v>
      </c>
      <c r="BE18"/>
      <c r="BF18"/>
      <c r="BG18"/>
    </row>
    <row r="19" spans="21:59" x14ac:dyDescent="0.25">
      <c r="U19" s="2"/>
      <c r="V19" s="2"/>
      <c r="W19" s="2"/>
      <c r="X19" s="2"/>
      <c r="Z19" s="9" t="e">
        <f>Table_ExternalData_1116[[#This Row],[ENGINEER]]</f>
        <v>#VALUE!</v>
      </c>
      <c r="AA19" s="4" t="e">
        <f>#REF!/#REF!</f>
        <v>#REF!</v>
      </c>
      <c r="AB19" s="4" t="e">
        <f>#REF!/#REF!</f>
        <v>#REF!</v>
      </c>
      <c r="AC19" s="4" t="e">
        <f>#REF!/#REF!</f>
        <v>#REF!</v>
      </c>
      <c r="AD19" s="4" t="e">
        <f>#REF!/#REF!</f>
        <v>#REF!</v>
      </c>
      <c r="AE19" s="4" t="e">
        <f>#REF!/#REF!</f>
        <v>#REF!</v>
      </c>
      <c r="AF19" s="4" t="e">
        <f>#REF!/#REF!</f>
        <v>#REF!</v>
      </c>
      <c r="AG19" s="4" t="e">
        <f>#REF!/#REF!</f>
        <v>#REF!</v>
      </c>
      <c r="AH19" s="4" t="e">
        <f>#REF!/#REF!</f>
        <v>#REF!</v>
      </c>
      <c r="BE19"/>
      <c r="BF19"/>
      <c r="BG19"/>
    </row>
    <row r="20" spans="21:59" x14ac:dyDescent="0.25">
      <c r="U20" s="2"/>
      <c r="V20" s="2"/>
      <c r="W20" s="2"/>
      <c r="X20" s="2"/>
      <c r="Z20" s="9" t="e">
        <f>Table_ExternalData_1116[[#This Row],[ENGINEER]]</f>
        <v>#VALUE!</v>
      </c>
      <c r="AA20" s="4" t="e">
        <f>#REF!/#REF!</f>
        <v>#REF!</v>
      </c>
      <c r="AB20" s="4" t="e">
        <f>#REF!/#REF!</f>
        <v>#REF!</v>
      </c>
      <c r="AC20" s="4" t="e">
        <f>#REF!/#REF!</f>
        <v>#REF!</v>
      </c>
      <c r="AD20" s="4" t="e">
        <f>#REF!/#REF!</f>
        <v>#REF!</v>
      </c>
      <c r="AE20" s="4" t="e">
        <f>#REF!/#REF!</f>
        <v>#REF!</v>
      </c>
      <c r="AF20" s="4" t="e">
        <f>#REF!/#REF!</f>
        <v>#REF!</v>
      </c>
      <c r="AG20" s="4" t="e">
        <f>#REF!/#REF!</f>
        <v>#REF!</v>
      </c>
      <c r="AH20" s="4" t="e">
        <f>#REF!/#REF!</f>
        <v>#REF!</v>
      </c>
      <c r="BE20"/>
      <c r="BF20"/>
      <c r="BG20"/>
    </row>
    <row r="21" spans="21:59" x14ac:dyDescent="0.25">
      <c r="U21" s="2"/>
      <c r="V21" s="2"/>
      <c r="W21" s="2"/>
      <c r="X21" s="2"/>
      <c r="Z21" s="9" t="e">
        <f>Table_ExternalData_1116[[#This Row],[ENGINEER]]</f>
        <v>#VALUE!</v>
      </c>
      <c r="AA21" s="4" t="e">
        <f>#REF!/#REF!</f>
        <v>#REF!</v>
      </c>
      <c r="AB21" s="4" t="e">
        <f>#REF!/#REF!</f>
        <v>#REF!</v>
      </c>
      <c r="AC21" s="4" t="e">
        <f>#REF!/#REF!</f>
        <v>#REF!</v>
      </c>
      <c r="AD21" s="4" t="e">
        <f>#REF!/#REF!</f>
        <v>#REF!</v>
      </c>
      <c r="AE21" s="4" t="e">
        <f>#REF!/#REF!</f>
        <v>#REF!</v>
      </c>
      <c r="AF21" s="4" t="e">
        <f>#REF!/#REF!</f>
        <v>#REF!</v>
      </c>
      <c r="AG21" s="4" t="e">
        <f>#REF!/#REF!</f>
        <v>#REF!</v>
      </c>
      <c r="AH21" s="4" t="e">
        <f>#REF!/#REF!</f>
        <v>#REF!</v>
      </c>
      <c r="BE21"/>
      <c r="BF21"/>
      <c r="BG21"/>
    </row>
    <row r="22" spans="21:59" x14ac:dyDescent="0.25">
      <c r="U22" s="2"/>
      <c r="V22" s="2"/>
      <c r="W22" s="2"/>
      <c r="X22" s="2"/>
      <c r="Z22" s="9" t="e">
        <f>Table_ExternalData_1116[[#This Row],[ENGINEER]]</f>
        <v>#VALUE!</v>
      </c>
      <c r="AA22" s="4" t="e">
        <f>#REF!/#REF!</f>
        <v>#REF!</v>
      </c>
      <c r="AB22" s="4" t="e">
        <f>#REF!/#REF!</f>
        <v>#REF!</v>
      </c>
      <c r="AC22" s="4" t="e">
        <f>#REF!/#REF!</f>
        <v>#REF!</v>
      </c>
      <c r="AD22" s="4" t="e">
        <f>#REF!/#REF!</f>
        <v>#REF!</v>
      </c>
      <c r="AE22" s="4" t="e">
        <f>#REF!/#REF!</f>
        <v>#REF!</v>
      </c>
      <c r="AF22" s="4" t="e">
        <f>#REF!/#REF!</f>
        <v>#REF!</v>
      </c>
      <c r="AG22" s="4" t="e">
        <f>#REF!/#REF!</f>
        <v>#REF!</v>
      </c>
      <c r="AH22" s="4" t="e">
        <f>#REF!/#REF!</f>
        <v>#REF!</v>
      </c>
      <c r="BE22"/>
      <c r="BF22"/>
      <c r="BG22"/>
    </row>
    <row r="23" spans="21:59" x14ac:dyDescent="0.25">
      <c r="U23" s="2"/>
      <c r="V23" s="2"/>
      <c r="W23" s="2"/>
      <c r="X23" s="2"/>
      <c r="Z23" s="9" t="e">
        <f>Table_ExternalData_1116[[#This Row],[ENGINEER]]</f>
        <v>#VALUE!</v>
      </c>
      <c r="AA23" s="4" t="e">
        <f>#REF!/#REF!</f>
        <v>#REF!</v>
      </c>
      <c r="AB23" s="4" t="e">
        <f>#REF!/#REF!</f>
        <v>#REF!</v>
      </c>
      <c r="AC23" s="4" t="e">
        <f>#REF!/#REF!</f>
        <v>#REF!</v>
      </c>
      <c r="AD23" s="4" t="e">
        <f>#REF!/#REF!</f>
        <v>#REF!</v>
      </c>
      <c r="AE23" s="4" t="e">
        <f>#REF!/#REF!</f>
        <v>#REF!</v>
      </c>
      <c r="AF23" s="4" t="e">
        <f>#REF!/#REF!</f>
        <v>#REF!</v>
      </c>
      <c r="AG23" s="4" t="e">
        <f>#REF!/#REF!</f>
        <v>#REF!</v>
      </c>
      <c r="AH23" s="4" t="e">
        <f>#REF!/#REF!</f>
        <v>#REF!</v>
      </c>
      <c r="BE23"/>
      <c r="BF23"/>
      <c r="BG23"/>
    </row>
    <row r="24" spans="21:59" x14ac:dyDescent="0.25">
      <c r="U24" s="2"/>
      <c r="V24" s="2"/>
      <c r="W24" s="2"/>
      <c r="X24" s="2"/>
      <c r="Z24" s="9" t="e">
        <f>Table_ExternalData_1116[[#This Row],[ENGINEER]]</f>
        <v>#VALUE!</v>
      </c>
      <c r="AA24" s="4" t="e">
        <f>#REF!/#REF!</f>
        <v>#REF!</v>
      </c>
      <c r="AB24" s="4" t="e">
        <f>#REF!/#REF!</f>
        <v>#REF!</v>
      </c>
      <c r="AC24" s="4" t="e">
        <f>#REF!/#REF!</f>
        <v>#REF!</v>
      </c>
      <c r="AD24" s="4" t="e">
        <f>#REF!/#REF!</f>
        <v>#REF!</v>
      </c>
      <c r="AE24" s="4" t="e">
        <f>#REF!/#REF!</f>
        <v>#REF!</v>
      </c>
      <c r="AF24" s="4" t="e">
        <f>#REF!/#REF!</f>
        <v>#REF!</v>
      </c>
      <c r="AG24" s="4" t="e">
        <f>#REF!/#REF!</f>
        <v>#REF!</v>
      </c>
      <c r="AH24" s="4" t="e">
        <f>#REF!/#REF!</f>
        <v>#REF!</v>
      </c>
      <c r="BE24"/>
      <c r="BF24"/>
      <c r="BG24"/>
    </row>
    <row r="25" spans="21:59" x14ac:dyDescent="0.25">
      <c r="U25" s="2"/>
      <c r="V25" s="2"/>
      <c r="W25" s="2"/>
      <c r="X25" s="2"/>
      <c r="Z25" s="9" t="e">
        <f>Table_ExternalData_1116[[#This Row],[ENGINEER]]</f>
        <v>#VALUE!</v>
      </c>
      <c r="AA25" s="4" t="e">
        <f>#REF!/#REF!</f>
        <v>#REF!</v>
      </c>
      <c r="AB25" s="4" t="e">
        <f>#REF!/#REF!</f>
        <v>#REF!</v>
      </c>
      <c r="AC25" s="4" t="e">
        <f>#REF!/#REF!</f>
        <v>#REF!</v>
      </c>
      <c r="AD25" s="4" t="e">
        <f>#REF!/#REF!</f>
        <v>#REF!</v>
      </c>
      <c r="AE25" s="4" t="e">
        <f>#REF!/#REF!</f>
        <v>#REF!</v>
      </c>
      <c r="AF25" s="4" t="e">
        <f>#REF!/#REF!</f>
        <v>#REF!</v>
      </c>
      <c r="AG25" s="4" t="e">
        <f>#REF!/#REF!</f>
        <v>#REF!</v>
      </c>
      <c r="AH25" s="4" t="e">
        <f>#REF!/#REF!</f>
        <v>#REF!</v>
      </c>
      <c r="BE25"/>
      <c r="BF25"/>
      <c r="BG25"/>
    </row>
    <row r="26" spans="21:59" x14ac:dyDescent="0.25">
      <c r="U26" s="2"/>
      <c r="V26" s="2"/>
      <c r="W26" s="2"/>
      <c r="X26" s="2"/>
      <c r="Z26" s="9" t="e">
        <f>Table_ExternalData_1116[[#This Row],[ENGINEER]]</f>
        <v>#VALUE!</v>
      </c>
      <c r="AA26" s="4" t="e">
        <f>#REF!/#REF!</f>
        <v>#REF!</v>
      </c>
      <c r="AB26" s="4" t="e">
        <f>#REF!/#REF!</f>
        <v>#REF!</v>
      </c>
      <c r="AC26" s="4" t="e">
        <f>#REF!/#REF!</f>
        <v>#REF!</v>
      </c>
      <c r="AD26" s="4" t="e">
        <f>#REF!/#REF!</f>
        <v>#REF!</v>
      </c>
      <c r="AE26" s="4" t="e">
        <f>#REF!/#REF!</f>
        <v>#REF!</v>
      </c>
      <c r="AF26" s="4" t="e">
        <f>#REF!/#REF!</f>
        <v>#REF!</v>
      </c>
      <c r="AG26" s="4" t="e">
        <f>#REF!/#REF!</f>
        <v>#REF!</v>
      </c>
      <c r="AH26" s="4" t="e">
        <f>#REF!/#REF!</f>
        <v>#REF!</v>
      </c>
      <c r="BE26"/>
      <c r="BF26"/>
      <c r="BG26"/>
    </row>
    <row r="27" spans="21:59" x14ac:dyDescent="0.25">
      <c r="U27" s="2"/>
      <c r="V27" s="2"/>
      <c r="W27" s="2"/>
      <c r="X27" s="2"/>
      <c r="Z27" s="9" t="e">
        <f>Table_ExternalData_1116[[#This Row],[ENGINEER]]</f>
        <v>#VALUE!</v>
      </c>
      <c r="AA27" s="4" t="e">
        <f>#REF!/#REF!</f>
        <v>#REF!</v>
      </c>
      <c r="AB27" s="4" t="e">
        <f>#REF!/#REF!</f>
        <v>#REF!</v>
      </c>
      <c r="AC27" s="4" t="e">
        <f>#REF!/#REF!</f>
        <v>#REF!</v>
      </c>
      <c r="AD27" s="4" t="e">
        <f>#REF!/#REF!</f>
        <v>#REF!</v>
      </c>
      <c r="AE27" s="4" t="e">
        <f>#REF!/#REF!</f>
        <v>#REF!</v>
      </c>
      <c r="AF27" s="4" t="e">
        <f>#REF!/#REF!</f>
        <v>#REF!</v>
      </c>
      <c r="AG27" s="4" t="e">
        <f>#REF!/#REF!</f>
        <v>#REF!</v>
      </c>
      <c r="AH27" s="4" t="e">
        <f>#REF!/#REF!</f>
        <v>#REF!</v>
      </c>
      <c r="BE27"/>
      <c r="BF27"/>
      <c r="BG27"/>
    </row>
    <row r="28" spans="21:59" x14ac:dyDescent="0.25">
      <c r="U28" s="2"/>
      <c r="V28" s="2"/>
      <c r="W28" s="2"/>
      <c r="X28" s="2"/>
      <c r="Z28" s="9" t="e">
        <f>Table_ExternalData_1116[[#This Row],[ENGINEER]]</f>
        <v>#VALUE!</v>
      </c>
      <c r="AA28" s="4" t="e">
        <f>#REF!/#REF!</f>
        <v>#REF!</v>
      </c>
      <c r="AB28" s="4" t="e">
        <f>#REF!/#REF!</f>
        <v>#REF!</v>
      </c>
      <c r="AC28" s="4" t="e">
        <f>#REF!/#REF!</f>
        <v>#REF!</v>
      </c>
      <c r="AD28" s="4" t="e">
        <f>#REF!/#REF!</f>
        <v>#REF!</v>
      </c>
      <c r="AE28" s="4" t="e">
        <f>#REF!/#REF!</f>
        <v>#REF!</v>
      </c>
      <c r="AF28" s="4" t="e">
        <f>#REF!/#REF!</f>
        <v>#REF!</v>
      </c>
      <c r="AG28" s="4" t="e">
        <f>#REF!/#REF!</f>
        <v>#REF!</v>
      </c>
      <c r="AH28" s="4" t="e">
        <f>#REF!/#REF!</f>
        <v>#REF!</v>
      </c>
      <c r="BE28"/>
      <c r="BF28"/>
      <c r="BG28"/>
    </row>
    <row r="29" spans="21:59" x14ac:dyDescent="0.25">
      <c r="U29" s="2"/>
      <c r="V29" s="2"/>
      <c r="W29" s="2"/>
      <c r="X29" s="2"/>
      <c r="Z29" s="9" t="e">
        <f>Table_ExternalData_1116[[#This Row],[ENGINEER]]</f>
        <v>#VALUE!</v>
      </c>
      <c r="AA29" s="4" t="e">
        <f>#REF!/#REF!</f>
        <v>#REF!</v>
      </c>
      <c r="AB29" s="4" t="e">
        <f>#REF!/#REF!</f>
        <v>#REF!</v>
      </c>
      <c r="AC29" s="4" t="e">
        <f>#REF!/#REF!</f>
        <v>#REF!</v>
      </c>
      <c r="AD29" s="4" t="e">
        <f>#REF!/#REF!</f>
        <v>#REF!</v>
      </c>
      <c r="AE29" s="4" t="e">
        <f>#REF!/#REF!</f>
        <v>#REF!</v>
      </c>
      <c r="AF29" s="4" t="e">
        <f>#REF!/#REF!</f>
        <v>#REF!</v>
      </c>
      <c r="AG29" s="4" t="e">
        <f>#REF!/#REF!</f>
        <v>#REF!</v>
      </c>
      <c r="AH29" s="4" t="e">
        <f>#REF!/#REF!</f>
        <v>#REF!</v>
      </c>
      <c r="BE29"/>
      <c r="BF29"/>
      <c r="BG29"/>
    </row>
    <row r="30" spans="21:59" x14ac:dyDescent="0.25">
      <c r="U30" s="2"/>
      <c r="V30" s="2"/>
      <c r="W30" s="2"/>
      <c r="X30" s="2"/>
      <c r="Z30" s="9" t="e">
        <f>Table_ExternalData_1116[[#This Row],[ENGINEER]]</f>
        <v>#VALUE!</v>
      </c>
      <c r="AA30" s="4" t="e">
        <f>#REF!/#REF!</f>
        <v>#REF!</v>
      </c>
      <c r="AB30" s="4" t="e">
        <f>#REF!/#REF!</f>
        <v>#REF!</v>
      </c>
      <c r="AC30" s="4" t="e">
        <f>#REF!/#REF!</f>
        <v>#REF!</v>
      </c>
      <c r="AD30" s="4" t="e">
        <f>#REF!/#REF!</f>
        <v>#REF!</v>
      </c>
      <c r="AE30" s="4" t="e">
        <f>#REF!/#REF!</f>
        <v>#REF!</v>
      </c>
      <c r="AF30" s="4" t="e">
        <f>#REF!/#REF!</f>
        <v>#REF!</v>
      </c>
      <c r="AG30" s="4" t="e">
        <f>#REF!/#REF!</f>
        <v>#REF!</v>
      </c>
      <c r="AH30" s="4" t="e">
        <f>#REF!/#REF!</f>
        <v>#REF!</v>
      </c>
      <c r="BE30"/>
      <c r="BF30"/>
      <c r="BG30"/>
    </row>
    <row r="31" spans="21:59" x14ac:dyDescent="0.25">
      <c r="U31" s="2"/>
      <c r="V31" s="2"/>
      <c r="W31" s="2"/>
      <c r="X31" s="2"/>
      <c r="Z31" s="9" t="e">
        <f>Table_ExternalData_1116[[#This Row],[ENGINEER]]</f>
        <v>#VALUE!</v>
      </c>
      <c r="AA31" s="4" t="e">
        <f>#REF!/#REF!</f>
        <v>#REF!</v>
      </c>
      <c r="AB31" s="4" t="e">
        <f>#REF!/#REF!</f>
        <v>#REF!</v>
      </c>
      <c r="AC31" s="4" t="e">
        <f>#REF!/#REF!</f>
        <v>#REF!</v>
      </c>
      <c r="AD31" s="4" t="e">
        <f>#REF!/#REF!</f>
        <v>#REF!</v>
      </c>
      <c r="AE31" s="4" t="e">
        <f>#REF!/#REF!</f>
        <v>#REF!</v>
      </c>
      <c r="AF31" s="4" t="e">
        <f>#REF!/#REF!</f>
        <v>#REF!</v>
      </c>
      <c r="AG31" s="4" t="e">
        <f>#REF!/#REF!</f>
        <v>#REF!</v>
      </c>
      <c r="AH31" s="4" t="e">
        <f>#REF!/#REF!</f>
        <v>#REF!</v>
      </c>
      <c r="BE31"/>
      <c r="BF31"/>
      <c r="BG31"/>
    </row>
    <row r="32" spans="21:59" x14ac:dyDescent="0.25">
      <c r="U32" s="2"/>
      <c r="V32" s="2"/>
      <c r="W32" s="2"/>
      <c r="X32" s="2"/>
      <c r="Z32" s="9" t="e">
        <f>Table_ExternalData_1116[[#This Row],[ENGINEER]]</f>
        <v>#VALUE!</v>
      </c>
      <c r="AA32" s="4" t="e">
        <f>#REF!/#REF!</f>
        <v>#REF!</v>
      </c>
      <c r="AB32" s="4" t="e">
        <f>#REF!/#REF!</f>
        <v>#REF!</v>
      </c>
      <c r="AC32" s="4" t="e">
        <f>#REF!/#REF!</f>
        <v>#REF!</v>
      </c>
      <c r="AD32" s="4" t="e">
        <f>#REF!/#REF!</f>
        <v>#REF!</v>
      </c>
      <c r="AE32" s="4" t="e">
        <f>#REF!/#REF!</f>
        <v>#REF!</v>
      </c>
      <c r="AF32" s="4" t="e">
        <f>#REF!/#REF!</f>
        <v>#REF!</v>
      </c>
      <c r="AG32" s="4" t="e">
        <f>#REF!/#REF!</f>
        <v>#REF!</v>
      </c>
      <c r="AH32" s="4" t="e">
        <f>#REF!/#REF!</f>
        <v>#REF!</v>
      </c>
      <c r="BE32"/>
      <c r="BF32"/>
      <c r="BG32"/>
    </row>
    <row r="33" spans="21:59" x14ac:dyDescent="0.25">
      <c r="U33" s="2"/>
      <c r="V33" s="2"/>
      <c r="W33" s="2"/>
      <c r="X33" s="2"/>
      <c r="Z33" s="9" t="e">
        <f>Table_ExternalData_1116[[#This Row],[ENGINEER]]</f>
        <v>#VALUE!</v>
      </c>
      <c r="AA33" s="4" t="e">
        <f>#REF!/#REF!</f>
        <v>#REF!</v>
      </c>
      <c r="AB33" s="4" t="e">
        <f>#REF!/#REF!</f>
        <v>#REF!</v>
      </c>
      <c r="AC33" s="4" t="e">
        <f>#REF!/#REF!</f>
        <v>#REF!</v>
      </c>
      <c r="AD33" s="4" t="e">
        <f>#REF!/#REF!</f>
        <v>#REF!</v>
      </c>
      <c r="AE33" s="4" t="e">
        <f>#REF!/#REF!</f>
        <v>#REF!</v>
      </c>
      <c r="AF33" s="4" t="e">
        <f>#REF!/#REF!</f>
        <v>#REF!</v>
      </c>
      <c r="AG33" s="4" t="e">
        <f>#REF!/#REF!</f>
        <v>#REF!</v>
      </c>
      <c r="AH33" s="4" t="e">
        <f>#REF!/#REF!</f>
        <v>#REF!</v>
      </c>
      <c r="BE33"/>
      <c r="BF33"/>
      <c r="BG33"/>
    </row>
    <row r="34" spans="21:59" x14ac:dyDescent="0.25">
      <c r="U34" s="2"/>
      <c r="V34" s="2"/>
      <c r="W34" s="2"/>
      <c r="X34" s="2"/>
      <c r="Z34" s="9" t="e">
        <f>Table_ExternalData_1116[[#This Row],[ENGINEER]]</f>
        <v>#VALUE!</v>
      </c>
      <c r="AA34" s="4" t="e">
        <f>#REF!/#REF!</f>
        <v>#REF!</v>
      </c>
      <c r="AB34" s="4" t="e">
        <f>#REF!/#REF!</f>
        <v>#REF!</v>
      </c>
      <c r="AC34" s="4" t="e">
        <f>#REF!/#REF!</f>
        <v>#REF!</v>
      </c>
      <c r="AD34" s="4" t="e">
        <f>#REF!/#REF!</f>
        <v>#REF!</v>
      </c>
      <c r="AE34" s="4" t="e">
        <f>#REF!/#REF!</f>
        <v>#REF!</v>
      </c>
      <c r="AF34" s="4" t="e">
        <f>#REF!/#REF!</f>
        <v>#REF!</v>
      </c>
      <c r="AG34" s="4" t="e">
        <f>#REF!/#REF!</f>
        <v>#REF!</v>
      </c>
      <c r="AH34" s="4" t="e">
        <f>#REF!/#REF!</f>
        <v>#REF!</v>
      </c>
      <c r="BE34"/>
      <c r="BF34"/>
      <c r="BG34"/>
    </row>
    <row r="35" spans="21:59" x14ac:dyDescent="0.25">
      <c r="U35" s="2"/>
      <c r="V35" s="2"/>
      <c r="W35" s="2"/>
      <c r="X35" s="2"/>
      <c r="Z35" s="9" t="e">
        <f>Table_ExternalData_1116[[#This Row],[ENGINEER]]</f>
        <v>#VALUE!</v>
      </c>
      <c r="AA35" s="4" t="e">
        <f>#REF!/#REF!</f>
        <v>#REF!</v>
      </c>
      <c r="AB35" s="4" t="e">
        <f>#REF!/#REF!</f>
        <v>#REF!</v>
      </c>
      <c r="AC35" s="4" t="e">
        <f>#REF!/#REF!</f>
        <v>#REF!</v>
      </c>
      <c r="AD35" s="4" t="e">
        <f>#REF!/#REF!</f>
        <v>#REF!</v>
      </c>
      <c r="AE35" s="4" t="e">
        <f>#REF!/#REF!</f>
        <v>#REF!</v>
      </c>
      <c r="AF35" s="4" t="e">
        <f>#REF!/#REF!</f>
        <v>#REF!</v>
      </c>
      <c r="AG35" s="4" t="e">
        <f>#REF!/#REF!</f>
        <v>#REF!</v>
      </c>
      <c r="AH35" s="4" t="e">
        <f>#REF!/#REF!</f>
        <v>#REF!</v>
      </c>
      <c r="BE35"/>
      <c r="BF35"/>
      <c r="BG35"/>
    </row>
    <row r="36" spans="21:59" x14ac:dyDescent="0.25">
      <c r="U36" s="2"/>
      <c r="V36" s="2"/>
      <c r="W36" s="2"/>
      <c r="X36" s="2"/>
      <c r="Z36" s="9" t="e">
        <f>Table_ExternalData_1116[[#This Row],[ENGINEER]]</f>
        <v>#VALUE!</v>
      </c>
      <c r="AA36" s="4" t="e">
        <f>#REF!/#REF!</f>
        <v>#REF!</v>
      </c>
      <c r="AB36" s="4" t="e">
        <f>#REF!/#REF!</f>
        <v>#REF!</v>
      </c>
      <c r="AC36" s="4" t="e">
        <f>#REF!/#REF!</f>
        <v>#REF!</v>
      </c>
      <c r="AD36" s="4" t="e">
        <f>#REF!/#REF!</f>
        <v>#REF!</v>
      </c>
      <c r="AE36" s="4" t="e">
        <f>#REF!/#REF!</f>
        <v>#REF!</v>
      </c>
      <c r="AF36" s="4" t="e">
        <f>#REF!/#REF!</f>
        <v>#REF!</v>
      </c>
      <c r="AG36" s="4" t="e">
        <f>#REF!/#REF!</f>
        <v>#REF!</v>
      </c>
      <c r="AH36" s="4" t="e">
        <f>#REF!/#REF!</f>
        <v>#REF!</v>
      </c>
      <c r="BE36"/>
      <c r="BF36"/>
      <c r="BG36"/>
    </row>
    <row r="37" spans="21:59" x14ac:dyDescent="0.25">
      <c r="U37" s="2"/>
      <c r="V37" s="2"/>
      <c r="W37" s="2"/>
      <c r="X37" s="2"/>
      <c r="Z37" s="9" t="e">
        <f>Table_ExternalData_1116[[#This Row],[ENGINEER]]</f>
        <v>#VALUE!</v>
      </c>
      <c r="AA37" s="4" t="e">
        <f>#REF!/#REF!</f>
        <v>#REF!</v>
      </c>
      <c r="AB37" s="4" t="e">
        <f>#REF!/#REF!</f>
        <v>#REF!</v>
      </c>
      <c r="AC37" s="4" t="e">
        <f>#REF!/#REF!</f>
        <v>#REF!</v>
      </c>
      <c r="AD37" s="4" t="e">
        <f>#REF!/#REF!</f>
        <v>#REF!</v>
      </c>
      <c r="AE37" s="4" t="e">
        <f>#REF!/#REF!</f>
        <v>#REF!</v>
      </c>
      <c r="AF37" s="4" t="e">
        <f>#REF!/#REF!</f>
        <v>#REF!</v>
      </c>
      <c r="AG37" s="4" t="e">
        <f>#REF!/#REF!</f>
        <v>#REF!</v>
      </c>
      <c r="AH37" s="4" t="e">
        <f>#REF!/#REF!</f>
        <v>#REF!</v>
      </c>
      <c r="BE37"/>
      <c r="BF37"/>
      <c r="BG37"/>
    </row>
    <row r="38" spans="21:59" x14ac:dyDescent="0.25">
      <c r="U38" s="2"/>
      <c r="V38" s="2"/>
      <c r="W38" s="2"/>
      <c r="X38" s="2"/>
      <c r="Z38" s="9" t="e">
        <f>Table_ExternalData_1116[[#This Row],[ENGINEER]]</f>
        <v>#VALUE!</v>
      </c>
      <c r="AA38" s="4" t="e">
        <f>#REF!/#REF!</f>
        <v>#REF!</v>
      </c>
      <c r="AB38" s="4" t="e">
        <f>#REF!/#REF!</f>
        <v>#REF!</v>
      </c>
      <c r="AC38" s="4" t="e">
        <f>#REF!/#REF!</f>
        <v>#REF!</v>
      </c>
      <c r="AD38" s="4" t="e">
        <f>#REF!/#REF!</f>
        <v>#REF!</v>
      </c>
      <c r="AE38" s="4" t="e">
        <f>#REF!/#REF!</f>
        <v>#REF!</v>
      </c>
      <c r="AF38" s="4" t="e">
        <f>#REF!/#REF!</f>
        <v>#REF!</v>
      </c>
      <c r="AG38" s="4" t="e">
        <f>#REF!/#REF!</f>
        <v>#REF!</v>
      </c>
      <c r="AH38" s="4" t="e">
        <f>#REF!/#REF!</f>
        <v>#REF!</v>
      </c>
      <c r="BE38"/>
      <c r="BF38"/>
      <c r="BG38"/>
    </row>
    <row r="39" spans="21:59" x14ac:dyDescent="0.25">
      <c r="U39" s="2"/>
      <c r="V39" s="2"/>
      <c r="W39" s="2"/>
      <c r="X39" s="2"/>
      <c r="Z39" s="9" t="e">
        <f>Table_ExternalData_1116[[#This Row],[ENGINEER]]</f>
        <v>#VALUE!</v>
      </c>
      <c r="AA39" s="4" t="e">
        <f>#REF!/#REF!</f>
        <v>#REF!</v>
      </c>
      <c r="AB39" s="4" t="e">
        <f>#REF!/#REF!</f>
        <v>#REF!</v>
      </c>
      <c r="AC39" s="4" t="e">
        <f>#REF!/#REF!</f>
        <v>#REF!</v>
      </c>
      <c r="AD39" s="4" t="e">
        <f>#REF!/#REF!</f>
        <v>#REF!</v>
      </c>
      <c r="AE39" s="4" t="e">
        <f>#REF!/#REF!</f>
        <v>#REF!</v>
      </c>
      <c r="AF39" s="4" t="e">
        <f>#REF!/#REF!</f>
        <v>#REF!</v>
      </c>
      <c r="AG39" s="4" t="e">
        <f>#REF!/#REF!</f>
        <v>#REF!</v>
      </c>
      <c r="AH39" s="4" t="e">
        <f>#REF!/#REF!</f>
        <v>#REF!</v>
      </c>
      <c r="BE39"/>
      <c r="BF39"/>
      <c r="BG39"/>
    </row>
    <row r="40" spans="21:59" x14ac:dyDescent="0.25">
      <c r="U40" s="2"/>
      <c r="V40" s="2"/>
      <c r="W40" s="2"/>
      <c r="X40" s="2"/>
      <c r="Z40" s="9" t="e">
        <f>Table_ExternalData_1116[[#This Row],[ENGINEER]]</f>
        <v>#VALUE!</v>
      </c>
      <c r="AA40" s="4" t="e">
        <f>#REF!/#REF!</f>
        <v>#REF!</v>
      </c>
      <c r="AB40" s="4" t="e">
        <f>#REF!/#REF!</f>
        <v>#REF!</v>
      </c>
      <c r="AC40" s="4" t="e">
        <f>#REF!/#REF!</f>
        <v>#REF!</v>
      </c>
      <c r="AD40" s="4" t="e">
        <f>#REF!/#REF!</f>
        <v>#REF!</v>
      </c>
      <c r="AE40" s="4" t="e">
        <f>#REF!/#REF!</f>
        <v>#REF!</v>
      </c>
      <c r="AF40" s="4" t="e">
        <f>#REF!/#REF!</f>
        <v>#REF!</v>
      </c>
      <c r="AG40" s="4" t="e">
        <f>#REF!/#REF!</f>
        <v>#REF!</v>
      </c>
      <c r="AH40" s="4" t="e">
        <f>#REF!/#REF!</f>
        <v>#REF!</v>
      </c>
      <c r="BE40"/>
      <c r="BF40"/>
      <c r="BG40"/>
    </row>
    <row r="41" spans="21:59" x14ac:dyDescent="0.25">
      <c r="U41" s="2"/>
      <c r="V41" s="2"/>
      <c r="W41" s="2"/>
      <c r="X41" s="2"/>
      <c r="Z41" s="9" t="e">
        <f>Table_ExternalData_1116[[#This Row],[ENGINEER]]</f>
        <v>#VALUE!</v>
      </c>
      <c r="AA41" s="4" t="e">
        <f>#REF!/#REF!</f>
        <v>#REF!</v>
      </c>
      <c r="AB41" s="4" t="e">
        <f>#REF!/#REF!</f>
        <v>#REF!</v>
      </c>
      <c r="AC41" s="4" t="e">
        <f>#REF!/#REF!</f>
        <v>#REF!</v>
      </c>
      <c r="AD41" s="4" t="e">
        <f>#REF!/#REF!</f>
        <v>#REF!</v>
      </c>
      <c r="AE41" s="4" t="e">
        <f>#REF!/#REF!</f>
        <v>#REF!</v>
      </c>
      <c r="AF41" s="4" t="e">
        <f>#REF!/#REF!</f>
        <v>#REF!</v>
      </c>
      <c r="AG41" s="4" t="e">
        <f>#REF!/#REF!</f>
        <v>#REF!</v>
      </c>
      <c r="AH41" s="4" t="e">
        <f>#REF!/#REF!</f>
        <v>#REF!</v>
      </c>
      <c r="BE41"/>
      <c r="BF41"/>
      <c r="BG41"/>
    </row>
    <row r="42" spans="21:59" x14ac:dyDescent="0.25">
      <c r="U42" s="2"/>
      <c r="V42" s="2"/>
      <c r="W42" s="2"/>
      <c r="X42" s="2"/>
      <c r="Z42" s="9" t="e">
        <f>Table_ExternalData_1116[[#This Row],[ENGINEER]]</f>
        <v>#VALUE!</v>
      </c>
      <c r="AA42" s="4" t="e">
        <f>#REF!/#REF!</f>
        <v>#REF!</v>
      </c>
      <c r="AB42" s="4" t="e">
        <f>#REF!/#REF!</f>
        <v>#REF!</v>
      </c>
      <c r="AC42" s="4" t="e">
        <f>#REF!/#REF!</f>
        <v>#REF!</v>
      </c>
      <c r="AD42" s="4" t="e">
        <f>#REF!/#REF!</f>
        <v>#REF!</v>
      </c>
      <c r="AE42" s="4" t="e">
        <f>#REF!/#REF!</f>
        <v>#REF!</v>
      </c>
      <c r="AF42" s="4" t="e">
        <f>#REF!/#REF!</f>
        <v>#REF!</v>
      </c>
      <c r="AG42" s="4" t="e">
        <f>#REF!/#REF!</f>
        <v>#REF!</v>
      </c>
      <c r="AH42" s="4" t="e">
        <f>#REF!/#REF!</f>
        <v>#REF!</v>
      </c>
      <c r="BE42"/>
      <c r="BF42"/>
      <c r="BG42"/>
    </row>
    <row r="43" spans="21:59" x14ac:dyDescent="0.25">
      <c r="U43" s="2"/>
      <c r="V43" s="2"/>
      <c r="W43" s="2"/>
      <c r="X43" s="2"/>
      <c r="Z43" s="9" t="e">
        <f>Table_ExternalData_1116[[#This Row],[ENGINEER]]</f>
        <v>#VALUE!</v>
      </c>
      <c r="AA43" s="4" t="e">
        <f>#REF!/#REF!</f>
        <v>#REF!</v>
      </c>
      <c r="AB43" s="4" t="e">
        <f>#REF!/#REF!</f>
        <v>#REF!</v>
      </c>
      <c r="AC43" s="4" t="e">
        <f>#REF!/#REF!</f>
        <v>#REF!</v>
      </c>
      <c r="AD43" s="4" t="e">
        <f>#REF!/#REF!</f>
        <v>#REF!</v>
      </c>
      <c r="AE43" s="4" t="e">
        <f>#REF!/#REF!</f>
        <v>#REF!</v>
      </c>
      <c r="AF43" s="4" t="e">
        <f>#REF!/#REF!</f>
        <v>#REF!</v>
      </c>
      <c r="AG43" s="4" t="e">
        <f>#REF!/#REF!</f>
        <v>#REF!</v>
      </c>
      <c r="AH43" s="4" t="e">
        <f>#REF!/#REF!</f>
        <v>#REF!</v>
      </c>
      <c r="BE43"/>
      <c r="BF43"/>
      <c r="BG43"/>
    </row>
    <row r="44" spans="21:59" x14ac:dyDescent="0.25">
      <c r="U44" s="2"/>
      <c r="V44" s="2"/>
      <c r="W44" s="2"/>
      <c r="X44" s="2"/>
      <c r="Z44" s="9" t="e">
        <f>Table_ExternalData_1116[[#This Row],[ENGINEER]]</f>
        <v>#VALUE!</v>
      </c>
      <c r="AA44" s="4" t="e">
        <f>#REF!/#REF!</f>
        <v>#REF!</v>
      </c>
      <c r="AB44" s="4" t="e">
        <f>#REF!/#REF!</f>
        <v>#REF!</v>
      </c>
      <c r="AC44" s="4" t="e">
        <f>#REF!/#REF!</f>
        <v>#REF!</v>
      </c>
      <c r="AD44" s="4" t="e">
        <f>#REF!/#REF!</f>
        <v>#REF!</v>
      </c>
      <c r="AE44" s="4" t="e">
        <f>#REF!/#REF!</f>
        <v>#REF!</v>
      </c>
      <c r="AF44" s="4" t="e">
        <f>#REF!/#REF!</f>
        <v>#REF!</v>
      </c>
      <c r="AG44" s="4" t="e">
        <f>#REF!/#REF!</f>
        <v>#REF!</v>
      </c>
      <c r="AH44" s="4" t="e">
        <f>#REF!/#REF!</f>
        <v>#REF!</v>
      </c>
      <c r="BE44"/>
      <c r="BF44"/>
      <c r="BG44"/>
    </row>
    <row r="45" spans="21:59" x14ac:dyDescent="0.25">
      <c r="U45" s="2"/>
      <c r="V45" s="2"/>
      <c r="W45" s="2"/>
      <c r="X45" s="2"/>
      <c r="Z45" s="9" t="e">
        <f>Table_ExternalData_1116[[#This Row],[ENGINEER]]</f>
        <v>#VALUE!</v>
      </c>
      <c r="AA45" s="4" t="e">
        <f>#REF!/#REF!</f>
        <v>#REF!</v>
      </c>
      <c r="AB45" s="4" t="e">
        <f>#REF!/#REF!</f>
        <v>#REF!</v>
      </c>
      <c r="AC45" s="4" t="e">
        <f>#REF!/#REF!</f>
        <v>#REF!</v>
      </c>
      <c r="AD45" s="4" t="e">
        <f>#REF!/#REF!</f>
        <v>#REF!</v>
      </c>
      <c r="AE45" s="4" t="e">
        <f>#REF!/#REF!</f>
        <v>#REF!</v>
      </c>
      <c r="AF45" s="4" t="e">
        <f>#REF!/#REF!</f>
        <v>#REF!</v>
      </c>
      <c r="AG45" s="4" t="e">
        <f>#REF!/#REF!</f>
        <v>#REF!</v>
      </c>
      <c r="AH45" s="4" t="e">
        <f>#REF!/#REF!</f>
        <v>#REF!</v>
      </c>
      <c r="BE45"/>
      <c r="BF45"/>
      <c r="BG45"/>
    </row>
    <row r="46" spans="21:59" x14ac:dyDescent="0.25">
      <c r="U46" s="2"/>
      <c r="V46" s="2"/>
      <c r="W46" s="2"/>
      <c r="X46" s="2"/>
      <c r="Z46" s="9" t="e">
        <f>Table_ExternalData_1116[[#This Row],[ENGINEER]]</f>
        <v>#VALUE!</v>
      </c>
      <c r="AA46" s="4" t="e">
        <f>#REF!/#REF!</f>
        <v>#REF!</v>
      </c>
      <c r="AB46" s="4" t="e">
        <f>#REF!/#REF!</f>
        <v>#REF!</v>
      </c>
      <c r="AC46" s="4" t="e">
        <f>#REF!/#REF!</f>
        <v>#REF!</v>
      </c>
      <c r="AD46" s="4" t="e">
        <f>#REF!/#REF!</f>
        <v>#REF!</v>
      </c>
      <c r="AE46" s="4" t="e">
        <f>#REF!/#REF!</f>
        <v>#REF!</v>
      </c>
      <c r="AF46" s="4" t="e">
        <f>#REF!/#REF!</f>
        <v>#REF!</v>
      </c>
      <c r="AG46" s="4" t="e">
        <f>#REF!/#REF!</f>
        <v>#REF!</v>
      </c>
      <c r="AH46" s="4" t="e">
        <f>#REF!/#REF!</f>
        <v>#REF!</v>
      </c>
      <c r="BE46"/>
      <c r="BF46"/>
      <c r="BG46"/>
    </row>
    <row r="47" spans="21:59" x14ac:dyDescent="0.25">
      <c r="U47" s="2"/>
      <c r="V47" s="2"/>
      <c r="W47" s="2"/>
      <c r="X47" s="2"/>
      <c r="Z47" s="9" t="e">
        <f>Table_ExternalData_1116[[#This Row],[ENGINEER]]</f>
        <v>#VALUE!</v>
      </c>
      <c r="AA47" s="4" t="e">
        <f>#REF!/#REF!</f>
        <v>#REF!</v>
      </c>
      <c r="AB47" s="4" t="e">
        <f>#REF!/#REF!</f>
        <v>#REF!</v>
      </c>
      <c r="AC47" s="4" t="e">
        <f>#REF!/#REF!</f>
        <v>#REF!</v>
      </c>
      <c r="AD47" s="4" t="e">
        <f>#REF!/#REF!</f>
        <v>#REF!</v>
      </c>
      <c r="AE47" s="4" t="e">
        <f>#REF!/#REF!</f>
        <v>#REF!</v>
      </c>
      <c r="AF47" s="4" t="e">
        <f>#REF!/#REF!</f>
        <v>#REF!</v>
      </c>
      <c r="AG47" s="4" t="e">
        <f>#REF!/#REF!</f>
        <v>#REF!</v>
      </c>
      <c r="AH47" s="4" t="e">
        <f>#REF!/#REF!</f>
        <v>#REF!</v>
      </c>
      <c r="BE47"/>
      <c r="BF47"/>
      <c r="BG47"/>
    </row>
    <row r="48" spans="21:59" x14ac:dyDescent="0.25">
      <c r="U48" s="2"/>
      <c r="V48" s="2"/>
      <c r="W48" s="2"/>
      <c r="X48" s="2"/>
      <c r="Z48" s="9" t="e">
        <f>Table_ExternalData_1116[[#This Row],[ENGINEER]]</f>
        <v>#VALUE!</v>
      </c>
      <c r="AA48" s="4" t="e">
        <f>#REF!/#REF!</f>
        <v>#REF!</v>
      </c>
      <c r="AB48" s="4" t="e">
        <f>#REF!/#REF!</f>
        <v>#REF!</v>
      </c>
      <c r="AC48" s="4" t="e">
        <f>#REF!/#REF!</f>
        <v>#REF!</v>
      </c>
      <c r="AD48" s="4" t="e">
        <f>#REF!/#REF!</f>
        <v>#REF!</v>
      </c>
      <c r="AE48" s="4" t="e">
        <f>#REF!/#REF!</f>
        <v>#REF!</v>
      </c>
      <c r="AF48" s="4" t="e">
        <f>#REF!/#REF!</f>
        <v>#REF!</v>
      </c>
      <c r="AG48" s="4" t="e">
        <f>#REF!/#REF!</f>
        <v>#REF!</v>
      </c>
      <c r="AH48" s="4" t="e">
        <f>#REF!/#REF!</f>
        <v>#REF!</v>
      </c>
      <c r="BE48"/>
      <c r="BF48"/>
      <c r="BG48"/>
    </row>
    <row r="49" spans="21:59" x14ac:dyDescent="0.25">
      <c r="U49" s="2"/>
      <c r="V49" s="2"/>
      <c r="W49" s="2"/>
      <c r="X49" s="2"/>
      <c r="Z49" s="9" t="e">
        <f>Table_ExternalData_1116[[#This Row],[ENGINEER]]</f>
        <v>#VALUE!</v>
      </c>
      <c r="AA49" s="4" t="e">
        <f>#REF!/#REF!</f>
        <v>#REF!</v>
      </c>
      <c r="AB49" s="4" t="e">
        <f>#REF!/#REF!</f>
        <v>#REF!</v>
      </c>
      <c r="AC49" s="4" t="e">
        <f>#REF!/#REF!</f>
        <v>#REF!</v>
      </c>
      <c r="AD49" s="4" t="e">
        <f>#REF!/#REF!</f>
        <v>#REF!</v>
      </c>
      <c r="AE49" s="4" t="e">
        <f>#REF!/#REF!</f>
        <v>#REF!</v>
      </c>
      <c r="AF49" s="4" t="e">
        <f>#REF!/#REF!</f>
        <v>#REF!</v>
      </c>
      <c r="AG49" s="4" t="e">
        <f>#REF!/#REF!</f>
        <v>#REF!</v>
      </c>
      <c r="AH49" s="4" t="e">
        <f>#REF!/#REF!</f>
        <v>#REF!</v>
      </c>
      <c r="BE49"/>
      <c r="BF49"/>
      <c r="BG49"/>
    </row>
    <row r="50" spans="21:59" x14ac:dyDescent="0.25">
      <c r="U50" s="2"/>
      <c r="V50" s="2"/>
      <c r="W50" s="2"/>
      <c r="X50" s="2"/>
      <c r="Z50" s="9" t="e">
        <f>Table_ExternalData_1116[[#This Row],[ENGINEER]]</f>
        <v>#VALUE!</v>
      </c>
      <c r="AA50" s="4" t="e">
        <f>#REF!/#REF!</f>
        <v>#REF!</v>
      </c>
      <c r="AB50" s="4" t="e">
        <f>#REF!/#REF!</f>
        <v>#REF!</v>
      </c>
      <c r="AC50" s="4" t="e">
        <f>#REF!/#REF!</f>
        <v>#REF!</v>
      </c>
      <c r="AD50" s="4" t="e">
        <f>#REF!/#REF!</f>
        <v>#REF!</v>
      </c>
      <c r="AE50" s="4" t="e">
        <f>#REF!/#REF!</f>
        <v>#REF!</v>
      </c>
      <c r="AF50" s="4" t="e">
        <f>#REF!/#REF!</f>
        <v>#REF!</v>
      </c>
      <c r="AG50" s="4" t="e">
        <f>#REF!/#REF!</f>
        <v>#REF!</v>
      </c>
      <c r="AH50" s="4" t="e">
        <f>#REF!/#REF!</f>
        <v>#REF!</v>
      </c>
      <c r="BE50"/>
      <c r="BF50"/>
      <c r="BG50"/>
    </row>
    <row r="51" spans="21:59" x14ac:dyDescent="0.25">
      <c r="U51" s="2"/>
      <c r="V51" s="2"/>
      <c r="W51" s="2"/>
      <c r="X51" s="2"/>
      <c r="Z51" s="9" t="e">
        <f>Table_ExternalData_1116[[#This Row],[ENGINEER]]</f>
        <v>#VALUE!</v>
      </c>
      <c r="AA51" s="4" t="e">
        <f>#REF!/#REF!</f>
        <v>#REF!</v>
      </c>
      <c r="AB51" s="4" t="e">
        <f>#REF!/#REF!</f>
        <v>#REF!</v>
      </c>
      <c r="AC51" s="4" t="e">
        <f>#REF!/#REF!</f>
        <v>#REF!</v>
      </c>
      <c r="AD51" s="4" t="e">
        <f>#REF!/#REF!</f>
        <v>#REF!</v>
      </c>
      <c r="AE51" s="4" t="e">
        <f>#REF!/#REF!</f>
        <v>#REF!</v>
      </c>
      <c r="AF51" s="4" t="e">
        <f>#REF!/#REF!</f>
        <v>#REF!</v>
      </c>
      <c r="AG51" s="4" t="e">
        <f>#REF!/#REF!</f>
        <v>#REF!</v>
      </c>
      <c r="AH51" s="4" t="e">
        <f>#REF!/#REF!</f>
        <v>#REF!</v>
      </c>
      <c r="BE51"/>
      <c r="BF51"/>
      <c r="BG51"/>
    </row>
    <row r="52" spans="21:59" x14ac:dyDescent="0.25">
      <c r="U52" s="2"/>
      <c r="V52" s="2"/>
      <c r="W52" s="2"/>
      <c r="X52" s="2"/>
      <c r="Z52" s="9" t="e">
        <f>Table_ExternalData_1116[[#This Row],[ENGINEER]]</f>
        <v>#VALUE!</v>
      </c>
      <c r="AA52" s="4" t="e">
        <f>#REF!/#REF!</f>
        <v>#REF!</v>
      </c>
      <c r="AB52" s="4" t="e">
        <f>#REF!/#REF!</f>
        <v>#REF!</v>
      </c>
      <c r="AC52" s="4" t="e">
        <f>#REF!/#REF!</f>
        <v>#REF!</v>
      </c>
      <c r="AD52" s="4" t="e">
        <f>#REF!/#REF!</f>
        <v>#REF!</v>
      </c>
      <c r="AE52" s="4" t="e">
        <f>#REF!/#REF!</f>
        <v>#REF!</v>
      </c>
      <c r="AF52" s="4" t="e">
        <f>#REF!/#REF!</f>
        <v>#REF!</v>
      </c>
      <c r="AG52" s="4" t="e">
        <f>#REF!/#REF!</f>
        <v>#REF!</v>
      </c>
      <c r="AH52" s="4" t="e">
        <f>#REF!/#REF!</f>
        <v>#REF!</v>
      </c>
      <c r="BE52"/>
      <c r="BF52"/>
      <c r="BG52"/>
    </row>
    <row r="53" spans="21:59" x14ac:dyDescent="0.25">
      <c r="U53" s="2"/>
      <c r="V53" s="2"/>
      <c r="W53" s="2"/>
      <c r="X53" s="2"/>
      <c r="Z53" s="9" t="e">
        <f>Table_ExternalData_1116[[#This Row],[ENGINEER]]</f>
        <v>#VALUE!</v>
      </c>
      <c r="AA53" s="4" t="e">
        <f>#REF!/#REF!</f>
        <v>#REF!</v>
      </c>
      <c r="AB53" s="4" t="e">
        <f>#REF!/#REF!</f>
        <v>#REF!</v>
      </c>
      <c r="AC53" s="4" t="e">
        <f>#REF!/#REF!</f>
        <v>#REF!</v>
      </c>
      <c r="AD53" s="4" t="e">
        <f>#REF!/#REF!</f>
        <v>#REF!</v>
      </c>
      <c r="AE53" s="4" t="e">
        <f>#REF!/#REF!</f>
        <v>#REF!</v>
      </c>
      <c r="AF53" s="4" t="e">
        <f>#REF!/#REF!</f>
        <v>#REF!</v>
      </c>
      <c r="AG53" s="4" t="e">
        <f>#REF!/#REF!</f>
        <v>#REF!</v>
      </c>
      <c r="AH53" s="4" t="e">
        <f>#REF!/#REF!</f>
        <v>#REF!</v>
      </c>
      <c r="BE53"/>
      <c r="BF53"/>
      <c r="BG53"/>
    </row>
    <row r="54" spans="21:59" x14ac:dyDescent="0.25">
      <c r="U54" s="2"/>
      <c r="V54" s="2"/>
      <c r="W54" s="2"/>
      <c r="X54" s="2"/>
      <c r="Z54" s="9" t="e">
        <f>Table_ExternalData_1116[[#This Row],[ENGINEER]]</f>
        <v>#VALUE!</v>
      </c>
      <c r="AA54" s="4" t="e">
        <f>#REF!/#REF!</f>
        <v>#REF!</v>
      </c>
      <c r="AB54" s="4" t="e">
        <f>#REF!/#REF!</f>
        <v>#REF!</v>
      </c>
      <c r="AC54" s="4" t="e">
        <f>#REF!/#REF!</f>
        <v>#REF!</v>
      </c>
      <c r="AD54" s="4" t="e">
        <f>#REF!/#REF!</f>
        <v>#REF!</v>
      </c>
      <c r="AE54" s="4" t="e">
        <f>#REF!/#REF!</f>
        <v>#REF!</v>
      </c>
      <c r="AF54" s="4" t="e">
        <f>#REF!/#REF!</f>
        <v>#REF!</v>
      </c>
      <c r="AG54" s="4" t="e">
        <f>#REF!/#REF!</f>
        <v>#REF!</v>
      </c>
      <c r="AH54" s="4" t="e">
        <f>#REF!/#REF!</f>
        <v>#REF!</v>
      </c>
      <c r="BE54"/>
      <c r="BF54"/>
      <c r="BG54"/>
    </row>
    <row r="55" spans="21:59" x14ac:dyDescent="0.25">
      <c r="U55" s="2"/>
      <c r="V55" s="2"/>
      <c r="W55" s="2"/>
      <c r="X55" s="2"/>
      <c r="Z55" s="9" t="e">
        <f>Table_ExternalData_1116[[#This Row],[ENGINEER]]</f>
        <v>#VALUE!</v>
      </c>
      <c r="AA55" s="4" t="e">
        <f>#REF!/#REF!</f>
        <v>#REF!</v>
      </c>
      <c r="AB55" s="4" t="e">
        <f>#REF!/#REF!</f>
        <v>#REF!</v>
      </c>
      <c r="AC55" s="4" t="e">
        <f>#REF!/#REF!</f>
        <v>#REF!</v>
      </c>
      <c r="AD55" s="4" t="e">
        <f>#REF!/#REF!</f>
        <v>#REF!</v>
      </c>
      <c r="AE55" s="4" t="e">
        <f>#REF!/#REF!</f>
        <v>#REF!</v>
      </c>
      <c r="AF55" s="4" t="e">
        <f>#REF!/#REF!</f>
        <v>#REF!</v>
      </c>
      <c r="AG55" s="4" t="e">
        <f>#REF!/#REF!</f>
        <v>#REF!</v>
      </c>
      <c r="AH55" s="4" t="e">
        <f>#REF!/#REF!</f>
        <v>#REF!</v>
      </c>
      <c r="BE55"/>
      <c r="BF55"/>
      <c r="BG55"/>
    </row>
    <row r="56" spans="21:59" x14ac:dyDescent="0.25">
      <c r="U56" s="2"/>
      <c r="V56" s="2"/>
      <c r="W56" s="2"/>
      <c r="X56" s="2"/>
      <c r="Z56" s="9" t="e">
        <f>Table_ExternalData_1116[[#This Row],[ENGINEER]]</f>
        <v>#VALUE!</v>
      </c>
      <c r="AA56" s="4" t="e">
        <f>#REF!/#REF!</f>
        <v>#REF!</v>
      </c>
      <c r="AB56" s="4" t="e">
        <f>#REF!/#REF!</f>
        <v>#REF!</v>
      </c>
      <c r="AC56" s="4" t="e">
        <f>#REF!/#REF!</f>
        <v>#REF!</v>
      </c>
      <c r="AD56" s="4" t="e">
        <f>#REF!/#REF!</f>
        <v>#REF!</v>
      </c>
      <c r="AE56" s="4" t="e">
        <f>#REF!/#REF!</f>
        <v>#REF!</v>
      </c>
      <c r="AF56" s="4" t="e">
        <f>#REF!/#REF!</f>
        <v>#REF!</v>
      </c>
      <c r="AG56" s="4" t="e">
        <f>#REF!/#REF!</f>
        <v>#REF!</v>
      </c>
      <c r="AH56" s="4" t="e">
        <f>#REF!/#REF!</f>
        <v>#REF!</v>
      </c>
      <c r="BE56"/>
      <c r="BF56"/>
      <c r="BG56"/>
    </row>
    <row r="57" spans="21:59" x14ac:dyDescent="0.25">
      <c r="U57" s="2"/>
      <c r="V57" s="2"/>
      <c r="W57" s="2"/>
      <c r="X57" s="2"/>
      <c r="Z57" s="9" t="e">
        <f>Table_ExternalData_1116[[#This Row],[ENGINEER]]</f>
        <v>#VALUE!</v>
      </c>
      <c r="AA57" s="4" t="e">
        <f>#REF!/#REF!</f>
        <v>#REF!</v>
      </c>
      <c r="AB57" s="4" t="e">
        <f>#REF!/#REF!</f>
        <v>#REF!</v>
      </c>
      <c r="AC57" s="4" t="e">
        <f>#REF!/#REF!</f>
        <v>#REF!</v>
      </c>
      <c r="AD57" s="4" t="e">
        <f>#REF!/#REF!</f>
        <v>#REF!</v>
      </c>
      <c r="AE57" s="4" t="e">
        <f>#REF!/#REF!</f>
        <v>#REF!</v>
      </c>
      <c r="AF57" s="4" t="e">
        <f>#REF!/#REF!</f>
        <v>#REF!</v>
      </c>
      <c r="AG57" s="4" t="e">
        <f>#REF!/#REF!</f>
        <v>#REF!</v>
      </c>
      <c r="AH57" s="4" t="e">
        <f>#REF!/#REF!</f>
        <v>#REF!</v>
      </c>
      <c r="BE57"/>
      <c r="BF57"/>
      <c r="BG57"/>
    </row>
    <row r="58" spans="21:59" x14ac:dyDescent="0.25">
      <c r="U58" s="2"/>
      <c r="V58" s="2"/>
      <c r="W58" s="2"/>
      <c r="X58" s="2"/>
      <c r="Z58" s="9" t="e">
        <f>Table_ExternalData_1116[[#This Row],[ENGINEER]]</f>
        <v>#VALUE!</v>
      </c>
      <c r="AA58" s="4" t="e">
        <f>#REF!/#REF!</f>
        <v>#REF!</v>
      </c>
      <c r="AB58" s="4" t="e">
        <f>#REF!/#REF!</f>
        <v>#REF!</v>
      </c>
      <c r="AC58" s="4" t="e">
        <f>#REF!/#REF!</f>
        <v>#REF!</v>
      </c>
      <c r="AD58" s="4" t="e">
        <f>#REF!/#REF!</f>
        <v>#REF!</v>
      </c>
      <c r="AE58" s="4" t="e">
        <f>#REF!/#REF!</f>
        <v>#REF!</v>
      </c>
      <c r="AF58" s="4" t="e">
        <f>#REF!/#REF!</f>
        <v>#REF!</v>
      </c>
      <c r="AG58" s="4" t="e">
        <f>#REF!/#REF!</f>
        <v>#REF!</v>
      </c>
      <c r="AH58" s="4" t="e">
        <f>#REF!/#REF!</f>
        <v>#REF!</v>
      </c>
      <c r="BE58"/>
      <c r="BF58"/>
      <c r="BG58"/>
    </row>
    <row r="59" spans="21:59" x14ac:dyDescent="0.25">
      <c r="U59" s="2"/>
      <c r="V59" s="2"/>
      <c r="W59" s="2"/>
      <c r="X59" s="2"/>
      <c r="Z59" s="9" t="e">
        <f>Table_ExternalData_1116[[#This Row],[ENGINEER]]</f>
        <v>#VALUE!</v>
      </c>
      <c r="AA59" s="4" t="e">
        <f>#REF!/#REF!</f>
        <v>#REF!</v>
      </c>
      <c r="AB59" s="4" t="e">
        <f>#REF!/#REF!</f>
        <v>#REF!</v>
      </c>
      <c r="AC59" s="4" t="e">
        <f>#REF!/#REF!</f>
        <v>#REF!</v>
      </c>
      <c r="AD59" s="4" t="e">
        <f>#REF!/#REF!</f>
        <v>#REF!</v>
      </c>
      <c r="AE59" s="4" t="e">
        <f>#REF!/#REF!</f>
        <v>#REF!</v>
      </c>
      <c r="AF59" s="4" t="e">
        <f>#REF!/#REF!</f>
        <v>#REF!</v>
      </c>
      <c r="AG59" s="4" t="e">
        <f>#REF!/#REF!</f>
        <v>#REF!</v>
      </c>
      <c r="AH59" s="4" t="e">
        <f>#REF!/#REF!</f>
        <v>#REF!</v>
      </c>
      <c r="BE59"/>
      <c r="BF59"/>
      <c r="BG59"/>
    </row>
    <row r="60" spans="21:59" x14ac:dyDescent="0.25">
      <c r="U60" s="2"/>
      <c r="V60" s="2"/>
      <c r="W60" s="2"/>
      <c r="X60" s="2"/>
      <c r="Z60" s="9" t="e">
        <f>Table_ExternalData_1116[[#This Row],[ENGINEER]]</f>
        <v>#VALUE!</v>
      </c>
      <c r="AA60" s="4" t="e">
        <f>#REF!/#REF!</f>
        <v>#REF!</v>
      </c>
      <c r="AB60" s="4" t="e">
        <f>#REF!/#REF!</f>
        <v>#REF!</v>
      </c>
      <c r="AC60" s="4" t="e">
        <f>#REF!/#REF!</f>
        <v>#REF!</v>
      </c>
      <c r="AD60" s="4" t="e">
        <f>#REF!/#REF!</f>
        <v>#REF!</v>
      </c>
      <c r="AE60" s="4" t="e">
        <f>#REF!/#REF!</f>
        <v>#REF!</v>
      </c>
      <c r="AF60" s="4" t="e">
        <f>#REF!/#REF!</f>
        <v>#REF!</v>
      </c>
      <c r="AG60" s="4" t="e">
        <f>#REF!/#REF!</f>
        <v>#REF!</v>
      </c>
      <c r="AH60" s="4" t="e">
        <f>#REF!/#REF!</f>
        <v>#REF!</v>
      </c>
      <c r="BE60"/>
      <c r="BF60"/>
      <c r="BG60"/>
    </row>
    <row r="61" spans="21:59" x14ac:dyDescent="0.25">
      <c r="U61" s="2"/>
      <c r="V61" s="2"/>
      <c r="W61" s="2"/>
      <c r="X61" s="2"/>
      <c r="Z61" s="9" t="e">
        <f>Table_ExternalData_1116[[#This Row],[ENGINEER]]</f>
        <v>#VALUE!</v>
      </c>
      <c r="AA61" s="4" t="e">
        <f>#REF!/#REF!</f>
        <v>#REF!</v>
      </c>
      <c r="AB61" s="4" t="e">
        <f>#REF!/#REF!</f>
        <v>#REF!</v>
      </c>
      <c r="AC61" s="4" t="e">
        <f>#REF!/#REF!</f>
        <v>#REF!</v>
      </c>
      <c r="AD61" s="4" t="e">
        <f>#REF!/#REF!</f>
        <v>#REF!</v>
      </c>
      <c r="AE61" s="4" t="e">
        <f>#REF!/#REF!</f>
        <v>#REF!</v>
      </c>
      <c r="AF61" s="4" t="e">
        <f>#REF!/#REF!</f>
        <v>#REF!</v>
      </c>
      <c r="AG61" s="4" t="e">
        <f>#REF!/#REF!</f>
        <v>#REF!</v>
      </c>
      <c r="AH61" s="4" t="e">
        <f>#REF!/#REF!</f>
        <v>#REF!</v>
      </c>
      <c r="BE61"/>
      <c r="BF61"/>
      <c r="BG61"/>
    </row>
    <row r="62" spans="21:59" x14ac:dyDescent="0.25">
      <c r="U62" s="2"/>
      <c r="V62" s="2"/>
      <c r="W62" s="2"/>
      <c r="X62" s="2"/>
      <c r="Z62" s="9" t="e">
        <f>Table_ExternalData_1116[[#This Row],[ENGINEER]]</f>
        <v>#VALUE!</v>
      </c>
      <c r="AA62" s="4" t="e">
        <f>#REF!/#REF!</f>
        <v>#REF!</v>
      </c>
      <c r="AB62" s="4" t="e">
        <f>#REF!/#REF!</f>
        <v>#REF!</v>
      </c>
      <c r="AC62" s="4" t="e">
        <f>#REF!/#REF!</f>
        <v>#REF!</v>
      </c>
      <c r="AD62" s="4" t="e">
        <f>#REF!/#REF!</f>
        <v>#REF!</v>
      </c>
      <c r="AE62" s="4" t="e">
        <f>#REF!/#REF!</f>
        <v>#REF!</v>
      </c>
      <c r="AF62" s="4" t="e">
        <f>#REF!/#REF!</f>
        <v>#REF!</v>
      </c>
      <c r="AG62" s="4" t="e">
        <f>#REF!/#REF!</f>
        <v>#REF!</v>
      </c>
      <c r="AH62" s="4" t="e">
        <f>#REF!/#REF!</f>
        <v>#REF!</v>
      </c>
      <c r="BE62"/>
      <c r="BF62"/>
      <c r="BG62"/>
    </row>
    <row r="63" spans="21:59" x14ac:dyDescent="0.25">
      <c r="U63" s="2"/>
      <c r="V63" s="2"/>
      <c r="W63" s="2"/>
      <c r="X63" s="2"/>
      <c r="Z63" s="9" t="e">
        <f>Table_ExternalData_1116[[#This Row],[ENGINEER]]</f>
        <v>#VALUE!</v>
      </c>
      <c r="AA63" s="4" t="e">
        <f>#REF!/#REF!</f>
        <v>#REF!</v>
      </c>
      <c r="AB63" s="4" t="e">
        <f>#REF!/#REF!</f>
        <v>#REF!</v>
      </c>
      <c r="AC63" s="4" t="e">
        <f>#REF!/#REF!</f>
        <v>#REF!</v>
      </c>
      <c r="AD63" s="4" t="e">
        <f>#REF!/#REF!</f>
        <v>#REF!</v>
      </c>
      <c r="AE63" s="4" t="e">
        <f>#REF!/#REF!</f>
        <v>#REF!</v>
      </c>
      <c r="AF63" s="4" t="e">
        <f>#REF!/#REF!</f>
        <v>#REF!</v>
      </c>
      <c r="AG63" s="4" t="e">
        <f>#REF!/#REF!</f>
        <v>#REF!</v>
      </c>
      <c r="AH63" s="4" t="e">
        <f>#REF!/#REF!</f>
        <v>#REF!</v>
      </c>
      <c r="BE63"/>
      <c r="BF63"/>
      <c r="BG63"/>
    </row>
    <row r="64" spans="21:59" x14ac:dyDescent="0.25">
      <c r="U64" s="2"/>
      <c r="V64" s="2"/>
      <c r="W64" s="2"/>
      <c r="X64" s="2"/>
      <c r="Z64" s="9" t="e">
        <f>Table_ExternalData_1116[[#This Row],[ENGINEER]]</f>
        <v>#VALUE!</v>
      </c>
      <c r="AA64" s="4" t="e">
        <f>#REF!/#REF!</f>
        <v>#REF!</v>
      </c>
      <c r="AB64" s="4" t="e">
        <f>#REF!/#REF!</f>
        <v>#REF!</v>
      </c>
      <c r="AC64" s="4" t="e">
        <f>#REF!/#REF!</f>
        <v>#REF!</v>
      </c>
      <c r="AD64" s="4" t="e">
        <f>#REF!/#REF!</f>
        <v>#REF!</v>
      </c>
      <c r="AE64" s="4" t="e">
        <f>#REF!/#REF!</f>
        <v>#REF!</v>
      </c>
      <c r="AF64" s="4" t="e">
        <f>#REF!/#REF!</f>
        <v>#REF!</v>
      </c>
      <c r="AG64" s="4" t="e">
        <f>#REF!/#REF!</f>
        <v>#REF!</v>
      </c>
      <c r="AH64" s="4" t="e">
        <f>#REF!/#REF!</f>
        <v>#REF!</v>
      </c>
      <c r="BE64"/>
      <c r="BF64"/>
      <c r="BG64"/>
    </row>
    <row r="65" spans="21:59" x14ac:dyDescent="0.25">
      <c r="U65" s="2"/>
      <c r="V65" s="2"/>
      <c r="W65" s="2"/>
      <c r="X65" s="2"/>
      <c r="Z65" s="9" t="e">
        <f>Table_ExternalData_1116[[#This Row],[ENGINEER]]</f>
        <v>#VALUE!</v>
      </c>
      <c r="AA65" s="4" t="e">
        <f>#REF!/#REF!</f>
        <v>#REF!</v>
      </c>
      <c r="AB65" s="4" t="e">
        <f>#REF!/#REF!</f>
        <v>#REF!</v>
      </c>
      <c r="AC65" s="4" t="e">
        <f>#REF!/#REF!</f>
        <v>#REF!</v>
      </c>
      <c r="AD65" s="4" t="e">
        <f>#REF!/#REF!</f>
        <v>#REF!</v>
      </c>
      <c r="AE65" s="4" t="e">
        <f>#REF!/#REF!</f>
        <v>#REF!</v>
      </c>
      <c r="AF65" s="4" t="e">
        <f>#REF!/#REF!</f>
        <v>#REF!</v>
      </c>
      <c r="AG65" s="4" t="e">
        <f>#REF!/#REF!</f>
        <v>#REF!</v>
      </c>
      <c r="AH65" s="4" t="e">
        <f>#REF!/#REF!</f>
        <v>#REF!</v>
      </c>
      <c r="BE65"/>
      <c r="BF65"/>
      <c r="BG65"/>
    </row>
    <row r="66" spans="21:59" x14ac:dyDescent="0.25">
      <c r="U66" s="2"/>
      <c r="V66" s="2"/>
      <c r="W66" s="2"/>
      <c r="X66" s="2"/>
      <c r="Z66" s="9" t="e">
        <f>Table_ExternalData_1116[[#This Row],[ENGINEER]]</f>
        <v>#VALUE!</v>
      </c>
      <c r="AA66" s="4" t="e">
        <f>#REF!/#REF!</f>
        <v>#REF!</v>
      </c>
      <c r="AB66" s="4" t="e">
        <f>#REF!/#REF!</f>
        <v>#REF!</v>
      </c>
      <c r="AC66" s="4" t="e">
        <f>#REF!/#REF!</f>
        <v>#REF!</v>
      </c>
      <c r="AD66" s="4" t="e">
        <f>#REF!/#REF!</f>
        <v>#REF!</v>
      </c>
      <c r="AE66" s="4" t="e">
        <f>#REF!/#REF!</f>
        <v>#REF!</v>
      </c>
      <c r="AF66" s="4" t="e">
        <f>#REF!/#REF!</f>
        <v>#REF!</v>
      </c>
      <c r="AG66" s="4" t="e">
        <f>#REF!/#REF!</f>
        <v>#REF!</v>
      </c>
      <c r="AH66" s="4" t="e">
        <f>#REF!/#REF!</f>
        <v>#REF!</v>
      </c>
      <c r="BE66"/>
      <c r="BF66"/>
      <c r="BG66"/>
    </row>
    <row r="67" spans="21:59" x14ac:dyDescent="0.25">
      <c r="U67" s="2"/>
      <c r="V67" s="2"/>
      <c r="W67" s="2"/>
      <c r="X67" s="2"/>
      <c r="Z67" s="9" t="e">
        <f>Table_ExternalData_1116[[#This Row],[ENGINEER]]</f>
        <v>#VALUE!</v>
      </c>
      <c r="AA67" s="4" t="e">
        <f>#REF!/#REF!</f>
        <v>#REF!</v>
      </c>
      <c r="AB67" s="4" t="e">
        <f>#REF!/#REF!</f>
        <v>#REF!</v>
      </c>
      <c r="AC67" s="4" t="e">
        <f>#REF!/#REF!</f>
        <v>#REF!</v>
      </c>
      <c r="AD67" s="4" t="e">
        <f>#REF!/#REF!</f>
        <v>#REF!</v>
      </c>
      <c r="AE67" s="4" t="e">
        <f>#REF!/#REF!</f>
        <v>#REF!</v>
      </c>
      <c r="AF67" s="4" t="e">
        <f>#REF!/#REF!</f>
        <v>#REF!</v>
      </c>
      <c r="AG67" s="4" t="e">
        <f>#REF!/#REF!</f>
        <v>#REF!</v>
      </c>
      <c r="AH67" s="4" t="e">
        <f>#REF!/#REF!</f>
        <v>#REF!</v>
      </c>
      <c r="BE67"/>
      <c r="BF67"/>
      <c r="BG67"/>
    </row>
    <row r="68" spans="21:59" x14ac:dyDescent="0.25">
      <c r="U68" s="2"/>
      <c r="V68" s="2"/>
      <c r="W68" s="2"/>
      <c r="X68" s="2"/>
      <c r="Z68" s="9" t="e">
        <f>Table_ExternalData_1116[[#This Row],[ENGINEER]]</f>
        <v>#VALUE!</v>
      </c>
      <c r="AA68" s="4" t="e">
        <f>#REF!/#REF!</f>
        <v>#REF!</v>
      </c>
      <c r="AB68" s="4" t="e">
        <f>#REF!/#REF!</f>
        <v>#REF!</v>
      </c>
      <c r="AC68" s="4" t="e">
        <f>#REF!/#REF!</f>
        <v>#REF!</v>
      </c>
      <c r="AD68" s="4" t="e">
        <f>#REF!/#REF!</f>
        <v>#REF!</v>
      </c>
      <c r="AE68" s="4" t="e">
        <f>#REF!/#REF!</f>
        <v>#REF!</v>
      </c>
      <c r="AF68" s="4" t="e">
        <f>#REF!/#REF!</f>
        <v>#REF!</v>
      </c>
      <c r="AG68" s="4" t="e">
        <f>#REF!/#REF!</f>
        <v>#REF!</v>
      </c>
      <c r="AH68" s="4" t="e">
        <f>#REF!/#REF!</f>
        <v>#REF!</v>
      </c>
      <c r="BE68"/>
      <c r="BF68"/>
      <c r="BG68"/>
    </row>
    <row r="69" spans="21:59" x14ac:dyDescent="0.25">
      <c r="U69" s="2"/>
      <c r="V69" s="2"/>
      <c r="W69" s="2"/>
      <c r="X69" s="2"/>
      <c r="Z69" s="9" t="e">
        <f>Table_ExternalData_1116[[#This Row],[ENGINEER]]</f>
        <v>#VALUE!</v>
      </c>
      <c r="AA69" s="4" t="e">
        <f>#REF!/#REF!</f>
        <v>#REF!</v>
      </c>
      <c r="AB69" s="4" t="e">
        <f>#REF!/#REF!</f>
        <v>#REF!</v>
      </c>
      <c r="AC69" s="4" t="e">
        <f>#REF!/#REF!</f>
        <v>#REF!</v>
      </c>
      <c r="AD69" s="4" t="e">
        <f>#REF!/#REF!</f>
        <v>#REF!</v>
      </c>
      <c r="AE69" s="4" t="e">
        <f>#REF!/#REF!</f>
        <v>#REF!</v>
      </c>
      <c r="AF69" s="4" t="e">
        <f>#REF!/#REF!</f>
        <v>#REF!</v>
      </c>
      <c r="AG69" s="4" t="e">
        <f>#REF!/#REF!</f>
        <v>#REF!</v>
      </c>
      <c r="AH69" s="4" t="e">
        <f>#REF!/#REF!</f>
        <v>#REF!</v>
      </c>
      <c r="BE69"/>
      <c r="BF69"/>
      <c r="BG69"/>
    </row>
    <row r="70" spans="21:59" x14ac:dyDescent="0.25">
      <c r="U70" s="2"/>
      <c r="V70" s="2"/>
      <c r="W70" s="2"/>
      <c r="X70" s="2"/>
      <c r="Z70" s="9" t="e">
        <f>Table_ExternalData_1116[[#This Row],[ENGINEER]]</f>
        <v>#VALUE!</v>
      </c>
      <c r="AA70" s="4" t="e">
        <f>#REF!/#REF!</f>
        <v>#REF!</v>
      </c>
      <c r="AB70" s="4" t="e">
        <f>#REF!/#REF!</f>
        <v>#REF!</v>
      </c>
      <c r="AC70" s="4" t="e">
        <f>#REF!/#REF!</f>
        <v>#REF!</v>
      </c>
      <c r="AD70" s="4" t="e">
        <f>#REF!/#REF!</f>
        <v>#REF!</v>
      </c>
      <c r="AE70" s="4" t="e">
        <f>#REF!/#REF!</f>
        <v>#REF!</v>
      </c>
      <c r="AF70" s="4" t="e">
        <f>#REF!/#REF!</f>
        <v>#REF!</v>
      </c>
      <c r="AG70" s="4" t="e">
        <f>#REF!/#REF!</f>
        <v>#REF!</v>
      </c>
      <c r="AH70" s="4" t="e">
        <f>#REF!/#REF!</f>
        <v>#REF!</v>
      </c>
      <c r="BE70"/>
      <c r="BF70"/>
      <c r="BG70"/>
    </row>
    <row r="71" spans="21:59" x14ac:dyDescent="0.25">
      <c r="U71" s="2"/>
      <c r="V71" s="2"/>
      <c r="W71" s="2"/>
      <c r="X71" s="2"/>
      <c r="Z71" s="9" t="e">
        <f>Table_ExternalData_1116[[#This Row],[ENGINEER]]</f>
        <v>#VALUE!</v>
      </c>
      <c r="AA71" s="4" t="e">
        <f>#REF!/#REF!</f>
        <v>#REF!</v>
      </c>
      <c r="AB71" s="4" t="e">
        <f>#REF!/#REF!</f>
        <v>#REF!</v>
      </c>
      <c r="AC71" s="4" t="e">
        <f>#REF!/#REF!</f>
        <v>#REF!</v>
      </c>
      <c r="AD71" s="4" t="e">
        <f>#REF!/#REF!</f>
        <v>#REF!</v>
      </c>
      <c r="AE71" s="4" t="e">
        <f>#REF!/#REF!</f>
        <v>#REF!</v>
      </c>
      <c r="AF71" s="4" t="e">
        <f>#REF!/#REF!</f>
        <v>#REF!</v>
      </c>
      <c r="AG71" s="4" t="e">
        <f>#REF!/#REF!</f>
        <v>#REF!</v>
      </c>
      <c r="AH71" s="4" t="e">
        <f>#REF!/#REF!</f>
        <v>#REF!</v>
      </c>
      <c r="BE71"/>
      <c r="BF71"/>
      <c r="BG71"/>
    </row>
    <row r="72" spans="21:59" x14ac:dyDescent="0.25">
      <c r="U72" s="2"/>
      <c r="V72" s="2"/>
      <c r="W72" s="2"/>
      <c r="X72" s="2"/>
      <c r="Z72" s="9" t="e">
        <f>Table_ExternalData_1116[[#This Row],[ENGINEER]]</f>
        <v>#VALUE!</v>
      </c>
      <c r="AA72" s="4" t="e">
        <f>#REF!/#REF!</f>
        <v>#REF!</v>
      </c>
      <c r="AB72" s="4" t="e">
        <f>#REF!/#REF!</f>
        <v>#REF!</v>
      </c>
      <c r="AC72" s="4" t="e">
        <f>#REF!/#REF!</f>
        <v>#REF!</v>
      </c>
      <c r="AD72" s="4" t="e">
        <f>#REF!/#REF!</f>
        <v>#REF!</v>
      </c>
      <c r="AE72" s="4" t="e">
        <f>#REF!/#REF!</f>
        <v>#REF!</v>
      </c>
      <c r="AF72" s="4" t="e">
        <f>#REF!/#REF!</f>
        <v>#REF!</v>
      </c>
      <c r="AG72" s="4" t="e">
        <f>#REF!/#REF!</f>
        <v>#REF!</v>
      </c>
      <c r="AH72" s="4" t="e">
        <f>#REF!/#REF!</f>
        <v>#REF!</v>
      </c>
      <c r="BE72"/>
      <c r="BF72"/>
      <c r="BG72"/>
    </row>
    <row r="73" spans="21:59" x14ac:dyDescent="0.25">
      <c r="U73" s="2"/>
      <c r="V73" s="2"/>
      <c r="W73" s="2"/>
      <c r="X73" s="2"/>
      <c r="Z73" s="9" t="e">
        <f>Table_ExternalData_1116[[#This Row],[ENGINEER]]</f>
        <v>#VALUE!</v>
      </c>
      <c r="AA73" s="4" t="e">
        <f>#REF!/#REF!</f>
        <v>#REF!</v>
      </c>
      <c r="AB73" s="4" t="e">
        <f>#REF!/#REF!</f>
        <v>#REF!</v>
      </c>
      <c r="AC73" s="4" t="e">
        <f>#REF!/#REF!</f>
        <v>#REF!</v>
      </c>
      <c r="AD73" s="4" t="e">
        <f>#REF!/#REF!</f>
        <v>#REF!</v>
      </c>
      <c r="AE73" s="4" t="e">
        <f>#REF!/#REF!</f>
        <v>#REF!</v>
      </c>
      <c r="AF73" s="4" t="e">
        <f>#REF!/#REF!</f>
        <v>#REF!</v>
      </c>
      <c r="AG73" s="4" t="e">
        <f>#REF!/#REF!</f>
        <v>#REF!</v>
      </c>
      <c r="AH73" s="4" t="e">
        <f>#REF!/#REF!</f>
        <v>#REF!</v>
      </c>
      <c r="BE73"/>
      <c r="BF73"/>
      <c r="BG73"/>
    </row>
    <row r="74" spans="21:59" x14ac:dyDescent="0.25">
      <c r="U74" s="2"/>
      <c r="V74" s="2"/>
      <c r="W74" s="2"/>
      <c r="X74" s="2"/>
      <c r="Z74" s="9" t="e">
        <f>Table_ExternalData_1116[[#This Row],[ENGINEER]]</f>
        <v>#VALUE!</v>
      </c>
      <c r="AA74" s="4" t="e">
        <f>#REF!/#REF!</f>
        <v>#REF!</v>
      </c>
      <c r="AB74" s="4" t="e">
        <f>#REF!/#REF!</f>
        <v>#REF!</v>
      </c>
      <c r="AC74" s="4" t="e">
        <f>#REF!/#REF!</f>
        <v>#REF!</v>
      </c>
      <c r="AD74" s="4" t="e">
        <f>#REF!/#REF!</f>
        <v>#REF!</v>
      </c>
      <c r="AE74" s="4" t="e">
        <f>#REF!/#REF!</f>
        <v>#REF!</v>
      </c>
      <c r="AF74" s="4" t="e">
        <f>#REF!/#REF!</f>
        <v>#REF!</v>
      </c>
      <c r="AG74" s="4" t="e">
        <f>#REF!/#REF!</f>
        <v>#REF!</v>
      </c>
      <c r="AH74" s="4" t="e">
        <f>#REF!/#REF!</f>
        <v>#REF!</v>
      </c>
      <c r="BE74"/>
      <c r="BF74"/>
      <c r="BG74"/>
    </row>
    <row r="75" spans="21:59" x14ac:dyDescent="0.25">
      <c r="U75" s="2"/>
      <c r="V75" s="2"/>
      <c r="W75" s="2"/>
      <c r="X75" s="2"/>
      <c r="Z75" s="9" t="e">
        <f>Table_ExternalData_1116[[#This Row],[ENGINEER]]</f>
        <v>#VALUE!</v>
      </c>
      <c r="AA75" s="4" t="e">
        <f>#REF!/#REF!</f>
        <v>#REF!</v>
      </c>
      <c r="AB75" s="4" t="e">
        <f>#REF!/#REF!</f>
        <v>#REF!</v>
      </c>
      <c r="AC75" s="4" t="e">
        <f>#REF!/#REF!</f>
        <v>#REF!</v>
      </c>
      <c r="AD75" s="4" t="e">
        <f>#REF!/#REF!</f>
        <v>#REF!</v>
      </c>
      <c r="AE75" s="4" t="e">
        <f>#REF!/#REF!</f>
        <v>#REF!</v>
      </c>
      <c r="AF75" s="4" t="e">
        <f>#REF!/#REF!</f>
        <v>#REF!</v>
      </c>
      <c r="AG75" s="4" t="e">
        <f>#REF!/#REF!</f>
        <v>#REF!</v>
      </c>
      <c r="AH75" s="4" t="e">
        <f>#REF!/#REF!</f>
        <v>#REF!</v>
      </c>
      <c r="BE75"/>
      <c r="BF75"/>
      <c r="BG75"/>
    </row>
    <row r="76" spans="21:59" x14ac:dyDescent="0.25">
      <c r="U76" s="2"/>
      <c r="V76" s="2"/>
      <c r="W76" s="2"/>
      <c r="X76" s="2"/>
      <c r="Z76" s="9" t="e">
        <f>Table_ExternalData_1116[[#This Row],[ENGINEER]]</f>
        <v>#VALUE!</v>
      </c>
      <c r="AA76" s="4" t="e">
        <f>#REF!/#REF!</f>
        <v>#REF!</v>
      </c>
      <c r="AB76" s="4" t="e">
        <f>#REF!/#REF!</f>
        <v>#REF!</v>
      </c>
      <c r="AC76" s="4" t="e">
        <f>#REF!/#REF!</f>
        <v>#REF!</v>
      </c>
      <c r="AD76" s="4" t="e">
        <f>#REF!/#REF!</f>
        <v>#REF!</v>
      </c>
      <c r="AE76" s="4" t="e">
        <f>#REF!/#REF!</f>
        <v>#REF!</v>
      </c>
      <c r="AF76" s="4" t="e">
        <f>#REF!/#REF!</f>
        <v>#REF!</v>
      </c>
      <c r="AG76" s="4" t="e">
        <f>#REF!/#REF!</f>
        <v>#REF!</v>
      </c>
      <c r="AH76" s="4" t="e">
        <f>#REF!/#REF!</f>
        <v>#REF!</v>
      </c>
      <c r="BE76"/>
      <c r="BF76"/>
      <c r="BG76"/>
    </row>
    <row r="77" spans="21:59" x14ac:dyDescent="0.25">
      <c r="U77" s="2"/>
      <c r="V77" s="2"/>
      <c r="W77" s="2"/>
      <c r="X77" s="2"/>
      <c r="Z77" s="9" t="e">
        <f>Table_ExternalData_1116[[#This Row],[ENGINEER]]</f>
        <v>#VALUE!</v>
      </c>
      <c r="AA77" s="4" t="e">
        <f>#REF!/#REF!</f>
        <v>#REF!</v>
      </c>
      <c r="AB77" s="4" t="e">
        <f>#REF!/#REF!</f>
        <v>#REF!</v>
      </c>
      <c r="AC77" s="4" t="e">
        <f>#REF!/#REF!</f>
        <v>#REF!</v>
      </c>
      <c r="AD77" s="4" t="e">
        <f>#REF!/#REF!</f>
        <v>#REF!</v>
      </c>
      <c r="AE77" s="4" t="e">
        <f>#REF!/#REF!</f>
        <v>#REF!</v>
      </c>
      <c r="AF77" s="4" t="e">
        <f>#REF!/#REF!</f>
        <v>#REF!</v>
      </c>
      <c r="AG77" s="4" t="e">
        <f>#REF!/#REF!</f>
        <v>#REF!</v>
      </c>
      <c r="AH77" s="4" t="e">
        <f>#REF!/#REF!</f>
        <v>#REF!</v>
      </c>
      <c r="BE77"/>
      <c r="BF77"/>
      <c r="BG77"/>
    </row>
    <row r="78" spans="21:59" x14ac:dyDescent="0.25">
      <c r="U78" s="2"/>
      <c r="V78" s="2"/>
      <c r="W78" s="2"/>
      <c r="X78" s="2"/>
      <c r="Z78" s="9" t="e">
        <f>Table_ExternalData_1116[[#This Row],[ENGINEER]]</f>
        <v>#VALUE!</v>
      </c>
      <c r="AA78" s="4" t="e">
        <f>#REF!/#REF!</f>
        <v>#REF!</v>
      </c>
      <c r="AB78" s="4" t="e">
        <f>#REF!/#REF!</f>
        <v>#REF!</v>
      </c>
      <c r="AC78" s="4" t="e">
        <f>#REF!/#REF!</f>
        <v>#REF!</v>
      </c>
      <c r="AD78" s="4" t="e">
        <f>#REF!/#REF!</f>
        <v>#REF!</v>
      </c>
      <c r="AE78" s="4" t="e">
        <f>#REF!/#REF!</f>
        <v>#REF!</v>
      </c>
      <c r="AF78" s="4" t="e">
        <f>#REF!/#REF!</f>
        <v>#REF!</v>
      </c>
      <c r="AG78" s="4" t="e">
        <f>#REF!/#REF!</f>
        <v>#REF!</v>
      </c>
      <c r="AH78" s="4" t="e">
        <f>#REF!/#REF!</f>
        <v>#REF!</v>
      </c>
      <c r="BE78"/>
      <c r="BF78"/>
      <c r="BG78"/>
    </row>
    <row r="79" spans="21:59" x14ac:dyDescent="0.25">
      <c r="U79" s="2"/>
      <c r="V79" s="2"/>
      <c r="W79" s="2"/>
      <c r="X79" s="2"/>
      <c r="Z79" s="9" t="e">
        <f>Table_ExternalData_1116[[#This Row],[ENGINEER]]</f>
        <v>#VALUE!</v>
      </c>
      <c r="AA79" s="4" t="e">
        <f>#REF!/#REF!</f>
        <v>#REF!</v>
      </c>
      <c r="AB79" s="4" t="e">
        <f>#REF!/#REF!</f>
        <v>#REF!</v>
      </c>
      <c r="AC79" s="4" t="e">
        <f>#REF!/#REF!</f>
        <v>#REF!</v>
      </c>
      <c r="AD79" s="4" t="e">
        <f>#REF!/#REF!</f>
        <v>#REF!</v>
      </c>
      <c r="AE79" s="4" t="e">
        <f>#REF!/#REF!</f>
        <v>#REF!</v>
      </c>
      <c r="AF79" s="4" t="e">
        <f>#REF!/#REF!</f>
        <v>#REF!</v>
      </c>
      <c r="AG79" s="4" t="e">
        <f>#REF!/#REF!</f>
        <v>#REF!</v>
      </c>
      <c r="AH79" s="4" t="e">
        <f>#REF!/#REF!</f>
        <v>#REF!</v>
      </c>
      <c r="BE79"/>
      <c r="BF79"/>
      <c r="BG79"/>
    </row>
    <row r="80" spans="21:59" x14ac:dyDescent="0.25">
      <c r="U80" s="2"/>
      <c r="V80" s="2"/>
      <c r="W80" s="2"/>
      <c r="X80" s="2"/>
      <c r="Z80" s="9" t="e">
        <f>Table_ExternalData_1116[[#This Row],[ENGINEER]]</f>
        <v>#VALUE!</v>
      </c>
      <c r="AA80" s="4" t="e">
        <f>#REF!/#REF!</f>
        <v>#REF!</v>
      </c>
      <c r="AB80" s="4" t="e">
        <f>#REF!/#REF!</f>
        <v>#REF!</v>
      </c>
      <c r="AC80" s="4" t="e">
        <f>#REF!/#REF!</f>
        <v>#REF!</v>
      </c>
      <c r="AD80" s="4" t="e">
        <f>#REF!/#REF!</f>
        <v>#REF!</v>
      </c>
      <c r="AE80" s="4" t="e">
        <f>#REF!/#REF!</f>
        <v>#REF!</v>
      </c>
      <c r="AF80" s="4" t="e">
        <f>#REF!/#REF!</f>
        <v>#REF!</v>
      </c>
      <c r="AG80" s="4" t="e">
        <f>#REF!/#REF!</f>
        <v>#REF!</v>
      </c>
      <c r="AH80" s="4" t="e">
        <f>#REF!/#REF!</f>
        <v>#REF!</v>
      </c>
      <c r="BE80"/>
      <c r="BF80"/>
      <c r="BG80"/>
    </row>
    <row r="81" spans="21:59" x14ac:dyDescent="0.25">
      <c r="U81" s="2"/>
      <c r="V81" s="2"/>
      <c r="W81" s="2"/>
      <c r="X81" s="2"/>
      <c r="Z81" s="9" t="e">
        <f>Table_ExternalData_1116[[#This Row],[ENGINEER]]</f>
        <v>#VALUE!</v>
      </c>
      <c r="AA81" s="4" t="e">
        <f>#REF!/#REF!</f>
        <v>#REF!</v>
      </c>
      <c r="AB81" s="4" t="e">
        <f>#REF!/#REF!</f>
        <v>#REF!</v>
      </c>
      <c r="AC81" s="4" t="e">
        <f>#REF!/#REF!</f>
        <v>#REF!</v>
      </c>
      <c r="AD81" s="4" t="e">
        <f>#REF!/#REF!</f>
        <v>#REF!</v>
      </c>
      <c r="AE81" s="4" t="e">
        <f>#REF!/#REF!</f>
        <v>#REF!</v>
      </c>
      <c r="AF81" s="4" t="e">
        <f>#REF!/#REF!</f>
        <v>#REF!</v>
      </c>
      <c r="AG81" s="4" t="e">
        <f>#REF!/#REF!</f>
        <v>#REF!</v>
      </c>
      <c r="AH81" s="4" t="e">
        <f>#REF!/#REF!</f>
        <v>#REF!</v>
      </c>
      <c r="BE81"/>
      <c r="BF81"/>
      <c r="BG81"/>
    </row>
    <row r="82" spans="21:59" x14ac:dyDescent="0.25">
      <c r="U82" s="2"/>
      <c r="V82" s="2"/>
      <c r="W82" s="2"/>
      <c r="X82" s="2"/>
      <c r="Z82" s="9" t="e">
        <f>Table_ExternalData_1116[[#This Row],[ENGINEER]]</f>
        <v>#VALUE!</v>
      </c>
      <c r="AA82" s="4" t="e">
        <f>#REF!/#REF!</f>
        <v>#REF!</v>
      </c>
      <c r="AB82" s="4" t="e">
        <f>#REF!/#REF!</f>
        <v>#REF!</v>
      </c>
      <c r="AC82" s="4" t="e">
        <f>#REF!/#REF!</f>
        <v>#REF!</v>
      </c>
      <c r="AD82" s="4" t="e">
        <f>#REF!/#REF!</f>
        <v>#REF!</v>
      </c>
      <c r="AE82" s="4" t="e">
        <f>#REF!/#REF!</f>
        <v>#REF!</v>
      </c>
      <c r="AF82" s="4" t="e">
        <f>#REF!/#REF!</f>
        <v>#REF!</v>
      </c>
      <c r="AG82" s="4" t="e">
        <f>#REF!/#REF!</f>
        <v>#REF!</v>
      </c>
      <c r="AH82" s="4" t="e">
        <f>#REF!/#REF!</f>
        <v>#REF!</v>
      </c>
      <c r="BE82"/>
      <c r="BF82"/>
      <c r="BG82"/>
    </row>
    <row r="83" spans="21:59" x14ac:dyDescent="0.25">
      <c r="U83" s="2"/>
      <c r="V83" s="2"/>
      <c r="W83" s="2"/>
      <c r="X83" s="2"/>
      <c r="Z83" s="9" t="e">
        <f>Table_ExternalData_1116[[#This Row],[ENGINEER]]</f>
        <v>#VALUE!</v>
      </c>
      <c r="AA83" s="4" t="e">
        <f>#REF!/#REF!</f>
        <v>#REF!</v>
      </c>
      <c r="AB83" s="4" t="e">
        <f>#REF!/#REF!</f>
        <v>#REF!</v>
      </c>
      <c r="AC83" s="4" t="e">
        <f>#REF!/#REF!</f>
        <v>#REF!</v>
      </c>
      <c r="AD83" s="4" t="e">
        <f>#REF!/#REF!</f>
        <v>#REF!</v>
      </c>
      <c r="AE83" s="4" t="e">
        <f>#REF!/#REF!</f>
        <v>#REF!</v>
      </c>
      <c r="AF83" s="4" t="e">
        <f>#REF!/#REF!</f>
        <v>#REF!</v>
      </c>
      <c r="AG83" s="4" t="e">
        <f>#REF!/#REF!</f>
        <v>#REF!</v>
      </c>
      <c r="AH83" s="4" t="e">
        <f>#REF!/#REF!</f>
        <v>#REF!</v>
      </c>
      <c r="BE83"/>
      <c r="BF83"/>
      <c r="BG83"/>
    </row>
    <row r="84" spans="21:59" x14ac:dyDescent="0.25">
      <c r="U84" s="2"/>
      <c r="V84" s="2"/>
      <c r="W84" s="2"/>
      <c r="X84" s="2"/>
      <c r="Z84" s="9" t="e">
        <f>Table_ExternalData_1116[[#This Row],[ENGINEER]]</f>
        <v>#VALUE!</v>
      </c>
      <c r="AA84" s="4" t="e">
        <f>#REF!/#REF!</f>
        <v>#REF!</v>
      </c>
      <c r="AB84" s="4" t="e">
        <f>#REF!/#REF!</f>
        <v>#REF!</v>
      </c>
      <c r="AC84" s="4" t="e">
        <f>#REF!/#REF!</f>
        <v>#REF!</v>
      </c>
      <c r="AD84" s="4" t="e">
        <f>#REF!/#REF!</f>
        <v>#REF!</v>
      </c>
      <c r="AE84" s="4" t="e">
        <f>#REF!/#REF!</f>
        <v>#REF!</v>
      </c>
      <c r="AF84" s="4" t="e">
        <f>#REF!/#REF!</f>
        <v>#REF!</v>
      </c>
      <c r="AG84" s="4" t="e">
        <f>#REF!/#REF!</f>
        <v>#REF!</v>
      </c>
      <c r="AH84" s="4" t="e">
        <f>#REF!/#REF!</f>
        <v>#REF!</v>
      </c>
      <c r="BE84"/>
      <c r="BF84"/>
      <c r="BG84"/>
    </row>
    <row r="85" spans="21:59" x14ac:dyDescent="0.25">
      <c r="U85" s="2"/>
      <c r="V85" s="2"/>
      <c r="W85" s="2"/>
      <c r="X85" s="2"/>
      <c r="Z85" s="9" t="e">
        <f>Table_ExternalData_1116[[#This Row],[ENGINEER]]</f>
        <v>#VALUE!</v>
      </c>
      <c r="AA85" s="4" t="e">
        <f>#REF!/#REF!</f>
        <v>#REF!</v>
      </c>
      <c r="AB85" s="4" t="e">
        <f>#REF!/#REF!</f>
        <v>#REF!</v>
      </c>
      <c r="AC85" s="4" t="e">
        <f>#REF!/#REF!</f>
        <v>#REF!</v>
      </c>
      <c r="AD85" s="4" t="e">
        <f>#REF!/#REF!</f>
        <v>#REF!</v>
      </c>
      <c r="AE85" s="4" t="e">
        <f>#REF!/#REF!</f>
        <v>#REF!</v>
      </c>
      <c r="AF85" s="4" t="e">
        <f>#REF!/#REF!</f>
        <v>#REF!</v>
      </c>
      <c r="AG85" s="4" t="e">
        <f>#REF!/#REF!</f>
        <v>#REF!</v>
      </c>
      <c r="AH85" s="4" t="e">
        <f>#REF!/#REF!</f>
        <v>#REF!</v>
      </c>
      <c r="BE85"/>
      <c r="BF85"/>
      <c r="BG85"/>
    </row>
    <row r="86" spans="21:59" x14ac:dyDescent="0.25">
      <c r="U86" s="2"/>
      <c r="V86" s="2"/>
      <c r="W86" s="2"/>
      <c r="X86" s="2"/>
      <c r="Z86" s="9" t="e">
        <f>Table_ExternalData_1116[[#This Row],[ENGINEER]]</f>
        <v>#VALUE!</v>
      </c>
      <c r="AA86" s="4" t="e">
        <f>#REF!/#REF!</f>
        <v>#REF!</v>
      </c>
      <c r="AB86" s="4" t="e">
        <f>#REF!/#REF!</f>
        <v>#REF!</v>
      </c>
      <c r="AC86" s="4" t="e">
        <f>#REF!/#REF!</f>
        <v>#REF!</v>
      </c>
      <c r="AD86" s="4" t="e">
        <f>#REF!/#REF!</f>
        <v>#REF!</v>
      </c>
      <c r="AE86" s="4" t="e">
        <f>#REF!/#REF!</f>
        <v>#REF!</v>
      </c>
      <c r="AF86" s="4" t="e">
        <f>#REF!/#REF!</f>
        <v>#REF!</v>
      </c>
      <c r="AG86" s="4" t="e">
        <f>#REF!/#REF!</f>
        <v>#REF!</v>
      </c>
      <c r="AH86" s="4" t="e">
        <f>#REF!/#REF!</f>
        <v>#REF!</v>
      </c>
      <c r="BE86"/>
      <c r="BF86"/>
      <c r="BG86"/>
    </row>
    <row r="87" spans="21:59" x14ac:dyDescent="0.25">
      <c r="U87" s="2"/>
      <c r="V87" s="2"/>
      <c r="W87" s="2"/>
      <c r="X87" s="2"/>
      <c r="Z87" s="9" t="e">
        <f>Table_ExternalData_1116[[#This Row],[ENGINEER]]</f>
        <v>#VALUE!</v>
      </c>
      <c r="AA87" s="4" t="e">
        <f>#REF!/#REF!</f>
        <v>#REF!</v>
      </c>
      <c r="AB87" s="4" t="e">
        <f>#REF!/#REF!</f>
        <v>#REF!</v>
      </c>
      <c r="AC87" s="4" t="e">
        <f>#REF!/#REF!</f>
        <v>#REF!</v>
      </c>
      <c r="AD87" s="4" t="e">
        <f>#REF!/#REF!</f>
        <v>#REF!</v>
      </c>
      <c r="AE87" s="4" t="e">
        <f>#REF!/#REF!</f>
        <v>#REF!</v>
      </c>
      <c r="AF87" s="4" t="e">
        <f>#REF!/#REF!</f>
        <v>#REF!</v>
      </c>
      <c r="AG87" s="4" t="e">
        <f>#REF!/#REF!</f>
        <v>#REF!</v>
      </c>
      <c r="AH87" s="4" t="e">
        <f>#REF!/#REF!</f>
        <v>#REF!</v>
      </c>
      <c r="BE87"/>
      <c r="BF87"/>
      <c r="BG87"/>
    </row>
    <row r="88" spans="21:59" x14ac:dyDescent="0.25">
      <c r="U88" s="2"/>
      <c r="V88" s="2"/>
      <c r="W88" s="2"/>
      <c r="X88" s="2"/>
      <c r="Z88" s="9" t="e">
        <f>Table_ExternalData_1116[[#This Row],[ENGINEER]]</f>
        <v>#VALUE!</v>
      </c>
      <c r="AA88" s="4" t="e">
        <f>#REF!/#REF!</f>
        <v>#REF!</v>
      </c>
      <c r="AB88" s="4" t="e">
        <f>#REF!/#REF!</f>
        <v>#REF!</v>
      </c>
      <c r="AC88" s="4" t="e">
        <f>#REF!/#REF!</f>
        <v>#REF!</v>
      </c>
      <c r="AD88" s="4" t="e">
        <f>#REF!/#REF!</f>
        <v>#REF!</v>
      </c>
      <c r="AE88" s="4" t="e">
        <f>#REF!/#REF!</f>
        <v>#REF!</v>
      </c>
      <c r="AF88" s="4" t="e">
        <f>#REF!/#REF!</f>
        <v>#REF!</v>
      </c>
      <c r="AG88" s="4" t="e">
        <f>#REF!/#REF!</f>
        <v>#REF!</v>
      </c>
      <c r="AH88" s="4" t="e">
        <f>#REF!/#REF!</f>
        <v>#REF!</v>
      </c>
      <c r="BE88"/>
      <c r="BF88"/>
      <c r="BG88"/>
    </row>
    <row r="89" spans="21:59" x14ac:dyDescent="0.25">
      <c r="U89" s="2"/>
      <c r="V89" s="2"/>
      <c r="W89" s="2"/>
      <c r="X89" s="2"/>
      <c r="Z89" s="9" t="e">
        <f>Table_ExternalData_1116[[#This Row],[ENGINEER]]</f>
        <v>#VALUE!</v>
      </c>
      <c r="AA89" s="4" t="e">
        <f>#REF!/#REF!</f>
        <v>#REF!</v>
      </c>
      <c r="AB89" s="4" t="e">
        <f>#REF!/#REF!</f>
        <v>#REF!</v>
      </c>
      <c r="AC89" s="4" t="e">
        <f>#REF!/#REF!</f>
        <v>#REF!</v>
      </c>
      <c r="AD89" s="4" t="e">
        <f>#REF!/#REF!</f>
        <v>#REF!</v>
      </c>
      <c r="AE89" s="4" t="e">
        <f>#REF!/#REF!</f>
        <v>#REF!</v>
      </c>
      <c r="AF89" s="4" t="e">
        <f>#REF!/#REF!</f>
        <v>#REF!</v>
      </c>
      <c r="AG89" s="4" t="e">
        <f>#REF!/#REF!</f>
        <v>#REF!</v>
      </c>
      <c r="AH89" s="4" t="e">
        <f>#REF!/#REF!</f>
        <v>#REF!</v>
      </c>
      <c r="BE89"/>
      <c r="BF89"/>
      <c r="BG89"/>
    </row>
    <row r="90" spans="21:59" x14ac:dyDescent="0.25">
      <c r="BE90"/>
      <c r="BF90"/>
      <c r="BG90"/>
    </row>
    <row r="91" spans="21:59" x14ac:dyDescent="0.25">
      <c r="BE91"/>
      <c r="BF91"/>
      <c r="BG91"/>
    </row>
    <row r="92" spans="21:59" x14ac:dyDescent="0.25">
      <c r="BE92"/>
      <c r="BF92"/>
      <c r="BG92"/>
    </row>
    <row r="93" spans="21:59" x14ac:dyDescent="0.25">
      <c r="BE93"/>
      <c r="BF93"/>
      <c r="BG93"/>
    </row>
    <row r="94" spans="21:59" x14ac:dyDescent="0.25">
      <c r="BE94"/>
      <c r="BF94"/>
      <c r="BG94"/>
    </row>
    <row r="95" spans="21:59" x14ac:dyDescent="0.25">
      <c r="BE95"/>
      <c r="BF95"/>
      <c r="BG95"/>
    </row>
    <row r="96" spans="21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11:59" x14ac:dyDescent="0.25">
      <c r="BE22817"/>
      <c r="BF22817"/>
      <c r="BG22817"/>
    </row>
    <row r="22818" spans="11:59" x14ac:dyDescent="0.25">
      <c r="BE22818"/>
      <c r="BF22818"/>
      <c r="BG22818"/>
    </row>
    <row r="22819" spans="11:59" x14ac:dyDescent="0.25">
      <c r="BE22819"/>
      <c r="BF22819"/>
      <c r="BG22819"/>
    </row>
    <row r="22820" spans="11:59" x14ac:dyDescent="0.25">
      <c r="BE22820"/>
      <c r="BF22820"/>
      <c r="BG22820"/>
    </row>
    <row r="22821" spans="11:59" x14ac:dyDescent="0.25">
      <c r="BE22821"/>
      <c r="BF22821"/>
      <c r="BG22821"/>
    </row>
    <row r="22822" spans="11:59" x14ac:dyDescent="0.25">
      <c r="K22822" s="8"/>
      <c r="L22822" s="8"/>
      <c r="N22822" s="8"/>
      <c r="O22822" s="8"/>
      <c r="P22822" s="8"/>
      <c r="Q22822" s="8"/>
      <c r="R22822" s="8"/>
      <c r="S22822" s="8"/>
      <c r="T22822" s="8"/>
      <c r="BE22822"/>
      <c r="BF22822"/>
      <c r="BG22822"/>
    </row>
    <row r="22823" spans="11:59" x14ac:dyDescent="0.25">
      <c r="K22823" s="8"/>
      <c r="L22823" s="8"/>
      <c r="N22823" s="8"/>
      <c r="O22823" s="8"/>
      <c r="P22823" s="8"/>
      <c r="Q22823" s="8"/>
      <c r="R22823" s="8"/>
      <c r="S22823" s="8"/>
      <c r="T22823" s="8"/>
      <c r="BE22823"/>
      <c r="BF22823"/>
      <c r="BG22823"/>
    </row>
    <row r="22824" spans="11:59" x14ac:dyDescent="0.25">
      <c r="K22824" s="8"/>
      <c r="L22824" s="8"/>
      <c r="N22824" s="8"/>
      <c r="O22824" s="8"/>
      <c r="P22824" s="8"/>
      <c r="Q22824" s="8"/>
      <c r="R22824" s="8"/>
      <c r="S22824" s="8"/>
      <c r="T22824" s="8"/>
      <c r="BE22824"/>
      <c r="BF22824"/>
      <c r="BG22824"/>
    </row>
    <row r="22825" spans="11:59" x14ac:dyDescent="0.25">
      <c r="K22825" s="8"/>
      <c r="L22825" s="8"/>
      <c r="N22825" s="8"/>
      <c r="O22825" s="8"/>
      <c r="P22825" s="8"/>
      <c r="Q22825" s="8"/>
      <c r="R22825" s="8"/>
      <c r="S22825" s="8"/>
      <c r="T22825" s="8"/>
      <c r="BE22825"/>
      <c r="BF22825"/>
      <c r="BG22825"/>
    </row>
    <row r="22826" spans="11:59" x14ac:dyDescent="0.25">
      <c r="K22826" s="8"/>
      <c r="L22826" s="8"/>
      <c r="N22826" s="8"/>
      <c r="O22826" s="8"/>
      <c r="P22826" s="8"/>
      <c r="Q22826" s="8"/>
      <c r="R22826" s="8"/>
      <c r="S22826" s="8"/>
      <c r="T22826" s="8"/>
      <c r="BE22826"/>
      <c r="BF22826"/>
      <c r="BG22826"/>
    </row>
    <row r="22827" spans="11:59" x14ac:dyDescent="0.25">
      <c r="K22827" s="8"/>
      <c r="L22827" s="8"/>
      <c r="N22827" s="8"/>
      <c r="O22827" s="8"/>
      <c r="P22827" s="8"/>
      <c r="Q22827" s="8"/>
      <c r="R22827" s="8"/>
      <c r="S22827" s="8"/>
      <c r="T22827" s="8"/>
      <c r="BE22827"/>
      <c r="BF22827"/>
      <c r="BG22827"/>
    </row>
    <row r="22828" spans="11:59" x14ac:dyDescent="0.25">
      <c r="K22828" s="8"/>
      <c r="L22828" s="8"/>
      <c r="N22828" s="8"/>
      <c r="O22828" s="8"/>
      <c r="P22828" s="8"/>
      <c r="Q22828" s="8"/>
      <c r="R22828" s="8"/>
      <c r="S22828" s="8"/>
      <c r="T22828" s="8"/>
      <c r="BE22828"/>
      <c r="BF22828"/>
      <c r="BG22828"/>
    </row>
    <row r="22829" spans="11:59" x14ac:dyDescent="0.25">
      <c r="K22829" s="8"/>
      <c r="L22829" s="8"/>
      <c r="N22829" s="8"/>
      <c r="O22829" s="8"/>
      <c r="P22829" s="8"/>
      <c r="Q22829" s="8"/>
      <c r="R22829" s="8"/>
      <c r="S22829" s="8"/>
      <c r="T22829" s="8"/>
      <c r="BE22829"/>
      <c r="BF22829"/>
      <c r="BG22829"/>
    </row>
    <row r="22830" spans="11:59" x14ac:dyDescent="0.25">
      <c r="K22830" s="8"/>
      <c r="L22830" s="8"/>
      <c r="N22830" s="8"/>
      <c r="O22830" s="8"/>
      <c r="P22830" s="8"/>
      <c r="Q22830" s="8"/>
      <c r="R22830" s="8"/>
      <c r="S22830" s="8"/>
      <c r="T22830" s="8"/>
      <c r="BE22830"/>
      <c r="BF22830"/>
      <c r="BG22830"/>
    </row>
    <row r="22831" spans="11:59" x14ac:dyDescent="0.25">
      <c r="K22831" s="8"/>
      <c r="L22831" s="8"/>
      <c r="N22831" s="8"/>
      <c r="O22831" s="8"/>
      <c r="P22831" s="8"/>
      <c r="Q22831" s="8"/>
      <c r="R22831" s="8"/>
      <c r="S22831" s="8"/>
      <c r="T22831" s="8"/>
      <c r="BE22831"/>
      <c r="BF22831"/>
      <c r="BG22831"/>
    </row>
    <row r="22832" spans="11:59" x14ac:dyDescent="0.25">
      <c r="K22832" s="8"/>
      <c r="L22832" s="8"/>
      <c r="N22832" s="8"/>
      <c r="O22832" s="8"/>
      <c r="P22832" s="8"/>
      <c r="Q22832" s="8"/>
      <c r="R22832" s="8"/>
      <c r="S22832" s="8"/>
      <c r="T22832" s="8"/>
      <c r="BE22832"/>
      <c r="BF22832"/>
      <c r="BG22832"/>
    </row>
    <row r="22833" spans="11:59" x14ac:dyDescent="0.25">
      <c r="K22833" s="8"/>
      <c r="L22833" s="8"/>
      <c r="N22833" s="8"/>
      <c r="O22833" s="8"/>
      <c r="P22833" s="8"/>
      <c r="Q22833" s="8"/>
      <c r="R22833" s="8"/>
      <c r="S22833" s="8"/>
      <c r="T22833" s="8"/>
      <c r="BE22833"/>
      <c r="BF22833"/>
      <c r="BG22833"/>
    </row>
    <row r="22834" spans="11:59" x14ac:dyDescent="0.25">
      <c r="K22834" s="8"/>
      <c r="L22834" s="8"/>
      <c r="N22834" s="8"/>
      <c r="O22834" s="8"/>
      <c r="P22834" s="8"/>
      <c r="Q22834" s="8"/>
      <c r="R22834" s="8"/>
      <c r="S22834" s="8"/>
      <c r="T22834" s="8"/>
      <c r="BE22834"/>
      <c r="BF22834"/>
      <c r="BG22834"/>
    </row>
    <row r="22835" spans="11:59" x14ac:dyDescent="0.25">
      <c r="K22835" s="8"/>
      <c r="L22835" s="8"/>
      <c r="N22835" s="8"/>
      <c r="O22835" s="8"/>
      <c r="P22835" s="8"/>
      <c r="Q22835" s="8"/>
      <c r="R22835" s="8"/>
      <c r="S22835" s="8"/>
      <c r="T22835" s="8"/>
      <c r="BE22835"/>
      <c r="BF22835"/>
      <c r="BG22835"/>
    </row>
    <row r="22836" spans="11:59" x14ac:dyDescent="0.25">
      <c r="K22836" s="8"/>
      <c r="L22836" s="8"/>
      <c r="N22836" s="8"/>
      <c r="O22836" s="8"/>
      <c r="P22836" s="8"/>
      <c r="Q22836" s="8"/>
      <c r="R22836" s="8"/>
      <c r="S22836" s="8"/>
      <c r="T22836" s="8"/>
      <c r="BE22836"/>
      <c r="BF22836"/>
      <c r="BG22836"/>
    </row>
    <row r="22837" spans="11:59" x14ac:dyDescent="0.25">
      <c r="K22837" s="8"/>
      <c r="L22837" s="8"/>
      <c r="N22837" s="8"/>
      <c r="O22837" s="8"/>
      <c r="P22837" s="8"/>
      <c r="Q22837" s="8"/>
      <c r="R22837" s="8"/>
      <c r="S22837" s="8"/>
      <c r="T22837" s="8"/>
      <c r="BE22837"/>
      <c r="BF22837"/>
      <c r="BG22837"/>
    </row>
    <row r="22838" spans="11:59" x14ac:dyDescent="0.25">
      <c r="K22838" s="8"/>
      <c r="L22838" s="8"/>
      <c r="N22838" s="8"/>
      <c r="O22838" s="8"/>
      <c r="P22838" s="8"/>
      <c r="Q22838" s="8"/>
      <c r="R22838" s="8"/>
      <c r="S22838" s="8"/>
      <c r="T22838" s="8"/>
      <c r="BE22838"/>
      <c r="BF22838"/>
      <c r="BG22838"/>
    </row>
    <row r="22839" spans="11:59" x14ac:dyDescent="0.25">
      <c r="K22839" s="8"/>
      <c r="L22839" s="8"/>
      <c r="N22839" s="8"/>
      <c r="O22839" s="8"/>
      <c r="P22839" s="8"/>
      <c r="Q22839" s="8"/>
      <c r="R22839" s="8"/>
      <c r="S22839" s="8"/>
      <c r="T22839" s="8"/>
      <c r="BE22839"/>
      <c r="BF22839"/>
      <c r="BG22839"/>
    </row>
    <row r="22840" spans="11:59" x14ac:dyDescent="0.25">
      <c r="K22840" s="8"/>
      <c r="L22840" s="8"/>
      <c r="N22840" s="8"/>
      <c r="O22840" s="8"/>
      <c r="P22840" s="8"/>
      <c r="Q22840" s="8"/>
      <c r="R22840" s="8"/>
      <c r="S22840" s="8"/>
      <c r="T22840" s="8"/>
      <c r="BE22840"/>
      <c r="BF22840"/>
      <c r="BG22840"/>
    </row>
    <row r="22841" spans="11:59" x14ac:dyDescent="0.25">
      <c r="K22841" s="8"/>
      <c r="L22841" s="8"/>
      <c r="N22841" s="8"/>
      <c r="O22841" s="8"/>
      <c r="P22841" s="8"/>
      <c r="Q22841" s="8"/>
      <c r="R22841" s="8"/>
      <c r="S22841" s="8"/>
      <c r="T22841" s="8"/>
      <c r="BE22841"/>
      <c r="BF22841"/>
      <c r="BG22841"/>
    </row>
    <row r="22842" spans="11:59" x14ac:dyDescent="0.25">
      <c r="K22842" s="8"/>
      <c r="L22842" s="8"/>
      <c r="N22842" s="8"/>
      <c r="O22842" s="8"/>
      <c r="P22842" s="8"/>
      <c r="Q22842" s="8"/>
      <c r="R22842" s="8"/>
      <c r="S22842" s="8"/>
      <c r="T22842" s="8"/>
      <c r="BE22842"/>
      <c r="BF22842"/>
      <c r="BG22842"/>
    </row>
    <row r="22843" spans="11:59" x14ac:dyDescent="0.25">
      <c r="K22843" s="8"/>
      <c r="L22843" s="8"/>
      <c r="N22843" s="8"/>
      <c r="O22843" s="8"/>
      <c r="P22843" s="8"/>
      <c r="Q22843" s="8"/>
      <c r="R22843" s="8"/>
      <c r="S22843" s="8"/>
      <c r="T22843" s="8"/>
      <c r="BE22843"/>
      <c r="BF22843"/>
      <c r="BG22843"/>
    </row>
    <row r="22844" spans="11:59" x14ac:dyDescent="0.25">
      <c r="K22844" s="8"/>
      <c r="L22844" s="8"/>
      <c r="N22844" s="8"/>
      <c r="O22844" s="8"/>
      <c r="P22844" s="8"/>
      <c r="Q22844" s="8"/>
      <c r="R22844" s="8"/>
      <c r="S22844" s="8"/>
      <c r="T22844" s="8"/>
      <c r="BE22844"/>
      <c r="BF22844"/>
      <c r="BG22844"/>
    </row>
    <row r="22845" spans="11:59" x14ac:dyDescent="0.25">
      <c r="K22845" s="8"/>
      <c r="L22845" s="8"/>
      <c r="N22845" s="8"/>
      <c r="O22845" s="8"/>
      <c r="P22845" s="8"/>
      <c r="Q22845" s="8"/>
      <c r="R22845" s="8"/>
      <c r="S22845" s="8"/>
      <c r="T22845" s="8"/>
      <c r="BE22845"/>
      <c r="BF22845"/>
      <c r="BG22845"/>
    </row>
    <row r="22846" spans="11:59" x14ac:dyDescent="0.25">
      <c r="K22846" s="8"/>
      <c r="L22846" s="8"/>
      <c r="N22846" s="8"/>
      <c r="O22846" s="8"/>
      <c r="P22846" s="8"/>
      <c r="Q22846" s="8"/>
      <c r="R22846" s="8"/>
      <c r="S22846" s="8"/>
      <c r="T22846" s="8"/>
      <c r="BE22846"/>
      <c r="BF22846"/>
      <c r="BG22846"/>
    </row>
    <row r="22847" spans="11:59" x14ac:dyDescent="0.25">
      <c r="K22847" s="8"/>
      <c r="L22847" s="8"/>
      <c r="N22847" s="8"/>
      <c r="O22847" s="8"/>
      <c r="P22847" s="8"/>
      <c r="Q22847" s="8"/>
      <c r="R22847" s="8"/>
      <c r="S22847" s="8"/>
      <c r="T22847" s="8"/>
      <c r="BE22847"/>
      <c r="BF22847"/>
      <c r="BG22847"/>
    </row>
    <row r="22848" spans="11:59" x14ac:dyDescent="0.25">
      <c r="K22848" s="8"/>
      <c r="L22848" s="8"/>
      <c r="N22848" s="8"/>
      <c r="O22848" s="8"/>
      <c r="P22848" s="8"/>
      <c r="Q22848" s="8"/>
      <c r="R22848" s="8"/>
      <c r="S22848" s="8"/>
      <c r="T22848" s="8"/>
      <c r="BE22848"/>
      <c r="BF22848"/>
      <c r="BG22848"/>
    </row>
    <row r="22849" spans="11:59" x14ac:dyDescent="0.25">
      <c r="K22849" s="8"/>
      <c r="L22849" s="8"/>
      <c r="N22849" s="8"/>
      <c r="O22849" s="8"/>
      <c r="P22849" s="8"/>
      <c r="Q22849" s="8"/>
      <c r="R22849" s="8"/>
      <c r="S22849" s="8"/>
      <c r="T22849" s="8"/>
      <c r="BE22849"/>
      <c r="BF22849"/>
      <c r="BG22849"/>
    </row>
    <row r="22850" spans="11:59" x14ac:dyDescent="0.25">
      <c r="K22850" s="8"/>
      <c r="L22850" s="8"/>
      <c r="N22850" s="8"/>
      <c r="O22850" s="8"/>
      <c r="P22850" s="8"/>
      <c r="Q22850" s="8"/>
      <c r="R22850" s="8"/>
      <c r="S22850" s="8"/>
      <c r="T22850" s="8"/>
      <c r="BE22850"/>
      <c r="BF22850"/>
      <c r="BG22850"/>
    </row>
    <row r="22851" spans="11:59" x14ac:dyDescent="0.25">
      <c r="K22851" s="8"/>
      <c r="L22851" s="8"/>
      <c r="N22851" s="8"/>
      <c r="O22851" s="8"/>
      <c r="P22851" s="8"/>
      <c r="Q22851" s="8"/>
      <c r="R22851" s="8"/>
      <c r="S22851" s="8"/>
      <c r="T22851" s="8"/>
      <c r="BE22851"/>
      <c r="BF22851"/>
      <c r="BG22851"/>
    </row>
    <row r="22852" spans="11:59" x14ac:dyDescent="0.25">
      <c r="K22852" s="8"/>
      <c r="L22852" s="8"/>
      <c r="N22852" s="8"/>
      <c r="O22852" s="8"/>
      <c r="P22852" s="8"/>
      <c r="Q22852" s="8"/>
      <c r="R22852" s="8"/>
      <c r="S22852" s="8"/>
      <c r="T22852" s="8"/>
      <c r="BE22852"/>
      <c r="BF22852"/>
      <c r="BG22852"/>
    </row>
    <row r="22853" spans="11:59" x14ac:dyDescent="0.25">
      <c r="K22853" s="8"/>
      <c r="L22853" s="8"/>
      <c r="N22853" s="8"/>
      <c r="O22853" s="8"/>
      <c r="P22853" s="8"/>
      <c r="Q22853" s="8"/>
      <c r="R22853" s="8"/>
      <c r="S22853" s="8"/>
      <c r="T22853" s="8"/>
      <c r="BE22853"/>
      <c r="BF22853"/>
      <c r="BG22853"/>
    </row>
    <row r="22854" spans="11:59" x14ac:dyDescent="0.25">
      <c r="K22854" s="8"/>
      <c r="L22854" s="8"/>
      <c r="N22854" s="8"/>
      <c r="O22854" s="8"/>
      <c r="P22854" s="8"/>
      <c r="Q22854" s="8"/>
      <c r="R22854" s="8"/>
      <c r="S22854" s="8"/>
      <c r="T22854" s="8"/>
      <c r="BE22854"/>
      <c r="BF22854"/>
      <c r="BG22854"/>
    </row>
    <row r="22855" spans="11:59" x14ac:dyDescent="0.25">
      <c r="K22855" s="8"/>
      <c r="L22855" s="8"/>
      <c r="N22855" s="8"/>
      <c r="O22855" s="8"/>
      <c r="P22855" s="8"/>
      <c r="Q22855" s="8"/>
      <c r="R22855" s="8"/>
      <c r="S22855" s="8"/>
      <c r="T22855" s="8"/>
      <c r="BE22855"/>
      <c r="BF22855"/>
      <c r="BG22855"/>
    </row>
    <row r="22856" spans="11:59" x14ac:dyDescent="0.25">
      <c r="K22856" s="8"/>
      <c r="L22856" s="8"/>
      <c r="N22856" s="8"/>
      <c r="O22856" s="8"/>
      <c r="P22856" s="8"/>
      <c r="Q22856" s="8"/>
      <c r="R22856" s="8"/>
      <c r="S22856" s="8"/>
      <c r="T22856" s="8"/>
      <c r="BE22856"/>
      <c r="BF22856"/>
      <c r="BG22856"/>
    </row>
    <row r="22857" spans="11:59" x14ac:dyDescent="0.25">
      <c r="K22857" s="8"/>
      <c r="L22857" s="8"/>
      <c r="N22857" s="8"/>
      <c r="O22857" s="8"/>
      <c r="P22857" s="8"/>
      <c r="Q22857" s="8"/>
      <c r="R22857" s="8"/>
      <c r="S22857" s="8"/>
      <c r="T22857" s="8"/>
      <c r="BE22857"/>
      <c r="BF22857"/>
      <c r="BG22857"/>
    </row>
    <row r="22858" spans="11:59" x14ac:dyDescent="0.25">
      <c r="K22858" s="8"/>
      <c r="L22858" s="8"/>
      <c r="N22858" s="8"/>
      <c r="O22858" s="8"/>
      <c r="P22858" s="8"/>
      <c r="Q22858" s="8"/>
      <c r="R22858" s="8"/>
      <c r="S22858" s="8"/>
      <c r="T22858" s="8"/>
      <c r="BE22858"/>
      <c r="BF22858"/>
      <c r="BG22858"/>
    </row>
    <row r="22859" spans="11:59" x14ac:dyDescent="0.25">
      <c r="K22859" s="8"/>
      <c r="L22859" s="8"/>
      <c r="N22859" s="8"/>
      <c r="O22859" s="8"/>
      <c r="P22859" s="8"/>
      <c r="Q22859" s="8"/>
      <c r="R22859" s="8"/>
      <c r="S22859" s="8"/>
      <c r="T22859" s="8"/>
      <c r="BE22859"/>
      <c r="BF22859"/>
      <c r="BG22859"/>
    </row>
    <row r="22860" spans="11:59" x14ac:dyDescent="0.25">
      <c r="K22860" s="8"/>
      <c r="L22860" s="8"/>
      <c r="N22860" s="8"/>
      <c r="O22860" s="8"/>
      <c r="P22860" s="8"/>
      <c r="Q22860" s="8"/>
      <c r="R22860" s="8"/>
      <c r="S22860" s="8"/>
      <c r="T22860" s="8"/>
      <c r="BE22860"/>
      <c r="BF22860"/>
      <c r="BG22860"/>
    </row>
    <row r="22861" spans="11:59" x14ac:dyDescent="0.25">
      <c r="K22861" s="8"/>
      <c r="L22861" s="8"/>
      <c r="N22861" s="8"/>
      <c r="O22861" s="8"/>
      <c r="P22861" s="8"/>
      <c r="Q22861" s="8"/>
      <c r="R22861" s="8"/>
      <c r="S22861" s="8"/>
      <c r="T22861" s="8"/>
      <c r="BE22861"/>
      <c r="BF22861"/>
      <c r="BG22861"/>
    </row>
    <row r="22862" spans="11:59" x14ac:dyDescent="0.25">
      <c r="K22862" s="8"/>
      <c r="L22862" s="8"/>
      <c r="N22862" s="8"/>
      <c r="O22862" s="8"/>
      <c r="P22862" s="8"/>
      <c r="Q22862" s="8"/>
      <c r="R22862" s="8"/>
      <c r="S22862" s="8"/>
      <c r="T22862" s="8"/>
      <c r="BE22862"/>
      <c r="BF22862"/>
      <c r="BG22862"/>
    </row>
    <row r="22863" spans="11:59" x14ac:dyDescent="0.25">
      <c r="K22863" s="8"/>
      <c r="L22863" s="8"/>
      <c r="N22863" s="8"/>
      <c r="O22863" s="8"/>
      <c r="P22863" s="8"/>
      <c r="Q22863" s="8"/>
      <c r="R22863" s="8"/>
      <c r="S22863" s="8"/>
      <c r="T22863" s="8"/>
      <c r="BE22863"/>
      <c r="BF22863"/>
      <c r="BG22863"/>
    </row>
    <row r="22864" spans="11:59" x14ac:dyDescent="0.25">
      <c r="K22864" s="8"/>
      <c r="L22864" s="8"/>
      <c r="N22864" s="8"/>
      <c r="O22864" s="8"/>
      <c r="P22864" s="8"/>
      <c r="Q22864" s="8"/>
      <c r="R22864" s="8"/>
      <c r="S22864" s="8"/>
      <c r="T22864" s="8"/>
      <c r="BE22864"/>
      <c r="BF22864"/>
      <c r="BG22864"/>
    </row>
    <row r="22865" spans="11:59" x14ac:dyDescent="0.25">
      <c r="K22865" s="8"/>
      <c r="L22865" s="8"/>
      <c r="N22865" s="8"/>
      <c r="O22865" s="8"/>
      <c r="P22865" s="8"/>
      <c r="Q22865" s="8"/>
      <c r="R22865" s="8"/>
      <c r="S22865" s="8"/>
      <c r="T22865" s="8"/>
      <c r="BE22865"/>
      <c r="BF22865"/>
      <c r="BG22865"/>
    </row>
    <row r="22866" spans="11:59" x14ac:dyDescent="0.25">
      <c r="K22866" s="8"/>
      <c r="L22866" s="8"/>
      <c r="N22866" s="8"/>
      <c r="O22866" s="8"/>
      <c r="P22866" s="8"/>
      <c r="Q22866" s="8"/>
      <c r="R22866" s="8"/>
      <c r="S22866" s="8"/>
      <c r="T22866" s="8"/>
      <c r="BE22866"/>
      <c r="BF22866"/>
      <c r="BG22866"/>
    </row>
    <row r="22867" spans="11:59" x14ac:dyDescent="0.25">
      <c r="K22867" s="8"/>
      <c r="L22867" s="8"/>
      <c r="N22867" s="8"/>
      <c r="O22867" s="8"/>
      <c r="P22867" s="8"/>
      <c r="Q22867" s="8"/>
      <c r="R22867" s="8"/>
      <c r="S22867" s="8"/>
      <c r="T22867" s="8"/>
      <c r="BE22867"/>
      <c r="BF22867"/>
      <c r="BG22867"/>
    </row>
    <row r="22868" spans="11:59" x14ac:dyDescent="0.25">
      <c r="K22868" s="8"/>
      <c r="L22868" s="8"/>
      <c r="N22868" s="8"/>
      <c r="O22868" s="8"/>
      <c r="P22868" s="8"/>
      <c r="Q22868" s="8"/>
      <c r="R22868" s="8"/>
      <c r="S22868" s="8"/>
      <c r="T22868" s="8"/>
      <c r="BE22868"/>
      <c r="BF22868"/>
      <c r="BG22868"/>
    </row>
    <row r="22869" spans="11:59" x14ac:dyDescent="0.25">
      <c r="K22869" s="8"/>
      <c r="L22869" s="8"/>
      <c r="N22869" s="8"/>
      <c r="O22869" s="8"/>
      <c r="P22869" s="8"/>
      <c r="Q22869" s="8"/>
      <c r="R22869" s="8"/>
      <c r="S22869" s="8"/>
      <c r="T22869" s="8"/>
      <c r="BE22869"/>
      <c r="BF22869"/>
      <c r="BG22869"/>
    </row>
    <row r="22870" spans="11:59" x14ac:dyDescent="0.25">
      <c r="K22870" s="8"/>
      <c r="L22870" s="8"/>
      <c r="N22870" s="8"/>
      <c r="O22870" s="8"/>
      <c r="P22870" s="8"/>
      <c r="Q22870" s="8"/>
      <c r="R22870" s="8"/>
      <c r="S22870" s="8"/>
      <c r="T22870" s="8"/>
      <c r="BE22870"/>
      <c r="BF22870"/>
      <c r="BG22870"/>
    </row>
    <row r="22871" spans="11:59" x14ac:dyDescent="0.25">
      <c r="K22871" s="8"/>
      <c r="L22871" s="8"/>
      <c r="N22871" s="8"/>
      <c r="O22871" s="8"/>
      <c r="P22871" s="8"/>
      <c r="Q22871" s="8"/>
      <c r="R22871" s="8"/>
      <c r="S22871" s="8"/>
      <c r="T22871" s="8"/>
      <c r="BE22871"/>
      <c r="BF22871"/>
      <c r="BG22871"/>
    </row>
    <row r="22872" spans="11:59" x14ac:dyDescent="0.25">
      <c r="K22872" s="8"/>
      <c r="L22872" s="8"/>
      <c r="N22872" s="8"/>
      <c r="O22872" s="8"/>
      <c r="P22872" s="8"/>
      <c r="Q22872" s="8"/>
      <c r="R22872" s="8"/>
      <c r="S22872" s="8"/>
      <c r="T22872" s="8"/>
      <c r="BE22872"/>
      <c r="BF22872"/>
      <c r="BG22872"/>
    </row>
    <row r="22873" spans="11:59" x14ac:dyDescent="0.25">
      <c r="K22873" s="8"/>
      <c r="L22873" s="8"/>
      <c r="N22873" s="8"/>
      <c r="O22873" s="8"/>
      <c r="P22873" s="8"/>
      <c r="Q22873" s="8"/>
      <c r="R22873" s="8"/>
      <c r="S22873" s="8"/>
      <c r="T22873" s="8"/>
      <c r="BE22873"/>
      <c r="BF22873"/>
      <c r="BG22873"/>
    </row>
    <row r="22874" spans="11:59" x14ac:dyDescent="0.25">
      <c r="K22874" s="8"/>
      <c r="L22874" s="8"/>
      <c r="N22874" s="8"/>
      <c r="O22874" s="8"/>
      <c r="P22874" s="8"/>
      <c r="Q22874" s="8"/>
      <c r="R22874" s="8"/>
      <c r="S22874" s="8"/>
      <c r="T22874" s="8"/>
      <c r="BE22874"/>
      <c r="BF22874"/>
      <c r="BG22874"/>
    </row>
    <row r="22875" spans="11:59" x14ac:dyDescent="0.25">
      <c r="K22875" s="8"/>
      <c r="L22875" s="8"/>
      <c r="N22875" s="8"/>
      <c r="O22875" s="8"/>
      <c r="P22875" s="8"/>
      <c r="Q22875" s="8"/>
      <c r="R22875" s="8"/>
      <c r="S22875" s="8"/>
      <c r="T22875" s="8"/>
      <c r="BE22875"/>
      <c r="BF22875"/>
      <c r="BG22875"/>
    </row>
    <row r="22876" spans="11:59" x14ac:dyDescent="0.25">
      <c r="K22876" s="8"/>
      <c r="L22876" s="8"/>
      <c r="N22876" s="8"/>
      <c r="O22876" s="8"/>
      <c r="P22876" s="8"/>
      <c r="Q22876" s="8"/>
      <c r="R22876" s="8"/>
      <c r="S22876" s="8"/>
      <c r="T22876" s="8"/>
      <c r="BE22876"/>
      <c r="BF22876"/>
      <c r="BG22876"/>
    </row>
    <row r="22877" spans="11:59" x14ac:dyDescent="0.25">
      <c r="K22877" s="8"/>
      <c r="L22877" s="8"/>
      <c r="N22877" s="8"/>
      <c r="O22877" s="8"/>
      <c r="P22877" s="8"/>
      <c r="Q22877" s="8"/>
      <c r="R22877" s="8"/>
      <c r="S22877" s="8"/>
      <c r="T22877" s="8"/>
      <c r="BE22877"/>
      <c r="BF22877"/>
      <c r="BG22877"/>
    </row>
    <row r="22878" spans="11:59" x14ac:dyDescent="0.25">
      <c r="K22878" s="8"/>
      <c r="L22878" s="8"/>
      <c r="N22878" s="8"/>
      <c r="O22878" s="8"/>
      <c r="P22878" s="8"/>
      <c r="Q22878" s="8"/>
      <c r="R22878" s="8"/>
      <c r="S22878" s="8"/>
      <c r="T22878" s="8"/>
      <c r="BE22878"/>
      <c r="BF22878"/>
      <c r="BG22878"/>
    </row>
    <row r="22879" spans="11:59" x14ac:dyDescent="0.25">
      <c r="K22879" s="8"/>
      <c r="L22879" s="8"/>
      <c r="N22879" s="8"/>
      <c r="O22879" s="8"/>
      <c r="P22879" s="8"/>
      <c r="Q22879" s="8"/>
      <c r="R22879" s="8"/>
      <c r="S22879" s="8"/>
      <c r="T22879" s="8"/>
      <c r="BE22879"/>
      <c r="BF22879"/>
      <c r="BG22879"/>
    </row>
    <row r="22880" spans="11:59" x14ac:dyDescent="0.25">
      <c r="K22880" s="8"/>
      <c r="L22880" s="8"/>
      <c r="N22880" s="8"/>
      <c r="O22880" s="8"/>
      <c r="P22880" s="8"/>
      <c r="Q22880" s="8"/>
      <c r="R22880" s="8"/>
      <c r="S22880" s="8"/>
      <c r="T22880" s="8"/>
      <c r="BE22880"/>
      <c r="BF22880"/>
      <c r="BG22880"/>
    </row>
    <row r="22881" spans="11:59" x14ac:dyDescent="0.25">
      <c r="K22881" s="8"/>
      <c r="L22881" s="8"/>
      <c r="N22881" s="8"/>
      <c r="O22881" s="8"/>
      <c r="P22881" s="8"/>
      <c r="Q22881" s="8"/>
      <c r="R22881" s="8"/>
      <c r="S22881" s="8"/>
      <c r="T22881" s="8"/>
      <c r="BE22881"/>
      <c r="BF22881"/>
      <c r="BG22881"/>
    </row>
    <row r="22882" spans="11:59" x14ac:dyDescent="0.25">
      <c r="K22882" s="8"/>
      <c r="L22882" s="8"/>
      <c r="N22882" s="8"/>
      <c r="O22882" s="8"/>
      <c r="P22882" s="8"/>
      <c r="Q22882" s="8"/>
      <c r="R22882" s="8"/>
      <c r="S22882" s="8"/>
      <c r="T22882" s="8"/>
      <c r="BE22882"/>
      <c r="BF22882"/>
      <c r="BG22882"/>
    </row>
    <row r="22883" spans="11:59" x14ac:dyDescent="0.25">
      <c r="K22883" s="8"/>
      <c r="L22883" s="8"/>
      <c r="N22883" s="8"/>
      <c r="O22883" s="8"/>
      <c r="P22883" s="8"/>
      <c r="Q22883" s="8"/>
      <c r="R22883" s="8"/>
      <c r="S22883" s="8"/>
      <c r="T22883" s="8"/>
      <c r="BE22883"/>
      <c r="BF22883"/>
      <c r="BG22883"/>
    </row>
    <row r="22884" spans="11:59" x14ac:dyDescent="0.25">
      <c r="K22884" s="8"/>
      <c r="L22884" s="8"/>
      <c r="N22884" s="8"/>
      <c r="O22884" s="8"/>
      <c r="P22884" s="8"/>
      <c r="Q22884" s="8"/>
      <c r="R22884" s="8"/>
      <c r="S22884" s="8"/>
      <c r="T22884" s="8"/>
      <c r="BE22884"/>
      <c r="BF22884"/>
      <c r="BG22884"/>
    </row>
    <row r="22885" spans="11:59" x14ac:dyDescent="0.25">
      <c r="K22885" s="8"/>
      <c r="L22885" s="8"/>
      <c r="N22885" s="8"/>
      <c r="O22885" s="8"/>
      <c r="P22885" s="8"/>
      <c r="Q22885" s="8"/>
      <c r="R22885" s="8"/>
      <c r="S22885" s="8"/>
      <c r="T22885" s="8"/>
      <c r="BE22885"/>
      <c r="BF22885"/>
      <c r="BG22885"/>
    </row>
    <row r="22886" spans="11:59" x14ac:dyDescent="0.25">
      <c r="K22886" s="8"/>
      <c r="L22886" s="8"/>
      <c r="N22886" s="8"/>
      <c r="O22886" s="8"/>
      <c r="P22886" s="8"/>
      <c r="Q22886" s="8"/>
      <c r="R22886" s="8"/>
      <c r="S22886" s="8"/>
      <c r="T22886" s="8"/>
      <c r="BE22886"/>
      <c r="BF22886"/>
      <c r="BG22886"/>
    </row>
    <row r="22887" spans="11:59" x14ac:dyDescent="0.25">
      <c r="K22887" s="8"/>
      <c r="L22887" s="8"/>
      <c r="N22887" s="8"/>
      <c r="O22887" s="8"/>
      <c r="P22887" s="8"/>
      <c r="Q22887" s="8"/>
      <c r="R22887" s="8"/>
      <c r="S22887" s="8"/>
      <c r="T22887" s="8"/>
      <c r="BE22887"/>
      <c r="BF22887"/>
      <c r="BG22887"/>
    </row>
    <row r="22888" spans="11:59" x14ac:dyDescent="0.25">
      <c r="K22888" s="8"/>
      <c r="L22888" s="8"/>
      <c r="N22888" s="8"/>
      <c r="O22888" s="8"/>
      <c r="P22888" s="8"/>
      <c r="Q22888" s="8"/>
      <c r="R22888" s="8"/>
      <c r="S22888" s="8"/>
      <c r="T22888" s="8"/>
      <c r="BE22888"/>
      <c r="BF22888"/>
      <c r="BG22888"/>
    </row>
    <row r="22889" spans="11:59" x14ac:dyDescent="0.25">
      <c r="K22889" s="8"/>
      <c r="L22889" s="8"/>
      <c r="N22889" s="8"/>
      <c r="O22889" s="8"/>
      <c r="P22889" s="8"/>
      <c r="Q22889" s="8"/>
      <c r="R22889" s="8"/>
      <c r="S22889" s="8"/>
      <c r="T22889" s="8"/>
      <c r="BE22889"/>
      <c r="BF22889"/>
      <c r="BG22889"/>
    </row>
    <row r="22890" spans="11:59" x14ac:dyDescent="0.25">
      <c r="K22890" s="8"/>
      <c r="L22890" s="8"/>
      <c r="N22890" s="8"/>
      <c r="O22890" s="8"/>
      <c r="P22890" s="8"/>
      <c r="Q22890" s="8"/>
      <c r="R22890" s="8"/>
      <c r="S22890" s="8"/>
      <c r="T22890" s="8"/>
      <c r="BE22890"/>
      <c r="BF22890"/>
      <c r="BG22890"/>
    </row>
    <row r="22891" spans="11:59" x14ac:dyDescent="0.25">
      <c r="K22891" s="8"/>
      <c r="L22891" s="8"/>
      <c r="N22891" s="8"/>
      <c r="O22891" s="8"/>
      <c r="P22891" s="8"/>
      <c r="Q22891" s="8"/>
      <c r="R22891" s="8"/>
      <c r="S22891" s="8"/>
      <c r="T22891" s="8"/>
      <c r="BE22891"/>
      <c r="BF22891"/>
      <c r="BG22891"/>
    </row>
    <row r="22892" spans="11:59" x14ac:dyDescent="0.25">
      <c r="K22892" s="8"/>
      <c r="L22892" s="8"/>
      <c r="N22892" s="8"/>
      <c r="O22892" s="8"/>
      <c r="P22892" s="8"/>
      <c r="Q22892" s="8"/>
      <c r="R22892" s="8"/>
      <c r="S22892" s="8"/>
      <c r="T22892" s="8"/>
      <c r="BE22892"/>
      <c r="BF22892"/>
      <c r="BG22892"/>
    </row>
    <row r="22893" spans="11:59" x14ac:dyDescent="0.25">
      <c r="K22893" s="8"/>
      <c r="L22893" s="8"/>
      <c r="N22893" s="8"/>
      <c r="O22893" s="8"/>
      <c r="P22893" s="8"/>
      <c r="Q22893" s="8"/>
      <c r="R22893" s="8"/>
      <c r="S22893" s="8"/>
      <c r="T22893" s="8"/>
      <c r="BE22893"/>
      <c r="BF22893"/>
      <c r="BG22893"/>
    </row>
    <row r="22894" spans="11:59" x14ac:dyDescent="0.25">
      <c r="K22894" s="8"/>
      <c r="L22894" s="8"/>
      <c r="N22894" s="8"/>
      <c r="O22894" s="8"/>
      <c r="P22894" s="8"/>
      <c r="Q22894" s="8"/>
      <c r="R22894" s="8"/>
      <c r="S22894" s="8"/>
      <c r="T22894" s="8"/>
      <c r="BE22894"/>
      <c r="BF22894"/>
      <c r="BG22894"/>
    </row>
    <row r="22895" spans="11:59" x14ac:dyDescent="0.25">
      <c r="K22895" s="8"/>
      <c r="L22895" s="8"/>
      <c r="N22895" s="8"/>
      <c r="O22895" s="8"/>
      <c r="P22895" s="8"/>
      <c r="Q22895" s="8"/>
      <c r="R22895" s="8"/>
      <c r="S22895" s="8"/>
      <c r="T22895" s="8"/>
      <c r="BE22895"/>
      <c r="BF22895"/>
      <c r="BG22895"/>
    </row>
    <row r="22896" spans="11:59" x14ac:dyDescent="0.25">
      <c r="K22896" s="8"/>
      <c r="L22896" s="8"/>
      <c r="N22896" s="8"/>
      <c r="O22896" s="8"/>
      <c r="P22896" s="8"/>
      <c r="Q22896" s="8"/>
      <c r="R22896" s="8"/>
      <c r="S22896" s="8"/>
      <c r="T22896" s="8"/>
      <c r="BE22896"/>
      <c r="BF22896"/>
      <c r="BG22896"/>
    </row>
    <row r="22897" spans="11:59" x14ac:dyDescent="0.25">
      <c r="K22897" s="8"/>
      <c r="L22897" s="8"/>
      <c r="N22897" s="8"/>
      <c r="O22897" s="8"/>
      <c r="P22897" s="8"/>
      <c r="Q22897" s="8"/>
      <c r="R22897" s="8"/>
      <c r="S22897" s="8"/>
      <c r="T22897" s="8"/>
      <c r="BE22897"/>
      <c r="BF22897"/>
      <c r="BG22897"/>
    </row>
    <row r="22898" spans="11:59" x14ac:dyDescent="0.25">
      <c r="K22898" s="8"/>
      <c r="L22898" s="8"/>
      <c r="N22898" s="8"/>
      <c r="O22898" s="8"/>
      <c r="P22898" s="8"/>
      <c r="Q22898" s="8"/>
      <c r="R22898" s="8"/>
      <c r="S22898" s="8"/>
      <c r="T22898" s="8"/>
      <c r="BE22898"/>
      <c r="BF22898"/>
      <c r="BG22898"/>
    </row>
    <row r="22899" spans="11:59" x14ac:dyDescent="0.25">
      <c r="K22899" s="8"/>
      <c r="L22899" s="8"/>
      <c r="N22899" s="8"/>
      <c r="O22899" s="8"/>
      <c r="P22899" s="8"/>
      <c r="Q22899" s="8"/>
      <c r="R22899" s="8"/>
      <c r="S22899" s="8"/>
      <c r="T22899" s="8"/>
      <c r="BE22899"/>
      <c r="BF22899"/>
      <c r="BG22899"/>
    </row>
    <row r="22900" spans="11:59" x14ac:dyDescent="0.25">
      <c r="K22900" s="8"/>
      <c r="L22900" s="8"/>
      <c r="N22900" s="8"/>
      <c r="O22900" s="8"/>
      <c r="P22900" s="8"/>
      <c r="Q22900" s="8"/>
      <c r="R22900" s="8"/>
      <c r="S22900" s="8"/>
      <c r="T22900" s="8"/>
      <c r="BE22900"/>
      <c r="BF22900"/>
      <c r="BG22900"/>
    </row>
    <row r="22901" spans="11:59" x14ac:dyDescent="0.25">
      <c r="K22901" s="8"/>
      <c r="L22901" s="8"/>
      <c r="N22901" s="8"/>
      <c r="O22901" s="8"/>
      <c r="P22901" s="8"/>
      <c r="Q22901" s="8"/>
      <c r="R22901" s="8"/>
      <c r="S22901" s="8"/>
      <c r="T22901" s="8"/>
      <c r="BE22901"/>
      <c r="BF22901"/>
      <c r="BG22901"/>
    </row>
    <row r="22902" spans="11:59" x14ac:dyDescent="0.25">
      <c r="K22902" s="8"/>
      <c r="L22902" s="8"/>
      <c r="N22902" s="8"/>
      <c r="O22902" s="8"/>
      <c r="P22902" s="8"/>
      <c r="Q22902" s="8"/>
      <c r="R22902" s="8"/>
      <c r="S22902" s="8"/>
      <c r="T22902" s="8"/>
      <c r="BE22902"/>
      <c r="BF22902"/>
      <c r="BG22902"/>
    </row>
    <row r="22903" spans="11:59" x14ac:dyDescent="0.25">
      <c r="K22903" s="8"/>
      <c r="L22903" s="8"/>
      <c r="N22903" s="8"/>
      <c r="O22903" s="8"/>
      <c r="P22903" s="8"/>
      <c r="Q22903" s="8"/>
      <c r="R22903" s="8"/>
      <c r="S22903" s="8"/>
      <c r="T22903" s="8"/>
      <c r="BE22903"/>
      <c r="BF22903"/>
      <c r="BG22903"/>
    </row>
    <row r="22904" spans="11:59" x14ac:dyDescent="0.25">
      <c r="K22904" s="8"/>
      <c r="L22904" s="8"/>
      <c r="N22904" s="8"/>
      <c r="O22904" s="8"/>
      <c r="P22904" s="8"/>
      <c r="Q22904" s="8"/>
      <c r="R22904" s="8"/>
      <c r="S22904" s="8"/>
      <c r="T22904" s="8"/>
      <c r="BE22904"/>
      <c r="BF22904"/>
      <c r="BG22904"/>
    </row>
    <row r="22905" spans="11:59" x14ac:dyDescent="0.25">
      <c r="K22905" s="8"/>
      <c r="L22905" s="8"/>
      <c r="N22905" s="8"/>
      <c r="O22905" s="8"/>
      <c r="P22905" s="8"/>
      <c r="Q22905" s="8"/>
      <c r="R22905" s="8"/>
      <c r="S22905" s="8"/>
      <c r="T22905" s="8"/>
      <c r="BE22905"/>
      <c r="BF22905"/>
      <c r="BG22905"/>
    </row>
    <row r="22906" spans="11:59" x14ac:dyDescent="0.25">
      <c r="K22906" s="8"/>
      <c r="L22906" s="8"/>
      <c r="N22906" s="8"/>
      <c r="O22906" s="8"/>
      <c r="P22906" s="8"/>
      <c r="Q22906" s="8"/>
      <c r="R22906" s="8"/>
      <c r="S22906" s="8"/>
      <c r="T22906" s="8"/>
      <c r="BE22906"/>
      <c r="BF22906"/>
      <c r="BG22906"/>
    </row>
    <row r="22907" spans="11:59" x14ac:dyDescent="0.25">
      <c r="K22907" s="8"/>
      <c r="L22907" s="8"/>
      <c r="N22907" s="8"/>
      <c r="O22907" s="8"/>
      <c r="P22907" s="8"/>
      <c r="Q22907" s="8"/>
      <c r="R22907" s="8"/>
      <c r="S22907" s="8"/>
      <c r="T22907" s="8"/>
      <c r="BE22907"/>
      <c r="BF22907"/>
      <c r="BG22907"/>
    </row>
    <row r="22908" spans="11:59" x14ac:dyDescent="0.25">
      <c r="K22908" s="8"/>
      <c r="L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  <c r="Y22908" s="8"/>
      <c r="Z22908" s="8"/>
      <c r="BE22908"/>
      <c r="BF22908"/>
      <c r="BG22908"/>
    </row>
    <row r="22909" spans="11:59" x14ac:dyDescent="0.25">
      <c r="K22909" s="8"/>
      <c r="L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  <c r="Y22909" s="8"/>
      <c r="Z22909" s="8"/>
      <c r="BE22909"/>
      <c r="BF22909"/>
      <c r="BG22909"/>
    </row>
    <row r="22910" spans="11:59" x14ac:dyDescent="0.25">
      <c r="K22910" s="8"/>
      <c r="L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  <c r="Y22910" s="8"/>
      <c r="Z22910" s="8"/>
      <c r="BE22910"/>
      <c r="BF22910"/>
      <c r="BG22910"/>
    </row>
    <row r="22911" spans="11:59" x14ac:dyDescent="0.25">
      <c r="K22911" s="8"/>
      <c r="L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  <c r="Y22911" s="8"/>
      <c r="Z22911" s="8"/>
      <c r="BE22911"/>
      <c r="BF22911"/>
      <c r="BG22911"/>
    </row>
    <row r="22912" spans="11:59" x14ac:dyDescent="0.25">
      <c r="K22912" s="8"/>
      <c r="L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  <c r="Y22912" s="8"/>
      <c r="Z22912" s="8"/>
      <c r="BE22912"/>
      <c r="BF22912"/>
      <c r="BG22912"/>
    </row>
    <row r="22913" spans="11:59" x14ac:dyDescent="0.25">
      <c r="K22913" s="8"/>
      <c r="L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  <c r="Y22913" s="8"/>
      <c r="Z22913" s="8"/>
      <c r="BE22913"/>
      <c r="BF22913"/>
      <c r="BG22913"/>
    </row>
    <row r="22914" spans="11:59" x14ac:dyDescent="0.25">
      <c r="K22914" s="8"/>
      <c r="L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  <c r="Y22914" s="8"/>
      <c r="Z22914" s="8"/>
      <c r="BE22914"/>
      <c r="BF22914"/>
      <c r="BG22914"/>
    </row>
    <row r="22915" spans="11:59" x14ac:dyDescent="0.25">
      <c r="K22915" s="8"/>
      <c r="L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  <c r="Y22915" s="8"/>
      <c r="Z22915" s="8"/>
      <c r="BE22915"/>
      <c r="BF22915"/>
      <c r="BG22915"/>
    </row>
    <row r="22916" spans="11:59" x14ac:dyDescent="0.25">
      <c r="K22916" s="8"/>
      <c r="L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  <c r="Y22916" s="8"/>
      <c r="Z22916" s="8"/>
      <c r="BE22916"/>
      <c r="BF22916"/>
      <c r="BG22916"/>
    </row>
    <row r="22917" spans="11:59" x14ac:dyDescent="0.25">
      <c r="K22917" s="8"/>
      <c r="L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  <c r="Y22917" s="8"/>
      <c r="Z22917" s="8"/>
      <c r="BE22917"/>
      <c r="BF22917"/>
      <c r="BG22917"/>
    </row>
    <row r="22918" spans="11:59" x14ac:dyDescent="0.25">
      <c r="K22918" s="8"/>
      <c r="L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  <c r="Y22918" s="8"/>
      <c r="Z22918" s="8"/>
      <c r="BE22918"/>
      <c r="BF22918"/>
      <c r="BG22918"/>
    </row>
    <row r="22919" spans="11:59" x14ac:dyDescent="0.25">
      <c r="K22919" s="8"/>
      <c r="L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  <c r="Y22919" s="8"/>
      <c r="Z22919" s="8"/>
      <c r="BE22919"/>
      <c r="BF22919"/>
      <c r="BG22919"/>
    </row>
    <row r="22920" spans="11:59" x14ac:dyDescent="0.25">
      <c r="K22920" s="8"/>
      <c r="L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  <c r="Y22920" s="8"/>
      <c r="Z22920" s="8"/>
      <c r="BE22920"/>
      <c r="BF22920"/>
      <c r="BG22920"/>
    </row>
    <row r="22921" spans="11:59" x14ac:dyDescent="0.25">
      <c r="K22921" s="8"/>
      <c r="L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  <c r="Y22921" s="8"/>
      <c r="Z22921" s="8"/>
      <c r="BE22921"/>
      <c r="BF22921"/>
      <c r="BG22921"/>
    </row>
    <row r="22922" spans="11:59" x14ac:dyDescent="0.25">
      <c r="K22922" s="8"/>
      <c r="L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  <c r="Y22922" s="8"/>
      <c r="Z22922" s="8"/>
      <c r="BE22922"/>
      <c r="BF22922"/>
      <c r="BG22922"/>
    </row>
    <row r="22923" spans="11:59" x14ac:dyDescent="0.25">
      <c r="K22923" s="8"/>
      <c r="L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  <c r="Y22923" s="8"/>
      <c r="Z22923" s="8"/>
      <c r="BE22923"/>
      <c r="BF22923"/>
      <c r="BG22923"/>
    </row>
    <row r="22924" spans="11:59" x14ac:dyDescent="0.25">
      <c r="K22924" s="8"/>
      <c r="L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  <c r="Y22924" s="8"/>
      <c r="Z22924" s="8"/>
      <c r="BE22924"/>
      <c r="BF22924"/>
      <c r="BG22924"/>
    </row>
    <row r="22925" spans="11:59" x14ac:dyDescent="0.25">
      <c r="K22925" s="8"/>
      <c r="L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  <c r="Y22925" s="8"/>
      <c r="Z22925" s="8"/>
      <c r="BE22925"/>
      <c r="BF22925"/>
      <c r="BG22925"/>
    </row>
    <row r="22926" spans="11:59" x14ac:dyDescent="0.25">
      <c r="K22926" s="8"/>
      <c r="L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  <c r="Y22926" s="8"/>
      <c r="Z22926" s="8"/>
      <c r="BE22926"/>
      <c r="BF22926"/>
      <c r="BG22926"/>
    </row>
    <row r="22927" spans="11:59" x14ac:dyDescent="0.25">
      <c r="K22927" s="8"/>
      <c r="L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  <c r="Y22927" s="8"/>
      <c r="Z22927" s="8"/>
      <c r="BE22927"/>
      <c r="BF22927"/>
      <c r="BG22927"/>
    </row>
    <row r="22928" spans="11:59" x14ac:dyDescent="0.25">
      <c r="K22928" s="8"/>
      <c r="L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  <c r="Y22928" s="8"/>
      <c r="Z22928" s="8"/>
      <c r="BE22928"/>
      <c r="BF22928"/>
      <c r="BG22928"/>
    </row>
    <row r="22929" spans="11:59" x14ac:dyDescent="0.25">
      <c r="K22929" s="8"/>
      <c r="L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  <c r="Y22929" s="8"/>
      <c r="Z22929" s="8"/>
      <c r="BE22929"/>
      <c r="BF22929"/>
      <c r="BG22929"/>
    </row>
    <row r="22930" spans="11:59" x14ac:dyDescent="0.25">
      <c r="K22930" s="8"/>
      <c r="L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  <c r="Y22930" s="8"/>
      <c r="Z22930" s="8"/>
      <c r="BE22930"/>
      <c r="BF22930"/>
      <c r="BG22930"/>
    </row>
    <row r="22931" spans="11:59" x14ac:dyDescent="0.25">
      <c r="K22931" s="8"/>
      <c r="L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  <c r="Y22931" s="8"/>
      <c r="Z22931" s="8"/>
      <c r="BE22931"/>
      <c r="BF22931"/>
      <c r="BG22931"/>
    </row>
    <row r="22932" spans="11:59" x14ac:dyDescent="0.25">
      <c r="K22932" s="8"/>
      <c r="L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  <c r="Y22932" s="8"/>
      <c r="Z22932" s="8"/>
      <c r="BE22932"/>
      <c r="BF22932"/>
      <c r="BG22932"/>
    </row>
    <row r="22933" spans="11:59" x14ac:dyDescent="0.25">
      <c r="K22933" s="8"/>
      <c r="L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  <c r="Y22933" s="8"/>
      <c r="Z22933" s="8"/>
      <c r="BE22933"/>
      <c r="BF22933"/>
      <c r="BG22933"/>
    </row>
    <row r="22934" spans="11:59" x14ac:dyDescent="0.25">
      <c r="K22934" s="8"/>
      <c r="L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  <c r="Y22934" s="8"/>
      <c r="Z22934" s="8"/>
      <c r="BE22934"/>
      <c r="BF22934"/>
      <c r="BG22934"/>
    </row>
    <row r="22935" spans="11:59" x14ac:dyDescent="0.25">
      <c r="K22935" s="8"/>
      <c r="L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  <c r="Y22935" s="8"/>
      <c r="Z22935" s="8"/>
      <c r="BE22935"/>
      <c r="BF22935"/>
      <c r="BG22935"/>
    </row>
    <row r="22936" spans="11:59" x14ac:dyDescent="0.25">
      <c r="K22936" s="8"/>
      <c r="L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  <c r="Y22936" s="8"/>
      <c r="Z22936" s="8"/>
      <c r="BE22936"/>
      <c r="BF22936"/>
      <c r="BG22936"/>
    </row>
    <row r="22937" spans="11:59" x14ac:dyDescent="0.25">
      <c r="K22937" s="8"/>
      <c r="L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  <c r="Y22937" s="8"/>
      <c r="Z22937" s="8"/>
      <c r="BE22937"/>
      <c r="BF22937"/>
      <c r="BG22937"/>
    </row>
    <row r="22938" spans="11:59" x14ac:dyDescent="0.25">
      <c r="K22938" s="8"/>
      <c r="L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  <c r="Y22938" s="8"/>
      <c r="Z22938" s="8"/>
      <c r="BE22938"/>
      <c r="BF22938"/>
      <c r="BG22938"/>
    </row>
    <row r="22939" spans="11:59" x14ac:dyDescent="0.25">
      <c r="K22939" s="8"/>
      <c r="L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  <c r="Y22939" s="8"/>
      <c r="Z22939" s="8"/>
      <c r="BE22939"/>
      <c r="BF22939"/>
      <c r="BG22939"/>
    </row>
    <row r="22940" spans="11:59" x14ac:dyDescent="0.25">
      <c r="K22940" s="8"/>
      <c r="L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  <c r="Y22940" s="8"/>
      <c r="Z22940" s="8"/>
      <c r="BE22940"/>
      <c r="BF22940"/>
      <c r="BG22940"/>
    </row>
    <row r="22941" spans="11:59" x14ac:dyDescent="0.25">
      <c r="K22941" s="8"/>
      <c r="L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  <c r="Y22941" s="8"/>
      <c r="Z22941" s="8"/>
      <c r="BE22941"/>
      <c r="BF22941"/>
      <c r="BG22941"/>
    </row>
    <row r="22942" spans="11:59" x14ac:dyDescent="0.25">
      <c r="K22942" s="8"/>
      <c r="L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  <c r="Y22942" s="8"/>
      <c r="Z22942" s="8"/>
      <c r="BE22942"/>
      <c r="BF22942"/>
      <c r="BG22942"/>
    </row>
    <row r="22943" spans="11:59" x14ac:dyDescent="0.25">
      <c r="K22943" s="8"/>
      <c r="L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  <c r="Y22943" s="8"/>
      <c r="Z22943" s="8"/>
      <c r="BE22943"/>
      <c r="BF22943"/>
      <c r="BG22943"/>
    </row>
    <row r="22944" spans="11:59" x14ac:dyDescent="0.25">
      <c r="K22944" s="8"/>
      <c r="L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  <c r="Y22944" s="8"/>
      <c r="Z22944" s="8"/>
      <c r="BE22944"/>
      <c r="BF22944"/>
      <c r="BG22944"/>
    </row>
    <row r="22945" spans="11:59" x14ac:dyDescent="0.25">
      <c r="K22945" s="8"/>
      <c r="L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  <c r="Y22945" s="8"/>
      <c r="Z22945" s="8"/>
      <c r="BE22945"/>
      <c r="BF22945"/>
      <c r="BG22945"/>
    </row>
    <row r="22946" spans="11:59" x14ac:dyDescent="0.25">
      <c r="K22946" s="8"/>
      <c r="L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  <c r="Y22946" s="8"/>
      <c r="Z22946" s="8"/>
      <c r="BE22946"/>
      <c r="BF22946"/>
      <c r="BG22946"/>
    </row>
    <row r="22947" spans="11:59" x14ac:dyDescent="0.25">
      <c r="K22947" s="8"/>
      <c r="L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  <c r="Y22947" s="8"/>
      <c r="Z22947" s="8"/>
      <c r="BE22947"/>
      <c r="BF22947"/>
      <c r="BG22947"/>
    </row>
    <row r="22948" spans="11:59" x14ac:dyDescent="0.25">
      <c r="K22948" s="8"/>
      <c r="L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  <c r="Y22948" s="8"/>
      <c r="Z22948" s="8"/>
      <c r="BE22948"/>
      <c r="BF22948"/>
      <c r="BG22948"/>
    </row>
    <row r="22949" spans="11:59" x14ac:dyDescent="0.25">
      <c r="K22949" s="8"/>
      <c r="L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  <c r="Y22949" s="8"/>
      <c r="Z22949" s="8"/>
      <c r="BE22949"/>
      <c r="BF22949"/>
      <c r="BG22949"/>
    </row>
    <row r="22950" spans="11:59" x14ac:dyDescent="0.25">
      <c r="K22950" s="8"/>
      <c r="L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  <c r="Y22950" s="8"/>
      <c r="Z22950" s="8"/>
      <c r="BE22950"/>
      <c r="BF22950"/>
      <c r="BG22950"/>
    </row>
    <row r="22951" spans="11:59" x14ac:dyDescent="0.25">
      <c r="K22951" s="8"/>
      <c r="L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  <c r="Y22951" s="8"/>
      <c r="Z22951" s="8"/>
      <c r="BE22951"/>
      <c r="BF22951"/>
      <c r="BG22951"/>
    </row>
    <row r="22952" spans="11:59" x14ac:dyDescent="0.25">
      <c r="K22952" s="8"/>
      <c r="L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  <c r="Y22952" s="8"/>
      <c r="Z22952" s="8"/>
      <c r="BE22952"/>
      <c r="BF22952"/>
      <c r="BG22952"/>
    </row>
    <row r="22953" spans="11:59" x14ac:dyDescent="0.25">
      <c r="K22953" s="8"/>
      <c r="L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  <c r="Y22953" s="8"/>
      <c r="Z22953" s="8"/>
      <c r="BE22953"/>
      <c r="BF22953"/>
      <c r="BG22953"/>
    </row>
    <row r="22954" spans="11:59" x14ac:dyDescent="0.25">
      <c r="K22954" s="8"/>
      <c r="L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  <c r="Y22954" s="8"/>
      <c r="Z22954" s="8"/>
      <c r="BE22954"/>
      <c r="BF22954"/>
      <c r="BG22954"/>
    </row>
    <row r="22955" spans="11:59" x14ac:dyDescent="0.25">
      <c r="K22955" s="8"/>
      <c r="L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  <c r="Y22955" s="8"/>
      <c r="Z22955" s="8"/>
      <c r="BE22955"/>
      <c r="BF22955"/>
      <c r="BG22955"/>
    </row>
    <row r="22956" spans="11:59" x14ac:dyDescent="0.25">
      <c r="K22956" s="8"/>
      <c r="L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  <c r="Y22956" s="8"/>
      <c r="Z22956" s="8"/>
      <c r="BE22956"/>
      <c r="BF22956"/>
      <c r="BG22956"/>
    </row>
    <row r="22957" spans="11:59" x14ac:dyDescent="0.25">
      <c r="K22957" s="8"/>
      <c r="L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  <c r="Y22957" s="8"/>
      <c r="Z22957" s="8"/>
      <c r="BE22957"/>
      <c r="BF22957"/>
      <c r="BG22957"/>
    </row>
    <row r="22958" spans="11:59" x14ac:dyDescent="0.25">
      <c r="K22958" s="8"/>
      <c r="L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  <c r="Y22958" s="8"/>
      <c r="Z22958" s="8"/>
      <c r="BE22958"/>
      <c r="BF22958"/>
      <c r="BG22958"/>
    </row>
    <row r="22959" spans="11:59" x14ac:dyDescent="0.25">
      <c r="K22959" s="8"/>
      <c r="L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  <c r="Y22959" s="8"/>
      <c r="Z22959" s="8"/>
      <c r="BE22959"/>
      <c r="BF22959"/>
      <c r="BG22959"/>
    </row>
    <row r="22960" spans="11:59" x14ac:dyDescent="0.25">
      <c r="K22960" s="8"/>
      <c r="L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  <c r="Y22960" s="8"/>
      <c r="Z22960" s="8"/>
      <c r="BE22960"/>
      <c r="BF22960"/>
      <c r="BG22960"/>
    </row>
    <row r="22961" spans="11:59" x14ac:dyDescent="0.25">
      <c r="K22961" s="8"/>
      <c r="L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  <c r="Y22961" s="8"/>
      <c r="Z22961" s="8"/>
      <c r="BE22961"/>
      <c r="BF22961"/>
      <c r="BG22961"/>
    </row>
    <row r="22962" spans="11:59" x14ac:dyDescent="0.25">
      <c r="K22962" s="8"/>
      <c r="L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  <c r="Y22962" s="8"/>
      <c r="Z22962" s="8"/>
      <c r="BE22962"/>
      <c r="BF22962"/>
      <c r="BG22962"/>
    </row>
    <row r="22963" spans="11:59" x14ac:dyDescent="0.25">
      <c r="K22963" s="8"/>
      <c r="L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  <c r="Y22963" s="8"/>
      <c r="Z22963" s="8"/>
      <c r="BE22963"/>
      <c r="BF22963"/>
      <c r="BG22963"/>
    </row>
    <row r="22964" spans="11:59" x14ac:dyDescent="0.25">
      <c r="K22964" s="8"/>
      <c r="L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  <c r="Y22964" s="8"/>
      <c r="Z22964" s="8"/>
      <c r="BE22964"/>
      <c r="BF22964"/>
      <c r="BG22964"/>
    </row>
    <row r="22965" spans="11:59" x14ac:dyDescent="0.25">
      <c r="K22965" s="8"/>
      <c r="L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  <c r="Y22965" s="8"/>
      <c r="Z22965" s="8"/>
      <c r="BE22965"/>
      <c r="BF22965"/>
      <c r="BG22965"/>
    </row>
    <row r="22966" spans="11:59" x14ac:dyDescent="0.25">
      <c r="K22966" s="8"/>
      <c r="L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  <c r="Y22966" s="8"/>
      <c r="Z22966" s="8"/>
      <c r="BE22966"/>
      <c r="BF22966"/>
      <c r="BG22966"/>
    </row>
    <row r="22967" spans="11:59" x14ac:dyDescent="0.25">
      <c r="K22967" s="8"/>
      <c r="L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  <c r="Y22967" s="8"/>
      <c r="Z22967" s="8"/>
      <c r="BE22967"/>
      <c r="BF22967"/>
      <c r="BG22967"/>
    </row>
    <row r="22968" spans="11:59" x14ac:dyDescent="0.25">
      <c r="K22968" s="8"/>
      <c r="L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  <c r="Y22968" s="8"/>
      <c r="Z22968" s="8"/>
      <c r="BE22968"/>
      <c r="BF22968"/>
      <c r="BG22968"/>
    </row>
    <row r="22969" spans="11:59" x14ac:dyDescent="0.25">
      <c r="K22969" s="8"/>
      <c r="L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  <c r="Y22969" s="8"/>
      <c r="Z22969" s="8"/>
      <c r="BE22969"/>
      <c r="BF22969"/>
      <c r="BG22969"/>
    </row>
    <row r="22970" spans="11:59" x14ac:dyDescent="0.25">
      <c r="K22970" s="8"/>
      <c r="L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  <c r="Y22970" s="8"/>
      <c r="Z22970" s="8"/>
      <c r="BE22970"/>
      <c r="BF22970"/>
      <c r="BG22970"/>
    </row>
    <row r="22971" spans="11:59" x14ac:dyDescent="0.25">
      <c r="K22971" s="8"/>
      <c r="L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  <c r="Y22971" s="8"/>
      <c r="Z22971" s="8"/>
      <c r="BE22971"/>
      <c r="BF22971"/>
      <c r="BG22971"/>
    </row>
    <row r="22972" spans="11:59" x14ac:dyDescent="0.25">
      <c r="K22972" s="8"/>
      <c r="L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  <c r="Y22972" s="8"/>
      <c r="Z22972" s="8"/>
      <c r="BE22972"/>
      <c r="BF22972"/>
      <c r="BG22972"/>
    </row>
    <row r="22973" spans="11:59" x14ac:dyDescent="0.25">
      <c r="K22973" s="8"/>
      <c r="L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  <c r="Y22973" s="8"/>
      <c r="Z22973" s="8"/>
      <c r="BE22973"/>
      <c r="BF22973"/>
      <c r="BG22973"/>
    </row>
    <row r="22974" spans="11:59" x14ac:dyDescent="0.25">
      <c r="K22974" s="8"/>
      <c r="L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  <c r="Y22974" s="8"/>
      <c r="Z22974" s="8"/>
      <c r="BE22974"/>
      <c r="BF22974"/>
      <c r="BG22974"/>
    </row>
    <row r="22975" spans="11:59" x14ac:dyDescent="0.25">
      <c r="K22975" s="8"/>
      <c r="L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  <c r="Y22975" s="8"/>
      <c r="Z22975" s="8"/>
      <c r="BE22975"/>
      <c r="BF22975"/>
      <c r="BG22975"/>
    </row>
    <row r="22976" spans="11:59" x14ac:dyDescent="0.25">
      <c r="K22976" s="8"/>
      <c r="L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  <c r="Y22976" s="8"/>
      <c r="Z22976" s="8"/>
      <c r="BE22976"/>
      <c r="BF22976"/>
      <c r="BG22976"/>
    </row>
    <row r="22977" spans="11:59" x14ac:dyDescent="0.25">
      <c r="K22977" s="8"/>
      <c r="L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  <c r="Y22977" s="8"/>
      <c r="Z22977" s="8"/>
      <c r="BE22977"/>
      <c r="BF22977"/>
      <c r="BG22977"/>
    </row>
    <row r="22978" spans="11:59" x14ac:dyDescent="0.25">
      <c r="K22978" s="8"/>
      <c r="L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  <c r="Y22978" s="8"/>
      <c r="Z22978" s="8"/>
      <c r="BE22978"/>
      <c r="BF22978"/>
      <c r="BG22978"/>
    </row>
    <row r="22979" spans="11:59" x14ac:dyDescent="0.25">
      <c r="K22979" s="8"/>
      <c r="L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  <c r="Y22979" s="8"/>
      <c r="Z22979" s="8"/>
      <c r="BE22979"/>
      <c r="BF22979"/>
      <c r="BG22979"/>
    </row>
    <row r="22980" spans="11:59" x14ac:dyDescent="0.25">
      <c r="K22980" s="8"/>
      <c r="L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  <c r="Y22980" s="8"/>
      <c r="Z22980" s="8"/>
      <c r="BE22980"/>
      <c r="BF22980"/>
      <c r="BG22980"/>
    </row>
    <row r="22981" spans="11:59" x14ac:dyDescent="0.25">
      <c r="K22981" s="8"/>
      <c r="L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  <c r="Y22981" s="8"/>
      <c r="Z22981" s="8"/>
      <c r="BE22981"/>
      <c r="BF22981"/>
      <c r="BG22981"/>
    </row>
    <row r="22982" spans="11:59" x14ac:dyDescent="0.25">
      <c r="K22982" s="8"/>
      <c r="L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  <c r="Y22982" s="8"/>
      <c r="Z22982" s="8"/>
      <c r="BE22982"/>
      <c r="BF22982"/>
      <c r="BG22982"/>
    </row>
    <row r="22983" spans="11:59" x14ac:dyDescent="0.25">
      <c r="K22983" s="8"/>
      <c r="L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  <c r="Y22983" s="8"/>
      <c r="Z22983" s="8"/>
      <c r="BE22983"/>
      <c r="BF22983"/>
      <c r="BG22983"/>
    </row>
    <row r="22984" spans="11:59" x14ac:dyDescent="0.25">
      <c r="K22984" s="8"/>
      <c r="L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  <c r="Y22984" s="8"/>
      <c r="Z22984" s="8"/>
      <c r="BE22984"/>
      <c r="BF22984"/>
      <c r="BG22984"/>
    </row>
    <row r="22985" spans="11:59" x14ac:dyDescent="0.25">
      <c r="K22985" s="8"/>
      <c r="L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  <c r="Y22985" s="8"/>
      <c r="Z22985" s="8"/>
      <c r="BE22985"/>
      <c r="BF22985"/>
      <c r="BG22985"/>
    </row>
    <row r="22986" spans="11:59" x14ac:dyDescent="0.25">
      <c r="K22986" s="8"/>
      <c r="L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  <c r="Y22986" s="8"/>
      <c r="Z22986" s="8"/>
      <c r="BE22986"/>
      <c r="BF22986"/>
      <c r="BG22986"/>
    </row>
    <row r="22987" spans="11:59" x14ac:dyDescent="0.25">
      <c r="K22987" s="8"/>
      <c r="L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  <c r="Y22987" s="8"/>
      <c r="Z22987" s="8"/>
      <c r="BE22987"/>
      <c r="BF22987"/>
      <c r="BG22987"/>
    </row>
    <row r="22988" spans="11:59" x14ac:dyDescent="0.25">
      <c r="K22988" s="8"/>
      <c r="L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  <c r="Y22988" s="8"/>
      <c r="Z22988" s="8"/>
      <c r="BE22988"/>
      <c r="BF22988"/>
      <c r="BG22988"/>
    </row>
    <row r="22989" spans="11:59" x14ac:dyDescent="0.25">
      <c r="K22989" s="8"/>
      <c r="L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  <c r="Y22989" s="8"/>
      <c r="Z22989" s="8"/>
      <c r="BE22989"/>
      <c r="BF22989"/>
      <c r="BG22989"/>
    </row>
    <row r="22990" spans="11:59" x14ac:dyDescent="0.25">
      <c r="K22990" s="8"/>
      <c r="L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  <c r="Y22990" s="8"/>
      <c r="Z22990" s="8"/>
      <c r="BE22990"/>
      <c r="BF22990"/>
      <c r="BG22990"/>
    </row>
    <row r="22991" spans="11:59" x14ac:dyDescent="0.25">
      <c r="K22991" s="8"/>
      <c r="L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  <c r="Y22991" s="8"/>
      <c r="Z22991" s="8"/>
      <c r="BE22991"/>
      <c r="BF22991"/>
      <c r="BG22991"/>
    </row>
    <row r="22992" spans="11:59" x14ac:dyDescent="0.25">
      <c r="K22992" s="8"/>
      <c r="L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  <c r="Y22992" s="8"/>
      <c r="Z22992" s="8"/>
      <c r="BE22992"/>
      <c r="BF22992"/>
      <c r="BG22992"/>
    </row>
    <row r="22993" spans="11:59" x14ac:dyDescent="0.25">
      <c r="K22993" s="8"/>
      <c r="L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BE22993"/>
      <c r="BF22993"/>
      <c r="BG22993"/>
    </row>
    <row r="22994" spans="11:59" x14ac:dyDescent="0.25">
      <c r="K22994" s="8"/>
      <c r="L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  <c r="Y22994" s="8"/>
      <c r="Z22994" s="8"/>
      <c r="BE22994"/>
      <c r="BF22994"/>
      <c r="BG22994"/>
    </row>
    <row r="22995" spans="11:59" x14ac:dyDescent="0.25">
      <c r="K22995" s="8"/>
      <c r="L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  <c r="Y22995" s="8"/>
      <c r="Z22995" s="8"/>
      <c r="BE22995"/>
      <c r="BF22995"/>
      <c r="BG22995"/>
    </row>
    <row r="22996" spans="11:59" x14ac:dyDescent="0.25">
      <c r="K22996" s="8"/>
      <c r="L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  <c r="Y22996" s="8"/>
      <c r="Z22996" s="8"/>
      <c r="BE22996"/>
      <c r="BF22996"/>
      <c r="BG22996"/>
    </row>
    <row r="22997" spans="11:59" x14ac:dyDescent="0.25">
      <c r="K22997" s="8"/>
      <c r="L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  <c r="Y22997" s="8"/>
      <c r="Z22997" s="8"/>
      <c r="BE22997"/>
      <c r="BF22997"/>
      <c r="BG22997"/>
    </row>
    <row r="22998" spans="11:59" x14ac:dyDescent="0.25">
      <c r="K22998" s="8"/>
      <c r="L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  <c r="Y22998" s="8"/>
      <c r="Z22998" s="8"/>
      <c r="BE22998"/>
      <c r="BF22998"/>
      <c r="BG22998"/>
    </row>
    <row r="22999" spans="11:59" x14ac:dyDescent="0.25">
      <c r="K22999" s="8"/>
      <c r="L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  <c r="Y22999" s="8"/>
      <c r="Z22999" s="8"/>
      <c r="BE22999"/>
      <c r="BF22999"/>
      <c r="BG22999"/>
    </row>
    <row r="23000" spans="11:59" x14ac:dyDescent="0.25">
      <c r="K23000" s="8"/>
      <c r="L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  <c r="Y23000" s="8"/>
      <c r="Z23000" s="8"/>
      <c r="BE23000"/>
      <c r="BF23000"/>
      <c r="BG23000"/>
    </row>
    <row r="23001" spans="11:59" x14ac:dyDescent="0.25">
      <c r="K23001" s="8"/>
      <c r="L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  <c r="Y23001" s="8"/>
      <c r="Z23001" s="8"/>
      <c r="BE23001"/>
      <c r="BF23001"/>
      <c r="BG23001"/>
    </row>
    <row r="23002" spans="11:59" x14ac:dyDescent="0.25">
      <c r="K23002" s="8"/>
      <c r="L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  <c r="Y23002" s="8"/>
      <c r="Z23002" s="8"/>
      <c r="BE23002"/>
      <c r="BF23002"/>
      <c r="BG23002"/>
    </row>
    <row r="23003" spans="11:59" x14ac:dyDescent="0.25">
      <c r="K23003" s="8"/>
      <c r="L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  <c r="Y23003" s="8"/>
      <c r="Z23003" s="8"/>
      <c r="BE23003"/>
      <c r="BF23003"/>
      <c r="BG23003"/>
    </row>
    <row r="23004" spans="11:59" x14ac:dyDescent="0.25">
      <c r="K23004" s="8"/>
      <c r="L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  <c r="Y23004" s="8"/>
      <c r="Z23004" s="8"/>
      <c r="BE23004"/>
      <c r="BF23004"/>
      <c r="BG23004"/>
    </row>
    <row r="23005" spans="11:59" x14ac:dyDescent="0.25">
      <c r="K23005" s="8"/>
      <c r="L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  <c r="Y23005" s="8"/>
      <c r="Z23005" s="8"/>
      <c r="BE23005"/>
      <c r="BF23005"/>
      <c r="BG23005"/>
    </row>
    <row r="23006" spans="11:59" x14ac:dyDescent="0.25">
      <c r="K23006" s="8"/>
      <c r="L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  <c r="Y23006" s="8"/>
      <c r="Z23006" s="8"/>
      <c r="BE23006"/>
      <c r="BF23006"/>
      <c r="BG23006"/>
    </row>
    <row r="23007" spans="11:59" x14ac:dyDescent="0.25">
      <c r="K23007" s="8"/>
      <c r="L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  <c r="Y23007" s="8"/>
      <c r="Z23007" s="8"/>
      <c r="BE23007"/>
      <c r="BF23007"/>
      <c r="BG23007"/>
    </row>
    <row r="23008" spans="11:59" x14ac:dyDescent="0.25">
      <c r="K23008" s="8"/>
      <c r="L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  <c r="Y23008" s="8"/>
      <c r="Z23008" s="8"/>
      <c r="BE23008"/>
      <c r="BF23008"/>
      <c r="BG23008"/>
    </row>
    <row r="23009" spans="11:59" x14ac:dyDescent="0.25">
      <c r="K23009" s="8"/>
      <c r="L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  <c r="Y23009" s="8"/>
      <c r="Z23009" s="8"/>
      <c r="BE23009"/>
      <c r="BF23009"/>
      <c r="BG23009"/>
    </row>
    <row r="23010" spans="11:59" x14ac:dyDescent="0.25">
      <c r="K23010" s="8"/>
      <c r="L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  <c r="Y23010" s="8"/>
      <c r="Z23010" s="8"/>
      <c r="BE23010"/>
      <c r="BF23010"/>
      <c r="BG23010"/>
    </row>
    <row r="23011" spans="11:59" x14ac:dyDescent="0.25">
      <c r="K23011" s="8"/>
      <c r="L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  <c r="Y23011" s="8"/>
      <c r="Z23011" s="8"/>
      <c r="BE23011"/>
      <c r="BF23011"/>
      <c r="BG23011"/>
    </row>
    <row r="23012" spans="11:59" x14ac:dyDescent="0.25">
      <c r="K23012" s="8"/>
      <c r="L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  <c r="Y23012" s="8"/>
      <c r="Z23012" s="8"/>
      <c r="BE23012"/>
      <c r="BF23012"/>
      <c r="BG23012"/>
    </row>
    <row r="23013" spans="11:59" x14ac:dyDescent="0.25">
      <c r="K23013" s="8"/>
      <c r="L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  <c r="Y23013" s="8"/>
      <c r="Z23013" s="8"/>
      <c r="BE23013"/>
      <c r="BF23013"/>
      <c r="BG23013"/>
    </row>
    <row r="23014" spans="11:59" x14ac:dyDescent="0.25">
      <c r="K23014" s="8"/>
      <c r="L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  <c r="Y23014" s="8"/>
      <c r="Z23014" s="8"/>
      <c r="BE23014"/>
      <c r="BF23014"/>
      <c r="BG23014"/>
    </row>
    <row r="23015" spans="11:59" x14ac:dyDescent="0.25">
      <c r="K23015" s="8"/>
      <c r="L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  <c r="Y23015" s="8"/>
      <c r="Z23015" s="8"/>
      <c r="BE23015"/>
      <c r="BF23015"/>
      <c r="BG23015"/>
    </row>
    <row r="23016" spans="11:59" x14ac:dyDescent="0.25">
      <c r="K23016" s="8"/>
      <c r="L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  <c r="Y23016" s="8"/>
      <c r="Z23016" s="8"/>
      <c r="BE23016"/>
      <c r="BF23016"/>
      <c r="BG23016"/>
    </row>
    <row r="23017" spans="11:59" x14ac:dyDescent="0.25">
      <c r="K23017" s="8"/>
      <c r="L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  <c r="Y23017" s="8"/>
      <c r="Z23017" s="8"/>
      <c r="BE23017"/>
      <c r="BF23017"/>
      <c r="BG23017"/>
    </row>
    <row r="23018" spans="11:59" x14ac:dyDescent="0.25">
      <c r="K23018" s="8"/>
      <c r="L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  <c r="Y23018" s="8"/>
      <c r="Z23018" s="8"/>
      <c r="BE23018"/>
      <c r="BF23018"/>
      <c r="BG23018"/>
    </row>
    <row r="23019" spans="11:59" x14ac:dyDescent="0.25">
      <c r="K23019" s="8"/>
      <c r="L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  <c r="Y23019" s="8"/>
      <c r="Z23019" s="8"/>
      <c r="BE23019"/>
      <c r="BF23019"/>
      <c r="BG23019"/>
    </row>
    <row r="23020" spans="11:59" x14ac:dyDescent="0.25">
      <c r="K23020" s="8"/>
      <c r="L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  <c r="Y23020" s="8"/>
      <c r="Z23020" s="8"/>
      <c r="BE23020"/>
      <c r="BF23020"/>
      <c r="BG23020"/>
    </row>
    <row r="23021" spans="11:59" x14ac:dyDescent="0.25">
      <c r="K23021" s="8"/>
      <c r="L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  <c r="Y23021" s="8"/>
      <c r="Z23021" s="8"/>
      <c r="BE23021"/>
      <c r="BF23021"/>
      <c r="BG23021"/>
    </row>
    <row r="23022" spans="11:59" x14ac:dyDescent="0.25">
      <c r="K23022" s="8"/>
      <c r="L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  <c r="Y23022" s="8"/>
      <c r="Z23022" s="8"/>
      <c r="BE23022"/>
      <c r="BF23022"/>
      <c r="BG23022"/>
    </row>
    <row r="23023" spans="11:59" x14ac:dyDescent="0.25">
      <c r="K23023" s="8"/>
      <c r="L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  <c r="Y23023" s="8"/>
      <c r="Z23023" s="8"/>
      <c r="BE23023"/>
      <c r="BF23023"/>
      <c r="BG23023"/>
    </row>
    <row r="23024" spans="11:59" x14ac:dyDescent="0.25">
      <c r="K23024" s="8"/>
      <c r="L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  <c r="Y23024" s="8"/>
      <c r="Z23024" s="8"/>
      <c r="BE23024"/>
      <c r="BF23024"/>
      <c r="BG23024"/>
    </row>
    <row r="23025" spans="11:59" x14ac:dyDescent="0.25">
      <c r="K23025" s="8"/>
      <c r="L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  <c r="Y23025" s="8"/>
      <c r="Z23025" s="8"/>
      <c r="BE23025"/>
      <c r="BF23025"/>
      <c r="BG23025"/>
    </row>
    <row r="23026" spans="11:59" x14ac:dyDescent="0.25">
      <c r="K23026" s="8"/>
      <c r="L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  <c r="Y23026" s="8"/>
      <c r="Z23026" s="8"/>
      <c r="BE23026"/>
      <c r="BF23026"/>
      <c r="BG23026"/>
    </row>
    <row r="23027" spans="11:59" x14ac:dyDescent="0.25">
      <c r="K23027" s="8"/>
      <c r="L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  <c r="Y23027" s="8"/>
      <c r="Z23027" s="8"/>
      <c r="BE23027"/>
      <c r="BF23027"/>
      <c r="BG23027"/>
    </row>
    <row r="23028" spans="11:59" x14ac:dyDescent="0.25">
      <c r="K23028" s="8"/>
      <c r="L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  <c r="Y23028" s="8"/>
      <c r="Z23028" s="8"/>
      <c r="BE23028"/>
      <c r="BF23028"/>
      <c r="BG23028"/>
    </row>
    <row r="23029" spans="11:59" x14ac:dyDescent="0.25">
      <c r="K23029" s="8"/>
      <c r="L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  <c r="Y23029" s="8"/>
      <c r="Z23029" s="8"/>
      <c r="BE23029"/>
      <c r="BF23029"/>
      <c r="BG23029"/>
    </row>
    <row r="23030" spans="11:59" x14ac:dyDescent="0.25">
      <c r="K23030" s="8"/>
      <c r="L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  <c r="Y23030" s="8"/>
      <c r="Z23030" s="8"/>
      <c r="BE23030"/>
      <c r="BF23030"/>
      <c r="BG23030"/>
    </row>
    <row r="23031" spans="11:59" x14ac:dyDescent="0.25">
      <c r="K23031" s="8"/>
      <c r="L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  <c r="Y23031" s="8"/>
      <c r="Z23031" s="8"/>
      <c r="BE23031"/>
      <c r="BF23031"/>
      <c r="BG23031"/>
    </row>
    <row r="23032" spans="11:59" x14ac:dyDescent="0.25">
      <c r="K23032" s="8"/>
      <c r="L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  <c r="Y23032" s="8"/>
      <c r="Z23032" s="8"/>
      <c r="BE23032"/>
      <c r="BF23032"/>
      <c r="BG23032"/>
    </row>
    <row r="23033" spans="11:59" x14ac:dyDescent="0.25">
      <c r="K23033" s="8"/>
      <c r="L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  <c r="Y23033" s="8"/>
      <c r="Z23033" s="8"/>
      <c r="BE23033"/>
      <c r="BF23033"/>
      <c r="BG23033"/>
    </row>
    <row r="23034" spans="11:59" x14ac:dyDescent="0.25">
      <c r="K23034" s="8"/>
      <c r="L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  <c r="Y23034" s="8"/>
      <c r="Z23034" s="8"/>
      <c r="BE23034"/>
      <c r="BF23034"/>
      <c r="BG23034"/>
    </row>
    <row r="23035" spans="11:59" x14ac:dyDescent="0.25">
      <c r="K23035" s="8"/>
      <c r="L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  <c r="Y23035" s="8"/>
      <c r="Z23035" s="8"/>
      <c r="BE23035"/>
      <c r="BF23035"/>
      <c r="BG23035"/>
    </row>
    <row r="23036" spans="11:59" x14ac:dyDescent="0.25">
      <c r="K23036" s="8"/>
      <c r="L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  <c r="Y23036" s="8"/>
      <c r="Z23036" s="8"/>
      <c r="BE23036"/>
      <c r="BF23036"/>
      <c r="BG23036"/>
    </row>
    <row r="23037" spans="11:59" x14ac:dyDescent="0.25">
      <c r="K23037" s="8"/>
      <c r="L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  <c r="Y23037" s="8"/>
      <c r="Z23037" s="8"/>
      <c r="BE23037"/>
      <c r="BF23037"/>
      <c r="BG23037"/>
    </row>
    <row r="23038" spans="11:59" x14ac:dyDescent="0.25">
      <c r="K23038" s="8"/>
      <c r="L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  <c r="Y23038" s="8"/>
      <c r="Z23038" s="8"/>
      <c r="BE23038"/>
      <c r="BF23038"/>
      <c r="BG23038"/>
    </row>
    <row r="23039" spans="11:59" x14ac:dyDescent="0.25">
      <c r="K23039" s="8"/>
      <c r="L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  <c r="Y23039" s="8"/>
      <c r="Z23039" s="8"/>
      <c r="BE23039"/>
      <c r="BF23039"/>
      <c r="BG23039"/>
    </row>
    <row r="23040" spans="11:59" x14ac:dyDescent="0.25">
      <c r="K23040" s="8"/>
      <c r="L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  <c r="Y23040" s="8"/>
      <c r="Z23040" s="8"/>
      <c r="BE23040"/>
      <c r="BF23040"/>
      <c r="BG23040"/>
    </row>
    <row r="23041" spans="11:59" x14ac:dyDescent="0.25">
      <c r="K23041" s="8"/>
      <c r="L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  <c r="Y23041" s="8"/>
      <c r="Z23041" s="8"/>
      <c r="BE23041"/>
      <c r="BF23041"/>
      <c r="BG23041"/>
    </row>
    <row r="23042" spans="11:59" x14ac:dyDescent="0.25">
      <c r="K23042" s="8"/>
      <c r="L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  <c r="Y23042" s="8"/>
      <c r="Z23042" s="8"/>
      <c r="BE23042"/>
      <c r="BF23042"/>
      <c r="BG23042"/>
    </row>
    <row r="23043" spans="11:59" x14ac:dyDescent="0.25">
      <c r="K23043" s="8"/>
      <c r="L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  <c r="Y23043" s="8"/>
      <c r="Z23043" s="8"/>
      <c r="BE23043"/>
      <c r="BF23043"/>
      <c r="BG23043"/>
    </row>
    <row r="23044" spans="11:59" x14ac:dyDescent="0.25">
      <c r="K23044" s="8"/>
      <c r="L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  <c r="Y23044" s="8"/>
      <c r="Z23044" s="8"/>
      <c r="BE23044"/>
      <c r="BF23044"/>
      <c r="BG23044"/>
    </row>
    <row r="23045" spans="11:59" x14ac:dyDescent="0.25">
      <c r="K23045" s="8"/>
      <c r="L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  <c r="Y23045" s="8"/>
      <c r="Z23045" s="8"/>
      <c r="BE23045"/>
      <c r="BF23045"/>
      <c r="BG23045"/>
    </row>
    <row r="23046" spans="11:59" x14ac:dyDescent="0.25">
      <c r="K23046" s="8"/>
      <c r="L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  <c r="Y23046" s="8"/>
      <c r="Z23046" s="8"/>
      <c r="BE23046"/>
      <c r="BF23046"/>
      <c r="BG23046"/>
    </row>
    <row r="23047" spans="11:59" x14ac:dyDescent="0.25">
      <c r="K23047" s="8"/>
      <c r="L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  <c r="Y23047" s="8"/>
      <c r="Z23047" s="8"/>
      <c r="BE23047"/>
      <c r="BF23047"/>
      <c r="BG23047"/>
    </row>
    <row r="23048" spans="11:59" x14ac:dyDescent="0.25">
      <c r="K23048" s="8"/>
      <c r="L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  <c r="Y23048" s="8"/>
      <c r="Z23048" s="8"/>
      <c r="BE23048"/>
      <c r="BF23048"/>
      <c r="BG23048"/>
    </row>
    <row r="23049" spans="11:59" x14ac:dyDescent="0.25">
      <c r="K23049" s="8"/>
      <c r="L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  <c r="Y23049" s="8"/>
      <c r="Z23049" s="8"/>
      <c r="BE23049"/>
      <c r="BF23049"/>
      <c r="BG23049"/>
    </row>
    <row r="23050" spans="11:59" x14ac:dyDescent="0.25">
      <c r="K23050" s="8"/>
      <c r="L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  <c r="Y23050" s="8"/>
      <c r="Z23050" s="8"/>
      <c r="BE23050"/>
      <c r="BF23050"/>
      <c r="BG23050"/>
    </row>
    <row r="23051" spans="11:59" x14ac:dyDescent="0.25">
      <c r="K23051" s="8"/>
      <c r="L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  <c r="Y23051" s="8"/>
      <c r="Z23051" s="8"/>
      <c r="BE23051"/>
      <c r="BF23051"/>
      <c r="BG23051"/>
    </row>
    <row r="23052" spans="11:59" x14ac:dyDescent="0.25">
      <c r="K23052" s="8"/>
      <c r="L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  <c r="Y23052" s="8"/>
      <c r="Z23052" s="8"/>
      <c r="BE23052"/>
      <c r="BF23052"/>
      <c r="BG23052"/>
    </row>
    <row r="23053" spans="11:59" x14ac:dyDescent="0.25">
      <c r="K23053" s="8"/>
      <c r="L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  <c r="Y23053" s="8"/>
      <c r="Z23053" s="8"/>
      <c r="BE23053"/>
      <c r="BF23053"/>
      <c r="BG23053"/>
    </row>
    <row r="23054" spans="11:59" x14ac:dyDescent="0.25">
      <c r="K23054" s="8"/>
      <c r="L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  <c r="Y23054" s="8"/>
      <c r="Z23054" s="8"/>
      <c r="BE23054"/>
      <c r="BF23054"/>
      <c r="BG23054"/>
    </row>
    <row r="23055" spans="11:59" x14ac:dyDescent="0.25">
      <c r="K23055" s="8"/>
      <c r="L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  <c r="Y23055" s="8"/>
      <c r="Z23055" s="8"/>
      <c r="BE23055"/>
      <c r="BF23055"/>
      <c r="BG23055"/>
    </row>
    <row r="23056" spans="11:59" x14ac:dyDescent="0.25">
      <c r="K23056" s="8"/>
      <c r="L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  <c r="Y23056" s="8"/>
      <c r="Z23056" s="8"/>
      <c r="BE23056"/>
      <c r="BF23056"/>
      <c r="BG23056"/>
    </row>
    <row r="23057" spans="11:59" x14ac:dyDescent="0.25">
      <c r="K23057" s="8"/>
      <c r="L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  <c r="Y23057" s="8"/>
      <c r="Z23057" s="8"/>
      <c r="BE23057"/>
      <c r="BF23057"/>
      <c r="BG23057"/>
    </row>
    <row r="23058" spans="11:59" x14ac:dyDescent="0.25">
      <c r="K23058" s="8"/>
      <c r="L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  <c r="Y23058" s="8"/>
      <c r="Z23058" s="8"/>
      <c r="BE23058"/>
      <c r="BF23058"/>
      <c r="BG23058"/>
    </row>
    <row r="23059" spans="11:59" x14ac:dyDescent="0.25">
      <c r="K23059" s="8"/>
      <c r="L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  <c r="Y23059" s="8"/>
      <c r="Z23059" s="8"/>
      <c r="BE23059"/>
      <c r="BF23059"/>
      <c r="BG23059"/>
    </row>
    <row r="23060" spans="11:59" x14ac:dyDescent="0.25">
      <c r="K23060" s="8"/>
      <c r="L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  <c r="Y23060" s="8"/>
      <c r="Z23060" s="8"/>
      <c r="BE23060"/>
      <c r="BF23060"/>
      <c r="BG23060"/>
    </row>
    <row r="23061" spans="11:59" x14ac:dyDescent="0.25">
      <c r="K23061" s="8"/>
      <c r="L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  <c r="Y23061" s="8"/>
      <c r="Z23061" s="8"/>
      <c r="BE23061"/>
      <c r="BF23061"/>
      <c r="BG23061"/>
    </row>
    <row r="23062" spans="11:59" x14ac:dyDescent="0.25">
      <c r="K23062" s="8"/>
      <c r="L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  <c r="Y23062" s="8"/>
      <c r="Z23062" s="8"/>
      <c r="BE23062"/>
      <c r="BF23062"/>
      <c r="BG23062"/>
    </row>
    <row r="23063" spans="11:59" x14ac:dyDescent="0.25">
      <c r="K23063" s="8"/>
      <c r="L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  <c r="Y23063" s="8"/>
      <c r="Z23063" s="8"/>
      <c r="BE23063"/>
      <c r="BF23063"/>
      <c r="BG23063"/>
    </row>
    <row r="23064" spans="11:59" x14ac:dyDescent="0.25">
      <c r="K23064" s="8"/>
      <c r="L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  <c r="Y23064" s="8"/>
      <c r="Z23064" s="8"/>
      <c r="BE23064"/>
      <c r="BF23064"/>
      <c r="BG23064"/>
    </row>
    <row r="23065" spans="11:59" x14ac:dyDescent="0.25">
      <c r="K23065" s="8"/>
      <c r="L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  <c r="Y23065" s="8"/>
      <c r="Z23065" s="8"/>
      <c r="BE23065"/>
      <c r="BF23065"/>
      <c r="BG23065"/>
    </row>
    <row r="23066" spans="11:59" x14ac:dyDescent="0.25">
      <c r="K23066" s="8"/>
      <c r="L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  <c r="Y23066" s="8"/>
      <c r="Z23066" s="8"/>
      <c r="BE23066"/>
      <c r="BF23066"/>
      <c r="BG23066"/>
    </row>
    <row r="23067" spans="11:59" x14ac:dyDescent="0.25">
      <c r="K23067" s="8"/>
      <c r="L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  <c r="Y23067" s="8"/>
      <c r="Z23067" s="8"/>
      <c r="BE23067"/>
      <c r="BF23067"/>
      <c r="BG23067"/>
    </row>
    <row r="23068" spans="11:59" x14ac:dyDescent="0.25">
      <c r="K23068" s="8"/>
      <c r="L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  <c r="Y23068" s="8"/>
      <c r="Z23068" s="8"/>
      <c r="BE23068"/>
      <c r="BF23068"/>
      <c r="BG23068"/>
    </row>
    <row r="23069" spans="11:59" x14ac:dyDescent="0.25">
      <c r="K23069" s="8"/>
      <c r="L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  <c r="Y23069" s="8"/>
      <c r="Z23069" s="8"/>
      <c r="BE23069"/>
      <c r="BF23069"/>
      <c r="BG23069"/>
    </row>
    <row r="23070" spans="11:59" x14ac:dyDescent="0.25">
      <c r="K23070" s="8"/>
      <c r="L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  <c r="Y23070" s="8"/>
      <c r="Z23070" s="8"/>
      <c r="BE23070"/>
      <c r="BF23070"/>
      <c r="BG23070"/>
    </row>
    <row r="23071" spans="11:59" x14ac:dyDescent="0.25">
      <c r="K23071" s="8"/>
      <c r="L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  <c r="Y23071" s="8"/>
      <c r="Z23071" s="8"/>
      <c r="BE23071"/>
      <c r="BF23071"/>
      <c r="BG23071"/>
    </row>
    <row r="23072" spans="11:59" x14ac:dyDescent="0.25">
      <c r="K23072" s="8"/>
      <c r="L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  <c r="Y23072" s="8"/>
      <c r="Z23072" s="8"/>
      <c r="BE23072"/>
      <c r="BF23072"/>
      <c r="BG23072"/>
    </row>
    <row r="23073" spans="11:59" x14ac:dyDescent="0.25">
      <c r="K23073" s="8"/>
      <c r="L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  <c r="Y23073" s="8"/>
      <c r="Z23073" s="8"/>
      <c r="BE23073"/>
      <c r="BF23073"/>
      <c r="BG23073"/>
    </row>
    <row r="23074" spans="11:59" x14ac:dyDescent="0.25">
      <c r="K23074" s="8"/>
      <c r="L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  <c r="Y23074" s="8"/>
      <c r="Z23074" s="8"/>
      <c r="BE23074"/>
      <c r="BF23074"/>
      <c r="BG23074"/>
    </row>
    <row r="23075" spans="11:59" x14ac:dyDescent="0.25">
      <c r="K23075" s="8"/>
      <c r="L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  <c r="Y23075" s="8"/>
      <c r="Z23075" s="8"/>
      <c r="BE23075"/>
      <c r="BF23075"/>
      <c r="BG23075"/>
    </row>
    <row r="23076" spans="11:59" x14ac:dyDescent="0.25">
      <c r="K23076" s="8"/>
      <c r="L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  <c r="Y23076" s="8"/>
      <c r="Z23076" s="8"/>
      <c r="BE23076"/>
      <c r="BF23076"/>
      <c r="BG23076"/>
    </row>
    <row r="23077" spans="11:59" x14ac:dyDescent="0.25">
      <c r="K23077" s="8"/>
      <c r="L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  <c r="Y23077" s="8"/>
      <c r="Z23077" s="8"/>
      <c r="BE23077"/>
      <c r="BF23077"/>
      <c r="BG23077"/>
    </row>
    <row r="23078" spans="11:59" x14ac:dyDescent="0.25">
      <c r="K23078" s="8"/>
      <c r="L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  <c r="Y23078" s="8"/>
      <c r="Z23078" s="8"/>
      <c r="BE23078"/>
      <c r="BF23078"/>
      <c r="BG23078"/>
    </row>
    <row r="23079" spans="11:59" x14ac:dyDescent="0.25">
      <c r="K23079" s="8"/>
      <c r="L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  <c r="Y23079" s="8"/>
      <c r="Z23079" s="8"/>
      <c r="BE23079"/>
      <c r="BF23079"/>
      <c r="BG23079"/>
    </row>
    <row r="23080" spans="11:59" x14ac:dyDescent="0.25">
      <c r="K23080" s="8"/>
      <c r="L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  <c r="Y23080" s="8"/>
      <c r="Z23080" s="8"/>
      <c r="BE23080"/>
      <c r="BF23080"/>
      <c r="BG23080"/>
    </row>
    <row r="23081" spans="11:59" x14ac:dyDescent="0.25">
      <c r="K23081" s="8"/>
      <c r="L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  <c r="Y23081" s="8"/>
      <c r="Z23081" s="8"/>
      <c r="BE23081"/>
      <c r="BF23081"/>
      <c r="BG23081"/>
    </row>
    <row r="23082" spans="11:59" x14ac:dyDescent="0.25">
      <c r="K23082" s="8"/>
      <c r="L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  <c r="Y23082" s="8"/>
      <c r="Z23082" s="8"/>
      <c r="BE23082"/>
      <c r="BF23082"/>
      <c r="BG23082"/>
    </row>
    <row r="23083" spans="11:59" x14ac:dyDescent="0.25">
      <c r="K23083" s="8"/>
      <c r="L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  <c r="Y23083" s="8"/>
      <c r="Z23083" s="8"/>
      <c r="BE23083"/>
      <c r="BF23083"/>
      <c r="BG23083"/>
    </row>
    <row r="23084" spans="11:59" x14ac:dyDescent="0.25">
      <c r="K23084" s="8"/>
      <c r="L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  <c r="Y23084" s="8"/>
      <c r="Z23084" s="8"/>
      <c r="BE23084"/>
      <c r="BF23084"/>
      <c r="BG23084"/>
    </row>
    <row r="23085" spans="11:59" x14ac:dyDescent="0.25">
      <c r="K23085" s="8"/>
      <c r="L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  <c r="Y23085" s="8"/>
      <c r="Z23085" s="8"/>
      <c r="BE23085"/>
      <c r="BF23085"/>
      <c r="BG23085"/>
    </row>
    <row r="23086" spans="11:59" x14ac:dyDescent="0.25">
      <c r="K23086" s="8"/>
      <c r="L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  <c r="Y23086" s="8"/>
      <c r="Z23086" s="8"/>
      <c r="BE23086"/>
      <c r="BF23086"/>
      <c r="BG23086"/>
    </row>
    <row r="23087" spans="11:59" x14ac:dyDescent="0.25">
      <c r="K23087" s="8"/>
      <c r="L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  <c r="Y23087" s="8"/>
      <c r="Z23087" s="8"/>
      <c r="BE23087"/>
      <c r="BF23087"/>
      <c r="BG23087"/>
    </row>
    <row r="23088" spans="11:59" x14ac:dyDescent="0.25">
      <c r="K23088" s="8"/>
      <c r="L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  <c r="Y23088" s="8"/>
      <c r="Z23088" s="8"/>
      <c r="BE23088"/>
      <c r="BF23088"/>
      <c r="BG23088"/>
    </row>
    <row r="23089" spans="11:59" x14ac:dyDescent="0.25">
      <c r="K23089" s="8"/>
      <c r="L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  <c r="Y23089" s="8"/>
      <c r="Z23089" s="8"/>
      <c r="BE23089"/>
      <c r="BF23089"/>
      <c r="BG23089"/>
    </row>
    <row r="23090" spans="11:59" x14ac:dyDescent="0.25">
      <c r="K23090" s="8"/>
      <c r="L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  <c r="Y23090" s="8"/>
      <c r="Z23090" s="8"/>
      <c r="BE23090"/>
      <c r="BF23090"/>
      <c r="BG23090"/>
    </row>
    <row r="23091" spans="11:59" x14ac:dyDescent="0.25">
      <c r="K23091" s="8"/>
      <c r="L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  <c r="Y23091" s="8"/>
      <c r="Z23091" s="8"/>
      <c r="BE23091"/>
      <c r="BF23091"/>
      <c r="BG23091"/>
    </row>
    <row r="23092" spans="11:59" x14ac:dyDescent="0.25">
      <c r="K23092" s="8"/>
      <c r="L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  <c r="Y23092" s="8"/>
      <c r="Z23092" s="8"/>
      <c r="BE23092"/>
      <c r="BF23092"/>
      <c r="BG23092"/>
    </row>
    <row r="23093" spans="11:59" x14ac:dyDescent="0.25">
      <c r="K23093" s="8"/>
      <c r="L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  <c r="Y23093" s="8"/>
      <c r="Z23093" s="8"/>
      <c r="BE23093"/>
      <c r="BF23093"/>
      <c r="BG23093"/>
    </row>
    <row r="23094" spans="11:59" x14ac:dyDescent="0.25">
      <c r="K23094" s="8"/>
      <c r="L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  <c r="Y23094" s="8"/>
      <c r="Z23094" s="8"/>
      <c r="BE23094"/>
      <c r="BF23094"/>
      <c r="BG23094"/>
    </row>
    <row r="23095" spans="11:59" x14ac:dyDescent="0.25">
      <c r="K23095" s="8"/>
      <c r="L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  <c r="Y23095" s="8"/>
      <c r="Z23095" s="8"/>
      <c r="BE23095"/>
      <c r="BF23095"/>
      <c r="BG23095"/>
    </row>
    <row r="23096" spans="11:59" x14ac:dyDescent="0.25">
      <c r="K23096" s="8"/>
      <c r="L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  <c r="Y23096" s="8"/>
      <c r="Z23096" s="8"/>
      <c r="BE23096"/>
      <c r="BF23096"/>
      <c r="BG23096"/>
    </row>
    <row r="23097" spans="11:59" x14ac:dyDescent="0.25">
      <c r="K23097" s="8"/>
      <c r="L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  <c r="Y23097" s="8"/>
      <c r="Z23097" s="8"/>
      <c r="BE23097"/>
      <c r="BF23097"/>
      <c r="BG23097"/>
    </row>
    <row r="23098" spans="11:59" x14ac:dyDescent="0.25">
      <c r="K23098" s="8"/>
      <c r="L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  <c r="Y23098" s="8"/>
      <c r="Z23098" s="8"/>
      <c r="BE23098"/>
      <c r="BF23098"/>
      <c r="BG23098"/>
    </row>
    <row r="23099" spans="11:59" x14ac:dyDescent="0.25">
      <c r="K23099" s="8"/>
      <c r="L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  <c r="Y23099" s="8"/>
      <c r="Z23099" s="8"/>
      <c r="BE23099"/>
      <c r="BF23099"/>
      <c r="BG23099"/>
    </row>
    <row r="23100" spans="11:59" x14ac:dyDescent="0.25">
      <c r="K23100" s="8"/>
      <c r="L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  <c r="Y23100" s="8"/>
      <c r="Z23100" s="8"/>
      <c r="BE23100"/>
      <c r="BF23100"/>
      <c r="BG23100"/>
    </row>
    <row r="23101" spans="11:59" x14ac:dyDescent="0.25">
      <c r="K23101" s="8"/>
      <c r="L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  <c r="Y23101" s="8"/>
      <c r="Z23101" s="8"/>
      <c r="BE23101"/>
      <c r="BF23101"/>
      <c r="BG23101"/>
    </row>
    <row r="23102" spans="11:59" x14ac:dyDescent="0.25">
      <c r="K23102" s="8"/>
      <c r="L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  <c r="Y23102" s="8"/>
      <c r="Z23102" s="8"/>
      <c r="BE23102"/>
      <c r="BF23102"/>
      <c r="BG23102"/>
    </row>
    <row r="23103" spans="11:59" x14ac:dyDescent="0.25">
      <c r="K23103" s="8"/>
      <c r="L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BE23103"/>
      <c r="BF23103"/>
      <c r="BG23103"/>
    </row>
    <row r="23104" spans="11:59" x14ac:dyDescent="0.25">
      <c r="K23104" s="8"/>
      <c r="L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  <c r="Y23104" s="8"/>
      <c r="Z23104" s="8"/>
      <c r="BE23104"/>
      <c r="BF23104"/>
      <c r="BG23104"/>
    </row>
    <row r="23105" spans="11:59" x14ac:dyDescent="0.25">
      <c r="K23105" s="8"/>
      <c r="L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  <c r="Y23105" s="8"/>
      <c r="Z23105" s="8"/>
      <c r="BE23105"/>
      <c r="BF23105"/>
      <c r="BG23105"/>
    </row>
    <row r="23106" spans="11:59" x14ac:dyDescent="0.25">
      <c r="K23106" s="8"/>
      <c r="L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  <c r="Y23106" s="8"/>
      <c r="Z23106" s="8"/>
      <c r="BE23106"/>
      <c r="BF23106"/>
      <c r="BG23106"/>
    </row>
    <row r="23107" spans="11:59" x14ac:dyDescent="0.25">
      <c r="K23107" s="8"/>
      <c r="L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  <c r="Y23107" s="8"/>
      <c r="Z23107" s="8"/>
      <c r="BE23107"/>
      <c r="BF23107"/>
      <c r="BG23107"/>
    </row>
    <row r="23108" spans="11:59" x14ac:dyDescent="0.25">
      <c r="K23108" s="8"/>
      <c r="L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  <c r="Y23108" s="8"/>
      <c r="Z23108" s="8"/>
      <c r="BE23108"/>
      <c r="BF23108"/>
      <c r="BG23108"/>
    </row>
    <row r="23109" spans="11:59" x14ac:dyDescent="0.25">
      <c r="K23109" s="8"/>
      <c r="L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  <c r="Y23109" s="8"/>
      <c r="Z23109" s="8"/>
      <c r="BE23109"/>
      <c r="BF23109"/>
      <c r="BG23109"/>
    </row>
    <row r="23110" spans="11:59" x14ac:dyDescent="0.25">
      <c r="K23110" s="8"/>
      <c r="L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  <c r="Y23110" s="8"/>
      <c r="Z23110" s="8"/>
      <c r="BE23110"/>
      <c r="BF23110"/>
      <c r="BG23110"/>
    </row>
    <row r="23111" spans="11:59" x14ac:dyDescent="0.25">
      <c r="K23111" s="8"/>
      <c r="L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  <c r="Y23111" s="8"/>
      <c r="Z23111" s="8"/>
      <c r="BE23111"/>
      <c r="BF23111"/>
      <c r="BG23111"/>
    </row>
    <row r="23112" spans="11:59" x14ac:dyDescent="0.25">
      <c r="K23112" s="8"/>
      <c r="L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  <c r="Y23112" s="8"/>
      <c r="Z23112" s="8"/>
      <c r="BE23112"/>
      <c r="BF23112"/>
      <c r="BG23112"/>
    </row>
    <row r="23113" spans="11:59" x14ac:dyDescent="0.25">
      <c r="K23113" s="8"/>
      <c r="L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  <c r="Y23113" s="8"/>
      <c r="Z23113" s="8"/>
      <c r="BE23113"/>
      <c r="BF23113"/>
      <c r="BG23113"/>
    </row>
    <row r="23114" spans="11:59" x14ac:dyDescent="0.25">
      <c r="K23114" s="8"/>
      <c r="L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  <c r="Y23114" s="8"/>
      <c r="Z23114" s="8"/>
      <c r="BE23114"/>
      <c r="BF23114"/>
      <c r="BG23114"/>
    </row>
    <row r="23115" spans="11:59" x14ac:dyDescent="0.25">
      <c r="K23115" s="8"/>
      <c r="L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  <c r="Y23115" s="8"/>
      <c r="Z23115" s="8"/>
      <c r="BE23115"/>
      <c r="BF23115"/>
      <c r="BG23115"/>
    </row>
    <row r="23116" spans="11:59" x14ac:dyDescent="0.25">
      <c r="K23116" s="8"/>
      <c r="L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  <c r="Y23116" s="8"/>
      <c r="Z23116" s="8"/>
      <c r="BE23116"/>
      <c r="BF23116"/>
      <c r="BG23116"/>
    </row>
    <row r="23117" spans="11:59" x14ac:dyDescent="0.25">
      <c r="K23117" s="8"/>
      <c r="L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  <c r="Y23117" s="8"/>
      <c r="Z23117" s="8"/>
      <c r="BE23117"/>
      <c r="BF23117"/>
      <c r="BG23117"/>
    </row>
    <row r="23118" spans="11:59" x14ac:dyDescent="0.25">
      <c r="K23118" s="8"/>
      <c r="L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  <c r="Y23118" s="8"/>
      <c r="Z23118" s="8"/>
      <c r="BE23118"/>
      <c r="BF23118"/>
      <c r="BG23118"/>
    </row>
    <row r="23119" spans="11:59" x14ac:dyDescent="0.25">
      <c r="K23119" s="8"/>
      <c r="L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  <c r="Y23119" s="8"/>
      <c r="Z23119" s="8"/>
      <c r="BE23119"/>
      <c r="BF23119"/>
      <c r="BG23119"/>
    </row>
    <row r="23120" spans="11:59" x14ac:dyDescent="0.25">
      <c r="K23120" s="8"/>
      <c r="L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  <c r="Y23120" s="8"/>
      <c r="Z23120" s="8"/>
      <c r="BE23120"/>
      <c r="BF23120"/>
      <c r="BG23120"/>
    </row>
    <row r="23121" spans="11:59" x14ac:dyDescent="0.25">
      <c r="K23121" s="8"/>
      <c r="L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  <c r="Y23121" s="8"/>
      <c r="Z23121" s="8"/>
      <c r="BE23121"/>
      <c r="BF23121"/>
      <c r="BG23121"/>
    </row>
    <row r="23122" spans="11:59" x14ac:dyDescent="0.25">
      <c r="K23122" s="8"/>
      <c r="L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  <c r="Y23122" s="8"/>
      <c r="Z23122" s="8"/>
      <c r="BE23122"/>
      <c r="BF23122"/>
      <c r="BG23122"/>
    </row>
    <row r="23123" spans="11:59" x14ac:dyDescent="0.25">
      <c r="K23123" s="8"/>
      <c r="L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  <c r="Y23123" s="8"/>
      <c r="Z23123" s="8"/>
      <c r="BE23123"/>
      <c r="BF23123"/>
      <c r="BG23123"/>
    </row>
    <row r="23124" spans="11:59" x14ac:dyDescent="0.25">
      <c r="K23124" s="8"/>
      <c r="L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  <c r="Y23124" s="8"/>
      <c r="Z23124" s="8"/>
      <c r="BE23124"/>
      <c r="BF23124"/>
      <c r="BG23124"/>
    </row>
    <row r="23125" spans="11:59" x14ac:dyDescent="0.25">
      <c r="K23125" s="8"/>
      <c r="L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  <c r="Y23125" s="8"/>
      <c r="Z23125" s="8"/>
      <c r="BE23125"/>
      <c r="BF23125"/>
      <c r="BG23125"/>
    </row>
    <row r="23126" spans="11:59" x14ac:dyDescent="0.25">
      <c r="K23126" s="8"/>
      <c r="L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  <c r="Y23126" s="8"/>
      <c r="Z23126" s="8"/>
      <c r="BE23126"/>
      <c r="BF23126"/>
      <c r="BG23126"/>
    </row>
    <row r="23127" spans="11:59" x14ac:dyDescent="0.25">
      <c r="K23127" s="8"/>
      <c r="L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  <c r="Y23127" s="8"/>
      <c r="Z23127" s="8"/>
      <c r="BE23127"/>
      <c r="BF23127"/>
      <c r="BG23127"/>
    </row>
    <row r="23128" spans="11:59" x14ac:dyDescent="0.25">
      <c r="K23128" s="8"/>
      <c r="L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  <c r="Y23128" s="8"/>
      <c r="Z23128" s="8"/>
      <c r="BE23128"/>
      <c r="BF23128"/>
      <c r="BG23128"/>
    </row>
    <row r="23129" spans="11:59" x14ac:dyDescent="0.25">
      <c r="K23129" s="8"/>
      <c r="L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  <c r="Y23129" s="8"/>
      <c r="Z23129" s="8"/>
      <c r="BE23129"/>
      <c r="BF23129"/>
      <c r="BG23129"/>
    </row>
    <row r="23130" spans="11:59" x14ac:dyDescent="0.25">
      <c r="K23130" s="8"/>
      <c r="L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  <c r="Y23130" s="8"/>
      <c r="Z23130" s="8"/>
      <c r="BE23130"/>
      <c r="BF23130"/>
      <c r="BG23130"/>
    </row>
    <row r="23131" spans="11:59" x14ac:dyDescent="0.25">
      <c r="K23131" s="8"/>
      <c r="L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  <c r="Y23131" s="8"/>
      <c r="Z23131" s="8"/>
      <c r="BE23131"/>
      <c r="BF23131"/>
      <c r="BG23131"/>
    </row>
    <row r="23132" spans="11:59" x14ac:dyDescent="0.25">
      <c r="K23132" s="8"/>
      <c r="L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  <c r="Y23132" s="8"/>
      <c r="Z23132" s="8"/>
      <c r="BE23132"/>
      <c r="BF23132"/>
      <c r="BG23132"/>
    </row>
    <row r="23133" spans="11:59" x14ac:dyDescent="0.25">
      <c r="K23133" s="8"/>
      <c r="L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  <c r="Y23133" s="8"/>
      <c r="Z23133" s="8"/>
      <c r="BE23133"/>
      <c r="BF23133"/>
      <c r="BG23133"/>
    </row>
    <row r="23134" spans="11:59" x14ac:dyDescent="0.25">
      <c r="K23134" s="8"/>
      <c r="L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  <c r="Y23134" s="8"/>
      <c r="Z23134" s="8"/>
      <c r="BE23134"/>
      <c r="BF23134"/>
      <c r="BG23134"/>
    </row>
    <row r="23135" spans="11:59" x14ac:dyDescent="0.25">
      <c r="K23135" s="8"/>
      <c r="L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  <c r="Y23135" s="8"/>
      <c r="Z23135" s="8"/>
      <c r="BE23135"/>
      <c r="BF23135"/>
      <c r="BG23135"/>
    </row>
    <row r="23136" spans="11:59" x14ac:dyDescent="0.25">
      <c r="K23136" s="8"/>
      <c r="L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  <c r="Y23136" s="8"/>
      <c r="Z23136" s="8"/>
      <c r="BE23136"/>
      <c r="BF23136"/>
      <c r="BG23136"/>
    </row>
    <row r="23137" spans="11:59" x14ac:dyDescent="0.25">
      <c r="K23137" s="8"/>
      <c r="L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  <c r="Y23137" s="8"/>
      <c r="Z23137" s="8"/>
      <c r="BE23137"/>
      <c r="BF23137"/>
      <c r="BG23137"/>
    </row>
    <row r="23138" spans="11:59" x14ac:dyDescent="0.25">
      <c r="K23138" s="8"/>
      <c r="L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  <c r="Y23138" s="8"/>
      <c r="Z23138" s="8"/>
      <c r="BE23138"/>
      <c r="BF23138"/>
      <c r="BG23138"/>
    </row>
    <row r="23139" spans="11:59" x14ac:dyDescent="0.25">
      <c r="K23139" s="8"/>
      <c r="L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  <c r="Y23139" s="8"/>
      <c r="Z23139" s="8"/>
      <c r="BE23139"/>
      <c r="BF23139"/>
      <c r="BG23139"/>
    </row>
    <row r="23140" spans="11:59" x14ac:dyDescent="0.25">
      <c r="K23140" s="8"/>
      <c r="L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  <c r="Y23140" s="8"/>
      <c r="Z23140" s="8"/>
      <c r="BE23140"/>
      <c r="BF23140"/>
      <c r="BG23140"/>
    </row>
    <row r="23141" spans="11:59" x14ac:dyDescent="0.25">
      <c r="K23141" s="8"/>
      <c r="L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  <c r="Y23141" s="8"/>
      <c r="Z23141" s="8"/>
      <c r="BE23141"/>
      <c r="BF23141"/>
      <c r="BG23141"/>
    </row>
    <row r="23142" spans="11:59" x14ac:dyDescent="0.25">
      <c r="K23142" s="8"/>
      <c r="L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  <c r="Y23142" s="8"/>
      <c r="Z23142" s="8"/>
      <c r="BE23142"/>
      <c r="BF23142"/>
      <c r="BG23142"/>
    </row>
    <row r="23143" spans="11:59" x14ac:dyDescent="0.25">
      <c r="K23143" s="8"/>
      <c r="L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  <c r="Y23143" s="8"/>
      <c r="Z23143" s="8"/>
      <c r="BE23143"/>
      <c r="BF23143"/>
      <c r="BG23143"/>
    </row>
    <row r="23144" spans="11:59" x14ac:dyDescent="0.25">
      <c r="K23144" s="8"/>
      <c r="L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  <c r="Y23144" s="8"/>
      <c r="Z23144" s="8"/>
      <c r="BE23144"/>
      <c r="BF23144"/>
      <c r="BG23144"/>
    </row>
    <row r="23145" spans="11:59" x14ac:dyDescent="0.25">
      <c r="K23145" s="8"/>
      <c r="L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  <c r="Y23145" s="8"/>
      <c r="Z23145" s="8"/>
      <c r="BE23145"/>
      <c r="BF23145"/>
      <c r="BG23145"/>
    </row>
    <row r="23146" spans="11:59" x14ac:dyDescent="0.25">
      <c r="K23146" s="8"/>
      <c r="L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  <c r="Y23146" s="8"/>
      <c r="Z23146" s="8"/>
      <c r="BE23146"/>
      <c r="BF23146"/>
      <c r="BG23146"/>
    </row>
    <row r="23147" spans="11:59" x14ac:dyDescent="0.25">
      <c r="K23147" s="8"/>
      <c r="L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  <c r="Y23147" s="8"/>
      <c r="Z23147" s="8"/>
      <c r="BE23147"/>
      <c r="BF23147"/>
      <c r="BG23147"/>
    </row>
    <row r="23148" spans="11:59" x14ac:dyDescent="0.25">
      <c r="K23148" s="8"/>
      <c r="L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  <c r="Y23148" s="8"/>
      <c r="Z23148" s="8"/>
      <c r="BE23148"/>
      <c r="BF23148"/>
      <c r="BG23148"/>
    </row>
    <row r="23149" spans="11:59" x14ac:dyDescent="0.25">
      <c r="K23149" s="8"/>
      <c r="L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  <c r="Y23149" s="8"/>
      <c r="Z23149" s="8"/>
      <c r="BE23149"/>
      <c r="BF23149"/>
      <c r="BG23149"/>
    </row>
    <row r="23150" spans="11:59" x14ac:dyDescent="0.25">
      <c r="K23150" s="8"/>
      <c r="L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  <c r="Y23150" s="8"/>
      <c r="Z23150" s="8"/>
      <c r="BE23150"/>
      <c r="BF23150"/>
      <c r="BG23150"/>
    </row>
    <row r="23151" spans="11:59" x14ac:dyDescent="0.25">
      <c r="K23151" s="8"/>
      <c r="L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  <c r="Y23151" s="8"/>
      <c r="Z23151" s="8"/>
      <c r="BE23151"/>
      <c r="BF23151"/>
      <c r="BG23151"/>
    </row>
    <row r="23152" spans="11:59" x14ac:dyDescent="0.25">
      <c r="K23152" s="8"/>
      <c r="L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  <c r="Y23152" s="8"/>
      <c r="Z23152" s="8"/>
      <c r="BE23152"/>
      <c r="BF23152"/>
      <c r="BG23152"/>
    </row>
    <row r="23153" spans="11:59" x14ac:dyDescent="0.25">
      <c r="K23153" s="8"/>
      <c r="L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  <c r="Y23153" s="8"/>
      <c r="Z23153" s="8"/>
      <c r="BE23153"/>
      <c r="BF23153"/>
      <c r="BG23153"/>
    </row>
    <row r="23154" spans="11:59" x14ac:dyDescent="0.25">
      <c r="K23154" s="8"/>
      <c r="L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  <c r="Y23154" s="8"/>
      <c r="Z23154" s="8"/>
      <c r="BE23154"/>
      <c r="BF23154"/>
      <c r="BG23154"/>
    </row>
    <row r="23155" spans="11:59" x14ac:dyDescent="0.25">
      <c r="K23155" s="8"/>
      <c r="L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  <c r="Y23155" s="8"/>
      <c r="Z23155" s="8"/>
      <c r="BE23155"/>
      <c r="BF23155"/>
      <c r="BG23155"/>
    </row>
    <row r="23156" spans="11:59" x14ac:dyDescent="0.25">
      <c r="K23156" s="8"/>
      <c r="L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  <c r="Y23156" s="8"/>
      <c r="Z23156" s="8"/>
      <c r="BE23156"/>
      <c r="BF23156"/>
      <c r="BG23156"/>
    </row>
    <row r="23157" spans="11:59" x14ac:dyDescent="0.25">
      <c r="K23157" s="8"/>
      <c r="L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  <c r="Y23157" s="8"/>
      <c r="Z23157" s="8"/>
      <c r="BE23157"/>
      <c r="BF23157"/>
      <c r="BG23157"/>
    </row>
    <row r="23158" spans="11:59" x14ac:dyDescent="0.25">
      <c r="K23158" s="8"/>
      <c r="L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  <c r="Y23158" s="8"/>
      <c r="Z23158" s="8"/>
      <c r="BE23158"/>
      <c r="BF23158"/>
      <c r="BG23158"/>
    </row>
    <row r="23159" spans="11:59" x14ac:dyDescent="0.25">
      <c r="K23159" s="8"/>
      <c r="L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  <c r="Y23159" s="8"/>
      <c r="Z23159" s="8"/>
      <c r="BE23159"/>
      <c r="BF23159"/>
      <c r="BG23159"/>
    </row>
    <row r="23160" spans="11:59" x14ac:dyDescent="0.25">
      <c r="K23160" s="8"/>
      <c r="L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  <c r="Y23160" s="8"/>
      <c r="Z23160" s="8"/>
      <c r="BE23160"/>
      <c r="BF23160"/>
      <c r="BG23160"/>
    </row>
    <row r="23161" spans="11:59" x14ac:dyDescent="0.25">
      <c r="K23161" s="8"/>
      <c r="L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  <c r="Y23161" s="8"/>
      <c r="Z23161" s="8"/>
      <c r="BE23161"/>
      <c r="BF23161"/>
      <c r="BG23161"/>
    </row>
    <row r="23162" spans="11:59" x14ac:dyDescent="0.25">
      <c r="K23162" s="8"/>
      <c r="L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  <c r="Y23162" s="8"/>
      <c r="Z23162" s="8"/>
      <c r="BE23162"/>
      <c r="BF23162"/>
      <c r="BG23162"/>
    </row>
    <row r="23163" spans="11:59" x14ac:dyDescent="0.25">
      <c r="K23163" s="8"/>
      <c r="L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  <c r="Y23163" s="8"/>
      <c r="Z23163" s="8"/>
      <c r="BE23163"/>
      <c r="BF23163"/>
      <c r="BG23163"/>
    </row>
    <row r="23164" spans="11:59" x14ac:dyDescent="0.25">
      <c r="K23164" s="8"/>
      <c r="L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  <c r="Y23164" s="8"/>
      <c r="Z23164" s="8"/>
      <c r="BE23164"/>
      <c r="BF23164"/>
      <c r="BG23164"/>
    </row>
    <row r="23165" spans="11:59" x14ac:dyDescent="0.25">
      <c r="K23165" s="8"/>
      <c r="L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  <c r="Y23165" s="8"/>
      <c r="Z23165" s="8"/>
      <c r="BE23165"/>
      <c r="BF23165"/>
      <c r="BG23165"/>
    </row>
    <row r="23166" spans="11:59" x14ac:dyDescent="0.25">
      <c r="K23166" s="8"/>
      <c r="L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  <c r="Y23166" s="8"/>
      <c r="Z23166" s="8"/>
      <c r="BE23166"/>
      <c r="BF23166"/>
      <c r="BG23166"/>
    </row>
    <row r="23167" spans="11:59" x14ac:dyDescent="0.25">
      <c r="K23167" s="8"/>
      <c r="L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  <c r="Y23167" s="8"/>
      <c r="Z23167" s="8"/>
      <c r="BE23167"/>
      <c r="BF23167"/>
      <c r="BG23167"/>
    </row>
    <row r="23168" spans="11:59" x14ac:dyDescent="0.25">
      <c r="K23168" s="8"/>
      <c r="L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  <c r="Y23168" s="8"/>
      <c r="Z23168" s="8"/>
      <c r="BE23168"/>
      <c r="BF23168"/>
      <c r="BG23168"/>
    </row>
    <row r="23169" spans="11:59" x14ac:dyDescent="0.25">
      <c r="K23169" s="8"/>
      <c r="L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  <c r="Y23169" s="8"/>
      <c r="Z23169" s="8"/>
      <c r="BE23169"/>
      <c r="BF23169"/>
      <c r="BG23169"/>
    </row>
    <row r="23170" spans="11:59" x14ac:dyDescent="0.25">
      <c r="K23170" s="8"/>
      <c r="L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  <c r="Y23170" s="8"/>
      <c r="Z23170" s="8"/>
      <c r="BE23170"/>
      <c r="BF23170"/>
      <c r="BG23170"/>
    </row>
    <row r="23171" spans="11:59" x14ac:dyDescent="0.25">
      <c r="K23171" s="8"/>
      <c r="L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  <c r="Y23171" s="8"/>
      <c r="Z23171" s="8"/>
      <c r="BE23171"/>
      <c r="BF23171"/>
      <c r="BG23171"/>
    </row>
    <row r="23172" spans="11:59" x14ac:dyDescent="0.25">
      <c r="K23172" s="8"/>
      <c r="L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  <c r="Y23172" s="8"/>
      <c r="Z23172" s="8"/>
      <c r="BE23172"/>
      <c r="BF23172"/>
      <c r="BG23172"/>
    </row>
    <row r="23173" spans="11:59" x14ac:dyDescent="0.25">
      <c r="K23173" s="8"/>
      <c r="L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  <c r="Y23173" s="8"/>
      <c r="Z23173" s="8"/>
      <c r="BE23173"/>
      <c r="BF23173"/>
      <c r="BG23173"/>
    </row>
    <row r="23174" spans="11:59" x14ac:dyDescent="0.25">
      <c r="K23174" s="8"/>
      <c r="L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  <c r="Y23174" s="8"/>
      <c r="Z23174" s="8"/>
      <c r="BE23174"/>
      <c r="BF23174"/>
      <c r="BG23174"/>
    </row>
    <row r="23175" spans="11:59" x14ac:dyDescent="0.25">
      <c r="K23175" s="8"/>
      <c r="L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  <c r="Y23175" s="8"/>
      <c r="Z23175" s="8"/>
      <c r="BE23175"/>
      <c r="BF23175"/>
      <c r="BG23175"/>
    </row>
    <row r="23176" spans="11:59" x14ac:dyDescent="0.25">
      <c r="K23176" s="8"/>
      <c r="L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  <c r="Y23176" s="8"/>
      <c r="Z23176" s="8"/>
      <c r="BE23176"/>
      <c r="BF23176"/>
      <c r="BG23176"/>
    </row>
    <row r="23177" spans="11:59" x14ac:dyDescent="0.25">
      <c r="K23177" s="8"/>
      <c r="L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  <c r="Y23177" s="8"/>
      <c r="Z23177" s="8"/>
      <c r="BE23177"/>
      <c r="BF23177"/>
      <c r="BG23177"/>
    </row>
    <row r="23178" spans="11:59" x14ac:dyDescent="0.25">
      <c r="K23178" s="8"/>
      <c r="L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  <c r="Y23178" s="8"/>
      <c r="Z23178" s="8"/>
      <c r="BE23178"/>
      <c r="BF23178"/>
      <c r="BG23178"/>
    </row>
    <row r="23179" spans="11:59" x14ac:dyDescent="0.25">
      <c r="K23179" s="8"/>
      <c r="L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  <c r="Y23179" s="8"/>
      <c r="Z23179" s="8"/>
      <c r="BE23179"/>
      <c r="BF23179"/>
      <c r="BG23179"/>
    </row>
    <row r="23180" spans="11:59" x14ac:dyDescent="0.25">
      <c r="K23180" s="8"/>
      <c r="L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  <c r="Y23180" s="8"/>
      <c r="Z23180" s="8"/>
      <c r="BE23180"/>
      <c r="BF23180"/>
      <c r="BG23180"/>
    </row>
    <row r="23181" spans="11:59" x14ac:dyDescent="0.25">
      <c r="K23181" s="8"/>
      <c r="L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  <c r="Y23181" s="8"/>
      <c r="Z23181" s="8"/>
      <c r="BE23181"/>
      <c r="BF23181"/>
      <c r="BG23181"/>
    </row>
    <row r="23182" spans="11:59" x14ac:dyDescent="0.25">
      <c r="K23182" s="8"/>
      <c r="L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  <c r="Y23182" s="8"/>
      <c r="Z23182" s="8"/>
      <c r="BE23182"/>
      <c r="BF23182"/>
      <c r="BG23182"/>
    </row>
    <row r="23183" spans="11:59" x14ac:dyDescent="0.25">
      <c r="K23183" s="8"/>
      <c r="L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  <c r="Y23183" s="8"/>
      <c r="Z23183" s="8"/>
      <c r="BE23183"/>
      <c r="BF23183"/>
      <c r="BG23183"/>
    </row>
    <row r="23184" spans="11:59" x14ac:dyDescent="0.25">
      <c r="K23184" s="8"/>
      <c r="L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  <c r="Y23184" s="8"/>
      <c r="Z23184" s="8"/>
      <c r="BE23184"/>
      <c r="BF23184"/>
      <c r="BG23184"/>
    </row>
    <row r="23185" spans="11:59" x14ac:dyDescent="0.25">
      <c r="K23185" s="8"/>
      <c r="L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  <c r="Y23185" s="8"/>
      <c r="Z23185" s="8"/>
      <c r="BE23185"/>
      <c r="BF23185"/>
      <c r="BG23185"/>
    </row>
    <row r="23186" spans="11:59" x14ac:dyDescent="0.25">
      <c r="K23186" s="8"/>
      <c r="L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  <c r="Y23186" s="8"/>
      <c r="Z23186" s="8"/>
      <c r="BE23186"/>
      <c r="BF23186"/>
      <c r="BG23186"/>
    </row>
    <row r="23187" spans="11:59" x14ac:dyDescent="0.25">
      <c r="K23187" s="8"/>
      <c r="L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  <c r="Y23187" s="8"/>
      <c r="Z23187" s="8"/>
      <c r="BE23187"/>
      <c r="BF23187"/>
      <c r="BG23187"/>
    </row>
    <row r="23188" spans="11:59" x14ac:dyDescent="0.25">
      <c r="K23188" s="8"/>
      <c r="L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  <c r="Y23188" s="8"/>
      <c r="Z23188" s="8"/>
      <c r="BE23188"/>
      <c r="BF23188"/>
      <c r="BG23188"/>
    </row>
    <row r="23189" spans="11:59" x14ac:dyDescent="0.25">
      <c r="K23189" s="8"/>
      <c r="L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  <c r="Y23189" s="8"/>
      <c r="Z23189" s="8"/>
      <c r="BE23189"/>
      <c r="BF23189"/>
      <c r="BG23189"/>
    </row>
    <row r="23190" spans="11:59" x14ac:dyDescent="0.25">
      <c r="K23190" s="8"/>
      <c r="L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  <c r="Y23190" s="8"/>
      <c r="Z23190" s="8"/>
      <c r="BE23190"/>
      <c r="BF23190"/>
      <c r="BG23190"/>
    </row>
    <row r="23191" spans="11:59" x14ac:dyDescent="0.25">
      <c r="K23191" s="8"/>
      <c r="L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  <c r="Y23191" s="8"/>
      <c r="Z23191" s="8"/>
      <c r="BE23191"/>
      <c r="BF23191"/>
      <c r="BG23191"/>
    </row>
    <row r="23192" spans="11:59" x14ac:dyDescent="0.25">
      <c r="K23192" s="8"/>
      <c r="L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  <c r="Y23192" s="8"/>
      <c r="Z23192" s="8"/>
      <c r="BE23192"/>
      <c r="BF23192"/>
      <c r="BG23192"/>
    </row>
    <row r="23193" spans="11:59" x14ac:dyDescent="0.25">
      <c r="K23193" s="8"/>
      <c r="L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  <c r="Y23193" s="8"/>
      <c r="Z23193" s="8"/>
      <c r="BE23193"/>
      <c r="BF23193"/>
      <c r="BG23193"/>
    </row>
    <row r="23194" spans="11:59" x14ac:dyDescent="0.25">
      <c r="K23194" s="8"/>
      <c r="L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  <c r="Y23194" s="8"/>
      <c r="Z23194" s="8"/>
      <c r="BE23194"/>
      <c r="BF23194"/>
      <c r="BG23194"/>
    </row>
    <row r="23195" spans="11:59" x14ac:dyDescent="0.25">
      <c r="K23195" s="8"/>
      <c r="L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  <c r="Y23195" s="8"/>
      <c r="Z23195" s="8"/>
      <c r="BE23195"/>
      <c r="BF23195"/>
      <c r="BG23195"/>
    </row>
    <row r="23196" spans="11:59" x14ac:dyDescent="0.25">
      <c r="K23196" s="8"/>
      <c r="L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  <c r="Y23196" s="8"/>
      <c r="Z23196" s="8"/>
      <c r="BE23196"/>
      <c r="BF23196"/>
      <c r="BG23196"/>
    </row>
    <row r="23197" spans="11:59" x14ac:dyDescent="0.25">
      <c r="K23197" s="8"/>
      <c r="L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  <c r="Y23197" s="8"/>
      <c r="Z23197" s="8"/>
      <c r="BE23197"/>
      <c r="BF23197"/>
      <c r="BG23197"/>
    </row>
    <row r="23198" spans="11:59" x14ac:dyDescent="0.25">
      <c r="K23198" s="8"/>
      <c r="L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  <c r="Y23198" s="8"/>
      <c r="Z23198" s="8"/>
      <c r="BE23198"/>
      <c r="BF23198"/>
      <c r="BG23198"/>
    </row>
    <row r="23199" spans="11:59" x14ac:dyDescent="0.25">
      <c r="K23199" s="8"/>
      <c r="L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  <c r="Y23199" s="8"/>
      <c r="Z23199" s="8"/>
      <c r="BE23199"/>
      <c r="BF23199"/>
      <c r="BG23199"/>
    </row>
    <row r="23200" spans="11:59" x14ac:dyDescent="0.25">
      <c r="K23200" s="8"/>
      <c r="L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  <c r="Y23200" s="8"/>
      <c r="Z23200" s="8"/>
      <c r="BE23200"/>
      <c r="BF23200"/>
      <c r="BG23200"/>
    </row>
    <row r="23201" spans="11:59" x14ac:dyDescent="0.25">
      <c r="K23201" s="8"/>
      <c r="L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  <c r="Y23201" s="8"/>
      <c r="Z23201" s="8"/>
      <c r="BE23201"/>
      <c r="BF23201"/>
      <c r="BG23201"/>
    </row>
    <row r="23202" spans="11:59" x14ac:dyDescent="0.25">
      <c r="K23202" s="8"/>
      <c r="L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  <c r="Y23202" s="8"/>
      <c r="Z23202" s="8"/>
      <c r="BE23202"/>
      <c r="BF23202"/>
      <c r="BG23202"/>
    </row>
    <row r="23203" spans="11:59" x14ac:dyDescent="0.25">
      <c r="K23203" s="8"/>
      <c r="L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  <c r="Y23203" s="8"/>
      <c r="Z23203" s="8"/>
      <c r="BE23203"/>
      <c r="BF23203"/>
      <c r="BG23203"/>
    </row>
    <row r="23204" spans="11:59" x14ac:dyDescent="0.25">
      <c r="K23204" s="8"/>
      <c r="L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  <c r="Y23204" s="8"/>
      <c r="Z23204" s="8"/>
      <c r="BE23204"/>
      <c r="BF23204"/>
      <c r="BG23204"/>
    </row>
    <row r="23205" spans="11:59" x14ac:dyDescent="0.25">
      <c r="K23205" s="8"/>
      <c r="L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  <c r="Y23205" s="8"/>
      <c r="Z23205" s="8"/>
      <c r="BE23205"/>
      <c r="BF23205"/>
      <c r="BG23205"/>
    </row>
    <row r="23206" spans="11:59" x14ac:dyDescent="0.25">
      <c r="K23206" s="8"/>
      <c r="L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  <c r="Y23206" s="8"/>
      <c r="Z23206" s="8"/>
      <c r="BE23206"/>
      <c r="BF23206"/>
      <c r="BG23206"/>
    </row>
    <row r="23207" spans="11:59" x14ac:dyDescent="0.25">
      <c r="K23207" s="8"/>
      <c r="L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  <c r="Y23207" s="8"/>
      <c r="Z23207" s="8"/>
      <c r="BE23207"/>
      <c r="BF23207"/>
      <c r="BG23207"/>
    </row>
    <row r="23208" spans="11:59" x14ac:dyDescent="0.25">
      <c r="K23208" s="8"/>
      <c r="L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  <c r="Y23208" s="8"/>
      <c r="Z23208" s="8"/>
      <c r="BE23208"/>
      <c r="BF23208"/>
      <c r="BG23208"/>
    </row>
    <row r="23209" spans="11:59" x14ac:dyDescent="0.25">
      <c r="K23209" s="8"/>
      <c r="L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  <c r="Y23209" s="8"/>
      <c r="Z23209" s="8"/>
      <c r="BE23209"/>
      <c r="BF23209"/>
      <c r="BG23209"/>
    </row>
    <row r="23210" spans="11:59" x14ac:dyDescent="0.25">
      <c r="K23210" s="8"/>
      <c r="L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  <c r="Y23210" s="8"/>
      <c r="Z23210" s="8"/>
      <c r="BE23210"/>
      <c r="BF23210"/>
      <c r="BG23210"/>
    </row>
    <row r="23211" spans="11:59" x14ac:dyDescent="0.25">
      <c r="K23211" s="8"/>
      <c r="L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  <c r="Y23211" s="8"/>
      <c r="Z23211" s="8"/>
      <c r="BE23211"/>
      <c r="BF23211"/>
      <c r="BG23211"/>
    </row>
    <row r="23212" spans="11:59" x14ac:dyDescent="0.25">
      <c r="K23212" s="8"/>
      <c r="L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  <c r="Y23212" s="8"/>
      <c r="Z23212" s="8"/>
      <c r="BE23212"/>
      <c r="BF23212"/>
      <c r="BG23212"/>
    </row>
    <row r="23213" spans="11:59" x14ac:dyDescent="0.25">
      <c r="K23213" s="8"/>
      <c r="L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BE23213"/>
      <c r="BF23213"/>
      <c r="BG23213"/>
    </row>
    <row r="23214" spans="11:59" x14ac:dyDescent="0.25">
      <c r="K23214" s="8"/>
      <c r="L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  <c r="Y23214" s="8"/>
      <c r="Z23214" s="8"/>
      <c r="BE23214"/>
      <c r="BF23214"/>
      <c r="BG23214"/>
    </row>
    <row r="23215" spans="11:59" x14ac:dyDescent="0.25">
      <c r="K23215" s="8"/>
      <c r="L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  <c r="Y23215" s="8"/>
      <c r="Z23215" s="8"/>
      <c r="BE23215"/>
      <c r="BF23215"/>
      <c r="BG23215"/>
    </row>
    <row r="23216" spans="11:59" x14ac:dyDescent="0.25">
      <c r="K23216" s="8"/>
      <c r="L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  <c r="Y23216" s="8"/>
      <c r="Z23216" s="8"/>
      <c r="BE23216"/>
      <c r="BF23216"/>
      <c r="BG23216"/>
    </row>
    <row r="23217" spans="11:59" x14ac:dyDescent="0.25">
      <c r="K23217" s="8"/>
      <c r="L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  <c r="Y23217" s="8"/>
      <c r="Z23217" s="8"/>
      <c r="BE23217"/>
      <c r="BF23217"/>
      <c r="BG23217"/>
    </row>
    <row r="23218" spans="11:59" x14ac:dyDescent="0.25">
      <c r="K23218" s="8"/>
      <c r="L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  <c r="Y23218" s="8"/>
      <c r="Z23218" s="8"/>
      <c r="BE23218"/>
      <c r="BF23218"/>
      <c r="BG23218"/>
    </row>
    <row r="23219" spans="11:59" x14ac:dyDescent="0.25">
      <c r="K23219" s="8"/>
      <c r="L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  <c r="Y23219" s="8"/>
      <c r="Z23219" s="8"/>
      <c r="BE23219"/>
      <c r="BF23219"/>
      <c r="BG23219"/>
    </row>
    <row r="23220" spans="11:59" x14ac:dyDescent="0.25">
      <c r="K23220" s="8"/>
      <c r="L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  <c r="Y23220" s="8"/>
      <c r="Z23220" s="8"/>
      <c r="BE23220"/>
      <c r="BF23220"/>
      <c r="BG23220"/>
    </row>
    <row r="23221" spans="11:59" x14ac:dyDescent="0.25">
      <c r="K23221" s="8"/>
      <c r="L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  <c r="Y23221" s="8"/>
      <c r="Z23221" s="8"/>
      <c r="BE23221"/>
      <c r="BF23221"/>
      <c r="BG23221"/>
    </row>
    <row r="23222" spans="11:59" x14ac:dyDescent="0.25">
      <c r="K23222" s="8"/>
      <c r="L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  <c r="Y23222" s="8"/>
      <c r="Z23222" s="8"/>
      <c r="BE23222"/>
      <c r="BF23222"/>
      <c r="BG23222"/>
    </row>
    <row r="23223" spans="11:59" x14ac:dyDescent="0.25">
      <c r="K23223" s="8"/>
      <c r="L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  <c r="Y23223" s="8"/>
      <c r="Z23223" s="8"/>
      <c r="BE23223"/>
      <c r="BF23223"/>
      <c r="BG23223"/>
    </row>
    <row r="23224" spans="11:59" x14ac:dyDescent="0.25">
      <c r="K23224" s="8"/>
      <c r="L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  <c r="Y23224" s="8"/>
      <c r="Z23224" s="8"/>
      <c r="BE23224"/>
      <c r="BF23224"/>
      <c r="BG23224"/>
    </row>
    <row r="23225" spans="11:59" x14ac:dyDescent="0.25">
      <c r="K23225" s="8"/>
      <c r="L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  <c r="Y23225" s="8"/>
      <c r="Z23225" s="8"/>
      <c r="BE23225"/>
      <c r="BF23225"/>
      <c r="BG23225"/>
    </row>
    <row r="23226" spans="11:59" x14ac:dyDescent="0.25">
      <c r="K23226" s="8"/>
      <c r="L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  <c r="Y23226" s="8"/>
      <c r="Z23226" s="8"/>
      <c r="BE23226"/>
      <c r="BF23226"/>
      <c r="BG23226"/>
    </row>
    <row r="23227" spans="11:59" x14ac:dyDescent="0.25">
      <c r="K23227" s="8"/>
      <c r="L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  <c r="Y23227" s="8"/>
      <c r="Z23227" s="8"/>
      <c r="BE23227"/>
      <c r="BF23227"/>
      <c r="BG23227"/>
    </row>
    <row r="23228" spans="11:59" x14ac:dyDescent="0.25">
      <c r="K23228" s="8"/>
      <c r="L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  <c r="Y23228" s="8"/>
      <c r="Z23228" s="8"/>
      <c r="BE23228"/>
      <c r="BF23228"/>
      <c r="BG23228"/>
    </row>
    <row r="23229" spans="11:59" x14ac:dyDescent="0.25">
      <c r="K23229" s="8"/>
      <c r="L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  <c r="Y23229" s="8"/>
      <c r="Z23229" s="8"/>
      <c r="BE23229"/>
      <c r="BF23229"/>
      <c r="BG23229"/>
    </row>
    <row r="23230" spans="11:59" x14ac:dyDescent="0.25">
      <c r="K23230" s="8"/>
      <c r="L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  <c r="Y23230" s="8"/>
      <c r="Z23230" s="8"/>
      <c r="BE23230"/>
      <c r="BF23230"/>
      <c r="BG23230"/>
    </row>
    <row r="23231" spans="11:59" x14ac:dyDescent="0.25">
      <c r="K23231" s="8"/>
      <c r="L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  <c r="Y23231" s="8"/>
      <c r="Z23231" s="8"/>
      <c r="BE23231"/>
      <c r="BF23231"/>
      <c r="BG23231"/>
    </row>
    <row r="23232" spans="11:59" x14ac:dyDescent="0.25">
      <c r="K23232" s="8"/>
      <c r="L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  <c r="Y23232" s="8"/>
      <c r="Z23232" s="8"/>
      <c r="BE23232"/>
      <c r="BF23232"/>
      <c r="BG23232"/>
    </row>
    <row r="23233" spans="11:59" x14ac:dyDescent="0.25">
      <c r="K23233" s="8"/>
      <c r="L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  <c r="Y23233" s="8"/>
      <c r="Z23233" s="8"/>
      <c r="BE23233"/>
      <c r="BF23233"/>
      <c r="BG23233"/>
    </row>
    <row r="23234" spans="11:59" x14ac:dyDescent="0.25">
      <c r="K23234" s="8"/>
      <c r="L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  <c r="Y23234" s="8"/>
      <c r="Z23234" s="8"/>
      <c r="BE23234"/>
      <c r="BF23234"/>
      <c r="BG23234"/>
    </row>
    <row r="23235" spans="11:59" x14ac:dyDescent="0.25">
      <c r="K23235" s="8"/>
      <c r="L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  <c r="Y23235" s="8"/>
      <c r="Z23235" s="8"/>
      <c r="BE23235"/>
      <c r="BF23235"/>
      <c r="BG23235"/>
    </row>
    <row r="23236" spans="11:59" x14ac:dyDescent="0.25">
      <c r="K23236" s="8"/>
      <c r="L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  <c r="Y23236" s="8"/>
      <c r="Z23236" s="8"/>
      <c r="BE23236"/>
      <c r="BF23236"/>
      <c r="BG23236"/>
    </row>
    <row r="23237" spans="11:59" x14ac:dyDescent="0.25">
      <c r="K23237" s="8"/>
      <c r="L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  <c r="Y23237" s="8"/>
      <c r="Z23237" s="8"/>
      <c r="BE23237"/>
      <c r="BF23237"/>
      <c r="BG23237"/>
    </row>
    <row r="23238" spans="11:59" x14ac:dyDescent="0.25">
      <c r="K23238" s="8"/>
      <c r="L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  <c r="Y23238" s="8"/>
      <c r="Z23238" s="8"/>
      <c r="BE23238"/>
      <c r="BF23238"/>
      <c r="BG23238"/>
    </row>
    <row r="23239" spans="11:59" x14ac:dyDescent="0.25">
      <c r="K23239" s="8"/>
      <c r="L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  <c r="Y23239" s="8"/>
      <c r="Z23239" s="8"/>
      <c r="BE23239"/>
      <c r="BF23239"/>
      <c r="BG23239"/>
    </row>
    <row r="23240" spans="11:59" x14ac:dyDescent="0.25">
      <c r="K23240" s="8"/>
      <c r="L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  <c r="Y23240" s="8"/>
      <c r="Z23240" s="8"/>
      <c r="BE23240"/>
      <c r="BF23240"/>
      <c r="BG23240"/>
    </row>
    <row r="23241" spans="11:59" x14ac:dyDescent="0.25">
      <c r="K23241" s="8"/>
      <c r="L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  <c r="Y23241" s="8"/>
      <c r="Z23241" s="8"/>
      <c r="BE23241"/>
      <c r="BF23241"/>
      <c r="BG23241"/>
    </row>
    <row r="23242" spans="11:59" x14ac:dyDescent="0.25">
      <c r="K23242" s="8"/>
      <c r="L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  <c r="Y23242" s="8"/>
      <c r="Z23242" s="8"/>
      <c r="BE23242"/>
      <c r="BF23242"/>
      <c r="BG23242"/>
    </row>
    <row r="23243" spans="11:59" x14ac:dyDescent="0.25">
      <c r="K23243" s="8"/>
      <c r="L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  <c r="Y23243" s="8"/>
      <c r="Z23243" s="8"/>
      <c r="BE23243"/>
      <c r="BF23243"/>
      <c r="BG23243"/>
    </row>
    <row r="23244" spans="11:59" x14ac:dyDescent="0.25">
      <c r="K23244" s="8"/>
      <c r="L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  <c r="Y23244" s="8"/>
      <c r="Z23244" s="8"/>
      <c r="BE23244"/>
      <c r="BF23244"/>
      <c r="BG23244"/>
    </row>
    <row r="23245" spans="11:59" x14ac:dyDescent="0.25">
      <c r="K23245" s="8"/>
      <c r="L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  <c r="Y23245" s="8"/>
      <c r="Z23245" s="8"/>
      <c r="BE23245"/>
      <c r="BF23245"/>
      <c r="BG23245"/>
    </row>
    <row r="23246" spans="11:59" x14ac:dyDescent="0.25">
      <c r="K23246" s="8"/>
      <c r="L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  <c r="Y23246" s="8"/>
      <c r="Z23246" s="8"/>
      <c r="BE23246"/>
      <c r="BF23246"/>
      <c r="BG23246"/>
    </row>
    <row r="23247" spans="11:59" x14ac:dyDescent="0.25">
      <c r="K23247" s="8"/>
      <c r="L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  <c r="Y23247" s="8"/>
      <c r="Z23247" s="8"/>
      <c r="BE23247"/>
      <c r="BF23247"/>
      <c r="BG23247"/>
    </row>
    <row r="23248" spans="11:59" x14ac:dyDescent="0.25">
      <c r="K23248" s="8"/>
      <c r="L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  <c r="Y23248" s="8"/>
      <c r="Z23248" s="8"/>
      <c r="BE23248"/>
      <c r="BF23248"/>
      <c r="BG23248"/>
    </row>
    <row r="23249" spans="11:59" x14ac:dyDescent="0.25">
      <c r="K23249" s="8"/>
      <c r="L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  <c r="Y23249" s="8"/>
      <c r="Z23249" s="8"/>
      <c r="BE23249"/>
      <c r="BF23249"/>
      <c r="BG23249"/>
    </row>
    <row r="23250" spans="11:59" x14ac:dyDescent="0.25">
      <c r="K23250" s="8"/>
      <c r="L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  <c r="Y23250" s="8"/>
      <c r="Z23250" s="8"/>
      <c r="BE23250"/>
      <c r="BF23250"/>
      <c r="BG23250"/>
    </row>
    <row r="23251" spans="11:59" x14ac:dyDescent="0.25">
      <c r="K23251" s="8"/>
      <c r="L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  <c r="Y23251" s="8"/>
      <c r="Z23251" s="8"/>
      <c r="BE23251"/>
      <c r="BF23251"/>
      <c r="BG23251"/>
    </row>
    <row r="23252" spans="11:59" x14ac:dyDescent="0.25">
      <c r="K23252" s="8"/>
      <c r="L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  <c r="Y23252" s="8"/>
      <c r="Z23252" s="8"/>
      <c r="BE23252"/>
      <c r="BF23252"/>
      <c r="BG23252"/>
    </row>
    <row r="23253" spans="11:59" x14ac:dyDescent="0.25">
      <c r="K23253" s="8"/>
      <c r="L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  <c r="Y23253" s="8"/>
      <c r="Z23253" s="8"/>
      <c r="BE23253"/>
      <c r="BF23253"/>
      <c r="BG23253"/>
    </row>
    <row r="23254" spans="11:59" x14ac:dyDescent="0.25">
      <c r="K23254" s="8"/>
      <c r="L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  <c r="Y23254" s="8"/>
      <c r="Z23254" s="8"/>
      <c r="BE23254"/>
      <c r="BF23254"/>
      <c r="BG23254"/>
    </row>
    <row r="23255" spans="11:59" x14ac:dyDescent="0.25">
      <c r="K23255" s="8"/>
      <c r="L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  <c r="Y23255" s="8"/>
      <c r="Z23255" s="8"/>
      <c r="BE23255"/>
      <c r="BF23255"/>
      <c r="BG23255"/>
    </row>
    <row r="23256" spans="11:59" x14ac:dyDescent="0.25">
      <c r="K23256" s="8"/>
      <c r="L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  <c r="Y23256" s="8"/>
      <c r="Z23256" s="8"/>
      <c r="BE23256"/>
      <c r="BF23256"/>
      <c r="BG23256"/>
    </row>
    <row r="23257" spans="11:59" x14ac:dyDescent="0.25">
      <c r="K23257" s="8"/>
      <c r="L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  <c r="Y23257" s="8"/>
      <c r="Z23257" s="8"/>
      <c r="BE23257"/>
      <c r="BF23257"/>
      <c r="BG23257"/>
    </row>
    <row r="23258" spans="11:59" x14ac:dyDescent="0.25">
      <c r="K23258" s="8"/>
      <c r="L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  <c r="Y23258" s="8"/>
      <c r="Z23258" s="8"/>
      <c r="BE23258"/>
      <c r="BF23258"/>
      <c r="BG23258"/>
    </row>
    <row r="23259" spans="11:59" x14ac:dyDescent="0.25">
      <c r="K23259" s="8"/>
      <c r="L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  <c r="Y23259" s="8"/>
      <c r="Z23259" s="8"/>
      <c r="BE23259"/>
      <c r="BF23259"/>
      <c r="BG23259"/>
    </row>
    <row r="23260" spans="11:59" x14ac:dyDescent="0.25">
      <c r="K23260" s="8"/>
      <c r="L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  <c r="Y23260" s="8"/>
      <c r="Z23260" s="8"/>
      <c r="BE23260"/>
      <c r="BF23260"/>
      <c r="BG23260"/>
    </row>
    <row r="23261" spans="11:59" x14ac:dyDescent="0.25">
      <c r="K23261" s="8"/>
      <c r="L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  <c r="Y23261" s="8"/>
      <c r="Z23261" s="8"/>
      <c r="BE23261"/>
      <c r="BF23261"/>
      <c r="BG23261"/>
    </row>
    <row r="23262" spans="11:59" x14ac:dyDescent="0.25">
      <c r="K23262" s="8"/>
      <c r="L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  <c r="Y23262" s="8"/>
      <c r="Z23262" s="8"/>
      <c r="BE23262"/>
      <c r="BF23262"/>
      <c r="BG23262"/>
    </row>
    <row r="23263" spans="11:59" x14ac:dyDescent="0.25">
      <c r="K23263" s="8"/>
      <c r="L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  <c r="Y23263" s="8"/>
      <c r="Z23263" s="8"/>
      <c r="BE23263"/>
      <c r="BF23263"/>
      <c r="BG23263"/>
    </row>
    <row r="23264" spans="11:59" x14ac:dyDescent="0.25">
      <c r="K23264" s="8"/>
      <c r="L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  <c r="Y23264" s="8"/>
      <c r="Z23264" s="8"/>
      <c r="BE23264"/>
      <c r="BF23264"/>
      <c r="BG23264"/>
    </row>
    <row r="23265" spans="11:59" x14ac:dyDescent="0.25">
      <c r="K23265" s="8"/>
      <c r="L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  <c r="Y23265" s="8"/>
      <c r="Z23265" s="8"/>
      <c r="BE23265"/>
      <c r="BF23265"/>
      <c r="BG23265"/>
    </row>
    <row r="23266" spans="11:59" x14ac:dyDescent="0.25">
      <c r="K23266" s="8"/>
      <c r="L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  <c r="Y23266" s="8"/>
      <c r="Z23266" s="8"/>
      <c r="BE23266"/>
      <c r="BF23266"/>
      <c r="BG23266"/>
    </row>
    <row r="23267" spans="11:59" x14ac:dyDescent="0.25">
      <c r="K23267" s="8"/>
      <c r="L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  <c r="Y23267" s="8"/>
      <c r="Z23267" s="8"/>
      <c r="BE23267"/>
      <c r="BF23267"/>
      <c r="BG23267"/>
    </row>
    <row r="23268" spans="11:59" x14ac:dyDescent="0.25">
      <c r="K23268" s="8"/>
      <c r="L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  <c r="Y23268" s="8"/>
      <c r="Z23268" s="8"/>
      <c r="BE23268"/>
      <c r="BF23268"/>
      <c r="BG23268"/>
    </row>
    <row r="23269" spans="11:59" x14ac:dyDescent="0.25">
      <c r="K23269" s="8"/>
      <c r="L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  <c r="Y23269" s="8"/>
      <c r="Z23269" s="8"/>
      <c r="BE23269"/>
      <c r="BF23269"/>
      <c r="BG23269"/>
    </row>
    <row r="23270" spans="11:59" x14ac:dyDescent="0.25">
      <c r="K23270" s="8"/>
      <c r="L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  <c r="Y23270" s="8"/>
      <c r="Z23270" s="8"/>
      <c r="BE23270"/>
      <c r="BF23270"/>
      <c r="BG23270"/>
    </row>
    <row r="23271" spans="11:59" x14ac:dyDescent="0.25">
      <c r="K23271" s="8"/>
      <c r="L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  <c r="Y23271" s="8"/>
      <c r="Z23271" s="8"/>
      <c r="BE23271"/>
      <c r="BF23271"/>
      <c r="BG23271"/>
    </row>
    <row r="23272" spans="11:59" x14ac:dyDescent="0.25">
      <c r="K23272" s="8"/>
      <c r="L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  <c r="Y23272" s="8"/>
      <c r="Z23272" s="8"/>
      <c r="BE23272"/>
      <c r="BF23272"/>
      <c r="BG23272"/>
    </row>
    <row r="23273" spans="11:59" x14ac:dyDescent="0.25">
      <c r="K23273" s="8"/>
      <c r="L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  <c r="Y23273" s="8"/>
      <c r="Z23273" s="8"/>
      <c r="BE23273"/>
      <c r="BF23273"/>
      <c r="BG23273"/>
    </row>
    <row r="23274" spans="11:59" x14ac:dyDescent="0.25">
      <c r="K23274" s="8"/>
      <c r="L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  <c r="Y23274" s="8"/>
      <c r="Z23274" s="8"/>
      <c r="BE23274"/>
      <c r="BF23274"/>
      <c r="BG23274"/>
    </row>
    <row r="23275" spans="11:59" x14ac:dyDescent="0.25">
      <c r="K23275" s="8"/>
      <c r="L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  <c r="Y23275" s="8"/>
      <c r="Z23275" s="8"/>
      <c r="BE23275"/>
      <c r="BF23275"/>
      <c r="BG23275"/>
    </row>
    <row r="23276" spans="11:59" x14ac:dyDescent="0.25">
      <c r="K23276" s="8"/>
      <c r="L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  <c r="Y23276" s="8"/>
      <c r="Z23276" s="8"/>
      <c r="BE23276"/>
      <c r="BF23276"/>
      <c r="BG23276"/>
    </row>
    <row r="23277" spans="11:59" x14ac:dyDescent="0.25">
      <c r="K23277" s="8"/>
      <c r="L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  <c r="Y23277" s="8"/>
      <c r="Z23277" s="8"/>
      <c r="BE23277"/>
      <c r="BF23277"/>
      <c r="BG23277"/>
    </row>
    <row r="23278" spans="11:59" x14ac:dyDescent="0.25">
      <c r="K23278" s="8"/>
      <c r="L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  <c r="Y23278" s="8"/>
      <c r="Z23278" s="8"/>
      <c r="BE23278"/>
      <c r="BF23278"/>
      <c r="BG23278"/>
    </row>
    <row r="23279" spans="11:59" x14ac:dyDescent="0.25">
      <c r="K23279" s="8"/>
      <c r="L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  <c r="Y23279" s="8"/>
      <c r="Z23279" s="8"/>
      <c r="BE23279"/>
      <c r="BF23279"/>
      <c r="BG23279"/>
    </row>
    <row r="23280" spans="11:59" x14ac:dyDescent="0.25">
      <c r="K23280" s="8"/>
      <c r="L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  <c r="Y23280" s="8"/>
      <c r="Z23280" s="8"/>
      <c r="BE23280"/>
      <c r="BF23280"/>
      <c r="BG23280"/>
    </row>
    <row r="23281" spans="11:59" x14ac:dyDescent="0.25">
      <c r="K23281" s="8"/>
      <c r="L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  <c r="Y23281" s="8"/>
      <c r="Z23281" s="8"/>
      <c r="BE23281"/>
      <c r="BF23281"/>
      <c r="BG23281"/>
    </row>
    <row r="23282" spans="11:59" x14ac:dyDescent="0.25">
      <c r="K23282" s="8"/>
      <c r="L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  <c r="Y23282" s="8"/>
      <c r="Z23282" s="8"/>
      <c r="BE23282"/>
      <c r="BF23282"/>
      <c r="BG23282"/>
    </row>
    <row r="23283" spans="11:59" x14ac:dyDescent="0.25">
      <c r="K23283" s="8"/>
      <c r="L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  <c r="Y23283" s="8"/>
      <c r="Z23283" s="8"/>
      <c r="BE23283"/>
      <c r="BF23283"/>
      <c r="BG23283"/>
    </row>
    <row r="23284" spans="11:59" x14ac:dyDescent="0.25">
      <c r="K23284" s="8"/>
      <c r="L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  <c r="Y23284" s="8"/>
      <c r="Z23284" s="8"/>
      <c r="BE23284"/>
      <c r="BF23284"/>
      <c r="BG23284"/>
    </row>
    <row r="23285" spans="11:59" x14ac:dyDescent="0.25">
      <c r="K23285" s="8"/>
      <c r="L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  <c r="Y23285" s="8"/>
      <c r="Z23285" s="8"/>
      <c r="BE23285"/>
      <c r="BF23285"/>
      <c r="BG23285"/>
    </row>
    <row r="23286" spans="11:59" x14ac:dyDescent="0.25">
      <c r="K23286" s="8"/>
      <c r="L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  <c r="Y23286" s="8"/>
      <c r="Z23286" s="8"/>
      <c r="BE23286"/>
      <c r="BF23286"/>
      <c r="BG23286"/>
    </row>
    <row r="23287" spans="11:59" x14ac:dyDescent="0.25">
      <c r="K23287" s="8"/>
      <c r="L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  <c r="Y23287" s="8"/>
      <c r="Z23287" s="8"/>
      <c r="BE23287"/>
      <c r="BF23287"/>
      <c r="BG23287"/>
    </row>
    <row r="23288" spans="11:59" x14ac:dyDescent="0.25">
      <c r="K23288" s="8"/>
      <c r="L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  <c r="Y23288" s="8"/>
      <c r="Z23288" s="8"/>
      <c r="BE23288"/>
      <c r="BF23288"/>
      <c r="BG23288"/>
    </row>
    <row r="23289" spans="11:59" x14ac:dyDescent="0.25">
      <c r="K23289" s="8"/>
      <c r="L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  <c r="Y23289" s="8"/>
      <c r="Z23289" s="8"/>
      <c r="BE23289"/>
      <c r="BF23289"/>
      <c r="BG23289"/>
    </row>
    <row r="23290" spans="11:59" x14ac:dyDescent="0.25">
      <c r="K23290" s="8"/>
      <c r="L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  <c r="Y23290" s="8"/>
      <c r="Z23290" s="8"/>
      <c r="BE23290"/>
      <c r="BF23290"/>
      <c r="BG23290"/>
    </row>
    <row r="23291" spans="11:59" x14ac:dyDescent="0.25">
      <c r="K23291" s="8"/>
      <c r="L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  <c r="Y23291" s="8"/>
      <c r="Z23291" s="8"/>
      <c r="BE23291"/>
      <c r="BF23291"/>
      <c r="BG23291"/>
    </row>
    <row r="23292" spans="11:59" x14ac:dyDescent="0.25">
      <c r="K23292" s="8"/>
      <c r="L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  <c r="Y23292" s="8"/>
      <c r="Z23292" s="8"/>
      <c r="BE23292"/>
      <c r="BF23292"/>
      <c r="BG23292"/>
    </row>
    <row r="23293" spans="11:59" x14ac:dyDescent="0.25">
      <c r="K23293" s="8"/>
      <c r="L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  <c r="Y23293" s="8"/>
      <c r="Z23293" s="8"/>
      <c r="BE23293"/>
      <c r="BF23293"/>
      <c r="BG23293"/>
    </row>
    <row r="23294" spans="11:59" x14ac:dyDescent="0.25">
      <c r="K23294" s="8"/>
      <c r="L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  <c r="Y23294" s="8"/>
      <c r="Z23294" s="8"/>
      <c r="BE23294"/>
      <c r="BF23294"/>
      <c r="BG23294"/>
    </row>
    <row r="23295" spans="11:59" x14ac:dyDescent="0.25">
      <c r="K23295" s="8"/>
      <c r="L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  <c r="Y23295" s="8"/>
      <c r="Z23295" s="8"/>
      <c r="BE23295"/>
      <c r="BF23295"/>
      <c r="BG23295"/>
    </row>
    <row r="23296" spans="11:59" x14ac:dyDescent="0.25">
      <c r="K23296" s="8"/>
      <c r="L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  <c r="Y23296" s="8"/>
      <c r="Z23296" s="8"/>
      <c r="BE23296"/>
      <c r="BF23296"/>
      <c r="BG23296"/>
    </row>
    <row r="23297" spans="11:59" x14ac:dyDescent="0.25">
      <c r="K23297" s="8"/>
      <c r="L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  <c r="Y23297" s="8"/>
      <c r="Z23297" s="8"/>
      <c r="BE23297"/>
      <c r="BF23297"/>
      <c r="BG23297"/>
    </row>
    <row r="23298" spans="11:59" x14ac:dyDescent="0.25">
      <c r="K23298" s="8"/>
      <c r="L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  <c r="Y23298" s="8"/>
      <c r="Z23298" s="8"/>
      <c r="BE23298"/>
      <c r="BF23298"/>
      <c r="BG23298"/>
    </row>
    <row r="23299" spans="11:59" x14ac:dyDescent="0.25">
      <c r="K23299" s="8"/>
      <c r="L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  <c r="Y23299" s="8"/>
      <c r="Z23299" s="8"/>
      <c r="BE23299"/>
      <c r="BF23299"/>
      <c r="BG23299"/>
    </row>
    <row r="23300" spans="11:59" x14ac:dyDescent="0.25">
      <c r="K23300" s="8"/>
      <c r="L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  <c r="Y23300" s="8"/>
      <c r="Z23300" s="8"/>
      <c r="BE23300"/>
      <c r="BF23300"/>
      <c r="BG23300"/>
    </row>
    <row r="23301" spans="11:59" x14ac:dyDescent="0.25">
      <c r="K23301" s="8"/>
      <c r="L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  <c r="Y23301" s="8"/>
      <c r="Z23301" s="8"/>
      <c r="BE23301"/>
      <c r="BF23301"/>
      <c r="BG23301"/>
    </row>
    <row r="23302" spans="11:59" x14ac:dyDescent="0.25">
      <c r="K23302" s="8"/>
      <c r="L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  <c r="Y23302" s="8"/>
      <c r="Z23302" s="8"/>
      <c r="BE23302"/>
      <c r="BF23302"/>
      <c r="BG23302"/>
    </row>
    <row r="23303" spans="11:59" x14ac:dyDescent="0.25">
      <c r="K23303" s="8"/>
      <c r="L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  <c r="Y23303" s="8"/>
      <c r="Z23303" s="8"/>
      <c r="BE23303"/>
      <c r="BF23303"/>
      <c r="BG23303"/>
    </row>
    <row r="23304" spans="11:59" x14ac:dyDescent="0.25">
      <c r="K23304" s="8"/>
      <c r="L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  <c r="Y23304" s="8"/>
      <c r="Z23304" s="8"/>
      <c r="BE23304"/>
      <c r="BF23304"/>
      <c r="BG23304"/>
    </row>
    <row r="23305" spans="11:59" x14ac:dyDescent="0.25">
      <c r="K23305" s="8"/>
      <c r="L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  <c r="Y23305" s="8"/>
      <c r="Z23305" s="8"/>
      <c r="BE23305"/>
      <c r="BF23305"/>
      <c r="BG23305"/>
    </row>
    <row r="23306" spans="11:59" x14ac:dyDescent="0.25">
      <c r="K23306" s="8"/>
      <c r="L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  <c r="Y23306" s="8"/>
      <c r="Z23306" s="8"/>
      <c r="BE23306"/>
      <c r="BF23306"/>
      <c r="BG23306"/>
    </row>
    <row r="23307" spans="11:59" x14ac:dyDescent="0.25">
      <c r="K23307" s="8"/>
      <c r="L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  <c r="Y23307" s="8"/>
      <c r="Z23307" s="8"/>
      <c r="BE23307"/>
      <c r="BF23307"/>
      <c r="BG23307"/>
    </row>
    <row r="23308" spans="11:59" x14ac:dyDescent="0.25">
      <c r="K23308" s="8"/>
      <c r="L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  <c r="Y23308" s="8"/>
      <c r="Z23308" s="8"/>
      <c r="BE23308"/>
      <c r="BF23308"/>
      <c r="BG23308"/>
    </row>
    <row r="23309" spans="11:59" x14ac:dyDescent="0.25">
      <c r="K23309" s="8"/>
      <c r="L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  <c r="Y23309" s="8"/>
      <c r="Z23309" s="8"/>
      <c r="BE23309"/>
      <c r="BF23309"/>
      <c r="BG23309"/>
    </row>
    <row r="23310" spans="11:59" x14ac:dyDescent="0.25">
      <c r="K23310" s="8"/>
      <c r="L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  <c r="Y23310" s="8"/>
      <c r="Z23310" s="8"/>
      <c r="BE23310"/>
      <c r="BF23310"/>
      <c r="BG23310"/>
    </row>
    <row r="23311" spans="11:59" x14ac:dyDescent="0.25">
      <c r="K23311" s="8"/>
      <c r="L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  <c r="Y23311" s="8"/>
      <c r="Z23311" s="8"/>
      <c r="BE23311"/>
      <c r="BF23311"/>
      <c r="BG23311"/>
    </row>
    <row r="23312" spans="11:59" x14ac:dyDescent="0.25">
      <c r="K23312" s="8"/>
      <c r="L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  <c r="Y23312" s="8"/>
      <c r="Z23312" s="8"/>
      <c r="BE23312"/>
      <c r="BF23312"/>
      <c r="BG23312"/>
    </row>
    <row r="23313" spans="11:59" x14ac:dyDescent="0.25">
      <c r="K23313" s="8"/>
      <c r="L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  <c r="Y23313" s="8"/>
      <c r="Z23313" s="8"/>
      <c r="BE23313"/>
      <c r="BF23313"/>
      <c r="BG23313"/>
    </row>
    <row r="23314" spans="11:59" x14ac:dyDescent="0.25">
      <c r="K23314" s="8"/>
      <c r="L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  <c r="Y23314" s="8"/>
      <c r="Z23314" s="8"/>
      <c r="BE23314"/>
      <c r="BF23314"/>
      <c r="BG23314"/>
    </row>
    <row r="23315" spans="11:59" x14ac:dyDescent="0.25">
      <c r="K23315" s="8"/>
      <c r="L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  <c r="Y23315" s="8"/>
      <c r="Z23315" s="8"/>
      <c r="BE23315"/>
      <c r="BF23315"/>
      <c r="BG23315"/>
    </row>
    <row r="23316" spans="11:59" x14ac:dyDescent="0.25">
      <c r="K23316" s="8"/>
      <c r="L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  <c r="Y23316" s="8"/>
      <c r="Z23316" s="8"/>
      <c r="BE23316"/>
      <c r="BF23316"/>
      <c r="BG23316"/>
    </row>
    <row r="23317" spans="11:59" x14ac:dyDescent="0.25">
      <c r="K23317" s="8"/>
      <c r="L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  <c r="Y23317" s="8"/>
      <c r="Z23317" s="8"/>
      <c r="BE23317"/>
      <c r="BF23317"/>
      <c r="BG23317"/>
    </row>
    <row r="23318" spans="11:59" x14ac:dyDescent="0.25">
      <c r="K23318" s="8"/>
      <c r="L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  <c r="Y23318" s="8"/>
      <c r="Z23318" s="8"/>
      <c r="BE23318"/>
      <c r="BF23318"/>
      <c r="BG23318"/>
    </row>
    <row r="23319" spans="11:59" x14ac:dyDescent="0.25">
      <c r="K23319" s="8"/>
      <c r="L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  <c r="Y23319" s="8"/>
      <c r="Z23319" s="8"/>
      <c r="BE23319"/>
      <c r="BF23319"/>
      <c r="BG23319"/>
    </row>
    <row r="23320" spans="11:59" x14ac:dyDescent="0.25">
      <c r="K23320" s="8"/>
      <c r="L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  <c r="Y23320" s="8"/>
      <c r="Z23320" s="8"/>
      <c r="BE23320"/>
      <c r="BF23320"/>
      <c r="BG23320"/>
    </row>
    <row r="23321" spans="11:59" x14ac:dyDescent="0.25">
      <c r="K23321" s="8"/>
      <c r="L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  <c r="Y23321" s="8"/>
      <c r="Z23321" s="8"/>
      <c r="BE23321"/>
      <c r="BF23321"/>
      <c r="BG23321"/>
    </row>
    <row r="23322" spans="11:59" x14ac:dyDescent="0.25">
      <c r="K23322" s="8"/>
      <c r="L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  <c r="Y23322" s="8"/>
      <c r="Z23322" s="8"/>
      <c r="BE23322"/>
      <c r="BF23322"/>
      <c r="BG23322"/>
    </row>
    <row r="23323" spans="11:59" x14ac:dyDescent="0.25">
      <c r="K23323" s="8"/>
      <c r="L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BE23323"/>
      <c r="BF23323"/>
      <c r="BG23323"/>
    </row>
    <row r="23324" spans="11:59" x14ac:dyDescent="0.25">
      <c r="K23324" s="8"/>
      <c r="L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  <c r="Y23324" s="8"/>
      <c r="Z23324" s="8"/>
      <c r="BE23324"/>
      <c r="BF23324"/>
      <c r="BG23324"/>
    </row>
    <row r="23325" spans="11:59" x14ac:dyDescent="0.25">
      <c r="K23325" s="8"/>
      <c r="L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  <c r="Y23325" s="8"/>
      <c r="Z23325" s="8"/>
      <c r="BE23325"/>
      <c r="BF23325"/>
      <c r="BG23325"/>
    </row>
    <row r="23326" spans="11:59" x14ac:dyDescent="0.25">
      <c r="K23326" s="8"/>
      <c r="L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  <c r="Y23326" s="8"/>
      <c r="Z23326" s="8"/>
      <c r="BE23326"/>
      <c r="BF23326"/>
      <c r="BG23326"/>
    </row>
    <row r="23327" spans="11:59" x14ac:dyDescent="0.25">
      <c r="K23327" s="8"/>
      <c r="L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  <c r="Y23327" s="8"/>
      <c r="Z23327" s="8"/>
      <c r="BE23327"/>
      <c r="BF23327"/>
      <c r="BG23327"/>
    </row>
    <row r="23328" spans="11:59" x14ac:dyDescent="0.25">
      <c r="K23328" s="8"/>
      <c r="L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  <c r="Y23328" s="8"/>
      <c r="Z23328" s="8"/>
      <c r="BE23328"/>
      <c r="BF23328"/>
      <c r="BG23328"/>
    </row>
    <row r="23329" spans="11:59" x14ac:dyDescent="0.25">
      <c r="K23329" s="8"/>
      <c r="L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  <c r="Y23329" s="8"/>
      <c r="Z23329" s="8"/>
      <c r="BE23329"/>
      <c r="BF23329"/>
      <c r="BG23329"/>
    </row>
    <row r="23330" spans="11:59" x14ac:dyDescent="0.25">
      <c r="K23330" s="8"/>
      <c r="L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  <c r="Y23330" s="8"/>
      <c r="Z23330" s="8"/>
      <c r="BE23330"/>
      <c r="BF23330"/>
      <c r="BG23330"/>
    </row>
    <row r="23331" spans="11:59" x14ac:dyDescent="0.25">
      <c r="K23331" s="8"/>
      <c r="L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  <c r="Y23331" s="8"/>
      <c r="Z23331" s="8"/>
      <c r="BE23331"/>
      <c r="BF23331"/>
      <c r="BG23331"/>
    </row>
    <row r="23332" spans="11:59" x14ac:dyDescent="0.25">
      <c r="K23332" s="8"/>
      <c r="L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  <c r="Y23332" s="8"/>
      <c r="Z23332" s="8"/>
      <c r="BE23332"/>
      <c r="BF23332"/>
      <c r="BG23332"/>
    </row>
    <row r="23333" spans="11:59" x14ac:dyDescent="0.25">
      <c r="K23333" s="8"/>
      <c r="L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  <c r="Y23333" s="8"/>
      <c r="Z23333" s="8"/>
      <c r="BE23333"/>
      <c r="BF23333"/>
      <c r="BG23333"/>
    </row>
    <row r="23334" spans="11:59" x14ac:dyDescent="0.25">
      <c r="K23334" s="8"/>
      <c r="L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  <c r="Y23334" s="8"/>
      <c r="Z23334" s="8"/>
      <c r="BE23334"/>
      <c r="BF23334"/>
      <c r="BG23334"/>
    </row>
    <row r="23335" spans="11:59" x14ac:dyDescent="0.25">
      <c r="K23335" s="8"/>
      <c r="L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  <c r="Y23335" s="8"/>
      <c r="Z23335" s="8"/>
      <c r="BE23335"/>
      <c r="BF23335"/>
      <c r="BG23335"/>
    </row>
    <row r="23336" spans="11:59" x14ac:dyDescent="0.25">
      <c r="K23336" s="8"/>
      <c r="L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  <c r="Y23336" s="8"/>
      <c r="Z23336" s="8"/>
      <c r="BE23336"/>
      <c r="BF23336"/>
      <c r="BG23336"/>
    </row>
    <row r="23337" spans="11:59" x14ac:dyDescent="0.25">
      <c r="K23337" s="8"/>
      <c r="L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  <c r="Y23337" s="8"/>
      <c r="Z23337" s="8"/>
      <c r="BE23337"/>
      <c r="BF23337"/>
      <c r="BG23337"/>
    </row>
    <row r="23338" spans="11:59" x14ac:dyDescent="0.25">
      <c r="K23338" s="8"/>
      <c r="L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  <c r="Y23338" s="8"/>
      <c r="Z23338" s="8"/>
      <c r="BE23338"/>
      <c r="BF23338"/>
      <c r="BG23338"/>
    </row>
    <row r="23339" spans="11:59" x14ac:dyDescent="0.25">
      <c r="K23339" s="8"/>
      <c r="L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  <c r="Y23339" s="8"/>
      <c r="Z23339" s="8"/>
      <c r="BE23339"/>
      <c r="BF23339"/>
      <c r="BG23339"/>
    </row>
    <row r="23340" spans="11:59" x14ac:dyDescent="0.25">
      <c r="K23340" s="8"/>
      <c r="L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  <c r="Y23340" s="8"/>
      <c r="Z23340" s="8"/>
      <c r="BE23340"/>
      <c r="BF23340"/>
      <c r="BG23340"/>
    </row>
    <row r="23341" spans="11:59" x14ac:dyDescent="0.25">
      <c r="K23341" s="8"/>
      <c r="L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  <c r="Y23341" s="8"/>
      <c r="Z23341" s="8"/>
      <c r="BE23341"/>
      <c r="BF23341"/>
      <c r="BG23341"/>
    </row>
    <row r="23342" spans="11:59" x14ac:dyDescent="0.25">
      <c r="K23342" s="8"/>
      <c r="L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  <c r="Y23342" s="8"/>
      <c r="Z23342" s="8"/>
      <c r="BE23342"/>
      <c r="BF23342"/>
      <c r="BG23342"/>
    </row>
    <row r="23343" spans="11:59" x14ac:dyDescent="0.25">
      <c r="K23343" s="8"/>
      <c r="L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  <c r="Y23343" s="8"/>
      <c r="Z23343" s="8"/>
      <c r="BE23343"/>
      <c r="BF23343"/>
      <c r="BG23343"/>
    </row>
    <row r="23344" spans="11:59" x14ac:dyDescent="0.25">
      <c r="K23344" s="8"/>
      <c r="L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  <c r="Y23344" s="8"/>
      <c r="Z23344" s="8"/>
      <c r="BE23344"/>
      <c r="BF23344"/>
      <c r="BG23344"/>
    </row>
    <row r="23345" spans="11:59" x14ac:dyDescent="0.25">
      <c r="K23345" s="8"/>
      <c r="L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  <c r="Y23345" s="8"/>
      <c r="Z23345" s="8"/>
      <c r="BE23345"/>
      <c r="BF23345"/>
      <c r="BG23345"/>
    </row>
    <row r="23346" spans="11:59" x14ac:dyDescent="0.25">
      <c r="K23346" s="8"/>
      <c r="L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  <c r="Y23346" s="8"/>
      <c r="Z23346" s="8"/>
      <c r="BE23346"/>
      <c r="BF23346"/>
      <c r="BG23346"/>
    </row>
    <row r="23347" spans="11:59" x14ac:dyDescent="0.25">
      <c r="K23347" s="8"/>
      <c r="L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  <c r="Y23347" s="8"/>
      <c r="Z23347" s="8"/>
      <c r="BE23347"/>
      <c r="BF23347"/>
      <c r="BG23347"/>
    </row>
    <row r="23348" spans="11:59" x14ac:dyDescent="0.25">
      <c r="K23348" s="8"/>
      <c r="L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  <c r="Y23348" s="8"/>
      <c r="Z23348" s="8"/>
      <c r="BE23348"/>
      <c r="BF23348"/>
      <c r="BG23348"/>
    </row>
    <row r="23349" spans="11:59" x14ac:dyDescent="0.25">
      <c r="K23349" s="8"/>
      <c r="L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  <c r="Y23349" s="8"/>
      <c r="Z23349" s="8"/>
      <c r="BE23349"/>
      <c r="BF23349"/>
      <c r="BG23349"/>
    </row>
    <row r="23350" spans="11:59" x14ac:dyDescent="0.25">
      <c r="K23350" s="8"/>
      <c r="L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  <c r="Y23350" s="8"/>
      <c r="Z23350" s="8"/>
      <c r="BE23350"/>
      <c r="BF23350"/>
      <c r="BG23350"/>
    </row>
    <row r="23351" spans="11:59" x14ac:dyDescent="0.25">
      <c r="K23351" s="8"/>
      <c r="L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  <c r="Y23351" s="8"/>
      <c r="Z23351" s="8"/>
      <c r="BE23351"/>
      <c r="BF23351"/>
      <c r="BG23351"/>
    </row>
    <row r="23352" spans="11:59" x14ac:dyDescent="0.25">
      <c r="K23352" s="8"/>
      <c r="L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  <c r="Y23352" s="8"/>
      <c r="Z23352" s="8"/>
      <c r="BE23352"/>
      <c r="BF23352"/>
      <c r="BG23352"/>
    </row>
    <row r="23353" spans="11:59" x14ac:dyDescent="0.25">
      <c r="K23353" s="8"/>
      <c r="L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  <c r="Y23353" s="8"/>
      <c r="Z23353" s="8"/>
      <c r="BE23353"/>
      <c r="BF23353"/>
      <c r="BG23353"/>
    </row>
    <row r="23354" spans="11:59" x14ac:dyDescent="0.25">
      <c r="K23354" s="8"/>
      <c r="L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  <c r="Y23354" s="8"/>
      <c r="Z23354" s="8"/>
      <c r="BE23354"/>
      <c r="BF23354"/>
      <c r="BG23354"/>
    </row>
    <row r="23355" spans="11:59" x14ac:dyDescent="0.25">
      <c r="K23355" s="8"/>
      <c r="L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  <c r="Y23355" s="8"/>
      <c r="Z23355" s="8"/>
      <c r="BE23355"/>
      <c r="BF23355"/>
      <c r="BG23355"/>
    </row>
    <row r="23356" spans="11:59" x14ac:dyDescent="0.25">
      <c r="K23356" s="8"/>
      <c r="L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  <c r="Y23356" s="8"/>
      <c r="Z23356" s="8"/>
      <c r="BE23356"/>
      <c r="BF23356"/>
      <c r="BG23356"/>
    </row>
    <row r="23357" spans="11:59" x14ac:dyDescent="0.25">
      <c r="K23357" s="8"/>
      <c r="L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  <c r="Y23357" s="8"/>
      <c r="Z23357" s="8"/>
      <c r="BE23357"/>
      <c r="BF23357"/>
      <c r="BG23357"/>
    </row>
    <row r="23358" spans="11:59" x14ac:dyDescent="0.25">
      <c r="K23358" s="8"/>
      <c r="L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  <c r="Y23358" s="8"/>
      <c r="Z23358" s="8"/>
      <c r="BE23358"/>
      <c r="BF23358"/>
      <c r="BG23358"/>
    </row>
    <row r="23359" spans="11:59" x14ac:dyDescent="0.25">
      <c r="K23359" s="8"/>
      <c r="L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  <c r="Y23359" s="8"/>
      <c r="Z23359" s="8"/>
      <c r="BE23359"/>
      <c r="BF23359"/>
      <c r="BG23359"/>
    </row>
    <row r="23360" spans="11:59" x14ac:dyDescent="0.25">
      <c r="K23360" s="8"/>
      <c r="L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  <c r="Y23360" s="8"/>
      <c r="Z23360" s="8"/>
      <c r="BE23360"/>
      <c r="BF23360"/>
      <c r="BG23360"/>
    </row>
    <row r="23361" spans="11:59" x14ac:dyDescent="0.25">
      <c r="K23361" s="8"/>
      <c r="L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  <c r="Y23361" s="8"/>
      <c r="Z23361" s="8"/>
      <c r="BE23361"/>
      <c r="BF23361"/>
      <c r="BG23361"/>
    </row>
    <row r="23362" spans="11:59" x14ac:dyDescent="0.25">
      <c r="K23362" s="8"/>
      <c r="L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  <c r="Y23362" s="8"/>
      <c r="Z23362" s="8"/>
      <c r="BE23362"/>
      <c r="BF23362"/>
      <c r="BG23362"/>
    </row>
    <row r="23363" spans="11:59" x14ac:dyDescent="0.25">
      <c r="K23363" s="8"/>
      <c r="L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  <c r="Y23363" s="8"/>
      <c r="Z23363" s="8"/>
      <c r="BE23363"/>
      <c r="BF23363"/>
      <c r="BG23363"/>
    </row>
    <row r="23364" spans="11:59" x14ac:dyDescent="0.25">
      <c r="K23364" s="8"/>
      <c r="L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  <c r="Y23364" s="8"/>
      <c r="Z23364" s="8"/>
      <c r="BE23364"/>
      <c r="BF23364"/>
      <c r="BG23364"/>
    </row>
    <row r="23365" spans="11:59" x14ac:dyDescent="0.25">
      <c r="K23365" s="8"/>
      <c r="L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  <c r="Y23365" s="8"/>
      <c r="Z23365" s="8"/>
      <c r="BE23365"/>
      <c r="BF23365"/>
      <c r="BG23365"/>
    </row>
    <row r="23366" spans="11:59" x14ac:dyDescent="0.25">
      <c r="K23366" s="8"/>
      <c r="L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  <c r="Y23366" s="8"/>
      <c r="Z23366" s="8"/>
      <c r="BE23366"/>
      <c r="BF23366"/>
      <c r="BG23366"/>
    </row>
    <row r="23367" spans="11:59" x14ac:dyDescent="0.25">
      <c r="K23367" s="8"/>
      <c r="L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  <c r="Y23367" s="8"/>
      <c r="Z23367" s="8"/>
      <c r="BE23367"/>
      <c r="BF23367"/>
      <c r="BG23367"/>
    </row>
    <row r="23368" spans="11:59" x14ac:dyDescent="0.25">
      <c r="K23368" s="8"/>
      <c r="L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  <c r="Y23368" s="8"/>
      <c r="Z23368" s="8"/>
      <c r="BE23368"/>
      <c r="BF23368"/>
      <c r="BG23368"/>
    </row>
    <row r="23369" spans="11:59" x14ac:dyDescent="0.25">
      <c r="K23369" s="8"/>
      <c r="L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  <c r="Y23369" s="8"/>
      <c r="Z23369" s="8"/>
      <c r="BE23369"/>
      <c r="BF23369"/>
      <c r="BG23369"/>
    </row>
    <row r="23370" spans="11:59" x14ac:dyDescent="0.25">
      <c r="K23370" s="8"/>
      <c r="L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  <c r="Y23370" s="8"/>
      <c r="Z23370" s="8"/>
      <c r="BE23370"/>
      <c r="BF23370"/>
      <c r="BG23370"/>
    </row>
    <row r="23371" spans="11:59" x14ac:dyDescent="0.25">
      <c r="K23371" s="8"/>
      <c r="L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  <c r="Y23371" s="8"/>
      <c r="Z23371" s="8"/>
      <c r="BE23371"/>
      <c r="BF23371"/>
      <c r="BG23371"/>
    </row>
    <row r="23372" spans="11:59" x14ac:dyDescent="0.25">
      <c r="K23372" s="8"/>
      <c r="L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  <c r="Y23372" s="8"/>
      <c r="Z23372" s="8"/>
      <c r="BE23372"/>
      <c r="BF23372"/>
      <c r="BG23372"/>
    </row>
    <row r="23373" spans="11:59" x14ac:dyDescent="0.25">
      <c r="K23373" s="8"/>
      <c r="L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  <c r="Y23373" s="8"/>
      <c r="Z23373" s="8"/>
      <c r="BE23373"/>
      <c r="BF23373"/>
      <c r="BG23373"/>
    </row>
    <row r="23374" spans="11:59" x14ac:dyDescent="0.25">
      <c r="K23374" s="8"/>
      <c r="L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  <c r="Y23374" s="8"/>
      <c r="Z23374" s="8"/>
      <c r="BE23374"/>
      <c r="BF23374"/>
      <c r="BG23374"/>
    </row>
    <row r="23375" spans="11:59" x14ac:dyDescent="0.25">
      <c r="K23375" s="8"/>
      <c r="L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  <c r="Y23375" s="8"/>
      <c r="Z23375" s="8"/>
      <c r="BE23375"/>
      <c r="BF23375"/>
      <c r="BG23375"/>
    </row>
    <row r="23376" spans="11:59" x14ac:dyDescent="0.25">
      <c r="K23376" s="8"/>
      <c r="L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  <c r="Y23376" s="8"/>
      <c r="Z23376" s="8"/>
      <c r="BE23376"/>
      <c r="BF23376"/>
      <c r="BG23376"/>
    </row>
    <row r="23377" spans="11:59" x14ac:dyDescent="0.25">
      <c r="K23377" s="8"/>
      <c r="L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  <c r="Y23377" s="8"/>
      <c r="Z23377" s="8"/>
      <c r="BE23377"/>
      <c r="BF23377"/>
      <c r="BG23377"/>
    </row>
    <row r="23378" spans="11:59" x14ac:dyDescent="0.25">
      <c r="K23378" s="8"/>
      <c r="L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  <c r="Y23378" s="8"/>
      <c r="Z23378" s="8"/>
      <c r="BE23378"/>
      <c r="BF23378"/>
      <c r="BG23378"/>
    </row>
    <row r="23379" spans="11:59" x14ac:dyDescent="0.25">
      <c r="K23379" s="8"/>
      <c r="L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  <c r="Y23379" s="8"/>
      <c r="Z23379" s="8"/>
      <c r="BE23379"/>
      <c r="BF23379"/>
      <c r="BG23379"/>
    </row>
    <row r="23380" spans="11:59" x14ac:dyDescent="0.25">
      <c r="K23380" s="8"/>
      <c r="L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  <c r="Y23380" s="8"/>
      <c r="Z23380" s="8"/>
      <c r="BE23380"/>
      <c r="BF23380"/>
      <c r="BG23380"/>
    </row>
    <row r="23381" spans="11:59" x14ac:dyDescent="0.25">
      <c r="K23381" s="8"/>
      <c r="L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  <c r="Y23381" s="8"/>
      <c r="Z23381" s="8"/>
      <c r="BE23381"/>
      <c r="BF23381"/>
      <c r="BG23381"/>
    </row>
    <row r="23382" spans="11:59" x14ac:dyDescent="0.25">
      <c r="K23382" s="8"/>
      <c r="L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  <c r="Y23382" s="8"/>
      <c r="Z23382" s="8"/>
      <c r="BE23382"/>
      <c r="BF23382"/>
      <c r="BG23382"/>
    </row>
    <row r="23383" spans="11:59" x14ac:dyDescent="0.25">
      <c r="K23383" s="8"/>
      <c r="L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  <c r="Y23383" s="8"/>
      <c r="Z23383" s="8"/>
      <c r="BE23383"/>
      <c r="BF23383"/>
      <c r="BG23383"/>
    </row>
    <row r="23384" spans="11:59" x14ac:dyDescent="0.25">
      <c r="K23384" s="8"/>
      <c r="L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  <c r="Y23384" s="8"/>
      <c r="Z23384" s="8"/>
      <c r="BE23384"/>
      <c r="BF23384"/>
      <c r="BG23384"/>
    </row>
    <row r="23385" spans="11:59" x14ac:dyDescent="0.25">
      <c r="K23385" s="8"/>
      <c r="L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  <c r="Y23385" s="8"/>
      <c r="Z23385" s="8"/>
      <c r="BE23385"/>
      <c r="BF23385"/>
      <c r="BG23385"/>
    </row>
    <row r="23386" spans="11:59" x14ac:dyDescent="0.25">
      <c r="K23386" s="8"/>
      <c r="L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  <c r="Y23386" s="8"/>
      <c r="Z23386" s="8"/>
      <c r="BE23386"/>
      <c r="BF23386"/>
      <c r="BG23386"/>
    </row>
    <row r="23387" spans="11:59" x14ac:dyDescent="0.25">
      <c r="K23387" s="8"/>
      <c r="L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  <c r="Y23387" s="8"/>
      <c r="Z23387" s="8"/>
      <c r="BE23387"/>
      <c r="BF23387"/>
      <c r="BG23387"/>
    </row>
    <row r="23388" spans="11:59" x14ac:dyDescent="0.25">
      <c r="K23388" s="8"/>
      <c r="L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  <c r="Y23388" s="8"/>
      <c r="Z23388" s="8"/>
      <c r="BE23388"/>
      <c r="BF23388"/>
      <c r="BG23388"/>
    </row>
    <row r="23389" spans="11:59" x14ac:dyDescent="0.25">
      <c r="K23389" s="8"/>
      <c r="L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  <c r="Y23389" s="8"/>
      <c r="Z23389" s="8"/>
      <c r="BE23389"/>
      <c r="BF23389"/>
      <c r="BG23389"/>
    </row>
    <row r="23390" spans="11:59" x14ac:dyDescent="0.25">
      <c r="K23390" s="8"/>
      <c r="L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  <c r="Y23390" s="8"/>
      <c r="Z23390" s="8"/>
      <c r="BE23390"/>
      <c r="BF23390"/>
      <c r="BG23390"/>
    </row>
    <row r="23391" spans="11:59" x14ac:dyDescent="0.25">
      <c r="K23391" s="8"/>
      <c r="L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  <c r="Y23391" s="8"/>
      <c r="Z23391" s="8"/>
      <c r="BE23391"/>
      <c r="BF23391"/>
      <c r="BG23391"/>
    </row>
    <row r="23392" spans="11:59" x14ac:dyDescent="0.25">
      <c r="K23392" s="8"/>
      <c r="L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  <c r="Y23392" s="8"/>
      <c r="Z23392" s="8"/>
      <c r="BE23392"/>
      <c r="BF23392"/>
      <c r="BG23392"/>
    </row>
    <row r="23393" spans="11:59" x14ac:dyDescent="0.25">
      <c r="K23393" s="8"/>
      <c r="L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  <c r="Y23393" s="8"/>
      <c r="Z23393" s="8"/>
      <c r="BE23393"/>
      <c r="BF23393"/>
      <c r="BG23393"/>
    </row>
    <row r="23394" spans="11:59" x14ac:dyDescent="0.25">
      <c r="K23394" s="8"/>
      <c r="L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  <c r="Y23394" s="8"/>
      <c r="Z23394" s="8"/>
      <c r="BE23394"/>
      <c r="BF23394"/>
      <c r="BG23394"/>
    </row>
    <row r="23395" spans="11:59" x14ac:dyDescent="0.25">
      <c r="K23395" s="8"/>
      <c r="L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  <c r="Y23395" s="8"/>
      <c r="Z23395" s="8"/>
      <c r="BE23395"/>
      <c r="BF23395"/>
      <c r="BG23395"/>
    </row>
    <row r="23396" spans="11:59" x14ac:dyDescent="0.25">
      <c r="K23396" s="8"/>
      <c r="L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  <c r="Y23396" s="8"/>
      <c r="Z23396" s="8"/>
      <c r="BE23396"/>
      <c r="BF23396"/>
      <c r="BG23396"/>
    </row>
    <row r="23397" spans="11:59" x14ac:dyDescent="0.25">
      <c r="K23397" s="8"/>
      <c r="L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  <c r="Y23397" s="8"/>
      <c r="Z23397" s="8"/>
      <c r="BE23397"/>
      <c r="BF23397"/>
      <c r="BG23397"/>
    </row>
    <row r="23398" spans="11:59" x14ac:dyDescent="0.25">
      <c r="K23398" s="8"/>
      <c r="L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  <c r="Y23398" s="8"/>
      <c r="Z23398" s="8"/>
      <c r="BE23398"/>
      <c r="BF23398"/>
      <c r="BG23398"/>
    </row>
    <row r="23399" spans="11:59" x14ac:dyDescent="0.25">
      <c r="K23399" s="8"/>
      <c r="L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  <c r="Y23399" s="8"/>
      <c r="Z23399" s="8"/>
      <c r="BE23399"/>
      <c r="BF23399"/>
      <c r="BG23399"/>
    </row>
    <row r="23400" spans="11:59" x14ac:dyDescent="0.25">
      <c r="K23400" s="8"/>
      <c r="L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  <c r="Y23400" s="8"/>
      <c r="Z23400" s="8"/>
      <c r="BE23400"/>
      <c r="BF23400"/>
      <c r="BG23400"/>
    </row>
    <row r="23401" spans="11:59" x14ac:dyDescent="0.25">
      <c r="K23401" s="8"/>
      <c r="L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  <c r="Y23401" s="8"/>
      <c r="Z23401" s="8"/>
      <c r="BE23401"/>
      <c r="BF23401"/>
      <c r="BG23401"/>
    </row>
    <row r="23402" spans="11:59" x14ac:dyDescent="0.25">
      <c r="K23402" s="8"/>
      <c r="L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  <c r="Y23402" s="8"/>
      <c r="Z23402" s="8"/>
      <c r="BE23402"/>
      <c r="BF23402"/>
      <c r="BG23402"/>
    </row>
    <row r="23403" spans="11:59" x14ac:dyDescent="0.25">
      <c r="K23403" s="8"/>
      <c r="L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  <c r="Y23403" s="8"/>
      <c r="Z23403" s="8"/>
      <c r="BE23403"/>
      <c r="BF23403"/>
      <c r="BG23403"/>
    </row>
    <row r="23404" spans="11:59" x14ac:dyDescent="0.25">
      <c r="K23404" s="8"/>
      <c r="L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  <c r="Y23404" s="8"/>
      <c r="Z23404" s="8"/>
      <c r="BE23404"/>
      <c r="BF23404"/>
      <c r="BG23404"/>
    </row>
    <row r="23405" spans="11:59" x14ac:dyDescent="0.25">
      <c r="K23405" s="8"/>
      <c r="L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  <c r="Y23405" s="8"/>
      <c r="Z23405" s="8"/>
      <c r="BE23405"/>
      <c r="BF23405"/>
      <c r="BG23405"/>
    </row>
    <row r="23406" spans="11:59" x14ac:dyDescent="0.25">
      <c r="K23406" s="8"/>
      <c r="L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  <c r="Y23406" s="8"/>
      <c r="Z23406" s="8"/>
      <c r="BE23406"/>
      <c r="BF23406"/>
      <c r="BG23406"/>
    </row>
    <row r="23407" spans="11:59" x14ac:dyDescent="0.25">
      <c r="K23407" s="8"/>
      <c r="L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  <c r="Y23407" s="8"/>
      <c r="Z23407" s="8"/>
      <c r="BE23407"/>
      <c r="BF23407"/>
      <c r="BG23407"/>
    </row>
    <row r="23408" spans="11:59" x14ac:dyDescent="0.25">
      <c r="K23408" s="8"/>
      <c r="L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  <c r="Y23408" s="8"/>
      <c r="Z23408" s="8"/>
      <c r="BE23408"/>
      <c r="BF23408"/>
      <c r="BG23408"/>
    </row>
    <row r="23409" spans="11:59" x14ac:dyDescent="0.25">
      <c r="K23409" s="8"/>
      <c r="L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  <c r="Y23409" s="8"/>
      <c r="Z23409" s="8"/>
      <c r="BE23409"/>
      <c r="BF23409"/>
      <c r="BG23409"/>
    </row>
    <row r="23410" spans="11:59" x14ac:dyDescent="0.25">
      <c r="K23410" s="8"/>
      <c r="L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  <c r="Y23410" s="8"/>
      <c r="Z23410" s="8"/>
      <c r="BE23410"/>
      <c r="BF23410"/>
      <c r="BG23410"/>
    </row>
    <row r="23411" spans="11:59" x14ac:dyDescent="0.25">
      <c r="K23411" s="8"/>
      <c r="L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  <c r="Y23411" s="8"/>
      <c r="Z23411" s="8"/>
      <c r="BE23411"/>
      <c r="BF23411"/>
      <c r="BG23411"/>
    </row>
    <row r="23412" spans="11:59" x14ac:dyDescent="0.25">
      <c r="K23412" s="8"/>
      <c r="L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  <c r="Y23412" s="8"/>
      <c r="Z23412" s="8"/>
      <c r="BE23412"/>
      <c r="BF23412"/>
      <c r="BG23412"/>
    </row>
    <row r="23413" spans="11:59" x14ac:dyDescent="0.25">
      <c r="K23413" s="8"/>
      <c r="L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  <c r="Y23413" s="8"/>
      <c r="Z23413" s="8"/>
      <c r="BE23413"/>
      <c r="BF23413"/>
      <c r="BG23413"/>
    </row>
    <row r="23414" spans="11:59" x14ac:dyDescent="0.25">
      <c r="K23414" s="8"/>
      <c r="L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  <c r="Y23414" s="8"/>
      <c r="Z23414" s="8"/>
      <c r="BE23414"/>
      <c r="BF23414"/>
      <c r="BG23414"/>
    </row>
    <row r="23415" spans="11:59" x14ac:dyDescent="0.25">
      <c r="K23415" s="8"/>
      <c r="L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  <c r="Y23415" s="8"/>
      <c r="Z23415" s="8"/>
      <c r="BE23415"/>
      <c r="BF23415"/>
      <c r="BG23415"/>
    </row>
    <row r="23416" spans="11:59" x14ac:dyDescent="0.25">
      <c r="K23416" s="8"/>
      <c r="L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  <c r="Y23416" s="8"/>
      <c r="Z23416" s="8"/>
      <c r="BE23416"/>
      <c r="BF23416"/>
      <c r="BG23416"/>
    </row>
    <row r="23417" spans="11:59" x14ac:dyDescent="0.25">
      <c r="K23417" s="8"/>
      <c r="L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  <c r="Y23417" s="8"/>
      <c r="Z23417" s="8"/>
      <c r="BE23417"/>
      <c r="BF23417"/>
      <c r="BG23417"/>
    </row>
    <row r="23418" spans="11:59" x14ac:dyDescent="0.25">
      <c r="K23418" s="8"/>
      <c r="L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  <c r="Y23418" s="8"/>
      <c r="Z23418" s="8"/>
      <c r="BE23418"/>
      <c r="BF23418"/>
      <c r="BG23418"/>
    </row>
    <row r="23419" spans="11:59" x14ac:dyDescent="0.25">
      <c r="K23419" s="8"/>
      <c r="L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  <c r="Y23419" s="8"/>
      <c r="Z23419" s="8"/>
      <c r="BE23419"/>
      <c r="BF23419"/>
      <c r="BG23419"/>
    </row>
    <row r="23420" spans="11:59" x14ac:dyDescent="0.25">
      <c r="K23420" s="8"/>
      <c r="L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  <c r="Y23420" s="8"/>
      <c r="Z23420" s="8"/>
      <c r="BE23420"/>
      <c r="BF23420"/>
      <c r="BG23420"/>
    </row>
    <row r="23421" spans="11:59" x14ac:dyDescent="0.25">
      <c r="K23421" s="8"/>
      <c r="L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  <c r="Y23421" s="8"/>
      <c r="Z23421" s="8"/>
      <c r="BE23421"/>
      <c r="BF23421"/>
      <c r="BG23421"/>
    </row>
    <row r="23422" spans="11:59" x14ac:dyDescent="0.25">
      <c r="K23422" s="8"/>
      <c r="L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  <c r="Y23422" s="8"/>
      <c r="Z23422" s="8"/>
      <c r="BE23422"/>
      <c r="BF23422"/>
      <c r="BG23422"/>
    </row>
    <row r="23423" spans="11:59" x14ac:dyDescent="0.25">
      <c r="K23423" s="8"/>
      <c r="L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  <c r="Y23423" s="8"/>
      <c r="Z23423" s="8"/>
      <c r="BE23423"/>
      <c r="BF23423"/>
      <c r="BG23423"/>
    </row>
    <row r="23424" spans="11:59" x14ac:dyDescent="0.25">
      <c r="K23424" s="8"/>
      <c r="L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  <c r="Y23424" s="8"/>
      <c r="Z23424" s="8"/>
      <c r="BE23424"/>
      <c r="BF23424"/>
      <c r="BG23424"/>
    </row>
    <row r="23425" spans="11:59" x14ac:dyDescent="0.25">
      <c r="K23425" s="8"/>
      <c r="L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  <c r="Y23425" s="8"/>
      <c r="Z23425" s="8"/>
      <c r="BE23425"/>
      <c r="BF23425"/>
      <c r="BG23425"/>
    </row>
    <row r="23426" spans="11:59" x14ac:dyDescent="0.25">
      <c r="K23426" s="8"/>
      <c r="L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  <c r="Y23426" s="8"/>
      <c r="Z23426" s="8"/>
      <c r="BE23426"/>
      <c r="BF23426"/>
      <c r="BG23426"/>
    </row>
    <row r="23427" spans="11:59" x14ac:dyDescent="0.25">
      <c r="K23427" s="8"/>
      <c r="L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  <c r="Y23427" s="8"/>
      <c r="Z23427" s="8"/>
      <c r="BE23427"/>
      <c r="BF23427"/>
      <c r="BG23427"/>
    </row>
    <row r="23428" spans="11:59" x14ac:dyDescent="0.25">
      <c r="K23428" s="8"/>
      <c r="L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  <c r="Y23428" s="8"/>
      <c r="Z23428" s="8"/>
      <c r="BE23428"/>
      <c r="BF23428"/>
      <c r="BG23428"/>
    </row>
    <row r="23429" spans="11:59" x14ac:dyDescent="0.25">
      <c r="K23429" s="8"/>
      <c r="L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  <c r="Y23429" s="8"/>
      <c r="Z23429" s="8"/>
      <c r="BE23429"/>
      <c r="BF23429"/>
      <c r="BG23429"/>
    </row>
    <row r="23430" spans="11:59" x14ac:dyDescent="0.25">
      <c r="K23430" s="8"/>
      <c r="L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  <c r="Y23430" s="8"/>
      <c r="Z23430" s="8"/>
      <c r="BE23430"/>
      <c r="BF23430"/>
      <c r="BG23430"/>
    </row>
    <row r="23431" spans="11:59" x14ac:dyDescent="0.25">
      <c r="K23431" s="8"/>
      <c r="L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  <c r="Y23431" s="8"/>
      <c r="Z23431" s="8"/>
      <c r="BE23431"/>
      <c r="BF23431"/>
      <c r="BG23431"/>
    </row>
    <row r="23432" spans="11:59" x14ac:dyDescent="0.25">
      <c r="K23432" s="8"/>
      <c r="L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  <c r="Y23432" s="8"/>
      <c r="Z23432" s="8"/>
      <c r="BE23432"/>
      <c r="BF23432"/>
      <c r="BG23432"/>
    </row>
    <row r="23433" spans="11:59" x14ac:dyDescent="0.25">
      <c r="K23433" s="8"/>
      <c r="L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BE23433"/>
      <c r="BF23433"/>
      <c r="BG23433"/>
    </row>
    <row r="23434" spans="11:59" x14ac:dyDescent="0.25">
      <c r="K23434" s="8"/>
      <c r="L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  <c r="Y23434" s="8"/>
      <c r="Z23434" s="8"/>
      <c r="BE23434"/>
      <c r="BF23434"/>
      <c r="BG23434"/>
    </row>
    <row r="23435" spans="11:59" x14ac:dyDescent="0.25">
      <c r="K23435" s="8"/>
      <c r="L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  <c r="Y23435" s="8"/>
      <c r="Z23435" s="8"/>
      <c r="BE23435"/>
      <c r="BF23435"/>
      <c r="BG23435"/>
    </row>
    <row r="23436" spans="11:59" x14ac:dyDescent="0.25">
      <c r="K23436" s="8"/>
      <c r="L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  <c r="Y23436" s="8"/>
      <c r="Z23436" s="8"/>
      <c r="BE23436"/>
      <c r="BF23436"/>
      <c r="BG23436"/>
    </row>
    <row r="23437" spans="11:59" x14ac:dyDescent="0.25">
      <c r="K23437" s="8"/>
      <c r="L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  <c r="Y23437" s="8"/>
      <c r="Z23437" s="8"/>
      <c r="BE23437"/>
      <c r="BF23437"/>
      <c r="BG23437"/>
    </row>
    <row r="23438" spans="11:59" x14ac:dyDescent="0.25">
      <c r="K23438" s="8"/>
      <c r="L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  <c r="Y23438" s="8"/>
      <c r="Z23438" s="8"/>
      <c r="BE23438"/>
      <c r="BF23438"/>
      <c r="BG23438"/>
    </row>
    <row r="23439" spans="11:59" x14ac:dyDescent="0.25">
      <c r="K23439" s="8"/>
      <c r="L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  <c r="Y23439" s="8"/>
      <c r="Z23439" s="8"/>
      <c r="BE23439"/>
      <c r="BF23439"/>
      <c r="BG23439"/>
    </row>
    <row r="23440" spans="11:59" x14ac:dyDescent="0.25">
      <c r="K23440" s="8"/>
      <c r="L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  <c r="Y23440" s="8"/>
      <c r="Z23440" s="8"/>
      <c r="BE23440"/>
      <c r="BF23440"/>
      <c r="BG23440"/>
    </row>
    <row r="23441" spans="11:59" x14ac:dyDescent="0.25">
      <c r="K23441" s="8"/>
      <c r="L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  <c r="Y23441" s="8"/>
      <c r="Z23441" s="8"/>
      <c r="BE23441"/>
      <c r="BF23441"/>
      <c r="BG23441"/>
    </row>
    <row r="23442" spans="11:59" x14ac:dyDescent="0.25">
      <c r="K23442" s="8"/>
      <c r="L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  <c r="Y23442" s="8"/>
      <c r="Z23442" s="8"/>
      <c r="BE23442"/>
      <c r="BF23442"/>
      <c r="BG23442"/>
    </row>
    <row r="23443" spans="11:59" x14ac:dyDescent="0.25">
      <c r="K23443" s="8"/>
      <c r="L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  <c r="Y23443" s="8"/>
      <c r="Z23443" s="8"/>
      <c r="BE23443"/>
      <c r="BF23443"/>
      <c r="BG23443"/>
    </row>
    <row r="23444" spans="11:59" x14ac:dyDescent="0.25">
      <c r="K23444" s="8"/>
      <c r="L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  <c r="Y23444" s="8"/>
      <c r="Z23444" s="8"/>
      <c r="BE23444"/>
      <c r="BF23444"/>
      <c r="BG23444"/>
    </row>
    <row r="23445" spans="11:59" x14ac:dyDescent="0.25">
      <c r="K23445" s="8"/>
      <c r="L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  <c r="Y23445" s="8"/>
      <c r="Z23445" s="8"/>
      <c r="BE23445"/>
      <c r="BF23445"/>
      <c r="BG23445"/>
    </row>
    <row r="23446" spans="11:59" x14ac:dyDescent="0.25">
      <c r="K23446" s="8"/>
      <c r="L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  <c r="Y23446" s="8"/>
      <c r="Z23446" s="8"/>
      <c r="BE23446"/>
      <c r="BF23446"/>
      <c r="BG23446"/>
    </row>
    <row r="23447" spans="11:59" x14ac:dyDescent="0.25">
      <c r="K23447" s="8"/>
      <c r="L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  <c r="Y23447" s="8"/>
      <c r="Z23447" s="8"/>
      <c r="BE23447"/>
      <c r="BF23447"/>
      <c r="BG23447"/>
    </row>
    <row r="23448" spans="11:59" x14ac:dyDescent="0.25">
      <c r="K23448" s="8"/>
      <c r="L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  <c r="Y23448" s="8"/>
      <c r="Z23448" s="8"/>
      <c r="BE23448"/>
      <c r="BF23448"/>
      <c r="BG23448"/>
    </row>
    <row r="23449" spans="11:59" x14ac:dyDescent="0.25">
      <c r="K23449" s="8"/>
      <c r="L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  <c r="Y23449" s="8"/>
      <c r="Z23449" s="8"/>
      <c r="BE23449"/>
      <c r="BF23449"/>
      <c r="BG23449"/>
    </row>
    <row r="23450" spans="11:59" x14ac:dyDescent="0.25">
      <c r="K23450" s="8"/>
      <c r="L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  <c r="Y23450" s="8"/>
      <c r="Z23450" s="8"/>
      <c r="BE23450"/>
      <c r="BF23450"/>
      <c r="BG23450"/>
    </row>
    <row r="23451" spans="11:59" x14ac:dyDescent="0.25">
      <c r="K23451" s="8"/>
      <c r="L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  <c r="Y23451" s="8"/>
      <c r="Z23451" s="8"/>
      <c r="BE23451"/>
      <c r="BF23451"/>
      <c r="BG23451"/>
    </row>
    <row r="23452" spans="11:59" x14ac:dyDescent="0.25">
      <c r="K23452" s="8"/>
      <c r="L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  <c r="Y23452" s="8"/>
      <c r="Z23452" s="8"/>
      <c r="BE23452"/>
      <c r="BF23452"/>
      <c r="BG23452"/>
    </row>
    <row r="23453" spans="11:59" x14ac:dyDescent="0.25">
      <c r="K23453" s="8"/>
      <c r="L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  <c r="Y23453" s="8"/>
      <c r="Z23453" s="8"/>
      <c r="BE23453"/>
      <c r="BF23453"/>
      <c r="BG23453"/>
    </row>
    <row r="23454" spans="11:59" x14ac:dyDescent="0.25">
      <c r="K23454" s="8"/>
      <c r="L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  <c r="Y23454" s="8"/>
      <c r="Z23454" s="8"/>
      <c r="BE23454"/>
      <c r="BF23454"/>
      <c r="BG23454"/>
    </row>
    <row r="23455" spans="11:59" x14ac:dyDescent="0.25">
      <c r="K23455" s="8"/>
      <c r="L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  <c r="Y23455" s="8"/>
      <c r="Z23455" s="8"/>
      <c r="BE23455"/>
      <c r="BF23455"/>
      <c r="BG23455"/>
    </row>
    <row r="23456" spans="11:59" x14ac:dyDescent="0.25">
      <c r="K23456" s="8"/>
      <c r="L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  <c r="Y23456" s="8"/>
      <c r="Z23456" s="8"/>
      <c r="BE23456"/>
      <c r="BF23456"/>
      <c r="BG23456"/>
    </row>
    <row r="23457" spans="11:59" x14ac:dyDescent="0.25">
      <c r="K23457" s="8"/>
      <c r="L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  <c r="Y23457" s="8"/>
      <c r="Z23457" s="8"/>
      <c r="BE23457"/>
      <c r="BF23457"/>
      <c r="BG23457"/>
    </row>
    <row r="23458" spans="11:59" x14ac:dyDescent="0.25">
      <c r="K23458" s="8"/>
      <c r="L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  <c r="Y23458" s="8"/>
      <c r="Z23458" s="8"/>
      <c r="BE23458"/>
      <c r="BF23458"/>
      <c r="BG23458"/>
    </row>
    <row r="23459" spans="11:59" x14ac:dyDescent="0.25">
      <c r="K23459" s="8"/>
      <c r="L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  <c r="Y23459" s="8"/>
      <c r="Z23459" s="8"/>
      <c r="BE23459"/>
      <c r="BF23459"/>
      <c r="BG23459"/>
    </row>
    <row r="23460" spans="11:59" x14ac:dyDescent="0.25">
      <c r="K23460" s="8"/>
      <c r="L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  <c r="Y23460" s="8"/>
      <c r="Z23460" s="8"/>
      <c r="BE23460"/>
      <c r="BF23460"/>
      <c r="BG23460"/>
    </row>
    <row r="23461" spans="11:59" x14ac:dyDescent="0.25">
      <c r="K23461" s="8"/>
      <c r="L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  <c r="Y23461" s="8"/>
      <c r="Z23461" s="8"/>
      <c r="BE23461"/>
      <c r="BF23461"/>
      <c r="BG23461"/>
    </row>
    <row r="23462" spans="11:59" x14ac:dyDescent="0.25">
      <c r="K23462" s="8"/>
      <c r="L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  <c r="Y23462" s="8"/>
      <c r="Z23462" s="8"/>
      <c r="BE23462"/>
      <c r="BF23462"/>
      <c r="BG23462"/>
    </row>
    <row r="23463" spans="11:59" x14ac:dyDescent="0.25">
      <c r="K23463" s="8"/>
      <c r="L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  <c r="Y23463" s="8"/>
      <c r="Z23463" s="8"/>
      <c r="BE23463"/>
      <c r="BF23463"/>
      <c r="BG23463"/>
    </row>
    <row r="23464" spans="11:59" x14ac:dyDescent="0.25">
      <c r="K23464" s="8"/>
      <c r="L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  <c r="Y23464" s="8"/>
      <c r="Z23464" s="8"/>
      <c r="BE23464"/>
      <c r="BF23464"/>
      <c r="BG23464"/>
    </row>
    <row r="23465" spans="11:59" x14ac:dyDescent="0.25">
      <c r="K23465" s="8"/>
      <c r="L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  <c r="Y23465" s="8"/>
      <c r="Z23465" s="8"/>
      <c r="BE23465"/>
      <c r="BF23465"/>
      <c r="BG23465"/>
    </row>
    <row r="23466" spans="11:59" x14ac:dyDescent="0.25">
      <c r="K23466" s="8"/>
      <c r="L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  <c r="Y23466" s="8"/>
      <c r="Z23466" s="8"/>
      <c r="BE23466"/>
      <c r="BF23466"/>
      <c r="BG23466"/>
    </row>
    <row r="23467" spans="11:59" x14ac:dyDescent="0.25">
      <c r="K23467" s="8"/>
      <c r="L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  <c r="Y23467" s="8"/>
      <c r="Z23467" s="8"/>
      <c r="BE23467"/>
      <c r="BF23467"/>
      <c r="BG23467"/>
    </row>
    <row r="23468" spans="11:59" x14ac:dyDescent="0.25">
      <c r="K23468" s="8"/>
      <c r="L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  <c r="Y23468" s="8"/>
      <c r="Z23468" s="8"/>
      <c r="BE23468"/>
      <c r="BF23468"/>
      <c r="BG23468"/>
    </row>
    <row r="23469" spans="11:59" x14ac:dyDescent="0.25">
      <c r="K23469" s="8"/>
      <c r="L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  <c r="Y23469" s="8"/>
      <c r="Z23469" s="8"/>
      <c r="BE23469"/>
      <c r="BF23469"/>
      <c r="BG23469"/>
    </row>
    <row r="23470" spans="11:59" x14ac:dyDescent="0.25">
      <c r="K23470" s="8"/>
      <c r="L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  <c r="Y23470" s="8"/>
      <c r="Z23470" s="8"/>
      <c r="BE23470"/>
      <c r="BF23470"/>
      <c r="BG23470"/>
    </row>
    <row r="23471" spans="11:59" x14ac:dyDescent="0.25">
      <c r="K23471" s="8"/>
      <c r="L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  <c r="Y23471" s="8"/>
      <c r="Z23471" s="8"/>
      <c r="BE23471"/>
      <c r="BF23471"/>
      <c r="BG23471"/>
    </row>
    <row r="23472" spans="11:59" x14ac:dyDescent="0.25">
      <c r="K23472" s="8"/>
      <c r="L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  <c r="Y23472" s="8"/>
      <c r="Z23472" s="8"/>
      <c r="BE23472"/>
      <c r="BF23472"/>
      <c r="BG23472"/>
    </row>
    <row r="23473" spans="11:59" x14ac:dyDescent="0.25">
      <c r="K23473" s="8"/>
      <c r="L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  <c r="Y23473" s="8"/>
      <c r="Z23473" s="8"/>
      <c r="BE23473"/>
      <c r="BF23473"/>
      <c r="BG23473"/>
    </row>
    <row r="23474" spans="11:59" x14ac:dyDescent="0.25">
      <c r="K23474" s="8"/>
      <c r="L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  <c r="Y23474" s="8"/>
      <c r="Z23474" s="8"/>
      <c r="BE23474"/>
      <c r="BF23474"/>
      <c r="BG23474"/>
    </row>
    <row r="23475" spans="11:59" x14ac:dyDescent="0.25">
      <c r="K23475" s="8"/>
      <c r="L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  <c r="Y23475" s="8"/>
      <c r="Z23475" s="8"/>
      <c r="BE23475"/>
      <c r="BF23475"/>
      <c r="BG23475"/>
    </row>
    <row r="23476" spans="11:59" x14ac:dyDescent="0.25">
      <c r="K23476" s="8"/>
      <c r="L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  <c r="Y23476" s="8"/>
      <c r="Z23476" s="8"/>
      <c r="BE23476"/>
      <c r="BF23476"/>
      <c r="BG23476"/>
    </row>
    <row r="23477" spans="11:59" x14ac:dyDescent="0.25">
      <c r="K23477" s="8"/>
      <c r="L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  <c r="Y23477" s="8"/>
      <c r="Z23477" s="8"/>
      <c r="BE23477"/>
      <c r="BF23477"/>
      <c r="BG23477"/>
    </row>
    <row r="23478" spans="11:59" x14ac:dyDescent="0.25">
      <c r="K23478" s="8"/>
      <c r="L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  <c r="Y23478" s="8"/>
      <c r="Z23478" s="8"/>
      <c r="BE23478"/>
      <c r="BF23478"/>
      <c r="BG23478"/>
    </row>
    <row r="23479" spans="11:59" x14ac:dyDescent="0.25">
      <c r="K23479" s="8"/>
      <c r="L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  <c r="Y23479" s="8"/>
      <c r="Z23479" s="8"/>
      <c r="BE23479"/>
      <c r="BF23479"/>
      <c r="BG23479"/>
    </row>
    <row r="23480" spans="11:59" x14ac:dyDescent="0.25">
      <c r="K23480" s="8"/>
      <c r="L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  <c r="Y23480" s="8"/>
      <c r="Z23480" s="8"/>
      <c r="BE23480"/>
      <c r="BF23480"/>
      <c r="BG23480"/>
    </row>
    <row r="23481" spans="11:59" x14ac:dyDescent="0.25">
      <c r="K23481" s="8"/>
      <c r="L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  <c r="Y23481" s="8"/>
      <c r="Z23481" s="8"/>
      <c r="BE23481"/>
      <c r="BF23481"/>
      <c r="BG23481"/>
    </row>
    <row r="23482" spans="11:59" x14ac:dyDescent="0.25">
      <c r="K23482" s="8"/>
      <c r="L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  <c r="Y23482" s="8"/>
      <c r="Z23482" s="8"/>
      <c r="BE23482"/>
      <c r="BF23482"/>
      <c r="BG23482"/>
    </row>
    <row r="23483" spans="11:59" x14ac:dyDescent="0.25">
      <c r="K23483" s="8"/>
      <c r="L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  <c r="Y23483" s="8"/>
      <c r="Z23483" s="8"/>
      <c r="BE23483"/>
      <c r="BF23483"/>
      <c r="BG23483"/>
    </row>
    <row r="23484" spans="11:59" x14ac:dyDescent="0.25">
      <c r="K23484" s="8"/>
      <c r="L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  <c r="Y23484" s="8"/>
      <c r="Z23484" s="8"/>
      <c r="BE23484"/>
      <c r="BF23484"/>
      <c r="BG23484"/>
    </row>
    <row r="23485" spans="11:59" x14ac:dyDescent="0.25">
      <c r="K23485" s="8"/>
      <c r="L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  <c r="Y23485" s="8"/>
      <c r="Z23485" s="8"/>
      <c r="BE23485"/>
      <c r="BF23485"/>
      <c r="BG23485"/>
    </row>
    <row r="23486" spans="11:59" x14ac:dyDescent="0.25">
      <c r="K23486" s="8"/>
      <c r="L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  <c r="Y23486" s="8"/>
      <c r="Z23486" s="8"/>
      <c r="BE23486"/>
      <c r="BF23486"/>
      <c r="BG23486"/>
    </row>
    <row r="23487" spans="11:59" x14ac:dyDescent="0.25">
      <c r="K23487" s="8"/>
      <c r="L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  <c r="Y23487" s="8"/>
      <c r="Z23487" s="8"/>
      <c r="BE23487"/>
      <c r="BF23487"/>
      <c r="BG23487"/>
    </row>
    <row r="23488" spans="11:59" x14ac:dyDescent="0.25">
      <c r="K23488" s="8"/>
      <c r="L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  <c r="Y23488" s="8"/>
      <c r="Z23488" s="8"/>
      <c r="BE23488"/>
      <c r="BF23488"/>
      <c r="BG23488"/>
    </row>
    <row r="23489" spans="11:59" x14ac:dyDescent="0.25">
      <c r="K23489" s="8"/>
      <c r="L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  <c r="Y23489" s="8"/>
      <c r="Z23489" s="8"/>
      <c r="BE23489"/>
      <c r="BF23489"/>
      <c r="BG23489"/>
    </row>
    <row r="23490" spans="11:59" x14ac:dyDescent="0.25">
      <c r="K23490" s="8"/>
      <c r="L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  <c r="Y23490" s="8"/>
      <c r="Z23490" s="8"/>
      <c r="BE23490"/>
      <c r="BF23490"/>
      <c r="BG23490"/>
    </row>
    <row r="23491" spans="11:59" x14ac:dyDescent="0.25">
      <c r="K23491" s="8"/>
      <c r="L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  <c r="Y23491" s="8"/>
      <c r="Z23491" s="8"/>
      <c r="BE23491"/>
      <c r="BF23491"/>
      <c r="BG23491"/>
    </row>
    <row r="23492" spans="11:59" x14ac:dyDescent="0.25">
      <c r="K23492" s="8"/>
      <c r="L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  <c r="Y23492" s="8"/>
      <c r="Z23492" s="8"/>
      <c r="BE23492"/>
      <c r="BF23492"/>
      <c r="BG23492"/>
    </row>
    <row r="23493" spans="11:59" x14ac:dyDescent="0.25">
      <c r="K23493" s="8"/>
      <c r="L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  <c r="Y23493" s="8"/>
      <c r="Z23493" s="8"/>
      <c r="BE23493"/>
      <c r="BF23493"/>
      <c r="BG23493"/>
    </row>
    <row r="23494" spans="11:59" x14ac:dyDescent="0.25">
      <c r="K23494" s="8"/>
      <c r="L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  <c r="Y23494" s="8"/>
      <c r="Z23494" s="8"/>
      <c r="BE23494"/>
      <c r="BF23494"/>
      <c r="BG23494"/>
    </row>
    <row r="23495" spans="11:59" x14ac:dyDescent="0.25">
      <c r="K23495" s="8"/>
      <c r="L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  <c r="Y23495" s="8"/>
      <c r="Z23495" s="8"/>
      <c r="BE23495"/>
      <c r="BF23495"/>
      <c r="BG23495"/>
    </row>
    <row r="23496" spans="11:59" x14ac:dyDescent="0.25">
      <c r="K23496" s="8"/>
      <c r="L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  <c r="Y23496" s="8"/>
      <c r="Z23496" s="8"/>
      <c r="BE23496"/>
      <c r="BF23496"/>
      <c r="BG23496"/>
    </row>
    <row r="23497" spans="11:59" x14ac:dyDescent="0.25">
      <c r="K23497" s="8"/>
      <c r="L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  <c r="Y23497" s="8"/>
      <c r="Z23497" s="8"/>
      <c r="BE23497"/>
      <c r="BF23497"/>
      <c r="BG23497"/>
    </row>
    <row r="23498" spans="11:59" x14ac:dyDescent="0.25">
      <c r="K23498" s="8"/>
      <c r="L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  <c r="Y23498" s="8"/>
      <c r="Z23498" s="8"/>
      <c r="BE23498"/>
      <c r="BF23498"/>
      <c r="BG23498"/>
    </row>
    <row r="23499" spans="11:59" x14ac:dyDescent="0.25">
      <c r="K23499" s="8"/>
      <c r="L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  <c r="Y23499" s="8"/>
      <c r="Z23499" s="8"/>
      <c r="BE23499"/>
      <c r="BF23499"/>
      <c r="BG23499"/>
    </row>
    <row r="23500" spans="11:59" x14ac:dyDescent="0.25">
      <c r="K23500" s="8"/>
      <c r="L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  <c r="Y23500" s="8"/>
      <c r="Z23500" s="8"/>
      <c r="BE23500"/>
      <c r="BF23500"/>
      <c r="BG23500"/>
    </row>
    <row r="23501" spans="11:59" x14ac:dyDescent="0.25">
      <c r="K23501" s="8"/>
      <c r="L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  <c r="Y23501" s="8"/>
      <c r="Z23501" s="8"/>
      <c r="BE23501"/>
      <c r="BF23501"/>
      <c r="BG23501"/>
    </row>
    <row r="23502" spans="11:59" x14ac:dyDescent="0.25">
      <c r="K23502" s="8"/>
      <c r="L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  <c r="Y23502" s="8"/>
      <c r="Z23502" s="8"/>
      <c r="BE23502"/>
      <c r="BF23502"/>
      <c r="BG23502"/>
    </row>
    <row r="23503" spans="11:59" x14ac:dyDescent="0.25">
      <c r="K23503" s="8"/>
      <c r="L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  <c r="Y23503" s="8"/>
      <c r="Z23503" s="8"/>
      <c r="BE23503"/>
      <c r="BF23503"/>
      <c r="BG23503"/>
    </row>
    <row r="23504" spans="11:59" x14ac:dyDescent="0.25">
      <c r="K23504" s="8"/>
      <c r="L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  <c r="Y23504" s="8"/>
      <c r="Z23504" s="8"/>
      <c r="BE23504"/>
      <c r="BF23504"/>
      <c r="BG23504"/>
    </row>
    <row r="23505" spans="11:59" x14ac:dyDescent="0.25">
      <c r="K23505" s="8"/>
      <c r="L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  <c r="Y23505" s="8"/>
      <c r="Z23505" s="8"/>
      <c r="BE23505"/>
      <c r="BF23505"/>
      <c r="BG23505"/>
    </row>
    <row r="23506" spans="11:59" x14ac:dyDescent="0.25">
      <c r="K23506" s="8"/>
      <c r="L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  <c r="Y23506" s="8"/>
      <c r="Z23506" s="8"/>
      <c r="BE23506"/>
      <c r="BF23506"/>
      <c r="BG23506"/>
    </row>
    <row r="23507" spans="11:59" x14ac:dyDescent="0.25">
      <c r="K23507" s="8"/>
      <c r="L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  <c r="Y23507" s="8"/>
      <c r="Z23507" s="8"/>
      <c r="BE23507"/>
      <c r="BF23507"/>
      <c r="BG23507"/>
    </row>
    <row r="23508" spans="11:59" x14ac:dyDescent="0.25">
      <c r="K23508" s="8"/>
      <c r="L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  <c r="Y23508" s="8"/>
      <c r="Z23508" s="8"/>
      <c r="BE23508"/>
      <c r="BF23508"/>
      <c r="BG23508"/>
    </row>
    <row r="23509" spans="11:59" x14ac:dyDescent="0.25">
      <c r="K23509" s="8"/>
      <c r="L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  <c r="Y23509" s="8"/>
      <c r="Z23509" s="8"/>
      <c r="BE23509"/>
      <c r="BF23509"/>
      <c r="BG23509"/>
    </row>
    <row r="23510" spans="11:59" x14ac:dyDescent="0.25">
      <c r="K23510" s="8"/>
      <c r="L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  <c r="Y23510" s="8"/>
      <c r="Z23510" s="8"/>
      <c r="BE23510"/>
      <c r="BF23510"/>
      <c r="BG23510"/>
    </row>
    <row r="23511" spans="11:59" x14ac:dyDescent="0.25">
      <c r="K23511" s="8"/>
      <c r="L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  <c r="Y23511" s="8"/>
      <c r="Z23511" s="8"/>
      <c r="BE23511"/>
      <c r="BF23511"/>
      <c r="BG23511"/>
    </row>
    <row r="23512" spans="11:59" x14ac:dyDescent="0.25">
      <c r="K23512" s="8"/>
      <c r="L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  <c r="Y23512" s="8"/>
      <c r="Z23512" s="8"/>
      <c r="BE23512"/>
      <c r="BF23512"/>
      <c r="BG23512"/>
    </row>
    <row r="23513" spans="11:59" x14ac:dyDescent="0.25">
      <c r="K23513" s="8"/>
      <c r="L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  <c r="Y23513" s="8"/>
      <c r="Z23513" s="8"/>
      <c r="BE23513"/>
      <c r="BF23513"/>
      <c r="BG23513"/>
    </row>
    <row r="23514" spans="11:59" x14ac:dyDescent="0.25">
      <c r="K23514" s="8"/>
      <c r="L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  <c r="Y23514" s="8"/>
      <c r="Z23514" s="8"/>
      <c r="BE23514"/>
      <c r="BF23514"/>
      <c r="BG23514"/>
    </row>
    <row r="23515" spans="11:59" x14ac:dyDescent="0.25">
      <c r="K23515" s="8"/>
      <c r="L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  <c r="Y23515" s="8"/>
      <c r="Z23515" s="8"/>
      <c r="BE23515"/>
      <c r="BF23515"/>
      <c r="BG23515"/>
    </row>
    <row r="23516" spans="11:59" x14ac:dyDescent="0.25">
      <c r="K23516" s="8"/>
      <c r="L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  <c r="Y23516" s="8"/>
      <c r="Z23516" s="8"/>
      <c r="BE23516"/>
      <c r="BF23516"/>
      <c r="BG23516"/>
    </row>
    <row r="23517" spans="11:59" x14ac:dyDescent="0.25">
      <c r="K23517" s="8"/>
      <c r="L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  <c r="Y23517" s="8"/>
      <c r="Z23517" s="8"/>
      <c r="BE23517"/>
      <c r="BF23517"/>
      <c r="BG23517"/>
    </row>
    <row r="23518" spans="11:59" x14ac:dyDescent="0.25">
      <c r="K23518" s="8"/>
      <c r="L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  <c r="Y23518" s="8"/>
      <c r="Z23518" s="8"/>
      <c r="BE23518"/>
      <c r="BF23518"/>
      <c r="BG23518"/>
    </row>
    <row r="23519" spans="11:59" x14ac:dyDescent="0.25">
      <c r="K23519" s="8"/>
      <c r="L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  <c r="Y23519" s="8"/>
      <c r="Z23519" s="8"/>
      <c r="BE23519"/>
      <c r="BF23519"/>
      <c r="BG23519"/>
    </row>
    <row r="23520" spans="11:59" x14ac:dyDescent="0.25">
      <c r="K23520" s="8"/>
      <c r="L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  <c r="Y23520" s="8"/>
      <c r="Z23520" s="8"/>
      <c r="BE23520"/>
      <c r="BF23520"/>
      <c r="BG23520"/>
    </row>
    <row r="23521" spans="11:59" x14ac:dyDescent="0.25">
      <c r="K23521" s="8"/>
      <c r="L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  <c r="Y23521" s="8"/>
      <c r="Z23521" s="8"/>
      <c r="BE23521"/>
      <c r="BF23521"/>
      <c r="BG23521"/>
    </row>
    <row r="23522" spans="11:59" x14ac:dyDescent="0.25">
      <c r="K23522" s="8"/>
      <c r="L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  <c r="Y23522" s="8"/>
      <c r="Z23522" s="8"/>
      <c r="BE23522"/>
      <c r="BF23522"/>
      <c r="BG23522"/>
    </row>
    <row r="23523" spans="11:59" x14ac:dyDescent="0.25">
      <c r="K23523" s="8"/>
      <c r="L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  <c r="Y23523" s="8"/>
      <c r="Z23523" s="8"/>
      <c r="BE23523"/>
      <c r="BF23523"/>
      <c r="BG23523"/>
    </row>
    <row r="23524" spans="11:59" x14ac:dyDescent="0.25">
      <c r="K23524" s="8"/>
      <c r="L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  <c r="Y23524" s="8"/>
      <c r="Z23524" s="8"/>
      <c r="BE23524"/>
      <c r="BF23524"/>
      <c r="BG23524"/>
    </row>
    <row r="23525" spans="11:59" x14ac:dyDescent="0.25">
      <c r="K23525" s="8"/>
      <c r="L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  <c r="Y23525" s="8"/>
      <c r="Z23525" s="8"/>
      <c r="BE23525"/>
      <c r="BF23525"/>
      <c r="BG23525"/>
    </row>
    <row r="23526" spans="11:59" x14ac:dyDescent="0.25">
      <c r="K23526" s="8"/>
      <c r="L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  <c r="Y23526" s="8"/>
      <c r="Z23526" s="8"/>
      <c r="BE23526"/>
      <c r="BF23526"/>
      <c r="BG23526"/>
    </row>
    <row r="23527" spans="11:59" x14ac:dyDescent="0.25">
      <c r="K23527" s="8"/>
      <c r="L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  <c r="Y23527" s="8"/>
      <c r="Z23527" s="8"/>
      <c r="BE23527"/>
      <c r="BF23527"/>
      <c r="BG23527"/>
    </row>
    <row r="23528" spans="11:59" x14ac:dyDescent="0.25">
      <c r="K23528" s="8"/>
      <c r="L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  <c r="Y23528" s="8"/>
      <c r="Z23528" s="8"/>
      <c r="BE23528"/>
      <c r="BF23528"/>
      <c r="BG23528"/>
    </row>
    <row r="23529" spans="11:59" x14ac:dyDescent="0.25">
      <c r="K23529" s="8"/>
      <c r="L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  <c r="Y23529" s="8"/>
      <c r="Z23529" s="8"/>
      <c r="BE23529"/>
      <c r="BF23529"/>
      <c r="BG23529"/>
    </row>
    <row r="23530" spans="11:59" x14ac:dyDescent="0.25">
      <c r="K23530" s="8"/>
      <c r="L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  <c r="Y23530" s="8"/>
      <c r="Z23530" s="8"/>
      <c r="BE23530"/>
      <c r="BF23530"/>
      <c r="BG23530"/>
    </row>
    <row r="23531" spans="11:59" x14ac:dyDescent="0.25">
      <c r="K23531" s="8"/>
      <c r="L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  <c r="Y23531" s="8"/>
      <c r="Z23531" s="8"/>
      <c r="BE23531"/>
      <c r="BF23531"/>
      <c r="BG23531"/>
    </row>
    <row r="23532" spans="11:59" x14ac:dyDescent="0.25">
      <c r="K23532" s="8"/>
      <c r="L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  <c r="Y23532" s="8"/>
      <c r="Z23532" s="8"/>
      <c r="BE23532"/>
      <c r="BF23532"/>
      <c r="BG23532"/>
    </row>
    <row r="23533" spans="11:59" x14ac:dyDescent="0.25">
      <c r="K23533" s="8"/>
      <c r="L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  <c r="Y23533" s="8"/>
      <c r="Z23533" s="8"/>
      <c r="BE23533"/>
      <c r="BF23533"/>
      <c r="BG23533"/>
    </row>
    <row r="23534" spans="11:59" x14ac:dyDescent="0.25">
      <c r="K23534" s="8"/>
      <c r="L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  <c r="Y23534" s="8"/>
      <c r="Z23534" s="8"/>
      <c r="BE23534"/>
      <c r="BF23534"/>
      <c r="BG23534"/>
    </row>
    <row r="23535" spans="11:59" x14ac:dyDescent="0.25">
      <c r="K23535" s="8"/>
      <c r="L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  <c r="Y23535" s="8"/>
      <c r="Z23535" s="8"/>
      <c r="BE23535"/>
      <c r="BF23535"/>
      <c r="BG23535"/>
    </row>
    <row r="23536" spans="11:59" x14ac:dyDescent="0.25">
      <c r="K23536" s="8"/>
      <c r="L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  <c r="Y23536" s="8"/>
      <c r="Z23536" s="8"/>
      <c r="BE23536"/>
      <c r="BF23536"/>
      <c r="BG23536"/>
    </row>
    <row r="23537" spans="11:59" x14ac:dyDescent="0.25">
      <c r="K23537" s="8"/>
      <c r="L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  <c r="Y23537" s="8"/>
      <c r="Z23537" s="8"/>
      <c r="BE23537"/>
      <c r="BF23537"/>
      <c r="BG23537"/>
    </row>
    <row r="23538" spans="11:59" x14ac:dyDescent="0.25">
      <c r="K23538" s="8"/>
      <c r="L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  <c r="Y23538" s="8"/>
      <c r="Z23538" s="8"/>
      <c r="BE23538"/>
      <c r="BF23538"/>
      <c r="BG23538"/>
    </row>
    <row r="23539" spans="11:59" x14ac:dyDescent="0.25">
      <c r="K23539" s="8"/>
      <c r="L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  <c r="Y23539" s="8"/>
      <c r="Z23539" s="8"/>
      <c r="BE23539"/>
      <c r="BF23539"/>
      <c r="BG23539"/>
    </row>
    <row r="23540" spans="11:59" x14ac:dyDescent="0.25">
      <c r="K23540" s="8"/>
      <c r="L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  <c r="Y23540" s="8"/>
      <c r="Z23540" s="8"/>
      <c r="BE23540"/>
      <c r="BF23540"/>
      <c r="BG23540"/>
    </row>
    <row r="23541" spans="11:59" x14ac:dyDescent="0.25">
      <c r="K23541" s="8"/>
      <c r="L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  <c r="Y23541" s="8"/>
      <c r="Z23541" s="8"/>
      <c r="BE23541"/>
      <c r="BF23541"/>
      <c r="BG23541"/>
    </row>
    <row r="23542" spans="11:59" x14ac:dyDescent="0.25">
      <c r="K23542" s="8"/>
      <c r="L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  <c r="Y23542" s="8"/>
      <c r="Z23542" s="8"/>
      <c r="BE23542"/>
      <c r="BF23542"/>
      <c r="BG23542"/>
    </row>
    <row r="23543" spans="11:59" x14ac:dyDescent="0.25">
      <c r="K23543" s="8"/>
      <c r="L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BE23543"/>
      <c r="BF23543"/>
      <c r="BG23543"/>
    </row>
    <row r="23544" spans="11:59" x14ac:dyDescent="0.25">
      <c r="K23544" s="8"/>
      <c r="L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  <c r="Y23544" s="8"/>
      <c r="Z23544" s="8"/>
      <c r="BE23544"/>
      <c r="BF23544"/>
      <c r="BG23544"/>
    </row>
    <row r="23545" spans="11:59" x14ac:dyDescent="0.25">
      <c r="K23545" s="8"/>
      <c r="L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  <c r="Y23545" s="8"/>
      <c r="Z23545" s="8"/>
      <c r="BE23545"/>
      <c r="BF23545"/>
      <c r="BG23545"/>
    </row>
    <row r="23546" spans="11:59" x14ac:dyDescent="0.25">
      <c r="K23546" s="8"/>
      <c r="L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  <c r="Y23546" s="8"/>
      <c r="Z23546" s="8"/>
      <c r="BE23546"/>
      <c r="BF23546"/>
      <c r="BG23546"/>
    </row>
    <row r="23547" spans="11:59" x14ac:dyDescent="0.25">
      <c r="K23547" s="8"/>
      <c r="L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  <c r="Y23547" s="8"/>
      <c r="Z23547" s="8"/>
      <c r="BE23547"/>
      <c r="BF23547"/>
      <c r="BG23547"/>
    </row>
    <row r="23548" spans="11:59" x14ac:dyDescent="0.25">
      <c r="K23548" s="8"/>
      <c r="L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  <c r="Y23548" s="8"/>
      <c r="Z23548" s="8"/>
      <c r="BE23548"/>
      <c r="BF23548"/>
      <c r="BG23548"/>
    </row>
    <row r="23549" spans="11:59" x14ac:dyDescent="0.25">
      <c r="K23549" s="8"/>
      <c r="L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  <c r="Y23549" s="8"/>
      <c r="Z23549" s="8"/>
      <c r="BE23549"/>
      <c r="BF23549"/>
      <c r="BG23549"/>
    </row>
    <row r="23550" spans="11:59" x14ac:dyDescent="0.25">
      <c r="K23550" s="8"/>
      <c r="L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  <c r="Y23550" s="8"/>
      <c r="Z23550" s="8"/>
      <c r="BE23550"/>
      <c r="BF23550"/>
      <c r="BG23550"/>
    </row>
    <row r="23551" spans="11:59" x14ac:dyDescent="0.25">
      <c r="K23551" s="8"/>
      <c r="L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  <c r="Y23551" s="8"/>
      <c r="Z23551" s="8"/>
      <c r="BE23551"/>
      <c r="BF23551"/>
      <c r="BG23551"/>
    </row>
    <row r="23552" spans="11:59" x14ac:dyDescent="0.25">
      <c r="K23552" s="8"/>
      <c r="L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  <c r="Y23552" s="8"/>
      <c r="Z23552" s="8"/>
      <c r="BE23552"/>
      <c r="BF23552"/>
      <c r="BG23552"/>
    </row>
    <row r="23553" spans="11:59" x14ac:dyDescent="0.25">
      <c r="K23553" s="8"/>
      <c r="L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  <c r="Y23553" s="8"/>
      <c r="Z23553" s="8"/>
      <c r="BE23553"/>
      <c r="BF23553"/>
      <c r="BG23553"/>
    </row>
    <row r="23554" spans="11:59" x14ac:dyDescent="0.25">
      <c r="K23554" s="8"/>
      <c r="L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  <c r="Y23554" s="8"/>
      <c r="Z23554" s="8"/>
      <c r="BE23554"/>
      <c r="BF23554"/>
      <c r="BG23554"/>
    </row>
    <row r="23555" spans="11:59" x14ac:dyDescent="0.25">
      <c r="K23555" s="8"/>
      <c r="L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  <c r="Y23555" s="8"/>
      <c r="Z23555" s="8"/>
      <c r="BE23555"/>
      <c r="BF23555"/>
      <c r="BG23555"/>
    </row>
    <row r="23556" spans="11:59" x14ac:dyDescent="0.25">
      <c r="K23556" s="8"/>
      <c r="L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  <c r="Y23556" s="8"/>
      <c r="Z23556" s="8"/>
      <c r="BE23556"/>
      <c r="BF23556"/>
      <c r="BG23556"/>
    </row>
    <row r="23557" spans="11:59" x14ac:dyDescent="0.25">
      <c r="K23557" s="8"/>
      <c r="L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  <c r="Y23557" s="8"/>
      <c r="Z23557" s="8"/>
      <c r="BE23557"/>
      <c r="BF23557"/>
      <c r="BG23557"/>
    </row>
    <row r="23558" spans="11:59" x14ac:dyDescent="0.25">
      <c r="K23558" s="8"/>
      <c r="L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  <c r="Y23558" s="8"/>
      <c r="Z23558" s="8"/>
      <c r="BE23558"/>
      <c r="BF23558"/>
      <c r="BG23558"/>
    </row>
    <row r="23559" spans="11:59" x14ac:dyDescent="0.25">
      <c r="K23559" s="8"/>
      <c r="L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  <c r="Y23559" s="8"/>
      <c r="Z23559" s="8"/>
      <c r="BE23559"/>
      <c r="BF23559"/>
      <c r="BG23559"/>
    </row>
    <row r="23560" spans="11:59" x14ac:dyDescent="0.25">
      <c r="K23560" s="8"/>
      <c r="L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  <c r="Y23560" s="8"/>
      <c r="Z23560" s="8"/>
      <c r="BE23560"/>
      <c r="BF23560"/>
      <c r="BG23560"/>
    </row>
    <row r="23561" spans="11:59" x14ac:dyDescent="0.25">
      <c r="K23561" s="8"/>
      <c r="L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  <c r="Y23561" s="8"/>
      <c r="Z23561" s="8"/>
      <c r="BE23561"/>
      <c r="BF23561"/>
      <c r="BG23561"/>
    </row>
    <row r="23562" spans="11:59" x14ac:dyDescent="0.25">
      <c r="K23562" s="8"/>
      <c r="L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  <c r="Y23562" s="8"/>
      <c r="Z23562" s="8"/>
      <c r="BE23562"/>
      <c r="BF23562"/>
      <c r="BG23562"/>
    </row>
    <row r="23563" spans="11:59" x14ac:dyDescent="0.25">
      <c r="K23563" s="8"/>
      <c r="L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  <c r="Y23563" s="8"/>
      <c r="Z23563" s="8"/>
      <c r="BE23563"/>
      <c r="BF23563"/>
      <c r="BG23563"/>
    </row>
    <row r="23564" spans="11:59" x14ac:dyDescent="0.25">
      <c r="K23564" s="8"/>
      <c r="L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  <c r="Y23564" s="8"/>
      <c r="Z23564" s="8"/>
      <c r="BE23564"/>
      <c r="BF23564"/>
      <c r="BG23564"/>
    </row>
    <row r="23565" spans="11:59" x14ac:dyDescent="0.25">
      <c r="K23565" s="8"/>
      <c r="L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  <c r="Y23565" s="8"/>
      <c r="Z23565" s="8"/>
      <c r="BE23565"/>
      <c r="BF23565"/>
      <c r="BG23565"/>
    </row>
    <row r="23566" spans="11:59" x14ac:dyDescent="0.25">
      <c r="K23566" s="8"/>
      <c r="L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  <c r="Y23566" s="8"/>
      <c r="Z23566" s="8"/>
      <c r="BE23566"/>
      <c r="BF23566"/>
      <c r="BG23566"/>
    </row>
    <row r="23567" spans="11:59" x14ac:dyDescent="0.25">
      <c r="K23567" s="8"/>
      <c r="L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  <c r="Y23567" s="8"/>
      <c r="Z23567" s="8"/>
      <c r="BE23567"/>
      <c r="BF23567"/>
      <c r="BG23567"/>
    </row>
    <row r="23568" spans="11:59" x14ac:dyDescent="0.25">
      <c r="K23568" s="8"/>
      <c r="L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  <c r="Y23568" s="8"/>
      <c r="Z23568" s="8"/>
      <c r="BE23568"/>
      <c r="BF23568"/>
      <c r="BG23568"/>
    </row>
    <row r="23569" spans="11:59" x14ac:dyDescent="0.25">
      <c r="K23569" s="8"/>
      <c r="L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  <c r="Y23569" s="8"/>
      <c r="Z23569" s="8"/>
      <c r="BE23569"/>
      <c r="BF23569"/>
      <c r="BG23569"/>
    </row>
    <row r="23570" spans="11:59" x14ac:dyDescent="0.25">
      <c r="K23570" s="8"/>
      <c r="L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  <c r="Y23570" s="8"/>
      <c r="Z23570" s="8"/>
      <c r="BE23570"/>
      <c r="BF23570"/>
      <c r="BG23570"/>
    </row>
    <row r="23571" spans="11:59" x14ac:dyDescent="0.25">
      <c r="K23571" s="8"/>
      <c r="L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  <c r="Y23571" s="8"/>
      <c r="Z23571" s="8"/>
      <c r="BE23571"/>
      <c r="BF23571"/>
      <c r="BG23571"/>
    </row>
    <row r="23572" spans="11:59" x14ac:dyDescent="0.25">
      <c r="K23572" s="8"/>
      <c r="L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  <c r="Y23572" s="8"/>
      <c r="Z23572" s="8"/>
      <c r="BE23572"/>
      <c r="BF23572"/>
      <c r="BG23572"/>
    </row>
    <row r="23573" spans="11:59" x14ac:dyDescent="0.25">
      <c r="K23573" s="8"/>
      <c r="L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  <c r="Y23573" s="8"/>
      <c r="Z23573" s="8"/>
      <c r="BE23573"/>
      <c r="BF23573"/>
      <c r="BG23573"/>
    </row>
    <row r="23574" spans="11:59" x14ac:dyDescent="0.25">
      <c r="K23574" s="8"/>
      <c r="L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  <c r="Y23574" s="8"/>
      <c r="Z23574" s="8"/>
      <c r="BE23574"/>
      <c r="BF23574"/>
      <c r="BG23574"/>
    </row>
    <row r="23575" spans="11:59" x14ac:dyDescent="0.25">
      <c r="K23575" s="8"/>
      <c r="L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  <c r="Y23575" s="8"/>
      <c r="Z23575" s="8"/>
      <c r="BE23575"/>
      <c r="BF23575"/>
      <c r="BG23575"/>
    </row>
    <row r="23576" spans="11:59" x14ac:dyDescent="0.25">
      <c r="K23576" s="8"/>
      <c r="L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  <c r="Y23576" s="8"/>
      <c r="Z23576" s="8"/>
      <c r="BE23576"/>
      <c r="BF23576"/>
      <c r="BG23576"/>
    </row>
    <row r="23577" spans="11:59" x14ac:dyDescent="0.25">
      <c r="K23577" s="8"/>
      <c r="L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  <c r="Y23577" s="8"/>
      <c r="Z23577" s="8"/>
      <c r="BE23577"/>
      <c r="BF23577"/>
      <c r="BG23577"/>
    </row>
    <row r="23578" spans="11:59" x14ac:dyDescent="0.25">
      <c r="K23578" s="8"/>
      <c r="L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  <c r="Y23578" s="8"/>
      <c r="Z23578" s="8"/>
      <c r="BE23578"/>
      <c r="BF23578"/>
      <c r="BG23578"/>
    </row>
    <row r="23579" spans="11:59" x14ac:dyDescent="0.25">
      <c r="K23579" s="8"/>
      <c r="L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  <c r="Y23579" s="8"/>
      <c r="Z23579" s="8"/>
      <c r="BE23579"/>
      <c r="BF23579"/>
      <c r="BG23579"/>
    </row>
    <row r="23580" spans="11:59" x14ac:dyDescent="0.25">
      <c r="K23580" s="8"/>
      <c r="L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  <c r="Y23580" s="8"/>
      <c r="Z23580" s="8"/>
      <c r="BE23580"/>
      <c r="BF23580"/>
      <c r="BG23580"/>
    </row>
    <row r="23581" spans="11:59" x14ac:dyDescent="0.25">
      <c r="K23581" s="8"/>
      <c r="L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  <c r="Y23581" s="8"/>
      <c r="Z23581" s="8"/>
      <c r="BE23581"/>
      <c r="BF23581"/>
      <c r="BG23581"/>
    </row>
    <row r="23582" spans="11:59" x14ac:dyDescent="0.25">
      <c r="K23582" s="8"/>
      <c r="L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  <c r="Y23582" s="8"/>
      <c r="Z23582" s="8"/>
      <c r="BE23582"/>
      <c r="BF23582"/>
      <c r="BG23582"/>
    </row>
    <row r="23583" spans="11:59" x14ac:dyDescent="0.25">
      <c r="K23583" s="8"/>
      <c r="L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  <c r="Y23583" s="8"/>
      <c r="Z23583" s="8"/>
      <c r="BE23583"/>
      <c r="BF23583"/>
      <c r="BG23583"/>
    </row>
    <row r="23584" spans="11:59" x14ac:dyDescent="0.25">
      <c r="K23584" s="8"/>
      <c r="L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  <c r="Y23584" s="8"/>
      <c r="Z23584" s="8"/>
      <c r="BE23584"/>
      <c r="BF23584"/>
      <c r="BG23584"/>
    </row>
    <row r="23585" spans="11:59" x14ac:dyDescent="0.25">
      <c r="K23585" s="8"/>
      <c r="L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  <c r="Y23585" s="8"/>
      <c r="Z23585" s="8"/>
      <c r="BE23585"/>
      <c r="BF23585"/>
      <c r="BG23585"/>
    </row>
    <row r="23586" spans="11:59" x14ac:dyDescent="0.25">
      <c r="K23586" s="8"/>
      <c r="L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  <c r="Y23586" s="8"/>
      <c r="Z23586" s="8"/>
      <c r="BE23586"/>
      <c r="BF23586"/>
      <c r="BG23586"/>
    </row>
    <row r="23587" spans="11:59" x14ac:dyDescent="0.25">
      <c r="K23587" s="8"/>
      <c r="L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  <c r="Y23587" s="8"/>
      <c r="Z23587" s="8"/>
      <c r="BE23587"/>
      <c r="BF23587"/>
      <c r="BG23587"/>
    </row>
    <row r="23588" spans="11:59" x14ac:dyDescent="0.25">
      <c r="K23588" s="8"/>
      <c r="L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  <c r="Y23588" s="8"/>
      <c r="Z23588" s="8"/>
      <c r="BE23588"/>
      <c r="BF23588"/>
      <c r="BG23588"/>
    </row>
    <row r="23589" spans="11:59" x14ac:dyDescent="0.25">
      <c r="K23589" s="8"/>
      <c r="L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  <c r="Y23589" s="8"/>
      <c r="Z23589" s="8"/>
      <c r="BE23589"/>
      <c r="BF23589"/>
      <c r="BG23589"/>
    </row>
    <row r="23590" spans="11:59" x14ac:dyDescent="0.25">
      <c r="K23590" s="8"/>
      <c r="L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  <c r="Y23590" s="8"/>
      <c r="Z23590" s="8"/>
      <c r="BE23590"/>
      <c r="BF23590"/>
      <c r="BG23590"/>
    </row>
    <row r="23591" spans="11:59" x14ac:dyDescent="0.25">
      <c r="K23591" s="8"/>
      <c r="L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  <c r="Y23591" s="8"/>
      <c r="Z23591" s="8"/>
      <c r="BE23591"/>
      <c r="BF23591"/>
      <c r="BG23591"/>
    </row>
    <row r="23592" spans="11:59" x14ac:dyDescent="0.25">
      <c r="K23592" s="8"/>
      <c r="L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  <c r="Y23592" s="8"/>
      <c r="Z23592" s="8"/>
      <c r="BE23592"/>
      <c r="BF23592"/>
      <c r="BG23592"/>
    </row>
    <row r="23593" spans="11:59" x14ac:dyDescent="0.25">
      <c r="K23593" s="8"/>
      <c r="L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  <c r="Y23593" s="8"/>
      <c r="Z23593" s="8"/>
      <c r="BE23593"/>
      <c r="BF23593"/>
      <c r="BG23593"/>
    </row>
    <row r="23594" spans="11:59" x14ac:dyDescent="0.25">
      <c r="K23594" s="8"/>
      <c r="L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  <c r="Y23594" s="8"/>
      <c r="Z23594" s="8"/>
      <c r="BE23594"/>
      <c r="BF23594"/>
      <c r="BG23594"/>
    </row>
    <row r="23595" spans="11:59" x14ac:dyDescent="0.25">
      <c r="K23595" s="8"/>
      <c r="L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  <c r="Y23595" s="8"/>
      <c r="Z23595" s="8"/>
      <c r="BE23595"/>
      <c r="BF23595"/>
      <c r="BG23595"/>
    </row>
    <row r="23596" spans="11:59" x14ac:dyDescent="0.25">
      <c r="K23596" s="8"/>
      <c r="L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  <c r="Y23596" s="8"/>
      <c r="Z23596" s="8"/>
      <c r="BE23596"/>
      <c r="BF23596"/>
      <c r="BG23596"/>
    </row>
    <row r="23597" spans="11:59" x14ac:dyDescent="0.25">
      <c r="K23597" s="8"/>
      <c r="L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  <c r="Y23597" s="8"/>
      <c r="Z23597" s="8"/>
      <c r="BE23597"/>
      <c r="BF23597"/>
      <c r="BG23597"/>
    </row>
    <row r="23598" spans="11:59" x14ac:dyDescent="0.25">
      <c r="K23598" s="8"/>
      <c r="L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  <c r="Y23598" s="8"/>
      <c r="Z23598" s="8"/>
      <c r="BE23598"/>
      <c r="BF23598"/>
      <c r="BG23598"/>
    </row>
    <row r="23599" spans="11:59" x14ac:dyDescent="0.25">
      <c r="K23599" s="8"/>
      <c r="L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  <c r="Y23599" s="8"/>
      <c r="Z23599" s="8"/>
      <c r="BE23599"/>
      <c r="BF23599"/>
      <c r="BG23599"/>
    </row>
    <row r="23600" spans="11:59" x14ac:dyDescent="0.25">
      <c r="K23600" s="8"/>
      <c r="L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  <c r="Y23600" s="8"/>
      <c r="Z23600" s="8"/>
      <c r="BE23600"/>
      <c r="BF23600"/>
      <c r="BG23600"/>
    </row>
    <row r="23601" spans="11:59" x14ac:dyDescent="0.25">
      <c r="K23601" s="8"/>
      <c r="L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  <c r="Y23601" s="8"/>
      <c r="Z23601" s="8"/>
      <c r="BE23601"/>
      <c r="BF23601"/>
      <c r="BG23601"/>
    </row>
    <row r="23602" spans="11:59" x14ac:dyDescent="0.25">
      <c r="K23602" s="8"/>
      <c r="L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  <c r="Y23602" s="8"/>
      <c r="Z23602" s="8"/>
      <c r="BE23602"/>
      <c r="BF23602"/>
      <c r="BG23602"/>
    </row>
    <row r="23603" spans="11:59" x14ac:dyDescent="0.25">
      <c r="K23603" s="8"/>
      <c r="L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  <c r="Y23603" s="8"/>
      <c r="Z23603" s="8"/>
      <c r="BE23603"/>
      <c r="BF23603"/>
      <c r="BG23603"/>
    </row>
    <row r="23604" spans="11:59" x14ac:dyDescent="0.25">
      <c r="K23604" s="8"/>
      <c r="L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  <c r="Y23604" s="8"/>
      <c r="Z23604" s="8"/>
      <c r="BE23604"/>
      <c r="BF23604"/>
      <c r="BG23604"/>
    </row>
    <row r="23605" spans="11:59" x14ac:dyDescent="0.25">
      <c r="K23605" s="8"/>
      <c r="L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  <c r="Y23605" s="8"/>
      <c r="Z23605" s="8"/>
      <c r="BE23605"/>
      <c r="BF23605"/>
      <c r="BG23605"/>
    </row>
    <row r="23606" spans="11:59" x14ac:dyDescent="0.25">
      <c r="K23606" s="8"/>
      <c r="L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  <c r="Y23606" s="8"/>
      <c r="Z23606" s="8"/>
      <c r="BE23606"/>
      <c r="BF23606"/>
      <c r="BG23606"/>
    </row>
    <row r="23607" spans="11:59" x14ac:dyDescent="0.25">
      <c r="K23607" s="8"/>
      <c r="L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  <c r="Y23607" s="8"/>
      <c r="Z23607" s="8"/>
      <c r="BE23607"/>
      <c r="BF23607"/>
      <c r="BG23607"/>
    </row>
    <row r="23608" spans="11:59" x14ac:dyDescent="0.25">
      <c r="K23608" s="8"/>
      <c r="L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  <c r="Y23608" s="8"/>
      <c r="Z23608" s="8"/>
      <c r="BE23608"/>
      <c r="BF23608"/>
      <c r="BG23608"/>
    </row>
    <row r="23609" spans="11:59" x14ac:dyDescent="0.25">
      <c r="K23609" s="8"/>
      <c r="L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  <c r="Y23609" s="8"/>
      <c r="Z23609" s="8"/>
      <c r="BE23609"/>
      <c r="BF23609"/>
      <c r="BG23609"/>
    </row>
    <row r="23610" spans="11:59" x14ac:dyDescent="0.25">
      <c r="K23610" s="8"/>
      <c r="L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  <c r="Y23610" s="8"/>
      <c r="Z23610" s="8"/>
      <c r="BE23610"/>
      <c r="BF23610"/>
      <c r="BG23610"/>
    </row>
    <row r="23611" spans="11:59" x14ac:dyDescent="0.25">
      <c r="K23611" s="8"/>
      <c r="L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  <c r="Y23611" s="8"/>
      <c r="Z23611" s="8"/>
      <c r="BE23611"/>
      <c r="BF23611"/>
      <c r="BG23611"/>
    </row>
    <row r="23612" spans="11:59" x14ac:dyDescent="0.25">
      <c r="K23612" s="8"/>
      <c r="L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  <c r="Y23612" s="8"/>
      <c r="Z23612" s="8"/>
      <c r="BE23612"/>
      <c r="BF23612"/>
      <c r="BG23612"/>
    </row>
    <row r="23613" spans="11:59" x14ac:dyDescent="0.25">
      <c r="K23613" s="8"/>
      <c r="L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  <c r="Y23613" s="8"/>
      <c r="Z23613" s="8"/>
      <c r="BE23613"/>
      <c r="BF23613"/>
      <c r="BG23613"/>
    </row>
    <row r="23614" spans="11:59" x14ac:dyDescent="0.25">
      <c r="K23614" s="8"/>
      <c r="L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  <c r="Y23614" s="8"/>
      <c r="Z23614" s="8"/>
      <c r="BE23614"/>
      <c r="BF23614"/>
      <c r="BG23614"/>
    </row>
    <row r="23615" spans="11:59" x14ac:dyDescent="0.25">
      <c r="K23615" s="8"/>
      <c r="L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  <c r="Y23615" s="8"/>
      <c r="Z23615" s="8"/>
      <c r="BE23615"/>
      <c r="BF23615"/>
      <c r="BG23615"/>
    </row>
    <row r="23616" spans="11:59" x14ac:dyDescent="0.25">
      <c r="K23616" s="8"/>
      <c r="L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  <c r="Y23616" s="8"/>
      <c r="Z23616" s="8"/>
      <c r="BE23616"/>
      <c r="BF23616"/>
      <c r="BG23616"/>
    </row>
    <row r="23617" spans="11:59" x14ac:dyDescent="0.25">
      <c r="K23617" s="8"/>
      <c r="L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  <c r="Y23617" s="8"/>
      <c r="Z23617" s="8"/>
      <c r="BE23617"/>
      <c r="BF23617"/>
      <c r="BG23617"/>
    </row>
    <row r="23618" spans="11:59" x14ac:dyDescent="0.25">
      <c r="K23618" s="8"/>
      <c r="L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  <c r="Y23618" s="8"/>
      <c r="Z23618" s="8"/>
      <c r="BE23618"/>
      <c r="BF23618"/>
      <c r="BG23618"/>
    </row>
    <row r="23619" spans="11:59" x14ac:dyDescent="0.25">
      <c r="K23619" s="8"/>
      <c r="L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  <c r="Y23619" s="8"/>
      <c r="Z23619" s="8"/>
      <c r="BE23619"/>
      <c r="BF23619"/>
      <c r="BG23619"/>
    </row>
    <row r="23620" spans="11:59" x14ac:dyDescent="0.25">
      <c r="K23620" s="8"/>
      <c r="L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  <c r="Y23620" s="8"/>
      <c r="Z23620" s="8"/>
      <c r="BE23620"/>
      <c r="BF23620"/>
      <c r="BG23620"/>
    </row>
    <row r="23621" spans="11:59" x14ac:dyDescent="0.25">
      <c r="K23621" s="8"/>
      <c r="L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  <c r="Y23621" s="8"/>
      <c r="Z23621" s="8"/>
      <c r="BE23621"/>
      <c r="BF23621"/>
      <c r="BG23621"/>
    </row>
    <row r="23622" spans="11:59" x14ac:dyDescent="0.25">
      <c r="K23622" s="8"/>
      <c r="L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  <c r="Y23622" s="8"/>
      <c r="Z23622" s="8"/>
      <c r="BE23622"/>
      <c r="BF23622"/>
      <c r="BG23622"/>
    </row>
    <row r="23623" spans="11:59" x14ac:dyDescent="0.25">
      <c r="K23623" s="8"/>
      <c r="L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  <c r="Y23623" s="8"/>
      <c r="Z23623" s="8"/>
      <c r="BE23623"/>
      <c r="BF23623"/>
      <c r="BG23623"/>
    </row>
    <row r="23624" spans="11:59" x14ac:dyDescent="0.25">
      <c r="K23624" s="8"/>
      <c r="L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  <c r="Y23624" s="8"/>
      <c r="Z23624" s="8"/>
      <c r="BE23624"/>
      <c r="BF23624"/>
      <c r="BG23624"/>
    </row>
    <row r="23625" spans="11:59" x14ac:dyDescent="0.25">
      <c r="K23625" s="8"/>
      <c r="L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  <c r="Y23625" s="8"/>
      <c r="Z23625" s="8"/>
      <c r="BE23625"/>
      <c r="BF23625"/>
      <c r="BG23625"/>
    </row>
    <row r="23626" spans="11:59" x14ac:dyDescent="0.25">
      <c r="K23626" s="8"/>
      <c r="L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  <c r="Y23626" s="8"/>
      <c r="Z23626" s="8"/>
      <c r="BE23626"/>
      <c r="BF23626"/>
      <c r="BG23626"/>
    </row>
    <row r="23627" spans="11:59" x14ac:dyDescent="0.25">
      <c r="K23627" s="8"/>
      <c r="L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  <c r="Y23627" s="8"/>
      <c r="Z23627" s="8"/>
      <c r="BE23627"/>
      <c r="BF23627"/>
      <c r="BG23627"/>
    </row>
    <row r="23628" spans="11:59" x14ac:dyDescent="0.25">
      <c r="K23628" s="8"/>
      <c r="L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  <c r="Y23628" s="8"/>
      <c r="Z23628" s="8"/>
      <c r="BE23628"/>
      <c r="BF23628"/>
      <c r="BG23628"/>
    </row>
    <row r="23629" spans="11:59" x14ac:dyDescent="0.25">
      <c r="K23629" s="8"/>
      <c r="L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  <c r="Y23629" s="8"/>
      <c r="Z23629" s="8"/>
      <c r="BE23629"/>
      <c r="BF23629"/>
      <c r="BG23629"/>
    </row>
    <row r="23630" spans="11:59" x14ac:dyDescent="0.25">
      <c r="K23630" s="8"/>
      <c r="L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  <c r="Y23630" s="8"/>
      <c r="Z23630" s="8"/>
      <c r="BE23630"/>
      <c r="BF23630"/>
      <c r="BG23630"/>
    </row>
    <row r="23631" spans="11:59" x14ac:dyDescent="0.25">
      <c r="K23631" s="8"/>
      <c r="L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  <c r="Y23631" s="8"/>
      <c r="Z23631" s="8"/>
      <c r="BE23631"/>
      <c r="BF23631"/>
      <c r="BG23631"/>
    </row>
    <row r="23632" spans="11:59" x14ac:dyDescent="0.25">
      <c r="K23632" s="8"/>
      <c r="L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  <c r="Y23632" s="8"/>
      <c r="Z23632" s="8"/>
      <c r="BE23632"/>
      <c r="BF23632"/>
      <c r="BG23632"/>
    </row>
    <row r="23633" spans="11:59" x14ac:dyDescent="0.25">
      <c r="K23633" s="8"/>
      <c r="L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  <c r="Y23633" s="8"/>
      <c r="Z23633" s="8"/>
      <c r="BE23633"/>
      <c r="BF23633"/>
      <c r="BG23633"/>
    </row>
    <row r="23634" spans="11:59" x14ac:dyDescent="0.25">
      <c r="K23634" s="8"/>
      <c r="L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  <c r="Y23634" s="8"/>
      <c r="Z23634" s="8"/>
      <c r="BE23634"/>
      <c r="BF23634"/>
      <c r="BG23634"/>
    </row>
    <row r="23635" spans="11:59" x14ac:dyDescent="0.25">
      <c r="K23635" s="8"/>
      <c r="L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  <c r="Y23635" s="8"/>
      <c r="Z23635" s="8"/>
      <c r="BE23635"/>
      <c r="BF23635"/>
      <c r="BG23635"/>
    </row>
    <row r="23636" spans="11:59" x14ac:dyDescent="0.25">
      <c r="K23636" s="8"/>
      <c r="L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  <c r="Y23636" s="8"/>
      <c r="Z23636" s="8"/>
      <c r="BE23636"/>
      <c r="BF23636"/>
      <c r="BG23636"/>
    </row>
    <row r="23637" spans="11:59" x14ac:dyDescent="0.25">
      <c r="K23637" s="8"/>
      <c r="L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  <c r="Y23637" s="8"/>
      <c r="Z23637" s="8"/>
      <c r="BE23637"/>
      <c r="BF23637"/>
      <c r="BG23637"/>
    </row>
    <row r="23638" spans="11:59" x14ac:dyDescent="0.25">
      <c r="K23638" s="8"/>
      <c r="L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  <c r="Y23638" s="8"/>
      <c r="Z23638" s="8"/>
      <c r="BE23638"/>
      <c r="BF23638"/>
      <c r="BG23638"/>
    </row>
    <row r="23639" spans="11:59" x14ac:dyDescent="0.25">
      <c r="K23639" s="8"/>
      <c r="L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  <c r="Y23639" s="8"/>
      <c r="Z23639" s="8"/>
      <c r="BE23639"/>
      <c r="BF23639"/>
      <c r="BG23639"/>
    </row>
    <row r="23640" spans="11:59" x14ac:dyDescent="0.25">
      <c r="K23640" s="8"/>
      <c r="L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  <c r="Y23640" s="8"/>
      <c r="Z23640" s="8"/>
      <c r="BE23640"/>
      <c r="BF23640"/>
      <c r="BG23640"/>
    </row>
    <row r="23641" spans="11:59" x14ac:dyDescent="0.25">
      <c r="K23641" s="8"/>
      <c r="L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  <c r="Y23641" s="8"/>
      <c r="Z23641" s="8"/>
      <c r="BE23641"/>
      <c r="BF23641"/>
      <c r="BG23641"/>
    </row>
    <row r="23642" spans="11:59" x14ac:dyDescent="0.25">
      <c r="K23642" s="8"/>
      <c r="L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  <c r="Y23642" s="8"/>
      <c r="Z23642" s="8"/>
      <c r="BE23642"/>
      <c r="BF23642"/>
      <c r="BG23642"/>
    </row>
    <row r="23643" spans="11:59" x14ac:dyDescent="0.25">
      <c r="K23643" s="8"/>
      <c r="L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  <c r="Y23643" s="8"/>
      <c r="Z23643" s="8"/>
      <c r="BE23643"/>
      <c r="BF23643"/>
      <c r="BG23643"/>
    </row>
    <row r="23644" spans="11:59" x14ac:dyDescent="0.25">
      <c r="K23644" s="8"/>
      <c r="L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  <c r="Y23644" s="8"/>
      <c r="Z23644" s="8"/>
      <c r="BE23644"/>
      <c r="BF23644"/>
      <c r="BG23644"/>
    </row>
    <row r="23645" spans="11:59" x14ac:dyDescent="0.25">
      <c r="K23645" s="8"/>
      <c r="L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  <c r="Y23645" s="8"/>
      <c r="Z23645" s="8"/>
      <c r="BE23645"/>
      <c r="BF23645"/>
      <c r="BG23645"/>
    </row>
    <row r="23646" spans="11:59" x14ac:dyDescent="0.25">
      <c r="K23646" s="8"/>
      <c r="L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  <c r="Y23646" s="8"/>
      <c r="Z23646" s="8"/>
      <c r="BE23646"/>
      <c r="BF23646"/>
      <c r="BG23646"/>
    </row>
    <row r="23647" spans="11:59" x14ac:dyDescent="0.25">
      <c r="K23647" s="8"/>
      <c r="L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  <c r="Y23647" s="8"/>
      <c r="Z23647" s="8"/>
      <c r="BE23647"/>
      <c r="BF23647"/>
      <c r="BG23647"/>
    </row>
    <row r="23648" spans="11:59" x14ac:dyDescent="0.25">
      <c r="K23648" s="8"/>
      <c r="L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  <c r="Y23648" s="8"/>
      <c r="Z23648" s="8"/>
      <c r="BE23648"/>
      <c r="BF23648"/>
      <c r="BG23648"/>
    </row>
    <row r="23649" spans="11:59" x14ac:dyDescent="0.25">
      <c r="K23649" s="8"/>
      <c r="L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  <c r="Y23649" s="8"/>
      <c r="Z23649" s="8"/>
      <c r="BE23649"/>
      <c r="BF23649"/>
      <c r="BG23649"/>
    </row>
    <row r="23650" spans="11:59" x14ac:dyDescent="0.25">
      <c r="K23650" s="8"/>
      <c r="L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  <c r="Y23650" s="8"/>
      <c r="Z23650" s="8"/>
      <c r="BE23650"/>
      <c r="BF23650"/>
      <c r="BG23650"/>
    </row>
    <row r="23651" spans="11:59" x14ac:dyDescent="0.25">
      <c r="K23651" s="8"/>
      <c r="L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BE23651"/>
      <c r="BF23651"/>
      <c r="BG23651"/>
    </row>
    <row r="23652" spans="11:59" x14ac:dyDescent="0.25">
      <c r="K23652" s="8"/>
      <c r="L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  <c r="Y23652" s="8"/>
      <c r="Z23652" s="8"/>
      <c r="BE23652"/>
      <c r="BF23652"/>
      <c r="BG23652"/>
    </row>
    <row r="23653" spans="11:59" x14ac:dyDescent="0.25">
      <c r="K23653" s="8"/>
      <c r="L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  <c r="Y23653" s="8"/>
      <c r="Z23653" s="8"/>
      <c r="BE23653"/>
      <c r="BF23653"/>
      <c r="BG23653"/>
    </row>
    <row r="23654" spans="11:59" x14ac:dyDescent="0.25">
      <c r="K23654" s="8"/>
      <c r="L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  <c r="Y23654" s="8"/>
      <c r="Z23654" s="8"/>
      <c r="BE23654"/>
      <c r="BF23654"/>
      <c r="BG23654"/>
    </row>
    <row r="23655" spans="11:59" x14ac:dyDescent="0.25">
      <c r="K23655" s="8"/>
      <c r="L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  <c r="Y23655" s="8"/>
      <c r="Z23655" s="8"/>
      <c r="BE23655"/>
      <c r="BF23655"/>
      <c r="BG23655"/>
    </row>
    <row r="23656" spans="11:59" x14ac:dyDescent="0.25">
      <c r="K23656" s="8"/>
      <c r="L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  <c r="Y23656" s="8"/>
      <c r="Z23656" s="8"/>
      <c r="BE23656"/>
      <c r="BF23656"/>
      <c r="BG23656"/>
    </row>
    <row r="23657" spans="11:59" x14ac:dyDescent="0.25">
      <c r="K23657" s="8"/>
      <c r="L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  <c r="Y23657" s="8"/>
      <c r="Z23657" s="8"/>
      <c r="BE23657"/>
      <c r="BF23657"/>
      <c r="BG23657"/>
    </row>
    <row r="23658" spans="11:59" x14ac:dyDescent="0.25">
      <c r="K23658" s="8"/>
      <c r="L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  <c r="Y23658" s="8"/>
      <c r="Z23658" s="8"/>
      <c r="BE23658"/>
      <c r="BF23658"/>
      <c r="BG23658"/>
    </row>
    <row r="23659" spans="11:59" x14ac:dyDescent="0.25">
      <c r="K23659" s="8"/>
      <c r="L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  <c r="Y23659" s="8"/>
      <c r="Z23659" s="8"/>
      <c r="BE23659"/>
      <c r="BF23659"/>
      <c r="BG23659"/>
    </row>
    <row r="23660" spans="11:59" x14ac:dyDescent="0.25">
      <c r="K23660" s="8"/>
      <c r="L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  <c r="Y23660" s="8"/>
      <c r="Z23660" s="8"/>
      <c r="BE23660"/>
      <c r="BF23660"/>
      <c r="BG23660"/>
    </row>
    <row r="23661" spans="11:59" x14ac:dyDescent="0.25">
      <c r="K23661" s="8"/>
      <c r="L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  <c r="Y23661" s="8"/>
      <c r="Z23661" s="8"/>
      <c r="BE23661"/>
      <c r="BF23661"/>
      <c r="BG23661"/>
    </row>
    <row r="23662" spans="11:59" x14ac:dyDescent="0.25">
      <c r="K23662" s="8"/>
      <c r="L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  <c r="Y23662" s="8"/>
      <c r="Z23662" s="8"/>
      <c r="BE23662"/>
      <c r="BF23662"/>
      <c r="BG23662"/>
    </row>
    <row r="23663" spans="11:59" x14ac:dyDescent="0.25">
      <c r="K23663" s="8"/>
      <c r="L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  <c r="Y23663" s="8"/>
      <c r="Z23663" s="8"/>
      <c r="BE23663"/>
      <c r="BF23663"/>
      <c r="BG23663"/>
    </row>
    <row r="23664" spans="11:59" x14ac:dyDescent="0.25">
      <c r="K23664" s="8"/>
      <c r="L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  <c r="Y23664" s="8"/>
      <c r="Z23664" s="8"/>
      <c r="BE23664"/>
      <c r="BF23664"/>
      <c r="BG23664"/>
    </row>
    <row r="23665" spans="11:59" x14ac:dyDescent="0.25">
      <c r="K23665" s="8"/>
      <c r="L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  <c r="Y23665" s="8"/>
      <c r="Z23665" s="8"/>
      <c r="BE23665"/>
      <c r="BF23665"/>
      <c r="BG23665"/>
    </row>
    <row r="23666" spans="11:59" x14ac:dyDescent="0.25">
      <c r="K23666" s="8"/>
      <c r="L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  <c r="Y23666" s="8"/>
      <c r="Z23666" s="8"/>
      <c r="BE23666"/>
      <c r="BF23666"/>
      <c r="BG23666"/>
    </row>
    <row r="23667" spans="11:59" x14ac:dyDescent="0.25">
      <c r="K23667" s="8"/>
      <c r="L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  <c r="Y23667" s="8"/>
      <c r="Z23667" s="8"/>
      <c r="BE23667"/>
      <c r="BF23667"/>
      <c r="BG23667"/>
    </row>
    <row r="23668" spans="11:59" x14ac:dyDescent="0.25">
      <c r="K23668" s="8"/>
      <c r="L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  <c r="Y23668" s="8"/>
      <c r="Z23668" s="8"/>
      <c r="BE23668"/>
      <c r="BF23668"/>
      <c r="BG23668"/>
    </row>
    <row r="23669" spans="11:59" x14ac:dyDescent="0.25">
      <c r="K23669" s="8"/>
      <c r="L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  <c r="Y23669" s="8"/>
      <c r="Z23669" s="8"/>
      <c r="BE23669"/>
      <c r="BF23669"/>
      <c r="BG23669"/>
    </row>
    <row r="23670" spans="11:59" x14ac:dyDescent="0.25">
      <c r="K23670" s="8"/>
      <c r="L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  <c r="Y23670" s="8"/>
      <c r="Z23670" s="8"/>
      <c r="BE23670"/>
      <c r="BF23670"/>
      <c r="BG23670"/>
    </row>
    <row r="23671" spans="11:59" x14ac:dyDescent="0.25">
      <c r="K23671" s="8"/>
      <c r="L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  <c r="Y23671" s="8"/>
      <c r="Z23671" s="8"/>
      <c r="BE23671"/>
      <c r="BF23671"/>
      <c r="BG23671"/>
    </row>
    <row r="23672" spans="11:59" x14ac:dyDescent="0.25">
      <c r="K23672" s="8"/>
      <c r="L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  <c r="Y23672" s="8"/>
      <c r="Z23672" s="8"/>
      <c r="BE23672"/>
      <c r="BF23672"/>
      <c r="BG23672"/>
    </row>
    <row r="23673" spans="11:59" x14ac:dyDescent="0.25">
      <c r="K23673" s="8"/>
      <c r="L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  <c r="Y23673" s="8"/>
      <c r="Z23673" s="8"/>
      <c r="BE23673"/>
      <c r="BF23673"/>
      <c r="BG23673"/>
    </row>
    <row r="23674" spans="11:59" x14ac:dyDescent="0.25">
      <c r="K23674" s="8"/>
      <c r="L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  <c r="Y23674" s="8"/>
      <c r="Z23674" s="8"/>
      <c r="BE23674"/>
      <c r="BF23674"/>
      <c r="BG23674"/>
    </row>
    <row r="23675" spans="11:59" x14ac:dyDescent="0.25">
      <c r="K23675" s="8"/>
      <c r="L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  <c r="Y23675" s="8"/>
      <c r="Z23675" s="8"/>
      <c r="BE23675"/>
      <c r="BF23675"/>
      <c r="BG23675"/>
    </row>
    <row r="23676" spans="11:59" x14ac:dyDescent="0.25">
      <c r="K23676" s="8"/>
      <c r="L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  <c r="Y23676" s="8"/>
      <c r="Z23676" s="8"/>
      <c r="BE23676"/>
      <c r="BF23676"/>
      <c r="BG23676"/>
    </row>
    <row r="23677" spans="11:59" x14ac:dyDescent="0.25">
      <c r="K23677" s="8"/>
      <c r="L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  <c r="Y23677" s="8"/>
      <c r="Z23677" s="8"/>
      <c r="BE23677"/>
      <c r="BF23677"/>
      <c r="BG23677"/>
    </row>
    <row r="23678" spans="11:59" x14ac:dyDescent="0.25">
      <c r="K23678" s="8"/>
      <c r="L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  <c r="Y23678" s="8"/>
      <c r="Z23678" s="8"/>
      <c r="BE23678"/>
      <c r="BF23678"/>
      <c r="BG23678"/>
    </row>
    <row r="23679" spans="11:59" x14ac:dyDescent="0.25">
      <c r="K23679" s="8"/>
      <c r="L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  <c r="Y23679" s="8"/>
      <c r="Z23679" s="8"/>
      <c r="BE23679"/>
      <c r="BF23679"/>
      <c r="BG23679"/>
    </row>
    <row r="23680" spans="11:59" x14ac:dyDescent="0.25">
      <c r="K23680" s="8"/>
      <c r="L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  <c r="Y23680" s="8"/>
      <c r="Z23680" s="8"/>
      <c r="BE23680"/>
      <c r="BF23680"/>
      <c r="BG23680"/>
    </row>
    <row r="23681" spans="11:59" x14ac:dyDescent="0.25">
      <c r="K23681" s="8"/>
      <c r="L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  <c r="Y23681" s="8"/>
      <c r="Z23681" s="8"/>
      <c r="BE23681"/>
      <c r="BF23681"/>
      <c r="BG23681"/>
    </row>
    <row r="23682" spans="11:59" x14ac:dyDescent="0.25">
      <c r="K23682" s="8"/>
      <c r="L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  <c r="Y23682" s="8"/>
      <c r="Z23682" s="8"/>
      <c r="BE23682"/>
      <c r="BF23682"/>
      <c r="BG23682"/>
    </row>
    <row r="23683" spans="11:59" x14ac:dyDescent="0.25">
      <c r="K23683" s="8"/>
      <c r="L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  <c r="Y23683" s="8"/>
      <c r="Z23683" s="8"/>
      <c r="BE23683"/>
      <c r="BF23683"/>
      <c r="BG23683"/>
    </row>
    <row r="23684" spans="11:59" x14ac:dyDescent="0.25">
      <c r="K23684" s="8"/>
      <c r="L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  <c r="Y23684" s="8"/>
      <c r="Z23684" s="8"/>
      <c r="BE23684"/>
      <c r="BF23684"/>
      <c r="BG23684"/>
    </row>
    <row r="23685" spans="11:59" x14ac:dyDescent="0.25">
      <c r="K23685" s="8"/>
      <c r="L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  <c r="Y23685" s="8"/>
      <c r="Z23685" s="8"/>
      <c r="BE23685"/>
      <c r="BF23685"/>
      <c r="BG23685"/>
    </row>
    <row r="23686" spans="11:59" x14ac:dyDescent="0.25">
      <c r="K23686" s="8"/>
      <c r="L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  <c r="Y23686" s="8"/>
      <c r="Z23686" s="8"/>
      <c r="BE23686"/>
      <c r="BF23686"/>
      <c r="BG23686"/>
    </row>
    <row r="23687" spans="11:59" x14ac:dyDescent="0.25">
      <c r="K23687" s="8"/>
      <c r="L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  <c r="Y23687" s="8"/>
      <c r="Z23687" s="8"/>
      <c r="BE23687"/>
      <c r="BF23687"/>
      <c r="BG23687"/>
    </row>
    <row r="23688" spans="11:59" x14ac:dyDescent="0.25">
      <c r="K23688" s="8"/>
      <c r="L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  <c r="Y23688" s="8"/>
      <c r="Z23688" s="8"/>
      <c r="BE23688"/>
      <c r="BF23688"/>
      <c r="BG23688"/>
    </row>
    <row r="23689" spans="11:59" x14ac:dyDescent="0.25">
      <c r="K23689" s="8"/>
      <c r="L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  <c r="Y23689" s="8"/>
      <c r="Z23689" s="8"/>
      <c r="BE23689"/>
      <c r="BF23689"/>
      <c r="BG23689"/>
    </row>
    <row r="23690" spans="11:59" x14ac:dyDescent="0.25">
      <c r="K23690" s="8"/>
      <c r="L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  <c r="Y23690" s="8"/>
      <c r="Z23690" s="8"/>
      <c r="BE23690"/>
      <c r="BF23690"/>
      <c r="BG23690"/>
    </row>
    <row r="23691" spans="11:59" x14ac:dyDescent="0.25">
      <c r="K23691" s="8"/>
      <c r="L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  <c r="Y23691" s="8"/>
      <c r="Z23691" s="8"/>
      <c r="BE23691"/>
      <c r="BF23691"/>
      <c r="BG23691"/>
    </row>
    <row r="23692" spans="11:59" x14ac:dyDescent="0.25">
      <c r="K23692" s="8"/>
      <c r="L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  <c r="Y23692" s="8"/>
      <c r="Z23692" s="8"/>
      <c r="BE23692"/>
      <c r="BF23692"/>
      <c r="BG23692"/>
    </row>
    <row r="23693" spans="11:59" x14ac:dyDescent="0.25">
      <c r="K23693" s="8"/>
      <c r="L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  <c r="Y23693" s="8"/>
      <c r="Z23693" s="8"/>
      <c r="BE23693"/>
      <c r="BF23693"/>
      <c r="BG23693"/>
    </row>
    <row r="23694" spans="11:59" x14ac:dyDescent="0.25">
      <c r="K23694" s="8"/>
      <c r="L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  <c r="Y23694" s="8"/>
      <c r="Z23694" s="8"/>
      <c r="BE23694"/>
      <c r="BF23694"/>
      <c r="BG23694"/>
    </row>
    <row r="23695" spans="11:59" x14ac:dyDescent="0.25">
      <c r="K23695" s="8"/>
      <c r="L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  <c r="Y23695" s="8"/>
      <c r="Z23695" s="8"/>
      <c r="BE23695"/>
      <c r="BF23695"/>
      <c r="BG23695"/>
    </row>
    <row r="23696" spans="11:59" x14ac:dyDescent="0.25">
      <c r="K23696" s="8"/>
      <c r="L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  <c r="Y23696" s="8"/>
      <c r="Z23696" s="8"/>
      <c r="BE23696"/>
      <c r="BF23696"/>
      <c r="BG23696"/>
    </row>
    <row r="23697" spans="11:59" x14ac:dyDescent="0.25">
      <c r="K23697" s="8"/>
      <c r="L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  <c r="Y23697" s="8"/>
      <c r="Z23697" s="8"/>
      <c r="BE23697"/>
      <c r="BF23697"/>
      <c r="BG23697"/>
    </row>
    <row r="23698" spans="11:59" x14ac:dyDescent="0.25">
      <c r="K23698" s="8"/>
      <c r="L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  <c r="Y23698" s="8"/>
      <c r="Z23698" s="8"/>
      <c r="BE23698"/>
      <c r="BF23698"/>
      <c r="BG23698"/>
    </row>
    <row r="23699" spans="11:59" x14ac:dyDescent="0.25">
      <c r="K23699" s="8"/>
      <c r="L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  <c r="Y23699" s="8"/>
      <c r="Z23699" s="8"/>
      <c r="BE23699"/>
      <c r="BF23699"/>
      <c r="BG23699"/>
    </row>
    <row r="23700" spans="11:59" x14ac:dyDescent="0.25">
      <c r="K23700" s="8"/>
      <c r="L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  <c r="Y23700" s="8"/>
      <c r="Z23700" s="8"/>
      <c r="BE23700"/>
      <c r="BF23700"/>
      <c r="BG23700"/>
    </row>
    <row r="23701" spans="11:59" x14ac:dyDescent="0.25">
      <c r="K23701" s="8"/>
      <c r="L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  <c r="Y23701" s="8"/>
      <c r="Z23701" s="8"/>
      <c r="BE23701"/>
      <c r="BF23701"/>
      <c r="BG23701"/>
    </row>
    <row r="23702" spans="11:59" x14ac:dyDescent="0.25">
      <c r="K23702" s="8"/>
      <c r="L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  <c r="Y23702" s="8"/>
      <c r="Z23702" s="8"/>
      <c r="BE23702"/>
      <c r="BF23702"/>
      <c r="BG23702"/>
    </row>
    <row r="23703" spans="11:59" x14ac:dyDescent="0.25">
      <c r="K23703" s="8"/>
      <c r="L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  <c r="Y23703" s="8"/>
      <c r="Z23703" s="8"/>
      <c r="BE23703"/>
      <c r="BF23703"/>
      <c r="BG23703"/>
    </row>
    <row r="23704" spans="11:59" x14ac:dyDescent="0.25">
      <c r="K23704" s="8"/>
      <c r="L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  <c r="Y23704" s="8"/>
      <c r="Z23704" s="8"/>
      <c r="BE23704"/>
      <c r="BF23704"/>
      <c r="BG23704"/>
    </row>
    <row r="23705" spans="11:59" x14ac:dyDescent="0.25">
      <c r="K23705" s="8"/>
      <c r="L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  <c r="Y23705" s="8"/>
      <c r="Z23705" s="8"/>
      <c r="BE23705"/>
      <c r="BF23705"/>
      <c r="BG23705"/>
    </row>
    <row r="23706" spans="11:59" x14ac:dyDescent="0.25">
      <c r="K23706" s="8"/>
      <c r="L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  <c r="Y23706" s="8"/>
      <c r="Z23706" s="8"/>
      <c r="BE23706"/>
      <c r="BF23706"/>
      <c r="BG23706"/>
    </row>
    <row r="23707" spans="11:59" x14ac:dyDescent="0.25">
      <c r="K23707" s="8"/>
      <c r="L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  <c r="Y23707" s="8"/>
      <c r="Z23707" s="8"/>
      <c r="BE23707"/>
      <c r="BF23707"/>
      <c r="BG23707"/>
    </row>
    <row r="23708" spans="11:59" x14ac:dyDescent="0.25">
      <c r="K23708" s="8"/>
      <c r="L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  <c r="Y23708" s="8"/>
      <c r="Z23708" s="8"/>
      <c r="BE23708"/>
      <c r="BF23708"/>
      <c r="BG23708"/>
    </row>
    <row r="23709" spans="11:59" x14ac:dyDescent="0.25">
      <c r="K23709" s="8"/>
      <c r="L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  <c r="Y23709" s="8"/>
      <c r="Z23709" s="8"/>
      <c r="BE23709"/>
      <c r="BF23709"/>
      <c r="BG23709"/>
    </row>
    <row r="23710" spans="11:59" x14ac:dyDescent="0.25">
      <c r="K23710" s="8"/>
      <c r="L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  <c r="Y23710" s="8"/>
      <c r="Z23710" s="8"/>
      <c r="BE23710"/>
      <c r="BF23710"/>
      <c r="BG23710"/>
    </row>
    <row r="23711" spans="11:59" x14ac:dyDescent="0.25">
      <c r="K23711" s="8"/>
      <c r="L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  <c r="Y23711" s="8"/>
      <c r="Z23711" s="8"/>
      <c r="BE23711"/>
      <c r="BF23711"/>
      <c r="BG23711"/>
    </row>
    <row r="23712" spans="11:59" x14ac:dyDescent="0.25">
      <c r="K23712" s="8"/>
      <c r="L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  <c r="Y23712" s="8"/>
      <c r="Z23712" s="8"/>
      <c r="BE23712"/>
      <c r="BF23712"/>
      <c r="BG23712"/>
    </row>
    <row r="23713" spans="11:59" x14ac:dyDescent="0.25">
      <c r="K23713" s="8"/>
      <c r="L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  <c r="Y23713" s="8"/>
      <c r="Z23713" s="8"/>
      <c r="BE23713"/>
      <c r="BF23713"/>
      <c r="BG23713"/>
    </row>
    <row r="23714" spans="11:59" x14ac:dyDescent="0.25">
      <c r="K23714" s="8"/>
      <c r="L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  <c r="Y23714" s="8"/>
      <c r="Z23714" s="8"/>
      <c r="BE23714"/>
      <c r="BF23714"/>
      <c r="BG23714"/>
    </row>
    <row r="23715" spans="11:59" x14ac:dyDescent="0.25">
      <c r="K23715" s="8"/>
      <c r="L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  <c r="Y23715" s="8"/>
      <c r="Z23715" s="8"/>
      <c r="BE23715"/>
      <c r="BF23715"/>
      <c r="BG23715"/>
    </row>
    <row r="23716" spans="11:59" x14ac:dyDescent="0.25">
      <c r="K23716" s="8"/>
      <c r="L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  <c r="Y23716" s="8"/>
      <c r="Z23716" s="8"/>
      <c r="BE23716"/>
      <c r="BF23716"/>
      <c r="BG23716"/>
    </row>
    <row r="23717" spans="11:59" x14ac:dyDescent="0.25">
      <c r="K23717" s="8"/>
      <c r="L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  <c r="Y23717" s="8"/>
      <c r="Z23717" s="8"/>
      <c r="BE23717"/>
      <c r="BF23717"/>
      <c r="BG23717"/>
    </row>
    <row r="23718" spans="11:59" x14ac:dyDescent="0.25">
      <c r="K23718" s="8"/>
      <c r="L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  <c r="Y23718" s="8"/>
      <c r="Z23718" s="8"/>
      <c r="BE23718"/>
      <c r="BF23718"/>
      <c r="BG23718"/>
    </row>
    <row r="23719" spans="11:59" x14ac:dyDescent="0.25">
      <c r="K23719" s="8"/>
      <c r="L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  <c r="Y23719" s="8"/>
      <c r="Z23719" s="8"/>
      <c r="BE23719"/>
      <c r="BF23719"/>
      <c r="BG23719"/>
    </row>
    <row r="23720" spans="11:59" x14ac:dyDescent="0.25">
      <c r="K23720" s="8"/>
      <c r="L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  <c r="Y23720" s="8"/>
      <c r="Z23720" s="8"/>
      <c r="BE23720"/>
      <c r="BF23720"/>
      <c r="BG23720"/>
    </row>
    <row r="23721" spans="11:59" x14ac:dyDescent="0.25">
      <c r="K23721" s="8"/>
      <c r="L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  <c r="Y23721" s="8"/>
      <c r="Z23721" s="8"/>
      <c r="BE23721"/>
      <c r="BF23721"/>
      <c r="BG23721"/>
    </row>
    <row r="23722" spans="11:59" x14ac:dyDescent="0.25">
      <c r="K23722" s="8"/>
      <c r="L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  <c r="Y23722" s="8"/>
      <c r="Z23722" s="8"/>
      <c r="BE23722"/>
      <c r="BF23722"/>
      <c r="BG23722"/>
    </row>
    <row r="23723" spans="11:59" x14ac:dyDescent="0.25">
      <c r="K23723" s="8"/>
      <c r="L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  <c r="Y23723" s="8"/>
      <c r="Z23723" s="8"/>
      <c r="BE23723"/>
      <c r="BF23723"/>
      <c r="BG23723"/>
    </row>
    <row r="23724" spans="11:59" x14ac:dyDescent="0.25">
      <c r="K23724" s="8"/>
      <c r="L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  <c r="Y23724" s="8"/>
      <c r="Z23724" s="8"/>
      <c r="BE23724"/>
      <c r="BF23724"/>
      <c r="BG23724"/>
    </row>
    <row r="23725" spans="11:59" x14ac:dyDescent="0.25">
      <c r="K23725" s="8"/>
      <c r="L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  <c r="Y23725" s="8"/>
      <c r="Z23725" s="8"/>
      <c r="BE23725"/>
      <c r="BF23725"/>
      <c r="BG23725"/>
    </row>
    <row r="23726" spans="11:59" x14ac:dyDescent="0.25">
      <c r="K23726" s="8"/>
      <c r="L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  <c r="Y23726" s="8"/>
      <c r="Z23726" s="8"/>
      <c r="BE23726"/>
      <c r="BF23726"/>
      <c r="BG23726"/>
    </row>
    <row r="23727" spans="11:59" x14ac:dyDescent="0.25">
      <c r="K23727" s="8"/>
      <c r="L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  <c r="Y23727" s="8"/>
      <c r="Z23727" s="8"/>
      <c r="BE23727"/>
      <c r="BF23727"/>
      <c r="BG23727"/>
    </row>
    <row r="23728" spans="11:59" x14ac:dyDescent="0.25">
      <c r="K23728" s="8"/>
      <c r="L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  <c r="Y23728" s="8"/>
      <c r="Z23728" s="8"/>
      <c r="BE23728"/>
      <c r="BF23728"/>
      <c r="BG23728"/>
    </row>
    <row r="23729" spans="11:59" x14ac:dyDescent="0.25">
      <c r="K23729" s="8"/>
      <c r="L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  <c r="Y23729" s="8"/>
      <c r="Z23729" s="8"/>
      <c r="BE23729"/>
      <c r="BF23729"/>
      <c r="BG23729"/>
    </row>
    <row r="23730" spans="11:59" x14ac:dyDescent="0.25">
      <c r="K23730" s="8"/>
      <c r="L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  <c r="Y23730" s="8"/>
      <c r="Z23730" s="8"/>
      <c r="BE23730"/>
      <c r="BF23730"/>
      <c r="BG23730"/>
    </row>
    <row r="23731" spans="11:59" x14ac:dyDescent="0.25">
      <c r="K23731" s="8"/>
      <c r="L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  <c r="Y23731" s="8"/>
      <c r="Z23731" s="8"/>
      <c r="BE23731"/>
      <c r="BF23731"/>
      <c r="BG23731"/>
    </row>
    <row r="23732" spans="11:59" x14ac:dyDescent="0.25">
      <c r="K23732" s="8"/>
      <c r="L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  <c r="Y23732" s="8"/>
      <c r="Z23732" s="8"/>
      <c r="BE23732"/>
      <c r="BF23732"/>
      <c r="BG23732"/>
    </row>
    <row r="23733" spans="11:59" x14ac:dyDescent="0.25">
      <c r="K23733" s="8"/>
      <c r="L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  <c r="Y23733" s="8"/>
      <c r="Z23733" s="8"/>
      <c r="BE23733"/>
      <c r="BF23733"/>
      <c r="BG23733"/>
    </row>
    <row r="23734" spans="11:59" x14ac:dyDescent="0.25">
      <c r="K23734" s="8"/>
      <c r="L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  <c r="Y23734" s="8"/>
      <c r="Z23734" s="8"/>
      <c r="BE23734"/>
      <c r="BF23734"/>
      <c r="BG23734"/>
    </row>
    <row r="23735" spans="11:59" x14ac:dyDescent="0.25">
      <c r="K23735" s="8"/>
      <c r="L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  <c r="Y23735" s="8"/>
      <c r="Z23735" s="8"/>
      <c r="BE23735"/>
      <c r="BF23735"/>
      <c r="BG23735"/>
    </row>
    <row r="23736" spans="11:59" x14ac:dyDescent="0.25">
      <c r="K23736" s="8"/>
      <c r="L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  <c r="Y23736" s="8"/>
      <c r="Z23736" s="8"/>
      <c r="BE23736"/>
      <c r="BF23736"/>
      <c r="BG23736"/>
    </row>
    <row r="23737" spans="11:59" x14ac:dyDescent="0.25">
      <c r="K23737" s="8"/>
      <c r="L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  <c r="Y23737" s="8"/>
      <c r="Z23737" s="8"/>
      <c r="BE23737"/>
      <c r="BF23737"/>
      <c r="BG23737"/>
    </row>
    <row r="23738" spans="11:59" x14ac:dyDescent="0.25">
      <c r="K23738" s="8"/>
      <c r="L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  <c r="Y23738" s="8"/>
      <c r="Z23738" s="8"/>
      <c r="BE23738"/>
      <c r="BF23738"/>
      <c r="BG23738"/>
    </row>
    <row r="23739" spans="11:59" x14ac:dyDescent="0.25">
      <c r="K23739" s="8"/>
      <c r="L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  <c r="Y23739" s="8"/>
      <c r="Z23739" s="8"/>
      <c r="BE23739"/>
      <c r="BF23739"/>
      <c r="BG23739"/>
    </row>
    <row r="23740" spans="11:59" x14ac:dyDescent="0.25">
      <c r="K23740" s="8"/>
      <c r="L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  <c r="Y23740" s="8"/>
      <c r="Z23740" s="8"/>
      <c r="BE23740"/>
      <c r="BF23740"/>
      <c r="BG23740"/>
    </row>
    <row r="23741" spans="11:59" x14ac:dyDescent="0.25">
      <c r="K23741" s="8"/>
      <c r="L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  <c r="Y23741" s="8"/>
      <c r="Z23741" s="8"/>
      <c r="BE23741"/>
      <c r="BF23741"/>
      <c r="BG23741"/>
    </row>
    <row r="23742" spans="11:59" x14ac:dyDescent="0.25">
      <c r="K23742" s="8"/>
      <c r="L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  <c r="Y23742" s="8"/>
      <c r="Z23742" s="8"/>
      <c r="BE23742"/>
      <c r="BF23742"/>
      <c r="BG23742"/>
    </row>
    <row r="23743" spans="11:59" x14ac:dyDescent="0.25">
      <c r="K23743" s="8"/>
      <c r="L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  <c r="Y23743" s="8"/>
      <c r="Z23743" s="8"/>
      <c r="BE23743"/>
      <c r="BF23743"/>
      <c r="BG23743"/>
    </row>
    <row r="23744" spans="11:59" x14ac:dyDescent="0.25">
      <c r="K23744" s="8"/>
      <c r="L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  <c r="Y23744" s="8"/>
      <c r="Z23744" s="8"/>
      <c r="BE23744"/>
      <c r="BF23744"/>
      <c r="BG23744"/>
    </row>
    <row r="23745" spans="11:59" x14ac:dyDescent="0.25">
      <c r="K23745" s="8"/>
      <c r="L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  <c r="Y23745" s="8"/>
      <c r="Z23745" s="8"/>
      <c r="BE23745"/>
      <c r="BF23745"/>
      <c r="BG23745"/>
    </row>
    <row r="23746" spans="11:59" x14ac:dyDescent="0.25">
      <c r="K23746" s="8"/>
      <c r="L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  <c r="Y23746" s="8"/>
      <c r="Z23746" s="8"/>
      <c r="BE23746"/>
      <c r="BF23746"/>
      <c r="BG23746"/>
    </row>
    <row r="23747" spans="11:59" x14ac:dyDescent="0.25">
      <c r="K23747" s="8"/>
      <c r="L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  <c r="Y23747" s="8"/>
      <c r="Z23747" s="8"/>
      <c r="BE23747"/>
      <c r="BF23747"/>
      <c r="BG23747"/>
    </row>
    <row r="23748" spans="11:59" x14ac:dyDescent="0.25">
      <c r="K23748" s="8"/>
      <c r="L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  <c r="Y23748" s="8"/>
      <c r="Z23748" s="8"/>
      <c r="BE23748"/>
      <c r="BF23748"/>
      <c r="BG23748"/>
    </row>
    <row r="23749" spans="11:59" x14ac:dyDescent="0.25">
      <c r="K23749" s="8"/>
      <c r="L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  <c r="Y23749" s="8"/>
      <c r="Z23749" s="8"/>
      <c r="BE23749"/>
      <c r="BF23749"/>
      <c r="BG23749"/>
    </row>
    <row r="23750" spans="11:59" x14ac:dyDescent="0.25">
      <c r="K23750" s="8"/>
      <c r="L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  <c r="Y23750" s="8"/>
      <c r="Z23750" s="8"/>
      <c r="BE23750"/>
      <c r="BF23750"/>
      <c r="BG23750"/>
    </row>
    <row r="23751" spans="11:59" x14ac:dyDescent="0.25">
      <c r="K23751" s="8"/>
      <c r="L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  <c r="Y23751" s="8"/>
      <c r="Z23751" s="8"/>
      <c r="BE23751"/>
      <c r="BF23751"/>
      <c r="BG23751"/>
    </row>
    <row r="23752" spans="11:59" x14ac:dyDescent="0.25">
      <c r="K23752" s="8"/>
      <c r="L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  <c r="Y23752" s="8"/>
      <c r="Z23752" s="8"/>
      <c r="BE23752"/>
      <c r="BF23752"/>
      <c r="BG23752"/>
    </row>
    <row r="23753" spans="11:59" x14ac:dyDescent="0.25">
      <c r="K23753" s="8"/>
      <c r="L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  <c r="Y23753" s="8"/>
      <c r="Z23753" s="8"/>
      <c r="BE23753"/>
      <c r="BF23753"/>
      <c r="BG23753"/>
    </row>
    <row r="23754" spans="11:59" x14ac:dyDescent="0.25">
      <c r="K23754" s="8"/>
      <c r="L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  <c r="Y23754" s="8"/>
      <c r="Z23754" s="8"/>
      <c r="BE23754"/>
      <c r="BF23754"/>
      <c r="BG23754"/>
    </row>
    <row r="23755" spans="11:59" x14ac:dyDescent="0.25">
      <c r="K23755" s="8"/>
      <c r="L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  <c r="Y23755" s="8"/>
      <c r="Z23755" s="8"/>
      <c r="BE23755"/>
      <c r="BF23755"/>
      <c r="BG23755"/>
    </row>
    <row r="23756" spans="11:59" x14ac:dyDescent="0.25">
      <c r="K23756" s="8"/>
      <c r="L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  <c r="Y23756" s="8"/>
      <c r="Z23756" s="8"/>
      <c r="BE23756"/>
      <c r="BF23756"/>
      <c r="BG23756"/>
    </row>
    <row r="23757" spans="11:59" x14ac:dyDescent="0.25">
      <c r="K23757" s="8"/>
      <c r="L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  <c r="Y23757" s="8"/>
      <c r="Z23757" s="8"/>
      <c r="BE23757"/>
      <c r="BF23757"/>
      <c r="BG23757"/>
    </row>
    <row r="23758" spans="11:59" x14ac:dyDescent="0.25">
      <c r="K23758" s="8"/>
      <c r="L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  <c r="Y23758" s="8"/>
      <c r="Z23758" s="8"/>
      <c r="BE23758"/>
      <c r="BF23758"/>
      <c r="BG23758"/>
    </row>
    <row r="23759" spans="11:59" x14ac:dyDescent="0.25">
      <c r="K23759" s="8"/>
      <c r="L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  <c r="Y23759" s="8"/>
      <c r="Z23759" s="8"/>
      <c r="BE23759"/>
      <c r="BF23759"/>
      <c r="BG23759"/>
    </row>
    <row r="23760" spans="11:59" x14ac:dyDescent="0.25">
      <c r="K23760" s="8"/>
      <c r="L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BE23760"/>
      <c r="BF23760"/>
      <c r="BG23760"/>
    </row>
    <row r="23761" spans="11:59" x14ac:dyDescent="0.25">
      <c r="K23761" s="8"/>
      <c r="L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  <c r="Y23761" s="8"/>
      <c r="Z23761" s="8"/>
      <c r="BE23761"/>
      <c r="BF23761"/>
      <c r="BG23761"/>
    </row>
    <row r="23762" spans="11:59" x14ac:dyDescent="0.25">
      <c r="K23762" s="8"/>
      <c r="L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  <c r="Y23762" s="8"/>
      <c r="Z23762" s="8"/>
      <c r="BE23762"/>
      <c r="BF23762"/>
      <c r="BG23762"/>
    </row>
    <row r="23763" spans="11:59" x14ac:dyDescent="0.25">
      <c r="K23763" s="8"/>
      <c r="L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  <c r="Y23763" s="8"/>
      <c r="Z23763" s="8"/>
      <c r="BE23763"/>
      <c r="BF23763"/>
      <c r="BG23763"/>
    </row>
    <row r="23764" spans="11:59" x14ac:dyDescent="0.25">
      <c r="K23764" s="8"/>
      <c r="L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  <c r="Y23764" s="8"/>
      <c r="Z23764" s="8"/>
      <c r="BE23764"/>
      <c r="BF23764"/>
      <c r="BG23764"/>
    </row>
    <row r="23765" spans="11:59" x14ac:dyDescent="0.25">
      <c r="K23765" s="8"/>
      <c r="L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  <c r="Y23765" s="8"/>
      <c r="Z23765" s="8"/>
      <c r="BE23765"/>
      <c r="BF23765"/>
      <c r="BG23765"/>
    </row>
    <row r="23766" spans="11:59" x14ac:dyDescent="0.25">
      <c r="K23766" s="8"/>
      <c r="L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  <c r="Y23766" s="8"/>
      <c r="Z23766" s="8"/>
      <c r="BE23766"/>
      <c r="BF23766"/>
      <c r="BG23766"/>
    </row>
    <row r="23767" spans="11:59" x14ac:dyDescent="0.25">
      <c r="K23767" s="8"/>
      <c r="L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  <c r="Y23767" s="8"/>
      <c r="Z23767" s="8"/>
      <c r="BE23767"/>
      <c r="BF23767"/>
      <c r="BG23767"/>
    </row>
    <row r="23768" spans="11:59" x14ac:dyDescent="0.25">
      <c r="K23768" s="8"/>
      <c r="L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  <c r="Y23768" s="8"/>
      <c r="Z23768" s="8"/>
      <c r="BE23768"/>
      <c r="BF23768"/>
      <c r="BG23768"/>
    </row>
    <row r="23769" spans="11:59" x14ac:dyDescent="0.25">
      <c r="K23769" s="8"/>
      <c r="L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  <c r="Y23769" s="8"/>
      <c r="Z23769" s="8"/>
      <c r="BE23769"/>
      <c r="BF23769"/>
      <c r="BG23769"/>
    </row>
    <row r="23770" spans="11:59" x14ac:dyDescent="0.25">
      <c r="K23770" s="8"/>
      <c r="L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  <c r="Y23770" s="8"/>
      <c r="Z23770" s="8"/>
      <c r="BE23770"/>
      <c r="BF23770"/>
      <c r="BG23770"/>
    </row>
    <row r="23771" spans="11:59" x14ac:dyDescent="0.25">
      <c r="K23771" s="8"/>
      <c r="L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  <c r="Y23771" s="8"/>
      <c r="Z23771" s="8"/>
      <c r="BE23771"/>
      <c r="BF23771"/>
      <c r="BG23771"/>
    </row>
    <row r="23772" spans="11:59" x14ac:dyDescent="0.25">
      <c r="K23772" s="8"/>
      <c r="L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  <c r="Y23772" s="8"/>
      <c r="Z23772" s="8"/>
      <c r="BE23772"/>
      <c r="BF23772"/>
      <c r="BG23772"/>
    </row>
    <row r="23773" spans="11:59" x14ac:dyDescent="0.25">
      <c r="K23773" s="8"/>
      <c r="L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  <c r="Y23773" s="8"/>
      <c r="Z23773" s="8"/>
      <c r="BE23773"/>
      <c r="BF23773"/>
      <c r="BG23773"/>
    </row>
    <row r="23774" spans="11:59" x14ac:dyDescent="0.25">
      <c r="K23774" s="8"/>
      <c r="L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  <c r="Y23774" s="8"/>
      <c r="Z23774" s="8"/>
      <c r="BE23774"/>
      <c r="BF23774"/>
      <c r="BG23774"/>
    </row>
    <row r="23775" spans="11:59" x14ac:dyDescent="0.25">
      <c r="K23775" s="8"/>
      <c r="L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  <c r="Y23775" s="8"/>
      <c r="Z23775" s="8"/>
      <c r="BE23775"/>
      <c r="BF23775"/>
      <c r="BG23775"/>
    </row>
    <row r="23776" spans="11:59" x14ac:dyDescent="0.25">
      <c r="K23776" s="8"/>
      <c r="L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  <c r="Y23776" s="8"/>
      <c r="Z23776" s="8"/>
      <c r="BE23776"/>
      <c r="BF23776"/>
      <c r="BG23776"/>
    </row>
    <row r="23777" spans="11:59" x14ac:dyDescent="0.25">
      <c r="K23777" s="8"/>
      <c r="L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  <c r="Y23777" s="8"/>
      <c r="Z23777" s="8"/>
      <c r="BE23777"/>
      <c r="BF23777"/>
      <c r="BG23777"/>
    </row>
    <row r="23778" spans="11:59" x14ac:dyDescent="0.25">
      <c r="K23778" s="8"/>
      <c r="L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  <c r="Y23778" s="8"/>
      <c r="Z23778" s="8"/>
      <c r="BE23778"/>
      <c r="BF23778"/>
      <c r="BG23778"/>
    </row>
    <row r="23779" spans="11:59" x14ac:dyDescent="0.25">
      <c r="K23779" s="8"/>
      <c r="L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  <c r="Y23779" s="8"/>
      <c r="Z23779" s="8"/>
      <c r="BE23779"/>
      <c r="BF23779"/>
      <c r="BG23779"/>
    </row>
    <row r="23780" spans="11:59" x14ac:dyDescent="0.25">
      <c r="K23780" s="8"/>
      <c r="L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  <c r="Y23780" s="8"/>
      <c r="Z23780" s="8"/>
      <c r="BE23780"/>
      <c r="BF23780"/>
      <c r="BG23780"/>
    </row>
    <row r="23781" spans="11:59" x14ac:dyDescent="0.25">
      <c r="K23781" s="8"/>
      <c r="L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  <c r="Y23781" s="8"/>
      <c r="Z23781" s="8"/>
      <c r="BE23781"/>
      <c r="BF23781"/>
      <c r="BG23781"/>
    </row>
    <row r="23782" spans="11:59" x14ac:dyDescent="0.25">
      <c r="K23782" s="8"/>
      <c r="L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  <c r="Y23782" s="8"/>
      <c r="Z23782" s="8"/>
      <c r="BE23782"/>
      <c r="BF23782"/>
      <c r="BG23782"/>
    </row>
    <row r="23783" spans="11:59" x14ac:dyDescent="0.25">
      <c r="K23783" s="8"/>
      <c r="L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  <c r="Y23783" s="8"/>
      <c r="Z23783" s="8"/>
      <c r="BE23783"/>
      <c r="BF23783"/>
      <c r="BG23783"/>
    </row>
    <row r="23784" spans="11:59" x14ac:dyDescent="0.25">
      <c r="K23784" s="8"/>
      <c r="L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  <c r="Y23784" s="8"/>
      <c r="Z23784" s="8"/>
      <c r="BE23784"/>
      <c r="BF23784"/>
      <c r="BG23784"/>
    </row>
    <row r="23785" spans="11:59" x14ac:dyDescent="0.25">
      <c r="K23785" s="8"/>
      <c r="L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  <c r="Y23785" s="8"/>
      <c r="Z23785" s="8"/>
      <c r="BE23785"/>
      <c r="BF23785"/>
      <c r="BG23785"/>
    </row>
    <row r="23786" spans="11:59" x14ac:dyDescent="0.25">
      <c r="K23786" s="8"/>
      <c r="L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  <c r="Y23786" s="8"/>
      <c r="Z23786" s="8"/>
      <c r="BE23786"/>
      <c r="BF23786"/>
      <c r="BG23786"/>
    </row>
    <row r="23787" spans="11:59" x14ac:dyDescent="0.25">
      <c r="K23787" s="8"/>
      <c r="L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  <c r="Y23787" s="8"/>
      <c r="Z23787" s="8"/>
      <c r="BE23787"/>
      <c r="BF23787"/>
      <c r="BG23787"/>
    </row>
    <row r="23788" spans="11:59" x14ac:dyDescent="0.25">
      <c r="K23788" s="8"/>
      <c r="L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  <c r="Y23788" s="8"/>
      <c r="Z23788" s="8"/>
      <c r="BE23788"/>
      <c r="BF23788"/>
      <c r="BG23788"/>
    </row>
    <row r="23789" spans="11:59" x14ac:dyDescent="0.25">
      <c r="K23789" s="8"/>
      <c r="L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  <c r="Y23789" s="8"/>
      <c r="Z23789" s="8"/>
      <c r="BE23789"/>
      <c r="BF23789"/>
      <c r="BG23789"/>
    </row>
    <row r="23790" spans="11:59" x14ac:dyDescent="0.25">
      <c r="K23790" s="8"/>
      <c r="L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  <c r="Y23790" s="8"/>
      <c r="Z23790" s="8"/>
      <c r="BE23790"/>
      <c r="BF23790"/>
      <c r="BG23790"/>
    </row>
    <row r="23791" spans="11:59" x14ac:dyDescent="0.25">
      <c r="K23791" s="8"/>
      <c r="L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  <c r="Y23791" s="8"/>
      <c r="Z23791" s="8"/>
      <c r="BE23791"/>
      <c r="BF23791"/>
      <c r="BG23791"/>
    </row>
    <row r="23792" spans="11:59" x14ac:dyDescent="0.25">
      <c r="K23792" s="8"/>
      <c r="L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  <c r="Y23792" s="8"/>
      <c r="Z23792" s="8"/>
      <c r="BE23792"/>
      <c r="BF23792"/>
      <c r="BG23792"/>
    </row>
    <row r="23793" spans="11:59" x14ac:dyDescent="0.25">
      <c r="K23793" s="8"/>
      <c r="L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  <c r="Y23793" s="8"/>
      <c r="Z23793" s="8"/>
      <c r="BE23793"/>
      <c r="BF23793"/>
      <c r="BG23793"/>
    </row>
    <row r="23794" spans="11:59" x14ac:dyDescent="0.25">
      <c r="K23794" s="8"/>
      <c r="L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  <c r="Y23794" s="8"/>
      <c r="Z23794" s="8"/>
      <c r="BE23794"/>
      <c r="BF23794"/>
      <c r="BG23794"/>
    </row>
    <row r="23795" spans="11:59" x14ac:dyDescent="0.25">
      <c r="K23795" s="8"/>
      <c r="L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  <c r="Y23795" s="8"/>
      <c r="Z23795" s="8"/>
      <c r="BE23795"/>
      <c r="BF23795"/>
      <c r="BG23795"/>
    </row>
    <row r="23796" spans="11:59" x14ac:dyDescent="0.25">
      <c r="K23796" s="8"/>
      <c r="L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  <c r="Y23796" s="8"/>
      <c r="Z23796" s="8"/>
      <c r="BE23796"/>
      <c r="BF23796"/>
      <c r="BG23796"/>
    </row>
    <row r="23797" spans="11:59" x14ac:dyDescent="0.25">
      <c r="K23797" s="8"/>
      <c r="L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  <c r="Y23797" s="8"/>
      <c r="Z23797" s="8"/>
      <c r="BE23797"/>
      <c r="BF23797"/>
      <c r="BG23797"/>
    </row>
    <row r="23798" spans="11:59" x14ac:dyDescent="0.25">
      <c r="K23798" s="8"/>
      <c r="L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  <c r="Y23798" s="8"/>
      <c r="Z23798" s="8"/>
      <c r="BE23798"/>
      <c r="BF23798"/>
      <c r="BG23798"/>
    </row>
    <row r="23799" spans="11:59" x14ac:dyDescent="0.25">
      <c r="K23799" s="8"/>
      <c r="L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  <c r="Y23799" s="8"/>
      <c r="Z23799" s="8"/>
      <c r="BE23799"/>
      <c r="BF23799"/>
      <c r="BG23799"/>
    </row>
    <row r="23800" spans="11:59" x14ac:dyDescent="0.25">
      <c r="K23800" s="8"/>
      <c r="L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  <c r="Y23800" s="8"/>
      <c r="Z23800" s="8"/>
      <c r="BE23800"/>
      <c r="BF23800"/>
      <c r="BG23800"/>
    </row>
    <row r="23801" spans="11:59" x14ac:dyDescent="0.25">
      <c r="K23801" s="8"/>
      <c r="L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  <c r="Y23801" s="8"/>
      <c r="Z23801" s="8"/>
      <c r="BE23801"/>
      <c r="BF23801"/>
      <c r="BG23801"/>
    </row>
    <row r="23802" spans="11:59" x14ac:dyDescent="0.25">
      <c r="K23802" s="8"/>
      <c r="L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  <c r="Y23802" s="8"/>
      <c r="Z23802" s="8"/>
      <c r="BE23802"/>
      <c r="BF23802"/>
      <c r="BG23802"/>
    </row>
    <row r="23803" spans="11:59" x14ac:dyDescent="0.25">
      <c r="K23803" s="8"/>
      <c r="L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  <c r="Y23803" s="8"/>
      <c r="Z23803" s="8"/>
      <c r="BE23803"/>
      <c r="BF23803"/>
      <c r="BG23803"/>
    </row>
    <row r="23804" spans="11:59" x14ac:dyDescent="0.25">
      <c r="K23804" s="8"/>
      <c r="L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  <c r="Y23804" s="8"/>
      <c r="Z23804" s="8"/>
      <c r="BE23804"/>
      <c r="BF23804"/>
      <c r="BG23804"/>
    </row>
    <row r="23805" spans="11:59" x14ac:dyDescent="0.25">
      <c r="K23805" s="8"/>
      <c r="L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  <c r="Y23805" s="8"/>
      <c r="Z23805" s="8"/>
      <c r="BE23805"/>
      <c r="BF23805"/>
      <c r="BG23805"/>
    </row>
    <row r="23806" spans="11:59" x14ac:dyDescent="0.25">
      <c r="K23806" s="8"/>
      <c r="L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  <c r="Y23806" s="8"/>
      <c r="Z23806" s="8"/>
      <c r="BE23806"/>
      <c r="BF23806"/>
      <c r="BG23806"/>
    </row>
    <row r="23807" spans="11:59" x14ac:dyDescent="0.25">
      <c r="K23807" s="8"/>
      <c r="L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  <c r="Y23807" s="8"/>
      <c r="Z23807" s="8"/>
      <c r="BE23807"/>
      <c r="BF23807"/>
      <c r="BG23807"/>
    </row>
    <row r="23808" spans="11:59" x14ac:dyDescent="0.25">
      <c r="K23808" s="8"/>
      <c r="L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  <c r="Y23808" s="8"/>
      <c r="Z23808" s="8"/>
      <c r="BE23808"/>
      <c r="BF23808"/>
      <c r="BG23808"/>
    </row>
    <row r="23809" spans="11:59" x14ac:dyDescent="0.25">
      <c r="K23809" s="8"/>
      <c r="L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  <c r="Y23809" s="8"/>
      <c r="Z23809" s="8"/>
      <c r="BE23809"/>
      <c r="BF23809"/>
      <c r="BG23809"/>
    </row>
    <row r="23810" spans="11:59" x14ac:dyDescent="0.25">
      <c r="K23810" s="8"/>
      <c r="L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  <c r="Y23810" s="8"/>
      <c r="Z23810" s="8"/>
      <c r="BE23810"/>
      <c r="BF23810"/>
      <c r="BG23810"/>
    </row>
    <row r="23811" spans="11:59" x14ac:dyDescent="0.25">
      <c r="K23811" s="8"/>
      <c r="L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  <c r="Y23811" s="8"/>
      <c r="Z23811" s="8"/>
      <c r="BE23811"/>
      <c r="BF23811"/>
      <c r="BG23811"/>
    </row>
    <row r="23812" spans="11:59" x14ac:dyDescent="0.25">
      <c r="K23812" s="8"/>
      <c r="L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  <c r="Y23812" s="8"/>
      <c r="Z23812" s="8"/>
      <c r="BE23812"/>
      <c r="BF23812"/>
      <c r="BG23812"/>
    </row>
    <row r="23813" spans="11:59" x14ac:dyDescent="0.25">
      <c r="K23813" s="8"/>
      <c r="L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  <c r="Y23813" s="8"/>
      <c r="Z23813" s="8"/>
      <c r="BE23813"/>
      <c r="BF23813"/>
      <c r="BG23813"/>
    </row>
    <row r="23814" spans="11:59" x14ac:dyDescent="0.25">
      <c r="K23814" s="8"/>
      <c r="L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  <c r="Y23814" s="8"/>
      <c r="Z23814" s="8"/>
      <c r="BE23814"/>
      <c r="BF23814"/>
      <c r="BG23814"/>
    </row>
    <row r="23815" spans="11:59" x14ac:dyDescent="0.25">
      <c r="K23815" s="8"/>
      <c r="L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  <c r="Y23815" s="8"/>
      <c r="Z23815" s="8"/>
      <c r="BE23815"/>
      <c r="BF23815"/>
      <c r="BG23815"/>
    </row>
    <row r="23816" spans="11:59" x14ac:dyDescent="0.25">
      <c r="K23816" s="8"/>
      <c r="L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  <c r="Y23816" s="8"/>
      <c r="Z23816" s="8"/>
      <c r="BE23816"/>
      <c r="BF23816"/>
      <c r="BG23816"/>
    </row>
    <row r="23817" spans="11:59" x14ac:dyDescent="0.25">
      <c r="K23817" s="8"/>
      <c r="L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  <c r="Y23817" s="8"/>
      <c r="Z23817" s="8"/>
      <c r="BE23817"/>
      <c r="BF23817"/>
      <c r="BG23817"/>
    </row>
    <row r="23818" spans="11:59" x14ac:dyDescent="0.25">
      <c r="K23818" s="8"/>
      <c r="L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  <c r="Y23818" s="8"/>
      <c r="Z23818" s="8"/>
      <c r="BE23818"/>
      <c r="BF23818"/>
      <c r="BG23818"/>
    </row>
    <row r="23819" spans="11:59" x14ac:dyDescent="0.25">
      <c r="K23819" s="8"/>
      <c r="L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  <c r="Y23819" s="8"/>
      <c r="Z23819" s="8"/>
      <c r="BE23819"/>
      <c r="BF23819"/>
      <c r="BG23819"/>
    </row>
    <row r="23820" spans="11:59" x14ac:dyDescent="0.25">
      <c r="K23820" s="8"/>
      <c r="L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  <c r="Y23820" s="8"/>
      <c r="Z23820" s="8"/>
      <c r="BE23820"/>
      <c r="BF23820"/>
      <c r="BG23820"/>
    </row>
    <row r="23821" spans="11:59" x14ac:dyDescent="0.25">
      <c r="K23821" s="8"/>
      <c r="L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  <c r="Y23821" s="8"/>
      <c r="Z23821" s="8"/>
      <c r="BE23821"/>
      <c r="BF23821"/>
      <c r="BG23821"/>
    </row>
    <row r="23822" spans="11:59" x14ac:dyDescent="0.25">
      <c r="K23822" s="8"/>
      <c r="L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  <c r="Y23822" s="8"/>
      <c r="Z23822" s="8"/>
      <c r="BE23822"/>
      <c r="BF23822"/>
      <c r="BG23822"/>
    </row>
    <row r="23823" spans="11:59" x14ac:dyDescent="0.25">
      <c r="K23823" s="8"/>
      <c r="L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  <c r="Y23823" s="8"/>
      <c r="Z23823" s="8"/>
      <c r="BE23823"/>
      <c r="BF23823"/>
      <c r="BG23823"/>
    </row>
    <row r="23824" spans="11:59" x14ac:dyDescent="0.25">
      <c r="K23824" s="8"/>
      <c r="L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  <c r="Y23824" s="8"/>
      <c r="Z23824" s="8"/>
      <c r="BE23824"/>
      <c r="BF23824"/>
      <c r="BG23824"/>
    </row>
    <row r="23825" spans="11:59" x14ac:dyDescent="0.25">
      <c r="K23825" s="8"/>
      <c r="L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  <c r="Y23825" s="8"/>
      <c r="Z23825" s="8"/>
      <c r="BE23825"/>
      <c r="BF23825"/>
      <c r="BG23825"/>
    </row>
    <row r="23826" spans="11:59" x14ac:dyDescent="0.25">
      <c r="K23826" s="8"/>
      <c r="L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  <c r="Y23826" s="8"/>
      <c r="Z23826" s="8"/>
      <c r="BE23826"/>
      <c r="BF23826"/>
      <c r="BG23826"/>
    </row>
    <row r="23827" spans="11:59" x14ac:dyDescent="0.25">
      <c r="K23827" s="8"/>
      <c r="L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  <c r="Y23827" s="8"/>
      <c r="Z23827" s="8"/>
      <c r="BE23827"/>
      <c r="BF23827"/>
      <c r="BG23827"/>
    </row>
    <row r="23828" spans="11:59" x14ac:dyDescent="0.25">
      <c r="K23828" s="8"/>
      <c r="L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  <c r="Y23828" s="8"/>
      <c r="Z23828" s="8"/>
      <c r="BE23828"/>
      <c r="BF23828"/>
      <c r="BG23828"/>
    </row>
    <row r="23829" spans="11:59" x14ac:dyDescent="0.25">
      <c r="K23829" s="8"/>
      <c r="L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  <c r="Y23829" s="8"/>
      <c r="Z23829" s="8"/>
      <c r="BE23829"/>
      <c r="BF23829"/>
      <c r="BG23829"/>
    </row>
    <row r="23830" spans="11:59" x14ac:dyDescent="0.25">
      <c r="K23830" s="8"/>
      <c r="L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  <c r="Y23830" s="8"/>
      <c r="Z23830" s="8"/>
      <c r="BE23830"/>
      <c r="BF23830"/>
      <c r="BG23830"/>
    </row>
    <row r="23831" spans="11:59" x14ac:dyDescent="0.25">
      <c r="K23831" s="8"/>
      <c r="L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  <c r="Y23831" s="8"/>
      <c r="Z23831" s="8"/>
      <c r="BE23831"/>
      <c r="BF23831"/>
      <c r="BG23831"/>
    </row>
    <row r="23832" spans="11:59" x14ac:dyDescent="0.25">
      <c r="K23832" s="8"/>
      <c r="L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  <c r="Y23832" s="8"/>
      <c r="Z23832" s="8"/>
      <c r="BE23832"/>
      <c r="BF23832"/>
      <c r="BG23832"/>
    </row>
    <row r="23833" spans="11:59" x14ac:dyDescent="0.25">
      <c r="K23833" s="8"/>
      <c r="L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  <c r="Y23833" s="8"/>
      <c r="Z23833" s="8"/>
      <c r="BE23833"/>
      <c r="BF23833"/>
      <c r="BG23833"/>
    </row>
    <row r="23834" spans="11:59" x14ac:dyDescent="0.25">
      <c r="K23834" s="8"/>
      <c r="L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  <c r="Y23834" s="8"/>
      <c r="Z23834" s="8"/>
      <c r="BE23834"/>
      <c r="BF23834"/>
      <c r="BG23834"/>
    </row>
    <row r="23835" spans="11:59" x14ac:dyDescent="0.25">
      <c r="K23835" s="8"/>
      <c r="L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  <c r="Y23835" s="8"/>
      <c r="Z23835" s="8"/>
      <c r="BE23835"/>
      <c r="BF23835"/>
      <c r="BG23835"/>
    </row>
    <row r="23836" spans="11:59" x14ac:dyDescent="0.25">
      <c r="K23836" s="8"/>
      <c r="L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  <c r="Y23836" s="8"/>
      <c r="Z23836" s="8"/>
      <c r="BE23836"/>
      <c r="BF23836"/>
      <c r="BG23836"/>
    </row>
    <row r="23837" spans="11:59" x14ac:dyDescent="0.25">
      <c r="K23837" s="8"/>
      <c r="L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  <c r="Y23837" s="8"/>
      <c r="Z23837" s="8"/>
      <c r="BE23837"/>
      <c r="BF23837"/>
      <c r="BG23837"/>
    </row>
    <row r="23838" spans="11:59" x14ac:dyDescent="0.25">
      <c r="K23838" s="8"/>
      <c r="L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  <c r="Y23838" s="8"/>
      <c r="Z23838" s="8"/>
      <c r="BE23838"/>
      <c r="BF23838"/>
      <c r="BG23838"/>
    </row>
    <row r="23839" spans="11:59" x14ac:dyDescent="0.25">
      <c r="K23839" s="8"/>
      <c r="L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  <c r="Y23839" s="8"/>
      <c r="Z23839" s="8"/>
      <c r="BE23839"/>
      <c r="BF23839"/>
      <c r="BG23839"/>
    </row>
    <row r="23840" spans="11:59" x14ac:dyDescent="0.25">
      <c r="K23840" s="8"/>
      <c r="L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  <c r="Y23840" s="8"/>
      <c r="Z23840" s="8"/>
      <c r="BE23840"/>
      <c r="BF23840"/>
      <c r="BG23840"/>
    </row>
    <row r="23841" spans="11:59" x14ac:dyDescent="0.25">
      <c r="K23841" s="8"/>
      <c r="L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  <c r="Y23841" s="8"/>
      <c r="Z23841" s="8"/>
      <c r="BE23841"/>
      <c r="BF23841"/>
      <c r="BG23841"/>
    </row>
    <row r="23842" spans="11:59" x14ac:dyDescent="0.25">
      <c r="K23842" s="8"/>
      <c r="L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  <c r="Y23842" s="8"/>
      <c r="Z23842" s="8"/>
      <c r="BE23842"/>
      <c r="BF23842"/>
      <c r="BG23842"/>
    </row>
    <row r="23843" spans="11:59" x14ac:dyDescent="0.25">
      <c r="K23843" s="8"/>
      <c r="L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  <c r="Y23843" s="8"/>
      <c r="Z23843" s="8"/>
      <c r="BE23843"/>
      <c r="BF23843"/>
      <c r="BG23843"/>
    </row>
    <row r="23844" spans="11:59" x14ac:dyDescent="0.25">
      <c r="K23844" s="8"/>
      <c r="L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  <c r="Y23844" s="8"/>
      <c r="Z23844" s="8"/>
      <c r="BE23844"/>
      <c r="BF23844"/>
      <c r="BG23844"/>
    </row>
    <row r="23845" spans="11:59" x14ac:dyDescent="0.25">
      <c r="K23845" s="8"/>
      <c r="L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  <c r="Y23845" s="8"/>
      <c r="Z23845" s="8"/>
      <c r="BE23845"/>
      <c r="BF23845"/>
      <c r="BG23845"/>
    </row>
    <row r="23846" spans="11:59" x14ac:dyDescent="0.25">
      <c r="K23846" s="8"/>
      <c r="L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  <c r="Y23846" s="8"/>
      <c r="Z23846" s="8"/>
      <c r="BE23846"/>
      <c r="BF23846"/>
      <c r="BG23846"/>
    </row>
    <row r="23847" spans="11:59" x14ac:dyDescent="0.25">
      <c r="K23847" s="8"/>
      <c r="L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  <c r="Y23847" s="8"/>
      <c r="Z23847" s="8"/>
      <c r="BE23847"/>
      <c r="BF23847"/>
      <c r="BG23847"/>
    </row>
    <row r="23848" spans="11:59" x14ac:dyDescent="0.25">
      <c r="K23848" s="8"/>
      <c r="L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  <c r="Y23848" s="8"/>
      <c r="Z23848" s="8"/>
      <c r="BE23848"/>
      <c r="BF23848"/>
      <c r="BG23848"/>
    </row>
    <row r="23849" spans="11:59" x14ac:dyDescent="0.25">
      <c r="K23849" s="8"/>
      <c r="L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  <c r="Y23849" s="8"/>
      <c r="Z23849" s="8"/>
      <c r="BE23849"/>
      <c r="BF23849"/>
      <c r="BG23849"/>
    </row>
    <row r="23850" spans="11:59" x14ac:dyDescent="0.25">
      <c r="K23850" s="8"/>
      <c r="L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  <c r="Y23850" s="8"/>
      <c r="Z23850" s="8"/>
      <c r="BE23850"/>
      <c r="BF23850"/>
      <c r="BG23850"/>
    </row>
    <row r="23851" spans="11:59" x14ac:dyDescent="0.25">
      <c r="K23851" s="8"/>
      <c r="L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  <c r="Y23851" s="8"/>
      <c r="Z23851" s="8"/>
      <c r="BE23851"/>
      <c r="BF23851"/>
      <c r="BG23851"/>
    </row>
    <row r="23852" spans="11:59" x14ac:dyDescent="0.25">
      <c r="K23852" s="8"/>
      <c r="L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  <c r="Y23852" s="8"/>
      <c r="Z23852" s="8"/>
      <c r="BE23852"/>
      <c r="BF23852"/>
      <c r="BG23852"/>
    </row>
    <row r="23853" spans="11:59" x14ac:dyDescent="0.25">
      <c r="K23853" s="8"/>
      <c r="L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  <c r="Y23853" s="8"/>
      <c r="Z23853" s="8"/>
      <c r="BE23853"/>
      <c r="BF23853"/>
      <c r="BG23853"/>
    </row>
    <row r="23854" spans="11:59" x14ac:dyDescent="0.25">
      <c r="K23854" s="8"/>
      <c r="L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  <c r="Y23854" s="8"/>
      <c r="Z23854" s="8"/>
      <c r="BE23854"/>
      <c r="BF23854"/>
      <c r="BG23854"/>
    </row>
    <row r="23855" spans="11:59" x14ac:dyDescent="0.25">
      <c r="K23855" s="8"/>
      <c r="L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  <c r="Y23855" s="8"/>
      <c r="Z23855" s="8"/>
      <c r="BE23855"/>
      <c r="BF23855"/>
      <c r="BG23855"/>
    </row>
    <row r="23856" spans="11:59" x14ac:dyDescent="0.25">
      <c r="K23856" s="8"/>
      <c r="L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  <c r="Y23856" s="8"/>
      <c r="Z23856" s="8"/>
      <c r="BE23856"/>
      <c r="BF23856"/>
      <c r="BG23856"/>
    </row>
    <row r="23857" spans="11:59" x14ac:dyDescent="0.25">
      <c r="K23857" s="8"/>
      <c r="L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  <c r="Y23857" s="8"/>
      <c r="Z23857" s="8"/>
      <c r="BE23857"/>
      <c r="BF23857"/>
      <c r="BG23857"/>
    </row>
    <row r="23858" spans="11:59" x14ac:dyDescent="0.25">
      <c r="K23858" s="8"/>
      <c r="L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  <c r="Y23858" s="8"/>
      <c r="Z23858" s="8"/>
      <c r="BE23858"/>
      <c r="BF23858"/>
      <c r="BG23858"/>
    </row>
    <row r="23859" spans="11:59" x14ac:dyDescent="0.25">
      <c r="K23859" s="8"/>
      <c r="L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  <c r="Y23859" s="8"/>
      <c r="Z23859" s="8"/>
      <c r="BE23859"/>
      <c r="BF23859"/>
      <c r="BG23859"/>
    </row>
    <row r="23860" spans="11:59" x14ac:dyDescent="0.25">
      <c r="K23860" s="8"/>
      <c r="L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  <c r="Y23860" s="8"/>
      <c r="Z23860" s="8"/>
      <c r="BE23860"/>
      <c r="BF23860"/>
      <c r="BG23860"/>
    </row>
    <row r="23861" spans="11:59" x14ac:dyDescent="0.25">
      <c r="K23861" s="8"/>
      <c r="L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  <c r="Y23861" s="8"/>
      <c r="Z23861" s="8"/>
      <c r="BE23861"/>
      <c r="BF23861"/>
      <c r="BG23861"/>
    </row>
    <row r="23862" spans="11:59" x14ac:dyDescent="0.25">
      <c r="K23862" s="8"/>
      <c r="L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  <c r="Y23862" s="8"/>
      <c r="Z23862" s="8"/>
      <c r="BE23862"/>
      <c r="BF23862"/>
      <c r="BG23862"/>
    </row>
    <row r="23863" spans="11:59" x14ac:dyDescent="0.25">
      <c r="K23863" s="8"/>
      <c r="L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  <c r="Y23863" s="8"/>
      <c r="Z23863" s="8"/>
      <c r="BE23863"/>
      <c r="BF23863"/>
      <c r="BG23863"/>
    </row>
    <row r="23864" spans="11:59" x14ac:dyDescent="0.25">
      <c r="K23864" s="8"/>
      <c r="L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  <c r="Y23864" s="8"/>
      <c r="Z23864" s="8"/>
      <c r="BE23864"/>
      <c r="BF23864"/>
      <c r="BG23864"/>
    </row>
    <row r="23865" spans="11:59" x14ac:dyDescent="0.25">
      <c r="K23865" s="8"/>
      <c r="L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  <c r="Y23865" s="8"/>
      <c r="Z23865" s="8"/>
      <c r="BE23865"/>
      <c r="BF23865"/>
      <c r="BG23865"/>
    </row>
    <row r="23866" spans="11:59" x14ac:dyDescent="0.25">
      <c r="K23866" s="8"/>
      <c r="L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  <c r="Y23866" s="8"/>
      <c r="Z23866" s="8"/>
      <c r="BE23866"/>
      <c r="BF23866"/>
      <c r="BG23866"/>
    </row>
    <row r="23867" spans="11:59" x14ac:dyDescent="0.25">
      <c r="K23867" s="8"/>
      <c r="L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  <c r="Y23867" s="8"/>
      <c r="Z23867" s="8"/>
      <c r="BE23867"/>
      <c r="BF23867"/>
      <c r="BG23867"/>
    </row>
    <row r="23868" spans="11:59" x14ac:dyDescent="0.25">
      <c r="K23868" s="8"/>
      <c r="L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  <c r="Y23868" s="8"/>
      <c r="Z23868" s="8"/>
      <c r="BE23868"/>
      <c r="BF23868"/>
      <c r="BG23868"/>
    </row>
    <row r="23869" spans="11:59" x14ac:dyDescent="0.25">
      <c r="K23869" s="8"/>
      <c r="L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  <c r="Y23869" s="8"/>
      <c r="Z23869" s="8"/>
      <c r="BE23869"/>
      <c r="BF23869"/>
      <c r="BG23869"/>
    </row>
    <row r="23870" spans="11:59" x14ac:dyDescent="0.25">
      <c r="K23870" s="8"/>
      <c r="L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BE23870"/>
      <c r="BF23870"/>
      <c r="BG23870"/>
    </row>
    <row r="23871" spans="11:59" x14ac:dyDescent="0.25">
      <c r="K23871" s="8"/>
      <c r="L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  <c r="Y23871" s="8"/>
      <c r="Z23871" s="8"/>
      <c r="BE23871"/>
      <c r="BF23871"/>
      <c r="BG23871"/>
    </row>
    <row r="23872" spans="11:59" x14ac:dyDescent="0.25">
      <c r="K23872" s="8"/>
      <c r="L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  <c r="Y23872" s="8"/>
      <c r="Z23872" s="8"/>
      <c r="BE23872"/>
      <c r="BF23872"/>
      <c r="BG23872"/>
    </row>
    <row r="23873" spans="11:59" x14ac:dyDescent="0.25">
      <c r="K23873" s="8"/>
      <c r="L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  <c r="Y23873" s="8"/>
      <c r="Z23873" s="8"/>
      <c r="BE23873"/>
      <c r="BF23873"/>
      <c r="BG23873"/>
    </row>
    <row r="23874" spans="11:59" x14ac:dyDescent="0.25">
      <c r="K23874" s="8"/>
      <c r="L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  <c r="Y23874" s="8"/>
      <c r="Z23874" s="8"/>
      <c r="BE23874"/>
      <c r="BF23874"/>
      <c r="BG23874"/>
    </row>
    <row r="23875" spans="11:59" x14ac:dyDescent="0.25">
      <c r="K23875" s="8"/>
      <c r="L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  <c r="Y23875" s="8"/>
      <c r="Z23875" s="8"/>
      <c r="BE23875"/>
      <c r="BF23875"/>
      <c r="BG23875"/>
    </row>
    <row r="23876" spans="11:59" x14ac:dyDescent="0.25">
      <c r="K23876" s="8"/>
      <c r="L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  <c r="Y23876" s="8"/>
      <c r="Z23876" s="8"/>
      <c r="BE23876"/>
      <c r="BF23876"/>
      <c r="BG23876"/>
    </row>
    <row r="23877" spans="11:59" x14ac:dyDescent="0.25">
      <c r="K23877" s="8"/>
      <c r="L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  <c r="Y23877" s="8"/>
      <c r="Z23877" s="8"/>
      <c r="BE23877"/>
      <c r="BF23877"/>
      <c r="BG23877"/>
    </row>
    <row r="23878" spans="11:59" x14ac:dyDescent="0.25">
      <c r="K23878" s="8"/>
      <c r="L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  <c r="Y23878" s="8"/>
      <c r="Z23878" s="8"/>
      <c r="BE23878"/>
      <c r="BF23878"/>
      <c r="BG23878"/>
    </row>
    <row r="23879" spans="11:59" x14ac:dyDescent="0.25">
      <c r="K23879" s="8"/>
      <c r="L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  <c r="Y23879" s="8"/>
      <c r="Z23879" s="8"/>
      <c r="BE23879"/>
      <c r="BF23879"/>
      <c r="BG23879"/>
    </row>
    <row r="23880" spans="11:59" x14ac:dyDescent="0.25">
      <c r="K23880" s="8"/>
      <c r="L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  <c r="Y23880" s="8"/>
      <c r="Z23880" s="8"/>
      <c r="BE23880"/>
      <c r="BF23880"/>
      <c r="BG23880"/>
    </row>
    <row r="23881" spans="11:59" x14ac:dyDescent="0.25">
      <c r="K23881" s="8"/>
      <c r="L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  <c r="Y23881" s="8"/>
      <c r="Z23881" s="8"/>
      <c r="BE23881"/>
      <c r="BF23881"/>
      <c r="BG23881"/>
    </row>
    <row r="23882" spans="11:59" x14ac:dyDescent="0.25">
      <c r="K23882" s="8"/>
      <c r="L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  <c r="Y23882" s="8"/>
      <c r="Z23882" s="8"/>
      <c r="BE23882"/>
      <c r="BF23882"/>
      <c r="BG23882"/>
    </row>
    <row r="23883" spans="11:59" x14ac:dyDescent="0.25">
      <c r="K23883" s="8"/>
      <c r="L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  <c r="Y23883" s="8"/>
      <c r="Z23883" s="8"/>
      <c r="BE23883"/>
      <c r="BF23883"/>
      <c r="BG23883"/>
    </row>
    <row r="23884" spans="11:59" x14ac:dyDescent="0.25">
      <c r="K23884" s="8"/>
      <c r="L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  <c r="Y23884" s="8"/>
      <c r="Z23884" s="8"/>
      <c r="BE23884"/>
      <c r="BF23884"/>
      <c r="BG23884"/>
    </row>
    <row r="23885" spans="11:59" x14ac:dyDescent="0.25">
      <c r="K23885" s="8"/>
      <c r="L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  <c r="Y23885" s="8"/>
      <c r="Z23885" s="8"/>
      <c r="BE23885"/>
      <c r="BF23885"/>
      <c r="BG23885"/>
    </row>
    <row r="23886" spans="11:59" x14ac:dyDescent="0.25">
      <c r="K23886" s="8"/>
      <c r="L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  <c r="Y23886" s="8"/>
      <c r="Z23886" s="8"/>
      <c r="BE23886"/>
      <c r="BF23886"/>
      <c r="BG23886"/>
    </row>
    <row r="23887" spans="11:59" x14ac:dyDescent="0.25">
      <c r="K23887" s="8"/>
      <c r="L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  <c r="Y23887" s="8"/>
      <c r="Z23887" s="8"/>
      <c r="BE23887"/>
      <c r="BF23887"/>
      <c r="BG23887"/>
    </row>
    <row r="23888" spans="11:59" x14ac:dyDescent="0.25">
      <c r="K23888" s="8"/>
      <c r="L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  <c r="Y23888" s="8"/>
      <c r="Z23888" s="8"/>
      <c r="BE23888"/>
      <c r="BF23888"/>
      <c r="BG23888"/>
    </row>
    <row r="23889" spans="11:59" x14ac:dyDescent="0.25">
      <c r="K23889" s="8"/>
      <c r="L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  <c r="Y23889" s="8"/>
      <c r="Z23889" s="8"/>
      <c r="BE23889"/>
      <c r="BF23889"/>
      <c r="BG23889"/>
    </row>
    <row r="23890" spans="11:59" x14ac:dyDescent="0.25">
      <c r="K23890" s="8"/>
      <c r="L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  <c r="Y23890" s="8"/>
      <c r="Z23890" s="8"/>
      <c r="BE23890"/>
      <c r="BF23890"/>
      <c r="BG23890"/>
    </row>
    <row r="23891" spans="11:59" x14ac:dyDescent="0.25">
      <c r="K23891" s="8"/>
      <c r="L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  <c r="Y23891" s="8"/>
      <c r="Z23891" s="8"/>
      <c r="BE23891"/>
      <c r="BF23891"/>
      <c r="BG23891"/>
    </row>
    <row r="23892" spans="11:59" x14ac:dyDescent="0.25">
      <c r="K23892" s="8"/>
      <c r="L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  <c r="Y23892" s="8"/>
      <c r="Z23892" s="8"/>
      <c r="BE23892"/>
      <c r="BF23892"/>
      <c r="BG23892"/>
    </row>
    <row r="23893" spans="11:59" x14ac:dyDescent="0.25">
      <c r="K23893" s="8"/>
      <c r="L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  <c r="Y23893" s="8"/>
      <c r="Z23893" s="8"/>
      <c r="BE23893"/>
      <c r="BF23893"/>
      <c r="BG23893"/>
    </row>
    <row r="23894" spans="11:59" x14ac:dyDescent="0.25">
      <c r="K23894" s="8"/>
      <c r="L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  <c r="Y23894" s="8"/>
      <c r="Z23894" s="8"/>
      <c r="BE23894"/>
      <c r="BF23894"/>
      <c r="BG23894"/>
    </row>
    <row r="23895" spans="11:59" x14ac:dyDescent="0.25">
      <c r="K23895" s="8"/>
      <c r="L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  <c r="Y23895" s="8"/>
      <c r="Z23895" s="8"/>
      <c r="BE23895"/>
      <c r="BF23895"/>
      <c r="BG23895"/>
    </row>
    <row r="23896" spans="11:59" x14ac:dyDescent="0.25">
      <c r="K23896" s="8"/>
      <c r="L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  <c r="Y23896" s="8"/>
      <c r="Z23896" s="8"/>
      <c r="BE23896"/>
      <c r="BF23896"/>
      <c r="BG23896"/>
    </row>
    <row r="23897" spans="11:59" x14ac:dyDescent="0.25">
      <c r="K23897" s="8"/>
      <c r="L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  <c r="Y23897" s="8"/>
      <c r="Z23897" s="8"/>
      <c r="BE23897"/>
      <c r="BF23897"/>
      <c r="BG23897"/>
    </row>
    <row r="23898" spans="11:59" x14ac:dyDescent="0.25">
      <c r="K23898" s="8"/>
      <c r="L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  <c r="Y23898" s="8"/>
      <c r="Z23898" s="8"/>
      <c r="BE23898"/>
      <c r="BF23898"/>
      <c r="BG23898"/>
    </row>
    <row r="23899" spans="11:59" x14ac:dyDescent="0.25">
      <c r="K23899" s="8"/>
      <c r="L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  <c r="Y23899" s="8"/>
      <c r="Z23899" s="8"/>
      <c r="BE23899"/>
      <c r="BF23899"/>
      <c r="BG23899"/>
    </row>
    <row r="23900" spans="11:59" x14ac:dyDescent="0.25">
      <c r="K23900" s="8"/>
      <c r="L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  <c r="Y23900" s="8"/>
      <c r="Z23900" s="8"/>
      <c r="BE23900"/>
      <c r="BF23900"/>
      <c r="BG23900"/>
    </row>
    <row r="23901" spans="11:59" x14ac:dyDescent="0.25">
      <c r="K23901" s="8"/>
      <c r="L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  <c r="Y23901" s="8"/>
      <c r="Z23901" s="8"/>
      <c r="BE23901"/>
      <c r="BF23901"/>
      <c r="BG23901"/>
    </row>
    <row r="23902" spans="11:59" x14ac:dyDescent="0.25">
      <c r="K23902" s="8"/>
      <c r="L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  <c r="Y23902" s="8"/>
      <c r="Z23902" s="8"/>
      <c r="BE23902"/>
      <c r="BF23902"/>
      <c r="BG23902"/>
    </row>
    <row r="23903" spans="11:59" x14ac:dyDescent="0.25">
      <c r="K23903" s="8"/>
      <c r="L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  <c r="Y23903" s="8"/>
      <c r="Z23903" s="8"/>
      <c r="BE23903"/>
      <c r="BF23903"/>
      <c r="BG23903"/>
    </row>
    <row r="23904" spans="11:59" x14ac:dyDescent="0.25">
      <c r="K23904" s="8"/>
      <c r="L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  <c r="Y23904" s="8"/>
      <c r="Z23904" s="8"/>
      <c r="BE23904"/>
      <c r="BF23904"/>
      <c r="BG23904"/>
    </row>
    <row r="23905" spans="11:59" x14ac:dyDescent="0.25">
      <c r="K23905" s="8"/>
      <c r="L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  <c r="Y23905" s="8"/>
      <c r="Z23905" s="8"/>
      <c r="BE23905"/>
      <c r="BF23905"/>
      <c r="BG23905"/>
    </row>
    <row r="23906" spans="11:59" x14ac:dyDescent="0.25">
      <c r="K23906" s="8"/>
      <c r="L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  <c r="Y23906" s="8"/>
      <c r="Z23906" s="8"/>
      <c r="BE23906"/>
      <c r="BF23906"/>
      <c r="BG23906"/>
    </row>
    <row r="23907" spans="11:59" x14ac:dyDescent="0.25">
      <c r="K23907" s="8"/>
      <c r="L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  <c r="Y23907" s="8"/>
      <c r="Z23907" s="8"/>
      <c r="BE23907"/>
      <c r="BF23907"/>
      <c r="BG23907"/>
    </row>
    <row r="23908" spans="11:59" x14ac:dyDescent="0.25">
      <c r="K23908" s="8"/>
      <c r="L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  <c r="Y23908" s="8"/>
      <c r="Z23908" s="8"/>
      <c r="BE23908"/>
      <c r="BF23908"/>
      <c r="BG23908"/>
    </row>
    <row r="23909" spans="11:59" x14ac:dyDescent="0.25">
      <c r="K23909" s="8"/>
      <c r="L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  <c r="Y23909" s="8"/>
      <c r="Z23909" s="8"/>
      <c r="BE23909"/>
      <c r="BF23909"/>
      <c r="BG23909"/>
    </row>
    <row r="23910" spans="11:59" x14ac:dyDescent="0.25">
      <c r="K23910" s="8"/>
      <c r="L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  <c r="Y23910" s="8"/>
      <c r="Z23910" s="8"/>
      <c r="BE23910"/>
      <c r="BF23910"/>
      <c r="BG23910"/>
    </row>
    <row r="23911" spans="11:59" x14ac:dyDescent="0.25">
      <c r="K23911" s="8"/>
      <c r="L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  <c r="Y23911" s="8"/>
      <c r="Z23911" s="8"/>
      <c r="BE23911"/>
      <c r="BF23911"/>
      <c r="BG23911"/>
    </row>
    <row r="23912" spans="11:59" x14ac:dyDescent="0.25">
      <c r="K23912" s="8"/>
      <c r="L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  <c r="Y23912" s="8"/>
      <c r="Z23912" s="8"/>
      <c r="BE23912"/>
      <c r="BF23912"/>
      <c r="BG23912"/>
    </row>
    <row r="23913" spans="11:59" x14ac:dyDescent="0.25">
      <c r="K23913" s="8"/>
      <c r="L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  <c r="Y23913" s="8"/>
      <c r="Z23913" s="8"/>
      <c r="BE23913"/>
      <c r="BF23913"/>
      <c r="BG23913"/>
    </row>
    <row r="23914" spans="11:59" x14ac:dyDescent="0.25">
      <c r="K23914" s="8"/>
      <c r="L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  <c r="Y23914" s="8"/>
      <c r="Z23914" s="8"/>
      <c r="BE23914"/>
      <c r="BF23914"/>
      <c r="BG23914"/>
    </row>
    <row r="23915" spans="11:59" x14ac:dyDescent="0.25">
      <c r="K23915" s="8"/>
      <c r="L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  <c r="Y23915" s="8"/>
      <c r="Z23915" s="8"/>
      <c r="BE23915"/>
      <c r="BF23915"/>
      <c r="BG23915"/>
    </row>
    <row r="23916" spans="11:59" x14ac:dyDescent="0.25">
      <c r="K23916" s="8"/>
      <c r="L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  <c r="Y23916" s="8"/>
      <c r="Z23916" s="8"/>
      <c r="BE23916"/>
      <c r="BF23916"/>
      <c r="BG23916"/>
    </row>
    <row r="23917" spans="11:59" x14ac:dyDescent="0.25">
      <c r="K23917" s="8"/>
      <c r="L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  <c r="Y23917" s="8"/>
      <c r="Z23917" s="8"/>
      <c r="BE23917"/>
      <c r="BF23917"/>
      <c r="BG23917"/>
    </row>
    <row r="23918" spans="11:59" x14ac:dyDescent="0.25">
      <c r="K23918" s="8"/>
      <c r="L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  <c r="Y23918" s="8"/>
      <c r="Z23918" s="8"/>
      <c r="BE23918"/>
      <c r="BF23918"/>
      <c r="BG23918"/>
    </row>
    <row r="23919" spans="11:59" x14ac:dyDescent="0.25">
      <c r="K23919" s="8"/>
      <c r="L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  <c r="Y23919" s="8"/>
      <c r="Z23919" s="8"/>
      <c r="BE23919"/>
      <c r="BF23919"/>
      <c r="BG23919"/>
    </row>
    <row r="23920" spans="11:59" x14ac:dyDescent="0.25">
      <c r="K23920" s="8"/>
      <c r="L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  <c r="Y23920" s="8"/>
      <c r="Z23920" s="8"/>
      <c r="BE23920"/>
      <c r="BF23920"/>
      <c r="BG23920"/>
    </row>
    <row r="23921" spans="11:59" x14ac:dyDescent="0.25">
      <c r="K23921" s="8"/>
      <c r="L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  <c r="Y23921" s="8"/>
      <c r="Z23921" s="8"/>
      <c r="BE23921"/>
      <c r="BF23921"/>
      <c r="BG23921"/>
    </row>
    <row r="23922" spans="11:59" x14ac:dyDescent="0.25">
      <c r="K23922" s="8"/>
      <c r="L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  <c r="Y23922" s="8"/>
      <c r="Z23922" s="8"/>
      <c r="BE23922"/>
      <c r="BF23922"/>
      <c r="BG23922"/>
    </row>
    <row r="23923" spans="11:59" x14ac:dyDescent="0.25">
      <c r="K23923" s="8"/>
      <c r="L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  <c r="Y23923" s="8"/>
      <c r="Z23923" s="8"/>
      <c r="BE23923"/>
      <c r="BF23923"/>
      <c r="BG23923"/>
    </row>
    <row r="23924" spans="11:59" x14ac:dyDescent="0.25">
      <c r="K23924" s="8"/>
      <c r="L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  <c r="Y23924" s="8"/>
      <c r="Z23924" s="8"/>
      <c r="BE23924"/>
      <c r="BF23924"/>
      <c r="BG23924"/>
    </row>
    <row r="23925" spans="11:59" x14ac:dyDescent="0.25">
      <c r="K23925" s="8"/>
      <c r="L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  <c r="Y23925" s="8"/>
      <c r="Z23925" s="8"/>
      <c r="BE23925"/>
      <c r="BF23925"/>
      <c r="BG23925"/>
    </row>
    <row r="23926" spans="11:59" x14ac:dyDescent="0.25">
      <c r="K23926" s="8"/>
      <c r="L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  <c r="Y23926" s="8"/>
      <c r="Z23926" s="8"/>
      <c r="BE23926"/>
      <c r="BF23926"/>
      <c r="BG23926"/>
    </row>
    <row r="23927" spans="11:59" x14ac:dyDescent="0.25">
      <c r="K23927" s="8"/>
      <c r="L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  <c r="Y23927" s="8"/>
      <c r="Z23927" s="8"/>
      <c r="BE23927"/>
      <c r="BF23927"/>
      <c r="BG23927"/>
    </row>
    <row r="23928" spans="11:59" x14ac:dyDescent="0.25">
      <c r="K23928" s="8"/>
      <c r="L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  <c r="Y23928" s="8"/>
      <c r="Z23928" s="8"/>
      <c r="BE23928"/>
      <c r="BF23928"/>
      <c r="BG23928"/>
    </row>
    <row r="23929" spans="11:59" x14ac:dyDescent="0.25">
      <c r="K23929" s="8"/>
      <c r="L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  <c r="Y23929" s="8"/>
      <c r="Z23929" s="8"/>
      <c r="BE23929"/>
      <c r="BF23929"/>
      <c r="BG23929"/>
    </row>
    <row r="23930" spans="11:59" x14ac:dyDescent="0.25">
      <c r="K23930" s="8"/>
      <c r="L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  <c r="Y23930" s="8"/>
      <c r="Z23930" s="8"/>
      <c r="BE23930"/>
      <c r="BF23930"/>
      <c r="BG23930"/>
    </row>
    <row r="23931" spans="11:59" x14ac:dyDescent="0.25">
      <c r="K23931" s="8"/>
      <c r="L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  <c r="Y23931" s="8"/>
      <c r="Z23931" s="8"/>
      <c r="BE23931"/>
      <c r="BF23931"/>
      <c r="BG23931"/>
    </row>
    <row r="23932" spans="11:59" x14ac:dyDescent="0.25">
      <c r="K23932" s="8"/>
      <c r="L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  <c r="Y23932" s="8"/>
      <c r="Z23932" s="8"/>
      <c r="BE23932"/>
      <c r="BF23932"/>
      <c r="BG23932"/>
    </row>
    <row r="23933" spans="11:59" x14ac:dyDescent="0.25">
      <c r="K23933" s="8"/>
      <c r="L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  <c r="Y23933" s="8"/>
      <c r="Z23933" s="8"/>
      <c r="BE23933"/>
      <c r="BF23933"/>
      <c r="BG23933"/>
    </row>
    <row r="23934" spans="11:59" x14ac:dyDescent="0.25">
      <c r="K23934" s="8"/>
      <c r="L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  <c r="Y23934" s="8"/>
      <c r="Z23934" s="8"/>
      <c r="BE23934"/>
      <c r="BF23934"/>
      <c r="BG23934"/>
    </row>
    <row r="23935" spans="11:59" x14ac:dyDescent="0.25">
      <c r="K23935" s="8"/>
      <c r="L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  <c r="Y23935" s="8"/>
      <c r="Z23935" s="8"/>
      <c r="BE23935"/>
      <c r="BF23935"/>
      <c r="BG23935"/>
    </row>
    <row r="23936" spans="11:59" x14ac:dyDescent="0.25">
      <c r="K23936" s="8"/>
      <c r="L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  <c r="Y23936" s="8"/>
      <c r="Z23936" s="8"/>
      <c r="BE23936"/>
      <c r="BF23936"/>
      <c r="BG23936"/>
    </row>
    <row r="23937" spans="11:59" x14ac:dyDescent="0.25">
      <c r="K23937" s="8"/>
      <c r="L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  <c r="Y23937" s="8"/>
      <c r="Z23937" s="8"/>
      <c r="BE23937"/>
      <c r="BF23937"/>
      <c r="BG23937"/>
    </row>
    <row r="23938" spans="11:59" x14ac:dyDescent="0.25">
      <c r="K23938" s="8"/>
      <c r="L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  <c r="Y23938" s="8"/>
      <c r="Z23938" s="8"/>
      <c r="BE23938"/>
      <c r="BF23938"/>
      <c r="BG23938"/>
    </row>
    <row r="23939" spans="11:59" x14ac:dyDescent="0.25">
      <c r="K23939" s="8"/>
      <c r="L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  <c r="Y23939" s="8"/>
      <c r="Z23939" s="8"/>
      <c r="BE23939"/>
      <c r="BF23939"/>
      <c r="BG23939"/>
    </row>
    <row r="23940" spans="11:59" x14ac:dyDescent="0.25">
      <c r="K23940" s="8"/>
      <c r="L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  <c r="Y23940" s="8"/>
      <c r="Z23940" s="8"/>
      <c r="BE23940"/>
      <c r="BF23940"/>
      <c r="BG23940"/>
    </row>
    <row r="23941" spans="11:59" x14ac:dyDescent="0.25">
      <c r="K23941" s="8"/>
      <c r="L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  <c r="Y23941" s="8"/>
      <c r="Z23941" s="8"/>
      <c r="BE23941"/>
      <c r="BF23941"/>
      <c r="BG23941"/>
    </row>
    <row r="23942" spans="11:59" x14ac:dyDescent="0.25">
      <c r="K23942" s="8"/>
      <c r="L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  <c r="Y23942" s="8"/>
      <c r="Z23942" s="8"/>
      <c r="BE23942"/>
      <c r="BF23942"/>
      <c r="BG23942"/>
    </row>
    <row r="23943" spans="11:59" x14ac:dyDescent="0.25">
      <c r="K23943" s="8"/>
      <c r="L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  <c r="Y23943" s="8"/>
      <c r="Z23943" s="8"/>
      <c r="BE23943"/>
      <c r="BF23943"/>
      <c r="BG23943"/>
    </row>
    <row r="23944" spans="11:59" x14ac:dyDescent="0.25">
      <c r="K23944" s="8"/>
      <c r="L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  <c r="Y23944" s="8"/>
      <c r="Z23944" s="8"/>
      <c r="BE23944"/>
      <c r="BF23944"/>
      <c r="BG23944"/>
    </row>
    <row r="23945" spans="11:59" x14ac:dyDescent="0.25">
      <c r="K23945" s="8"/>
      <c r="L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  <c r="Y23945" s="8"/>
      <c r="Z23945" s="8"/>
      <c r="BE23945"/>
      <c r="BF23945"/>
      <c r="BG23945"/>
    </row>
    <row r="23946" spans="11:59" x14ac:dyDescent="0.25">
      <c r="K23946" s="8"/>
      <c r="L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  <c r="Y23946" s="8"/>
      <c r="Z23946" s="8"/>
      <c r="BE23946"/>
      <c r="BF23946"/>
      <c r="BG23946"/>
    </row>
    <row r="23947" spans="11:59" x14ac:dyDescent="0.25">
      <c r="K23947" s="8"/>
      <c r="L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  <c r="Y23947" s="8"/>
      <c r="Z23947" s="8"/>
      <c r="BE23947"/>
      <c r="BF23947"/>
      <c r="BG23947"/>
    </row>
    <row r="23948" spans="11:59" x14ac:dyDescent="0.25">
      <c r="K23948" s="8"/>
      <c r="L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  <c r="Y23948" s="8"/>
      <c r="Z23948" s="8"/>
      <c r="BE23948"/>
      <c r="BF23948"/>
      <c r="BG23948"/>
    </row>
    <row r="23949" spans="11:59" x14ac:dyDescent="0.25">
      <c r="K23949" s="8"/>
      <c r="L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  <c r="Y23949" s="8"/>
      <c r="Z23949" s="8"/>
      <c r="BE23949"/>
      <c r="BF23949"/>
      <c r="BG23949"/>
    </row>
    <row r="23950" spans="11:59" x14ac:dyDescent="0.25">
      <c r="K23950" s="8"/>
      <c r="L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  <c r="Y23950" s="8"/>
      <c r="Z23950" s="8"/>
      <c r="BE23950"/>
      <c r="BF23950"/>
      <c r="BG23950"/>
    </row>
    <row r="23951" spans="11:59" x14ac:dyDescent="0.25">
      <c r="K23951" s="8"/>
      <c r="L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  <c r="Y23951" s="8"/>
      <c r="Z23951" s="8"/>
      <c r="BE23951"/>
      <c r="BF23951"/>
      <c r="BG23951"/>
    </row>
    <row r="23952" spans="11:59" x14ac:dyDescent="0.25">
      <c r="K23952" s="8"/>
      <c r="L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  <c r="Y23952" s="8"/>
      <c r="Z23952" s="8"/>
      <c r="BE23952"/>
      <c r="BF23952"/>
      <c r="BG23952"/>
    </row>
    <row r="23953" spans="11:59" x14ac:dyDescent="0.25">
      <c r="K23953" s="8"/>
      <c r="L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  <c r="Y23953" s="8"/>
      <c r="Z23953" s="8"/>
      <c r="BE23953"/>
      <c r="BF23953"/>
      <c r="BG23953"/>
    </row>
    <row r="23954" spans="11:59" x14ac:dyDescent="0.25">
      <c r="K23954" s="8"/>
      <c r="L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  <c r="Y23954" s="8"/>
      <c r="Z23954" s="8"/>
      <c r="BE23954"/>
      <c r="BF23954"/>
      <c r="BG23954"/>
    </row>
    <row r="23955" spans="11:59" x14ac:dyDescent="0.25">
      <c r="K23955" s="8"/>
      <c r="L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  <c r="Y23955" s="8"/>
      <c r="Z23955" s="8"/>
      <c r="BE23955"/>
      <c r="BF23955"/>
      <c r="BG23955"/>
    </row>
    <row r="23956" spans="11:59" x14ac:dyDescent="0.25">
      <c r="K23956" s="8"/>
      <c r="L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  <c r="Y23956" s="8"/>
      <c r="Z23956" s="8"/>
      <c r="BE23956"/>
      <c r="BF23956"/>
      <c r="BG23956"/>
    </row>
    <row r="23957" spans="11:59" x14ac:dyDescent="0.25">
      <c r="K23957" s="8"/>
      <c r="L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  <c r="Y23957" s="8"/>
      <c r="Z23957" s="8"/>
      <c r="BE23957"/>
      <c r="BF23957"/>
      <c r="BG23957"/>
    </row>
    <row r="23958" spans="11:59" x14ac:dyDescent="0.25">
      <c r="K23958" s="8"/>
      <c r="L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  <c r="Y23958" s="8"/>
      <c r="Z23958" s="8"/>
      <c r="BE23958"/>
      <c r="BF23958"/>
      <c r="BG23958"/>
    </row>
    <row r="23959" spans="11:59" x14ac:dyDescent="0.25">
      <c r="K23959" s="8"/>
      <c r="L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  <c r="Y23959" s="8"/>
      <c r="Z23959" s="8"/>
      <c r="BE23959"/>
      <c r="BF23959"/>
      <c r="BG23959"/>
    </row>
    <row r="23960" spans="11:59" x14ac:dyDescent="0.25">
      <c r="K23960" s="8"/>
      <c r="L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  <c r="Y23960" s="8"/>
      <c r="Z23960" s="8"/>
      <c r="BE23960"/>
      <c r="BF23960"/>
      <c r="BG23960"/>
    </row>
    <row r="23961" spans="11:59" x14ac:dyDescent="0.25">
      <c r="K23961" s="8"/>
      <c r="L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  <c r="Y23961" s="8"/>
      <c r="Z23961" s="8"/>
      <c r="BE23961"/>
      <c r="BF23961"/>
      <c r="BG23961"/>
    </row>
    <row r="23962" spans="11:59" x14ac:dyDescent="0.25">
      <c r="K23962" s="8"/>
      <c r="L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  <c r="Y23962" s="8"/>
      <c r="Z23962" s="8"/>
      <c r="BE23962"/>
      <c r="BF23962"/>
      <c r="BG23962"/>
    </row>
    <row r="23963" spans="11:59" x14ac:dyDescent="0.25">
      <c r="K23963" s="8"/>
      <c r="L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  <c r="Y23963" s="8"/>
      <c r="Z23963" s="8"/>
      <c r="BE23963"/>
      <c r="BF23963"/>
      <c r="BG23963"/>
    </row>
    <row r="23964" spans="11:59" x14ac:dyDescent="0.25">
      <c r="K23964" s="8"/>
      <c r="L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  <c r="Y23964" s="8"/>
      <c r="Z23964" s="8"/>
      <c r="BE23964"/>
      <c r="BF23964"/>
      <c r="BG23964"/>
    </row>
    <row r="23965" spans="11:59" x14ac:dyDescent="0.25">
      <c r="K23965" s="8"/>
      <c r="L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  <c r="Y23965" s="8"/>
      <c r="Z23965" s="8"/>
      <c r="BE23965"/>
      <c r="BF23965"/>
      <c r="BG23965"/>
    </row>
    <row r="23966" spans="11:59" x14ac:dyDescent="0.25">
      <c r="K23966" s="8"/>
      <c r="L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  <c r="Y23966" s="8"/>
      <c r="Z23966" s="8"/>
      <c r="BE23966"/>
      <c r="BF23966"/>
      <c r="BG23966"/>
    </row>
    <row r="23967" spans="11:59" x14ac:dyDescent="0.25">
      <c r="K23967" s="8"/>
      <c r="L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  <c r="Y23967" s="8"/>
      <c r="Z23967" s="8"/>
      <c r="BE23967"/>
      <c r="BF23967"/>
      <c r="BG23967"/>
    </row>
    <row r="23968" spans="11:59" x14ac:dyDescent="0.25">
      <c r="K23968" s="8"/>
      <c r="L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  <c r="Y23968" s="8"/>
      <c r="Z23968" s="8"/>
      <c r="BE23968"/>
      <c r="BF23968"/>
      <c r="BG23968"/>
    </row>
    <row r="23969" spans="11:59" x14ac:dyDescent="0.25">
      <c r="K23969" s="8"/>
      <c r="L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  <c r="Y23969" s="8"/>
      <c r="Z23969" s="8"/>
      <c r="BE23969"/>
      <c r="BF23969"/>
      <c r="BG23969"/>
    </row>
    <row r="23970" spans="11:59" x14ac:dyDescent="0.25">
      <c r="K23970" s="8"/>
      <c r="L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  <c r="Y23970" s="8"/>
      <c r="Z23970" s="8"/>
      <c r="BE23970"/>
      <c r="BF23970"/>
      <c r="BG23970"/>
    </row>
    <row r="23971" spans="11:59" x14ac:dyDescent="0.25">
      <c r="K23971" s="8"/>
      <c r="L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  <c r="Y23971" s="8"/>
      <c r="Z23971" s="8"/>
      <c r="BE23971"/>
      <c r="BF23971"/>
      <c r="BG23971"/>
    </row>
    <row r="23972" spans="11:59" x14ac:dyDescent="0.25">
      <c r="K23972" s="8"/>
      <c r="L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  <c r="Y23972" s="8"/>
      <c r="Z23972" s="8"/>
      <c r="BE23972"/>
      <c r="BF23972"/>
      <c r="BG23972"/>
    </row>
    <row r="23973" spans="11:59" x14ac:dyDescent="0.25">
      <c r="K23973" s="8"/>
      <c r="L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  <c r="Y23973" s="8"/>
      <c r="Z23973" s="8"/>
      <c r="BE23973"/>
      <c r="BF23973"/>
      <c r="BG23973"/>
    </row>
    <row r="23974" spans="11:59" x14ac:dyDescent="0.25">
      <c r="K23974" s="8"/>
      <c r="L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  <c r="Y23974" s="8"/>
      <c r="Z23974" s="8"/>
      <c r="BE23974"/>
      <c r="BF23974"/>
      <c r="BG23974"/>
    </row>
    <row r="23975" spans="11:59" x14ac:dyDescent="0.25">
      <c r="K23975" s="8"/>
      <c r="L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  <c r="Y23975" s="8"/>
      <c r="Z23975" s="8"/>
      <c r="BE23975"/>
      <c r="BF23975"/>
      <c r="BG23975"/>
    </row>
    <row r="23976" spans="11:59" x14ac:dyDescent="0.25">
      <c r="K23976" s="8"/>
      <c r="L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  <c r="Y23976" s="8"/>
      <c r="Z23976" s="8"/>
      <c r="BE23976"/>
      <c r="BF23976"/>
      <c r="BG23976"/>
    </row>
    <row r="23977" spans="11:59" x14ac:dyDescent="0.25">
      <c r="K23977" s="8"/>
      <c r="L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  <c r="Y23977" s="8"/>
      <c r="Z23977" s="8"/>
      <c r="BE23977"/>
      <c r="BF23977"/>
      <c r="BG23977"/>
    </row>
    <row r="23978" spans="11:59" x14ac:dyDescent="0.25">
      <c r="K23978" s="8"/>
      <c r="L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  <c r="Y23978" s="8"/>
      <c r="Z23978" s="8"/>
      <c r="BE23978"/>
      <c r="BF23978"/>
      <c r="BG23978"/>
    </row>
    <row r="23979" spans="11:59" x14ac:dyDescent="0.25">
      <c r="K23979" s="8"/>
      <c r="L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  <c r="Y23979" s="8"/>
      <c r="Z23979" s="8"/>
      <c r="BE23979"/>
      <c r="BF23979"/>
      <c r="BG23979"/>
    </row>
    <row r="23980" spans="11:59" x14ac:dyDescent="0.25">
      <c r="K23980" s="8"/>
      <c r="L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BE23980"/>
      <c r="BF23980"/>
      <c r="BG23980"/>
    </row>
    <row r="23981" spans="11:59" x14ac:dyDescent="0.25">
      <c r="K23981" s="8"/>
      <c r="L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  <c r="Y23981" s="8"/>
      <c r="Z23981" s="8"/>
      <c r="BE23981"/>
      <c r="BF23981"/>
      <c r="BG23981"/>
    </row>
    <row r="23982" spans="11:59" x14ac:dyDescent="0.25">
      <c r="K23982" s="8"/>
      <c r="L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  <c r="Y23982" s="8"/>
      <c r="Z23982" s="8"/>
      <c r="BE23982"/>
      <c r="BF23982"/>
      <c r="BG23982"/>
    </row>
    <row r="23983" spans="11:59" x14ac:dyDescent="0.25">
      <c r="K23983" s="8"/>
      <c r="L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  <c r="Y23983" s="8"/>
      <c r="Z23983" s="8"/>
      <c r="BE23983"/>
      <c r="BF23983"/>
      <c r="BG23983"/>
    </row>
    <row r="23984" spans="11:59" x14ac:dyDescent="0.25">
      <c r="K23984" s="8"/>
      <c r="L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  <c r="Y23984" s="8"/>
      <c r="Z23984" s="8"/>
      <c r="BE23984"/>
      <c r="BF23984"/>
      <c r="BG23984"/>
    </row>
    <row r="23985" spans="11:59" x14ac:dyDescent="0.25">
      <c r="K23985" s="8"/>
      <c r="L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  <c r="Y23985" s="8"/>
      <c r="Z23985" s="8"/>
      <c r="BE23985"/>
      <c r="BF23985"/>
      <c r="BG23985"/>
    </row>
    <row r="23986" spans="11:59" x14ac:dyDescent="0.25">
      <c r="K23986" s="8"/>
      <c r="L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  <c r="Y23986" s="8"/>
      <c r="Z23986" s="8"/>
      <c r="BE23986"/>
      <c r="BF23986"/>
      <c r="BG23986"/>
    </row>
    <row r="23987" spans="11:59" x14ac:dyDescent="0.25">
      <c r="K23987" s="8"/>
      <c r="L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  <c r="Y23987" s="8"/>
      <c r="Z23987" s="8"/>
      <c r="BE23987"/>
      <c r="BF23987"/>
      <c r="BG23987"/>
    </row>
    <row r="23988" spans="11:59" x14ac:dyDescent="0.25">
      <c r="K23988" s="8"/>
      <c r="L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  <c r="Y23988" s="8"/>
      <c r="Z23988" s="8"/>
      <c r="BE23988"/>
      <c r="BF23988"/>
      <c r="BG23988"/>
    </row>
    <row r="23989" spans="11:59" x14ac:dyDescent="0.25">
      <c r="K23989" s="8"/>
      <c r="L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  <c r="Y23989" s="8"/>
      <c r="Z23989" s="8"/>
      <c r="BE23989"/>
      <c r="BF23989"/>
      <c r="BG23989"/>
    </row>
    <row r="23990" spans="11:59" x14ac:dyDescent="0.25">
      <c r="K23990" s="8"/>
      <c r="L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  <c r="Y23990" s="8"/>
      <c r="Z23990" s="8"/>
      <c r="BE23990"/>
      <c r="BF23990"/>
      <c r="BG23990"/>
    </row>
    <row r="23991" spans="11:59" x14ac:dyDescent="0.25">
      <c r="K23991" s="8"/>
      <c r="L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  <c r="Y23991" s="8"/>
      <c r="Z23991" s="8"/>
      <c r="BE23991"/>
      <c r="BF23991"/>
      <c r="BG23991"/>
    </row>
    <row r="23992" spans="11:59" x14ac:dyDescent="0.25">
      <c r="K23992" s="8"/>
      <c r="L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  <c r="Y23992" s="8"/>
      <c r="Z23992" s="8"/>
      <c r="BE23992"/>
      <c r="BF23992"/>
      <c r="BG23992"/>
    </row>
    <row r="23993" spans="11:59" x14ac:dyDescent="0.25">
      <c r="K23993" s="8"/>
      <c r="L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  <c r="Y23993" s="8"/>
      <c r="Z23993" s="8"/>
      <c r="BE23993"/>
      <c r="BF23993"/>
      <c r="BG23993"/>
    </row>
    <row r="23994" spans="11:59" x14ac:dyDescent="0.25">
      <c r="K23994" s="8"/>
      <c r="L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  <c r="Y23994" s="8"/>
      <c r="Z23994" s="8"/>
      <c r="BE23994"/>
      <c r="BF23994"/>
      <c r="BG23994"/>
    </row>
    <row r="23995" spans="11:59" x14ac:dyDescent="0.25">
      <c r="K23995" s="8"/>
      <c r="L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  <c r="Y23995" s="8"/>
      <c r="Z23995" s="8"/>
      <c r="BE23995"/>
      <c r="BF23995"/>
      <c r="BG23995"/>
    </row>
    <row r="23996" spans="11:59" x14ac:dyDescent="0.25">
      <c r="K23996" s="8"/>
      <c r="L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  <c r="Y23996" s="8"/>
      <c r="Z23996" s="8"/>
      <c r="BE23996"/>
      <c r="BF23996"/>
      <c r="BG23996"/>
    </row>
    <row r="23997" spans="11:59" x14ac:dyDescent="0.25">
      <c r="K23997" s="8"/>
      <c r="L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  <c r="Y23997" s="8"/>
      <c r="Z23997" s="8"/>
      <c r="BE23997"/>
      <c r="BF23997"/>
      <c r="BG23997"/>
    </row>
    <row r="23998" spans="11:59" x14ac:dyDescent="0.25">
      <c r="K23998" s="8"/>
      <c r="L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  <c r="Y23998" s="8"/>
      <c r="Z23998" s="8"/>
      <c r="BE23998"/>
      <c r="BF23998"/>
      <c r="BG23998"/>
    </row>
    <row r="23999" spans="11:59" x14ac:dyDescent="0.25">
      <c r="K23999" s="8"/>
      <c r="L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  <c r="Y23999" s="8"/>
      <c r="Z23999" s="8"/>
      <c r="BE23999"/>
      <c r="BF23999"/>
      <c r="BG23999"/>
    </row>
    <row r="24000" spans="11:59" x14ac:dyDescent="0.25">
      <c r="K24000" s="8"/>
      <c r="L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  <c r="Y24000" s="8"/>
      <c r="Z24000" s="8"/>
      <c r="BE24000"/>
      <c r="BF24000"/>
      <c r="BG24000"/>
    </row>
    <row r="24001" spans="11:59" x14ac:dyDescent="0.25">
      <c r="K24001" s="8"/>
      <c r="L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  <c r="Y24001" s="8"/>
      <c r="Z24001" s="8"/>
      <c r="BE24001"/>
      <c r="BF24001"/>
      <c r="BG24001"/>
    </row>
    <row r="24002" spans="11:59" x14ac:dyDescent="0.25">
      <c r="K24002" s="8"/>
      <c r="L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  <c r="Y24002" s="8"/>
      <c r="Z24002" s="8"/>
      <c r="BE24002"/>
      <c r="BF24002"/>
      <c r="BG24002"/>
    </row>
    <row r="24003" spans="11:59" x14ac:dyDescent="0.25">
      <c r="K24003" s="8"/>
      <c r="L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  <c r="Y24003" s="8"/>
      <c r="Z24003" s="8"/>
      <c r="BE24003"/>
      <c r="BF24003"/>
      <c r="BG24003"/>
    </row>
    <row r="24004" spans="11:59" x14ac:dyDescent="0.25">
      <c r="K24004" s="8"/>
      <c r="L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  <c r="Y24004" s="8"/>
      <c r="Z24004" s="8"/>
      <c r="BE24004"/>
      <c r="BF24004"/>
      <c r="BG24004"/>
    </row>
    <row r="24005" spans="11:59" x14ac:dyDescent="0.25">
      <c r="K24005" s="8"/>
      <c r="L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  <c r="Y24005" s="8"/>
      <c r="Z24005" s="8"/>
      <c r="BE24005"/>
      <c r="BF24005"/>
      <c r="BG24005"/>
    </row>
    <row r="24006" spans="11:59" x14ac:dyDescent="0.25">
      <c r="K24006" s="8"/>
      <c r="L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  <c r="Y24006" s="8"/>
      <c r="Z24006" s="8"/>
      <c r="BE24006"/>
      <c r="BF24006"/>
      <c r="BG24006"/>
    </row>
    <row r="24007" spans="11:59" x14ac:dyDescent="0.25">
      <c r="K24007" s="8"/>
      <c r="L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  <c r="Y24007" s="8"/>
      <c r="Z24007" s="8"/>
      <c r="BE24007"/>
      <c r="BF24007"/>
      <c r="BG24007"/>
    </row>
    <row r="24008" spans="11:59" x14ac:dyDescent="0.25">
      <c r="K24008" s="8"/>
      <c r="L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  <c r="Y24008" s="8"/>
      <c r="Z24008" s="8"/>
      <c r="BE24008"/>
      <c r="BF24008"/>
      <c r="BG24008"/>
    </row>
    <row r="24009" spans="11:59" x14ac:dyDescent="0.25">
      <c r="K24009" s="8"/>
      <c r="L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  <c r="Y24009" s="8"/>
      <c r="Z24009" s="8"/>
      <c r="BE24009"/>
      <c r="BF24009"/>
      <c r="BG24009"/>
    </row>
    <row r="24010" spans="11:59" x14ac:dyDescent="0.25">
      <c r="K24010" s="8"/>
      <c r="L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  <c r="Y24010" s="8"/>
      <c r="Z24010" s="8"/>
      <c r="BE24010"/>
      <c r="BF24010"/>
      <c r="BG24010"/>
    </row>
    <row r="24011" spans="11:59" x14ac:dyDescent="0.25">
      <c r="K24011" s="8"/>
      <c r="L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  <c r="Y24011" s="8"/>
      <c r="Z24011" s="8"/>
      <c r="BE24011"/>
      <c r="BF24011"/>
      <c r="BG24011"/>
    </row>
    <row r="24012" spans="11:59" x14ac:dyDescent="0.25">
      <c r="K24012" s="8"/>
      <c r="L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  <c r="Y24012" s="8"/>
      <c r="Z24012" s="8"/>
      <c r="BE24012"/>
      <c r="BF24012"/>
      <c r="BG24012"/>
    </row>
    <row r="24013" spans="11:59" x14ac:dyDescent="0.25">
      <c r="K24013" s="8"/>
      <c r="L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  <c r="Y24013" s="8"/>
      <c r="Z24013" s="8"/>
      <c r="BE24013"/>
      <c r="BF24013"/>
      <c r="BG24013"/>
    </row>
    <row r="24014" spans="11:59" x14ac:dyDescent="0.25">
      <c r="K24014" s="8"/>
      <c r="L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  <c r="Y24014" s="8"/>
      <c r="Z24014" s="8"/>
      <c r="BE24014"/>
      <c r="BF24014"/>
      <c r="BG24014"/>
    </row>
    <row r="24015" spans="11:59" x14ac:dyDescent="0.25">
      <c r="K24015" s="8"/>
      <c r="L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  <c r="Y24015" s="8"/>
      <c r="Z24015" s="8"/>
      <c r="BE24015"/>
      <c r="BF24015"/>
      <c r="BG24015"/>
    </row>
    <row r="24016" spans="11:59" x14ac:dyDescent="0.25">
      <c r="K24016" s="8"/>
      <c r="L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  <c r="Y24016" s="8"/>
      <c r="Z24016" s="8"/>
      <c r="BE24016"/>
      <c r="BF24016"/>
      <c r="BG24016"/>
    </row>
    <row r="24017" spans="11:59" x14ac:dyDescent="0.25">
      <c r="K24017" s="8"/>
      <c r="L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  <c r="Y24017" s="8"/>
      <c r="Z24017" s="8"/>
      <c r="BE24017"/>
      <c r="BF24017"/>
      <c r="BG24017"/>
    </row>
    <row r="24018" spans="11:59" x14ac:dyDescent="0.25">
      <c r="K24018" s="8"/>
      <c r="L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  <c r="Y24018" s="8"/>
      <c r="Z24018" s="8"/>
      <c r="BE24018"/>
      <c r="BF24018"/>
      <c r="BG24018"/>
    </row>
    <row r="24019" spans="11:59" x14ac:dyDescent="0.25">
      <c r="K24019" s="8"/>
      <c r="L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  <c r="Y24019" s="8"/>
      <c r="Z24019" s="8"/>
      <c r="BE24019"/>
      <c r="BF24019"/>
      <c r="BG24019"/>
    </row>
    <row r="24020" spans="11:59" x14ac:dyDescent="0.25">
      <c r="K24020" s="8"/>
      <c r="L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  <c r="Y24020" s="8"/>
      <c r="Z24020" s="8"/>
      <c r="BE24020"/>
      <c r="BF24020"/>
      <c r="BG24020"/>
    </row>
    <row r="24021" spans="11:59" x14ac:dyDescent="0.25">
      <c r="K24021" s="8"/>
      <c r="L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  <c r="Y24021" s="8"/>
      <c r="Z24021" s="8"/>
      <c r="BE24021"/>
      <c r="BF24021"/>
      <c r="BG24021"/>
    </row>
    <row r="24022" spans="11:59" x14ac:dyDescent="0.25">
      <c r="K24022" s="8"/>
      <c r="L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  <c r="Y24022" s="8"/>
      <c r="Z24022" s="8"/>
      <c r="BE24022"/>
      <c r="BF24022"/>
      <c r="BG24022"/>
    </row>
    <row r="24023" spans="11:59" x14ac:dyDescent="0.25">
      <c r="K24023" s="8"/>
      <c r="L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  <c r="Y24023" s="8"/>
      <c r="Z24023" s="8"/>
      <c r="BE24023"/>
      <c r="BF24023"/>
      <c r="BG24023"/>
    </row>
    <row r="24024" spans="11:59" x14ac:dyDescent="0.25">
      <c r="K24024" s="8"/>
      <c r="L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  <c r="Y24024" s="8"/>
      <c r="Z24024" s="8"/>
      <c r="BE24024"/>
      <c r="BF24024"/>
      <c r="BG24024"/>
    </row>
    <row r="24025" spans="11:59" x14ac:dyDescent="0.25">
      <c r="K24025" s="8"/>
      <c r="L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  <c r="Y24025" s="8"/>
      <c r="Z24025" s="8"/>
      <c r="BE24025"/>
      <c r="BF24025"/>
      <c r="BG24025"/>
    </row>
    <row r="24026" spans="11:59" x14ac:dyDescent="0.25">
      <c r="K24026" s="8"/>
      <c r="L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  <c r="Y24026" s="8"/>
      <c r="Z24026" s="8"/>
      <c r="BE24026"/>
      <c r="BF24026"/>
      <c r="BG24026"/>
    </row>
    <row r="24027" spans="11:59" x14ac:dyDescent="0.25">
      <c r="K24027" s="8"/>
      <c r="L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  <c r="Y24027" s="8"/>
      <c r="Z24027" s="8"/>
      <c r="BE24027"/>
      <c r="BF24027"/>
      <c r="BG24027"/>
    </row>
    <row r="24028" spans="11:59" x14ac:dyDescent="0.25">
      <c r="K24028" s="8"/>
      <c r="L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  <c r="Y24028" s="8"/>
      <c r="Z24028" s="8"/>
      <c r="BE24028"/>
      <c r="BF24028"/>
      <c r="BG24028"/>
    </row>
    <row r="24029" spans="11:59" x14ac:dyDescent="0.25">
      <c r="K24029" s="8"/>
      <c r="L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  <c r="Y24029" s="8"/>
      <c r="Z24029" s="8"/>
      <c r="BE24029"/>
      <c r="BF24029"/>
      <c r="BG24029"/>
    </row>
    <row r="24030" spans="11:59" x14ac:dyDescent="0.25">
      <c r="K24030" s="8"/>
      <c r="L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  <c r="Y24030" s="8"/>
      <c r="Z24030" s="8"/>
      <c r="BE24030"/>
      <c r="BF24030"/>
      <c r="BG24030"/>
    </row>
    <row r="24031" spans="11:59" x14ac:dyDescent="0.25">
      <c r="K24031" s="8"/>
      <c r="L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  <c r="Y24031" s="8"/>
      <c r="Z24031" s="8"/>
      <c r="BE24031"/>
      <c r="BF24031"/>
      <c r="BG24031"/>
    </row>
    <row r="24032" spans="11:59" x14ac:dyDescent="0.25">
      <c r="K24032" s="8"/>
      <c r="L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  <c r="Y24032" s="8"/>
      <c r="Z24032" s="8"/>
      <c r="BE24032"/>
      <c r="BF24032"/>
      <c r="BG24032"/>
    </row>
    <row r="24033" spans="11:59" x14ac:dyDescent="0.25">
      <c r="K24033" s="8"/>
      <c r="L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  <c r="Y24033" s="8"/>
      <c r="Z24033" s="8"/>
      <c r="BE24033"/>
      <c r="BF24033"/>
      <c r="BG24033"/>
    </row>
    <row r="24034" spans="11:59" x14ac:dyDescent="0.25">
      <c r="K24034" s="8"/>
      <c r="L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  <c r="Y24034" s="8"/>
      <c r="Z24034" s="8"/>
      <c r="BE24034"/>
      <c r="BF24034"/>
      <c r="BG24034"/>
    </row>
    <row r="24035" spans="11:59" x14ac:dyDescent="0.25">
      <c r="K24035" s="8"/>
      <c r="L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  <c r="Y24035" s="8"/>
      <c r="Z24035" s="8"/>
      <c r="BE24035"/>
      <c r="BF24035"/>
      <c r="BG24035"/>
    </row>
    <row r="24036" spans="11:59" x14ac:dyDescent="0.25">
      <c r="K24036" s="8"/>
      <c r="L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  <c r="Y24036" s="8"/>
      <c r="Z24036" s="8"/>
      <c r="BE24036"/>
      <c r="BF24036"/>
      <c r="BG24036"/>
    </row>
    <row r="24037" spans="11:59" x14ac:dyDescent="0.25">
      <c r="K24037" s="8"/>
      <c r="L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  <c r="Y24037" s="8"/>
      <c r="Z24037" s="8"/>
      <c r="BE24037"/>
      <c r="BF24037"/>
      <c r="BG24037"/>
    </row>
    <row r="24038" spans="11:59" x14ac:dyDescent="0.25">
      <c r="K24038" s="8"/>
      <c r="L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  <c r="Y24038" s="8"/>
      <c r="Z24038" s="8"/>
      <c r="BE24038"/>
      <c r="BF24038"/>
      <c r="BG24038"/>
    </row>
    <row r="24039" spans="11:59" x14ac:dyDescent="0.25">
      <c r="K24039" s="8"/>
      <c r="L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  <c r="Y24039" s="8"/>
      <c r="Z24039" s="8"/>
      <c r="BE24039"/>
      <c r="BF24039"/>
      <c r="BG24039"/>
    </row>
    <row r="24040" spans="11:59" x14ac:dyDescent="0.25">
      <c r="K24040" s="8"/>
      <c r="L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  <c r="Y24040" s="8"/>
      <c r="Z24040" s="8"/>
      <c r="BE24040"/>
      <c r="BF24040"/>
      <c r="BG24040"/>
    </row>
    <row r="24041" spans="11:59" x14ac:dyDescent="0.25">
      <c r="K24041" s="8"/>
      <c r="L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  <c r="Y24041" s="8"/>
      <c r="Z24041" s="8"/>
      <c r="BE24041"/>
      <c r="BF24041"/>
      <c r="BG24041"/>
    </row>
    <row r="24042" spans="11:59" x14ac:dyDescent="0.25">
      <c r="K24042" s="8"/>
      <c r="L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  <c r="Y24042" s="8"/>
      <c r="Z24042" s="8"/>
      <c r="BE24042"/>
      <c r="BF24042"/>
      <c r="BG24042"/>
    </row>
    <row r="24043" spans="11:59" x14ac:dyDescent="0.25">
      <c r="K24043" s="8"/>
      <c r="L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  <c r="Y24043" s="8"/>
      <c r="Z24043" s="8"/>
      <c r="BE24043"/>
      <c r="BF24043"/>
      <c r="BG24043"/>
    </row>
    <row r="24044" spans="11:59" x14ac:dyDescent="0.25">
      <c r="K24044" s="8"/>
      <c r="L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  <c r="Y24044" s="8"/>
      <c r="Z24044" s="8"/>
      <c r="BE24044"/>
      <c r="BF24044"/>
      <c r="BG24044"/>
    </row>
    <row r="24045" spans="11:59" x14ac:dyDescent="0.25">
      <c r="K24045" s="8"/>
      <c r="L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  <c r="Y24045" s="8"/>
      <c r="Z24045" s="8"/>
      <c r="BE24045"/>
      <c r="BF24045"/>
      <c r="BG24045"/>
    </row>
    <row r="24046" spans="11:59" x14ac:dyDescent="0.25">
      <c r="K24046" s="8"/>
      <c r="L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  <c r="Y24046" s="8"/>
      <c r="Z24046" s="8"/>
      <c r="BE24046"/>
      <c r="BF24046"/>
      <c r="BG24046"/>
    </row>
    <row r="24047" spans="11:59" x14ac:dyDescent="0.25">
      <c r="K24047" s="8"/>
      <c r="L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  <c r="Y24047" s="8"/>
      <c r="Z24047" s="8"/>
      <c r="BE24047"/>
      <c r="BF24047"/>
      <c r="BG24047"/>
    </row>
    <row r="24048" spans="11:59" x14ac:dyDescent="0.25">
      <c r="K24048" s="8"/>
      <c r="L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  <c r="Y24048" s="8"/>
      <c r="Z24048" s="8"/>
      <c r="BE24048"/>
      <c r="BF24048"/>
      <c r="BG24048"/>
    </row>
    <row r="24049" spans="11:59" x14ac:dyDescent="0.25">
      <c r="K24049" s="8"/>
      <c r="L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  <c r="Y24049" s="8"/>
      <c r="Z24049" s="8"/>
      <c r="BE24049"/>
      <c r="BF24049"/>
      <c r="BG24049"/>
    </row>
    <row r="24050" spans="11:59" x14ac:dyDescent="0.25">
      <c r="K24050" s="8"/>
      <c r="L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  <c r="Y24050" s="8"/>
      <c r="Z24050" s="8"/>
      <c r="BE24050"/>
      <c r="BF24050"/>
      <c r="BG24050"/>
    </row>
    <row r="24051" spans="11:59" x14ac:dyDescent="0.25">
      <c r="K24051" s="8"/>
      <c r="L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  <c r="Y24051" s="8"/>
      <c r="Z24051" s="8"/>
      <c r="BE24051"/>
      <c r="BF24051"/>
      <c r="BG24051"/>
    </row>
    <row r="24052" spans="11:59" x14ac:dyDescent="0.25">
      <c r="K24052" s="8"/>
      <c r="L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  <c r="Y24052" s="8"/>
      <c r="Z24052" s="8"/>
      <c r="BE24052"/>
      <c r="BF24052"/>
      <c r="BG24052"/>
    </row>
    <row r="24053" spans="11:59" x14ac:dyDescent="0.25">
      <c r="K24053" s="8"/>
      <c r="L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  <c r="Y24053" s="8"/>
      <c r="Z24053" s="8"/>
      <c r="BE24053"/>
      <c r="BF24053"/>
      <c r="BG24053"/>
    </row>
    <row r="24054" spans="11:59" x14ac:dyDescent="0.25">
      <c r="K24054" s="8"/>
      <c r="L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  <c r="Y24054" s="8"/>
      <c r="Z24054" s="8"/>
      <c r="BE24054"/>
      <c r="BF24054"/>
      <c r="BG24054"/>
    </row>
    <row r="24055" spans="11:59" x14ac:dyDescent="0.25">
      <c r="K24055" s="8"/>
      <c r="L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  <c r="Y24055" s="8"/>
      <c r="Z24055" s="8"/>
      <c r="BE24055"/>
      <c r="BF24055"/>
      <c r="BG24055"/>
    </row>
    <row r="24056" spans="11:59" x14ac:dyDescent="0.25">
      <c r="K24056" s="8"/>
      <c r="L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  <c r="Y24056" s="8"/>
      <c r="Z24056" s="8"/>
      <c r="BE24056"/>
      <c r="BF24056"/>
      <c r="BG24056"/>
    </row>
    <row r="24057" spans="11:59" x14ac:dyDescent="0.25">
      <c r="K24057" s="8"/>
      <c r="L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  <c r="Y24057" s="8"/>
      <c r="Z24057" s="8"/>
      <c r="BE24057"/>
      <c r="BF24057"/>
      <c r="BG24057"/>
    </row>
    <row r="24058" spans="11:59" x14ac:dyDescent="0.25">
      <c r="K24058" s="8"/>
      <c r="L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  <c r="Y24058" s="8"/>
      <c r="Z24058" s="8"/>
      <c r="BE24058"/>
      <c r="BF24058"/>
      <c r="BG24058"/>
    </row>
    <row r="24059" spans="11:59" x14ac:dyDescent="0.25">
      <c r="K24059" s="8"/>
      <c r="L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  <c r="Y24059" s="8"/>
      <c r="Z24059" s="8"/>
      <c r="BE24059"/>
      <c r="BF24059"/>
      <c r="BG24059"/>
    </row>
    <row r="24060" spans="11:59" x14ac:dyDescent="0.25">
      <c r="K24060" s="8"/>
      <c r="L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  <c r="Y24060" s="8"/>
      <c r="Z24060" s="8"/>
      <c r="BE24060"/>
      <c r="BF24060"/>
      <c r="BG24060"/>
    </row>
    <row r="24061" spans="11:59" x14ac:dyDescent="0.25">
      <c r="K24061" s="8"/>
      <c r="L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  <c r="Y24061" s="8"/>
      <c r="Z24061" s="8"/>
      <c r="BE24061"/>
      <c r="BF24061"/>
      <c r="BG24061"/>
    </row>
    <row r="24062" spans="11:59" x14ac:dyDescent="0.25">
      <c r="K24062" s="8"/>
      <c r="L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  <c r="Y24062" s="8"/>
      <c r="Z24062" s="8"/>
      <c r="BE24062"/>
      <c r="BF24062"/>
      <c r="BG24062"/>
    </row>
    <row r="24063" spans="11:59" x14ac:dyDescent="0.25">
      <c r="K24063" s="8"/>
      <c r="L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  <c r="Y24063" s="8"/>
      <c r="Z24063" s="8"/>
      <c r="BE24063"/>
      <c r="BF24063"/>
      <c r="BG24063"/>
    </row>
    <row r="24064" spans="11:59" x14ac:dyDescent="0.25">
      <c r="K24064" s="8"/>
      <c r="L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  <c r="Y24064" s="8"/>
      <c r="Z24064" s="8"/>
      <c r="BE24064"/>
      <c r="BF24064"/>
      <c r="BG24064"/>
    </row>
    <row r="24065" spans="11:59" x14ac:dyDescent="0.25">
      <c r="K24065" s="8"/>
      <c r="L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  <c r="Y24065" s="8"/>
      <c r="Z24065" s="8"/>
      <c r="BE24065"/>
      <c r="BF24065"/>
      <c r="BG24065"/>
    </row>
    <row r="24066" spans="11:59" x14ac:dyDescent="0.25">
      <c r="K24066" s="8"/>
      <c r="L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  <c r="Y24066" s="8"/>
      <c r="Z24066" s="8"/>
      <c r="BE24066"/>
      <c r="BF24066"/>
      <c r="BG24066"/>
    </row>
    <row r="24067" spans="11:59" x14ac:dyDescent="0.25">
      <c r="K24067" s="8"/>
      <c r="L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  <c r="Y24067" s="8"/>
      <c r="Z24067" s="8"/>
      <c r="BE24067"/>
      <c r="BF24067"/>
      <c r="BG24067"/>
    </row>
    <row r="24068" spans="11:59" x14ac:dyDescent="0.25">
      <c r="K24068" s="8"/>
      <c r="L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  <c r="Y24068" s="8"/>
      <c r="Z24068" s="8"/>
      <c r="BE24068"/>
      <c r="BF24068"/>
      <c r="BG24068"/>
    </row>
    <row r="24069" spans="11:59" x14ac:dyDescent="0.25">
      <c r="K24069" s="8"/>
      <c r="L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  <c r="Y24069" s="8"/>
      <c r="Z24069" s="8"/>
      <c r="BE24069"/>
      <c r="BF24069"/>
      <c r="BG24069"/>
    </row>
    <row r="24070" spans="11:59" x14ac:dyDescent="0.25">
      <c r="K24070" s="8"/>
      <c r="L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  <c r="Y24070" s="8"/>
      <c r="Z24070" s="8"/>
      <c r="BE24070"/>
      <c r="BF24070"/>
      <c r="BG24070"/>
    </row>
    <row r="24071" spans="11:59" x14ac:dyDescent="0.25">
      <c r="K24071" s="8"/>
      <c r="L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  <c r="Y24071" s="8"/>
      <c r="Z24071" s="8"/>
      <c r="BE24071"/>
      <c r="BF24071"/>
      <c r="BG24071"/>
    </row>
    <row r="24072" spans="11:59" x14ac:dyDescent="0.25">
      <c r="K24072" s="8"/>
      <c r="L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  <c r="Y24072" s="8"/>
      <c r="Z24072" s="8"/>
      <c r="BE24072"/>
      <c r="BF24072"/>
      <c r="BG24072"/>
    </row>
    <row r="24073" spans="11:59" x14ac:dyDescent="0.25">
      <c r="K24073" s="8"/>
      <c r="L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  <c r="Y24073" s="8"/>
      <c r="Z24073" s="8"/>
      <c r="BE24073"/>
      <c r="BF24073"/>
      <c r="BG24073"/>
    </row>
    <row r="24074" spans="11:59" x14ac:dyDescent="0.25">
      <c r="K24074" s="8"/>
      <c r="L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  <c r="Y24074" s="8"/>
      <c r="Z24074" s="8"/>
      <c r="BE24074"/>
      <c r="BF24074"/>
      <c r="BG24074"/>
    </row>
    <row r="24075" spans="11:59" x14ac:dyDescent="0.25">
      <c r="K24075" s="8"/>
      <c r="L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  <c r="Y24075" s="8"/>
      <c r="Z24075" s="8"/>
      <c r="BE24075"/>
      <c r="BF24075"/>
      <c r="BG24075"/>
    </row>
    <row r="24076" spans="11:59" x14ac:dyDescent="0.25">
      <c r="K24076" s="8"/>
      <c r="L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  <c r="Y24076" s="8"/>
      <c r="Z24076" s="8"/>
      <c r="BE24076"/>
      <c r="BF24076"/>
      <c r="BG24076"/>
    </row>
    <row r="24077" spans="11:59" x14ac:dyDescent="0.25">
      <c r="K24077" s="8"/>
      <c r="L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  <c r="Y24077" s="8"/>
      <c r="Z24077" s="8"/>
      <c r="BE24077"/>
      <c r="BF24077"/>
      <c r="BG24077"/>
    </row>
    <row r="24078" spans="11:59" x14ac:dyDescent="0.25">
      <c r="K24078" s="8"/>
      <c r="L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  <c r="Y24078" s="8"/>
      <c r="Z24078" s="8"/>
      <c r="BE24078"/>
      <c r="BF24078"/>
      <c r="BG24078"/>
    </row>
    <row r="24079" spans="11:59" x14ac:dyDescent="0.25">
      <c r="K24079" s="8"/>
      <c r="L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  <c r="Y24079" s="8"/>
      <c r="Z24079" s="8"/>
      <c r="BE24079"/>
      <c r="BF24079"/>
      <c r="BG24079"/>
    </row>
    <row r="24080" spans="11:59" x14ac:dyDescent="0.25">
      <c r="K24080" s="8"/>
      <c r="L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  <c r="Y24080" s="8"/>
      <c r="Z24080" s="8"/>
      <c r="BE24080"/>
      <c r="BF24080"/>
      <c r="BG24080"/>
    </row>
    <row r="24081" spans="11:59" x14ac:dyDescent="0.25">
      <c r="K24081" s="8"/>
      <c r="L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  <c r="Y24081" s="8"/>
      <c r="Z24081" s="8"/>
      <c r="BE24081"/>
      <c r="BF24081"/>
      <c r="BG24081"/>
    </row>
    <row r="24082" spans="11:59" x14ac:dyDescent="0.25">
      <c r="K24082" s="8"/>
      <c r="L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  <c r="Y24082" s="8"/>
      <c r="Z24082" s="8"/>
      <c r="BE24082"/>
      <c r="BF24082"/>
      <c r="BG24082"/>
    </row>
    <row r="24083" spans="11:59" x14ac:dyDescent="0.25">
      <c r="K24083" s="8"/>
      <c r="L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  <c r="Y24083" s="8"/>
      <c r="Z24083" s="8"/>
      <c r="BE24083"/>
      <c r="BF24083"/>
      <c r="BG24083"/>
    </row>
    <row r="24084" spans="11:59" x14ac:dyDescent="0.25">
      <c r="K24084" s="8"/>
      <c r="L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  <c r="Y24084" s="8"/>
      <c r="Z24084" s="8"/>
      <c r="BE24084"/>
      <c r="BF24084"/>
      <c r="BG24084"/>
    </row>
    <row r="24085" spans="11:59" x14ac:dyDescent="0.25">
      <c r="K24085" s="8"/>
      <c r="L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  <c r="Y24085" s="8"/>
      <c r="Z24085" s="8"/>
      <c r="BE24085"/>
      <c r="BF24085"/>
      <c r="BG24085"/>
    </row>
    <row r="24086" spans="11:59" x14ac:dyDescent="0.25">
      <c r="K24086" s="8"/>
      <c r="L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  <c r="Y24086" s="8"/>
      <c r="Z24086" s="8"/>
      <c r="BE24086"/>
      <c r="BF24086"/>
      <c r="BG24086"/>
    </row>
    <row r="24087" spans="11:59" x14ac:dyDescent="0.25">
      <c r="K24087" s="8"/>
      <c r="L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  <c r="Y24087" s="8"/>
      <c r="Z24087" s="8"/>
      <c r="BE24087"/>
      <c r="BF24087"/>
      <c r="BG24087"/>
    </row>
    <row r="24088" spans="11:59" x14ac:dyDescent="0.25">
      <c r="K24088" s="8"/>
      <c r="L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  <c r="Y24088" s="8"/>
      <c r="Z24088" s="8"/>
      <c r="BE24088"/>
      <c r="BF24088"/>
      <c r="BG24088"/>
    </row>
    <row r="24089" spans="11:59" x14ac:dyDescent="0.25">
      <c r="K24089" s="8"/>
      <c r="L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  <c r="Y24089" s="8"/>
      <c r="Z24089" s="8"/>
      <c r="BE24089"/>
      <c r="BF24089"/>
      <c r="BG24089"/>
    </row>
    <row r="24090" spans="11:59" x14ac:dyDescent="0.25">
      <c r="K24090" s="8"/>
      <c r="L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BE24090"/>
      <c r="BF24090"/>
      <c r="BG24090"/>
    </row>
    <row r="24091" spans="11:59" x14ac:dyDescent="0.25">
      <c r="K24091" s="8"/>
      <c r="L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  <c r="Y24091" s="8"/>
      <c r="Z24091" s="8"/>
      <c r="BE24091"/>
      <c r="BF24091"/>
      <c r="BG24091"/>
    </row>
    <row r="24092" spans="11:59" x14ac:dyDescent="0.25">
      <c r="K24092" s="8"/>
      <c r="L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  <c r="Y24092" s="8"/>
      <c r="Z24092" s="8"/>
      <c r="BE24092"/>
      <c r="BF24092"/>
      <c r="BG24092"/>
    </row>
    <row r="24093" spans="11:59" x14ac:dyDescent="0.25">
      <c r="K24093" s="8"/>
      <c r="L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  <c r="Y24093" s="8"/>
      <c r="Z24093" s="8"/>
      <c r="BE24093"/>
      <c r="BF24093"/>
      <c r="BG24093"/>
    </row>
    <row r="24094" spans="11:59" x14ac:dyDescent="0.25">
      <c r="K24094" s="8"/>
      <c r="L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  <c r="Y24094" s="8"/>
      <c r="Z24094" s="8"/>
      <c r="BE24094"/>
      <c r="BF24094"/>
      <c r="BG24094"/>
    </row>
    <row r="24095" spans="11:59" x14ac:dyDescent="0.25">
      <c r="K24095" s="8"/>
      <c r="L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  <c r="Y24095" s="8"/>
      <c r="Z24095" s="8"/>
      <c r="BE24095"/>
      <c r="BF24095"/>
      <c r="BG24095"/>
    </row>
    <row r="24096" spans="11:59" x14ac:dyDescent="0.25">
      <c r="K24096" s="8"/>
      <c r="L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  <c r="Y24096" s="8"/>
      <c r="Z24096" s="8"/>
      <c r="BE24096"/>
      <c r="BF24096"/>
      <c r="BG24096"/>
    </row>
    <row r="24097" spans="11:59" x14ac:dyDescent="0.25">
      <c r="K24097" s="8"/>
      <c r="L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  <c r="Y24097" s="8"/>
      <c r="Z24097" s="8"/>
      <c r="BE24097"/>
      <c r="BF24097"/>
      <c r="BG24097"/>
    </row>
    <row r="24098" spans="11:59" x14ac:dyDescent="0.25">
      <c r="K24098" s="8"/>
      <c r="L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  <c r="Y24098" s="8"/>
      <c r="Z24098" s="8"/>
      <c r="BE24098"/>
      <c r="BF24098"/>
      <c r="BG24098"/>
    </row>
    <row r="24099" spans="11:59" x14ac:dyDescent="0.25">
      <c r="K24099" s="8"/>
      <c r="L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  <c r="Y24099" s="8"/>
      <c r="Z24099" s="8"/>
      <c r="BE24099"/>
      <c r="BF24099"/>
      <c r="BG24099"/>
    </row>
    <row r="24100" spans="11:59" x14ac:dyDescent="0.25">
      <c r="K24100" s="8"/>
      <c r="L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  <c r="Y24100" s="8"/>
      <c r="Z24100" s="8"/>
      <c r="BE24100"/>
      <c r="BF24100"/>
      <c r="BG24100"/>
    </row>
    <row r="24101" spans="11:59" x14ac:dyDescent="0.25">
      <c r="K24101" s="8"/>
      <c r="L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  <c r="Y24101" s="8"/>
      <c r="Z24101" s="8"/>
      <c r="BE24101"/>
      <c r="BF24101"/>
      <c r="BG24101"/>
    </row>
    <row r="24102" spans="11:59" x14ac:dyDescent="0.25">
      <c r="K24102" s="8"/>
      <c r="L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  <c r="Y24102" s="8"/>
      <c r="Z24102" s="8"/>
      <c r="BE24102"/>
      <c r="BF24102"/>
      <c r="BG24102"/>
    </row>
    <row r="24103" spans="11:59" x14ac:dyDescent="0.25">
      <c r="K24103" s="8"/>
      <c r="L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  <c r="Y24103" s="8"/>
      <c r="Z24103" s="8"/>
      <c r="BE24103"/>
      <c r="BF24103"/>
      <c r="BG24103"/>
    </row>
    <row r="24104" spans="11:59" x14ac:dyDescent="0.25">
      <c r="K24104" s="8"/>
      <c r="L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  <c r="Y24104" s="8"/>
      <c r="Z24104" s="8"/>
      <c r="BE24104"/>
      <c r="BF24104"/>
      <c r="BG24104"/>
    </row>
    <row r="24105" spans="11:59" x14ac:dyDescent="0.25">
      <c r="K24105" s="8"/>
      <c r="L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  <c r="Y24105" s="8"/>
      <c r="Z24105" s="8"/>
      <c r="BE24105"/>
      <c r="BF24105"/>
      <c r="BG24105"/>
    </row>
    <row r="24106" spans="11:59" x14ac:dyDescent="0.25">
      <c r="K24106" s="8"/>
      <c r="L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  <c r="Y24106" s="8"/>
      <c r="Z24106" s="8"/>
      <c r="BE24106"/>
      <c r="BF24106"/>
      <c r="BG24106"/>
    </row>
    <row r="24107" spans="11:59" x14ac:dyDescent="0.25">
      <c r="K24107" s="8"/>
      <c r="L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  <c r="Y24107" s="8"/>
      <c r="Z24107" s="8"/>
      <c r="BE24107"/>
      <c r="BF24107"/>
      <c r="BG24107"/>
    </row>
    <row r="24108" spans="11:59" x14ac:dyDescent="0.25">
      <c r="K24108" s="8"/>
      <c r="L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  <c r="Y24108" s="8"/>
      <c r="Z24108" s="8"/>
      <c r="BE24108"/>
      <c r="BF24108"/>
      <c r="BG24108"/>
    </row>
    <row r="24109" spans="11:59" x14ac:dyDescent="0.25">
      <c r="K24109" s="8"/>
      <c r="L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  <c r="Y24109" s="8"/>
      <c r="Z24109" s="8"/>
      <c r="BE24109"/>
      <c r="BF24109"/>
      <c r="BG24109"/>
    </row>
    <row r="24110" spans="11:59" x14ac:dyDescent="0.25">
      <c r="K24110" s="8"/>
      <c r="L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  <c r="Y24110" s="8"/>
      <c r="Z24110" s="8"/>
      <c r="BE24110"/>
      <c r="BF24110"/>
      <c r="BG24110"/>
    </row>
    <row r="24111" spans="11:59" x14ac:dyDescent="0.25">
      <c r="K24111" s="8"/>
      <c r="L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  <c r="Y24111" s="8"/>
      <c r="Z24111" s="8"/>
      <c r="BE24111"/>
      <c r="BF24111"/>
      <c r="BG24111"/>
    </row>
    <row r="24112" spans="11:59" x14ac:dyDescent="0.25">
      <c r="K24112" s="8"/>
      <c r="L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  <c r="Y24112" s="8"/>
      <c r="Z24112" s="8"/>
      <c r="BE24112"/>
      <c r="BF24112"/>
      <c r="BG24112"/>
    </row>
    <row r="24113" spans="11:59" x14ac:dyDescent="0.25">
      <c r="K24113" s="8"/>
      <c r="L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  <c r="Y24113" s="8"/>
      <c r="Z24113" s="8"/>
      <c r="BE24113"/>
      <c r="BF24113"/>
      <c r="BG24113"/>
    </row>
    <row r="24114" spans="11:59" x14ac:dyDescent="0.25">
      <c r="K24114" s="8"/>
      <c r="L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  <c r="Y24114" s="8"/>
      <c r="Z24114" s="8"/>
      <c r="BE24114"/>
      <c r="BF24114"/>
      <c r="BG24114"/>
    </row>
    <row r="24115" spans="11:59" x14ac:dyDescent="0.25">
      <c r="K24115" s="8"/>
      <c r="L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  <c r="Y24115" s="8"/>
      <c r="Z24115" s="8"/>
      <c r="BE24115"/>
      <c r="BF24115"/>
      <c r="BG24115"/>
    </row>
    <row r="24116" spans="11:59" x14ac:dyDescent="0.25">
      <c r="K24116" s="8"/>
      <c r="L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  <c r="Y24116" s="8"/>
      <c r="Z24116" s="8"/>
      <c r="BE24116"/>
      <c r="BF24116"/>
      <c r="BG24116"/>
    </row>
    <row r="24117" spans="11:59" x14ac:dyDescent="0.25">
      <c r="K24117" s="8"/>
      <c r="L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  <c r="Y24117" s="8"/>
      <c r="Z24117" s="8"/>
      <c r="BE24117"/>
      <c r="BF24117"/>
      <c r="BG24117"/>
    </row>
    <row r="24118" spans="11:59" x14ac:dyDescent="0.25">
      <c r="K24118" s="8"/>
      <c r="L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  <c r="Y24118" s="8"/>
      <c r="Z24118" s="8"/>
      <c r="BE24118"/>
      <c r="BF24118"/>
      <c r="BG24118"/>
    </row>
    <row r="24119" spans="11:59" x14ac:dyDescent="0.25">
      <c r="K24119" s="8"/>
      <c r="L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  <c r="Y24119" s="8"/>
      <c r="Z24119" s="8"/>
      <c r="BE24119"/>
      <c r="BF24119"/>
      <c r="BG24119"/>
    </row>
    <row r="24120" spans="11:59" x14ac:dyDescent="0.25">
      <c r="K24120" s="8"/>
      <c r="L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  <c r="Y24120" s="8"/>
      <c r="Z24120" s="8"/>
      <c r="BE24120"/>
      <c r="BF24120"/>
      <c r="BG24120"/>
    </row>
    <row r="24121" spans="11:59" x14ac:dyDescent="0.25">
      <c r="K24121" s="8"/>
      <c r="L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  <c r="Y24121" s="8"/>
      <c r="Z24121" s="8"/>
      <c r="BE24121"/>
      <c r="BF24121"/>
      <c r="BG24121"/>
    </row>
    <row r="24122" spans="11:59" x14ac:dyDescent="0.25">
      <c r="K24122" s="8"/>
      <c r="L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  <c r="Y24122" s="8"/>
      <c r="Z24122" s="8"/>
      <c r="BE24122"/>
      <c r="BF24122"/>
      <c r="BG24122"/>
    </row>
    <row r="24123" spans="11:59" x14ac:dyDescent="0.25">
      <c r="K24123" s="8"/>
      <c r="L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  <c r="Y24123" s="8"/>
      <c r="Z24123" s="8"/>
      <c r="BE24123"/>
      <c r="BF24123"/>
      <c r="BG24123"/>
    </row>
    <row r="24124" spans="11:59" x14ac:dyDescent="0.25">
      <c r="K24124" s="8"/>
      <c r="L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  <c r="Y24124" s="8"/>
      <c r="Z24124" s="8"/>
      <c r="BE24124"/>
      <c r="BF24124"/>
      <c r="BG24124"/>
    </row>
    <row r="24125" spans="11:59" x14ac:dyDescent="0.25">
      <c r="K24125" s="8"/>
      <c r="L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  <c r="Y24125" s="8"/>
      <c r="Z24125" s="8"/>
      <c r="BE24125"/>
      <c r="BF24125"/>
      <c r="BG24125"/>
    </row>
    <row r="24126" spans="11:59" x14ac:dyDescent="0.25">
      <c r="K24126" s="8"/>
      <c r="L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  <c r="Y24126" s="8"/>
      <c r="Z24126" s="8"/>
      <c r="BE24126"/>
      <c r="BF24126"/>
      <c r="BG24126"/>
    </row>
    <row r="24127" spans="11:59" x14ac:dyDescent="0.25">
      <c r="K24127" s="8"/>
      <c r="L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  <c r="Y24127" s="8"/>
      <c r="Z24127" s="8"/>
      <c r="BE24127"/>
      <c r="BF24127"/>
      <c r="BG24127"/>
    </row>
    <row r="24128" spans="11:59" x14ac:dyDescent="0.25">
      <c r="K24128" s="8"/>
      <c r="L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  <c r="Y24128" s="8"/>
      <c r="Z24128" s="8"/>
      <c r="BE24128"/>
      <c r="BF24128"/>
      <c r="BG24128"/>
    </row>
    <row r="24129" spans="11:59" x14ac:dyDescent="0.25">
      <c r="K24129" s="8"/>
      <c r="L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  <c r="Y24129" s="8"/>
      <c r="Z24129" s="8"/>
      <c r="BE24129"/>
      <c r="BF24129"/>
      <c r="BG24129"/>
    </row>
    <row r="24130" spans="11:59" x14ac:dyDescent="0.25">
      <c r="K24130" s="8"/>
      <c r="L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  <c r="Y24130" s="8"/>
      <c r="Z24130" s="8"/>
      <c r="BE24130"/>
      <c r="BF24130"/>
      <c r="BG24130"/>
    </row>
    <row r="24131" spans="11:59" x14ac:dyDescent="0.25">
      <c r="K24131" s="8"/>
      <c r="L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  <c r="Y24131" s="8"/>
      <c r="Z24131" s="8"/>
      <c r="BE24131"/>
      <c r="BF24131"/>
      <c r="BG24131"/>
    </row>
    <row r="24132" spans="11:59" x14ac:dyDescent="0.25">
      <c r="K24132" s="8"/>
      <c r="L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  <c r="Y24132" s="8"/>
      <c r="Z24132" s="8"/>
      <c r="BE24132"/>
      <c r="BF24132"/>
      <c r="BG24132"/>
    </row>
    <row r="24133" spans="11:59" x14ac:dyDescent="0.25">
      <c r="K24133" s="8"/>
      <c r="L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  <c r="Y24133" s="8"/>
      <c r="Z24133" s="8"/>
      <c r="BE24133"/>
      <c r="BF24133"/>
      <c r="BG24133"/>
    </row>
    <row r="24134" spans="11:59" x14ac:dyDescent="0.25">
      <c r="K24134" s="8"/>
      <c r="L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  <c r="Y24134" s="8"/>
      <c r="Z24134" s="8"/>
      <c r="BE24134"/>
      <c r="BF24134"/>
      <c r="BG24134"/>
    </row>
    <row r="24135" spans="11:59" x14ac:dyDescent="0.25">
      <c r="K24135" s="8"/>
      <c r="L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  <c r="Y24135" s="8"/>
      <c r="Z24135" s="8"/>
      <c r="BE24135"/>
      <c r="BF24135"/>
      <c r="BG24135"/>
    </row>
    <row r="24136" spans="11:59" x14ac:dyDescent="0.25">
      <c r="K24136" s="8"/>
      <c r="L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  <c r="Y24136" s="8"/>
      <c r="Z24136" s="8"/>
      <c r="BE24136"/>
      <c r="BF24136"/>
      <c r="BG24136"/>
    </row>
    <row r="24137" spans="11:59" x14ac:dyDescent="0.25">
      <c r="K24137" s="8"/>
      <c r="L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  <c r="Y24137" s="8"/>
      <c r="Z24137" s="8"/>
      <c r="BE24137"/>
      <c r="BF24137"/>
      <c r="BG24137"/>
    </row>
    <row r="24138" spans="11:59" x14ac:dyDescent="0.25">
      <c r="K24138" s="8"/>
      <c r="L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  <c r="Y24138" s="8"/>
      <c r="Z24138" s="8"/>
      <c r="BE24138"/>
      <c r="BF24138"/>
      <c r="BG24138"/>
    </row>
    <row r="24139" spans="11:59" x14ac:dyDescent="0.25">
      <c r="K24139" s="8"/>
      <c r="L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  <c r="Y24139" s="8"/>
      <c r="Z24139" s="8"/>
      <c r="BE24139"/>
      <c r="BF24139"/>
      <c r="BG24139"/>
    </row>
    <row r="24140" spans="11:59" x14ac:dyDescent="0.25">
      <c r="K24140" s="8"/>
      <c r="L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  <c r="Y24140" s="8"/>
      <c r="Z24140" s="8"/>
      <c r="BE24140"/>
      <c r="BF24140"/>
      <c r="BG24140"/>
    </row>
    <row r="24141" spans="11:59" x14ac:dyDescent="0.25">
      <c r="K24141" s="8"/>
      <c r="L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  <c r="Y24141" s="8"/>
      <c r="Z24141" s="8"/>
      <c r="BE24141"/>
      <c r="BF24141"/>
      <c r="BG24141"/>
    </row>
    <row r="24142" spans="11:59" x14ac:dyDescent="0.25">
      <c r="K24142" s="8"/>
      <c r="L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  <c r="Y24142" s="8"/>
      <c r="Z24142" s="8"/>
      <c r="BE24142"/>
      <c r="BF24142"/>
      <c r="BG24142"/>
    </row>
    <row r="24143" spans="11:59" x14ac:dyDescent="0.25">
      <c r="K24143" s="8"/>
      <c r="L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  <c r="Y24143" s="8"/>
      <c r="Z24143" s="8"/>
      <c r="BE24143"/>
      <c r="BF24143"/>
      <c r="BG24143"/>
    </row>
    <row r="24144" spans="11:59" x14ac:dyDescent="0.25">
      <c r="K24144" s="8"/>
      <c r="L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  <c r="Y24144" s="8"/>
      <c r="Z24144" s="8"/>
      <c r="BE24144"/>
      <c r="BF24144"/>
      <c r="BG24144"/>
    </row>
    <row r="24145" spans="11:59" x14ac:dyDescent="0.25">
      <c r="K24145" s="8"/>
      <c r="L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  <c r="Y24145" s="8"/>
      <c r="Z24145" s="8"/>
      <c r="BE24145"/>
      <c r="BF24145"/>
      <c r="BG24145"/>
    </row>
    <row r="24146" spans="11:59" x14ac:dyDescent="0.25">
      <c r="K24146" s="8"/>
      <c r="L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  <c r="Y24146" s="8"/>
      <c r="Z24146" s="8"/>
      <c r="BE24146"/>
      <c r="BF24146"/>
      <c r="BG24146"/>
    </row>
    <row r="24147" spans="11:59" x14ac:dyDescent="0.25">
      <c r="K24147" s="8"/>
      <c r="L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  <c r="Y24147" s="8"/>
      <c r="Z24147" s="8"/>
      <c r="BE24147"/>
      <c r="BF24147"/>
      <c r="BG24147"/>
    </row>
    <row r="24148" spans="11:59" x14ac:dyDescent="0.25">
      <c r="K24148" s="8"/>
      <c r="L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  <c r="Y24148" s="8"/>
      <c r="Z24148" s="8"/>
      <c r="BE24148"/>
      <c r="BF24148"/>
      <c r="BG24148"/>
    </row>
    <row r="24149" spans="11:59" x14ac:dyDescent="0.25">
      <c r="K24149" s="8"/>
      <c r="L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  <c r="Y24149" s="8"/>
      <c r="Z24149" s="8"/>
      <c r="BE24149"/>
      <c r="BF24149"/>
      <c r="BG24149"/>
    </row>
    <row r="24150" spans="11:59" x14ac:dyDescent="0.25">
      <c r="K24150" s="8"/>
      <c r="L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  <c r="Y24150" s="8"/>
      <c r="Z24150" s="8"/>
      <c r="BE24150"/>
      <c r="BF24150"/>
      <c r="BG24150"/>
    </row>
    <row r="24151" spans="11:59" x14ac:dyDescent="0.25">
      <c r="K24151" s="8"/>
      <c r="L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  <c r="Y24151" s="8"/>
      <c r="Z24151" s="8"/>
      <c r="BE24151"/>
      <c r="BF24151"/>
      <c r="BG24151"/>
    </row>
    <row r="24152" spans="11:59" x14ac:dyDescent="0.25">
      <c r="K24152" s="8"/>
      <c r="L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  <c r="Y24152" s="8"/>
      <c r="Z24152" s="8"/>
      <c r="BE24152"/>
      <c r="BF24152"/>
      <c r="BG24152"/>
    </row>
    <row r="24153" spans="11:59" x14ac:dyDescent="0.25">
      <c r="K24153" s="8"/>
      <c r="L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  <c r="Y24153" s="8"/>
      <c r="Z24153" s="8"/>
      <c r="BE24153"/>
      <c r="BF24153"/>
      <c r="BG24153"/>
    </row>
    <row r="24154" spans="11:59" x14ac:dyDescent="0.25">
      <c r="K24154" s="8"/>
      <c r="L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  <c r="Y24154" s="8"/>
      <c r="Z24154" s="8"/>
      <c r="BE24154"/>
      <c r="BF24154"/>
      <c r="BG24154"/>
    </row>
    <row r="24155" spans="11:59" x14ac:dyDescent="0.25">
      <c r="K24155" s="8"/>
      <c r="L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  <c r="Y24155" s="8"/>
      <c r="Z24155" s="8"/>
      <c r="BE24155"/>
      <c r="BF24155"/>
      <c r="BG24155"/>
    </row>
    <row r="24156" spans="11:59" x14ac:dyDescent="0.25">
      <c r="K24156" s="8"/>
      <c r="L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  <c r="Y24156" s="8"/>
      <c r="Z24156" s="8"/>
      <c r="BE24156"/>
      <c r="BF24156"/>
      <c r="BG24156"/>
    </row>
    <row r="24157" spans="11:59" x14ac:dyDescent="0.25">
      <c r="K24157" s="8"/>
      <c r="L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  <c r="Y24157" s="8"/>
      <c r="Z24157" s="8"/>
      <c r="BE24157"/>
      <c r="BF24157"/>
      <c r="BG24157"/>
    </row>
    <row r="24158" spans="11:59" x14ac:dyDescent="0.25">
      <c r="K24158" s="8"/>
      <c r="L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  <c r="Y24158" s="8"/>
      <c r="Z24158" s="8"/>
      <c r="BE24158"/>
      <c r="BF24158"/>
      <c r="BG24158"/>
    </row>
    <row r="24159" spans="11:59" x14ac:dyDescent="0.25">
      <c r="K24159" s="8"/>
      <c r="L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  <c r="Y24159" s="8"/>
      <c r="Z24159" s="8"/>
      <c r="BE24159"/>
      <c r="BF24159"/>
      <c r="BG24159"/>
    </row>
    <row r="24160" spans="11:59" x14ac:dyDescent="0.25">
      <c r="K24160" s="8"/>
      <c r="L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  <c r="Y24160" s="8"/>
      <c r="Z24160" s="8"/>
      <c r="BE24160"/>
      <c r="BF24160"/>
      <c r="BG24160"/>
    </row>
    <row r="24161" spans="11:59" x14ac:dyDescent="0.25">
      <c r="K24161" s="8"/>
      <c r="L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  <c r="Y24161" s="8"/>
      <c r="Z24161" s="8"/>
      <c r="BE24161"/>
      <c r="BF24161"/>
      <c r="BG24161"/>
    </row>
    <row r="24162" spans="11:59" x14ac:dyDescent="0.25">
      <c r="K24162" s="8"/>
      <c r="L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  <c r="Y24162" s="8"/>
      <c r="Z24162" s="8"/>
      <c r="BE24162"/>
      <c r="BF24162"/>
      <c r="BG24162"/>
    </row>
    <row r="24163" spans="11:59" x14ac:dyDescent="0.25">
      <c r="K24163" s="8"/>
      <c r="L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  <c r="Y24163" s="8"/>
      <c r="Z24163" s="8"/>
      <c r="BE24163"/>
      <c r="BF24163"/>
      <c r="BG24163"/>
    </row>
    <row r="24164" spans="11:59" x14ac:dyDescent="0.25">
      <c r="K24164" s="8"/>
      <c r="L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  <c r="Y24164" s="8"/>
      <c r="Z24164" s="8"/>
      <c r="BE24164"/>
      <c r="BF24164"/>
      <c r="BG24164"/>
    </row>
    <row r="24165" spans="11:59" x14ac:dyDescent="0.25">
      <c r="K24165" s="8"/>
      <c r="L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  <c r="Y24165" s="8"/>
      <c r="Z24165" s="8"/>
      <c r="BE24165"/>
      <c r="BF24165"/>
      <c r="BG24165"/>
    </row>
    <row r="24166" spans="11:59" x14ac:dyDescent="0.25">
      <c r="K24166" s="8"/>
      <c r="L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  <c r="Y24166" s="8"/>
      <c r="Z24166" s="8"/>
      <c r="BE24166"/>
      <c r="BF24166"/>
      <c r="BG24166"/>
    </row>
    <row r="24167" spans="11:59" x14ac:dyDescent="0.25">
      <c r="K24167" s="8"/>
      <c r="L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  <c r="Y24167" s="8"/>
      <c r="Z24167" s="8"/>
      <c r="BE24167"/>
      <c r="BF24167"/>
      <c r="BG24167"/>
    </row>
    <row r="24168" spans="11:59" x14ac:dyDescent="0.25">
      <c r="K24168" s="8"/>
      <c r="L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  <c r="Y24168" s="8"/>
      <c r="Z24168" s="8"/>
      <c r="BE24168"/>
      <c r="BF24168"/>
      <c r="BG24168"/>
    </row>
    <row r="24169" spans="11:59" x14ac:dyDescent="0.25">
      <c r="K24169" s="8"/>
      <c r="L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  <c r="Y24169" s="8"/>
      <c r="Z24169" s="8"/>
      <c r="BE24169"/>
      <c r="BF24169"/>
      <c r="BG24169"/>
    </row>
    <row r="24170" spans="11:59" x14ac:dyDescent="0.25">
      <c r="K24170" s="8"/>
      <c r="L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  <c r="Y24170" s="8"/>
      <c r="Z24170" s="8"/>
      <c r="BE24170"/>
      <c r="BF24170"/>
      <c r="BG24170"/>
    </row>
    <row r="24171" spans="11:59" x14ac:dyDescent="0.25">
      <c r="K24171" s="8"/>
      <c r="L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  <c r="Y24171" s="8"/>
      <c r="Z24171" s="8"/>
      <c r="BE24171"/>
      <c r="BF24171"/>
      <c r="BG24171"/>
    </row>
    <row r="24172" spans="11:59" x14ac:dyDescent="0.25">
      <c r="K24172" s="8"/>
      <c r="L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  <c r="Y24172" s="8"/>
      <c r="Z24172" s="8"/>
      <c r="BE24172"/>
      <c r="BF24172"/>
      <c r="BG24172"/>
    </row>
    <row r="24173" spans="11:59" x14ac:dyDescent="0.25">
      <c r="K24173" s="8"/>
      <c r="L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  <c r="Y24173" s="8"/>
      <c r="Z24173" s="8"/>
      <c r="BE24173"/>
      <c r="BF24173"/>
      <c r="BG24173"/>
    </row>
    <row r="24174" spans="11:59" x14ac:dyDescent="0.25">
      <c r="K24174" s="8"/>
      <c r="L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  <c r="Y24174" s="8"/>
      <c r="Z24174" s="8"/>
      <c r="BE24174"/>
      <c r="BF24174"/>
      <c r="BG24174"/>
    </row>
    <row r="24175" spans="11:59" x14ac:dyDescent="0.25">
      <c r="K24175" s="8"/>
      <c r="L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  <c r="Y24175" s="8"/>
      <c r="Z24175" s="8"/>
      <c r="BE24175"/>
      <c r="BF24175"/>
      <c r="BG24175"/>
    </row>
    <row r="24176" spans="11:59" x14ac:dyDescent="0.25">
      <c r="K24176" s="8"/>
      <c r="L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  <c r="Y24176" s="8"/>
      <c r="Z24176" s="8"/>
      <c r="BE24176"/>
      <c r="BF24176"/>
      <c r="BG24176"/>
    </row>
    <row r="24177" spans="11:59" x14ac:dyDescent="0.25">
      <c r="K24177" s="8"/>
      <c r="L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  <c r="Y24177" s="8"/>
      <c r="Z24177" s="8"/>
      <c r="BE24177"/>
      <c r="BF24177"/>
      <c r="BG24177"/>
    </row>
    <row r="24178" spans="11:59" x14ac:dyDescent="0.25">
      <c r="K24178" s="8"/>
      <c r="L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  <c r="Y24178" s="8"/>
      <c r="Z24178" s="8"/>
      <c r="BE24178"/>
      <c r="BF24178"/>
      <c r="BG24178"/>
    </row>
    <row r="24179" spans="11:59" x14ac:dyDescent="0.25">
      <c r="K24179" s="8"/>
      <c r="L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  <c r="Y24179" s="8"/>
      <c r="Z24179" s="8"/>
      <c r="BE24179"/>
      <c r="BF24179"/>
      <c r="BG24179"/>
    </row>
    <row r="24180" spans="11:59" x14ac:dyDescent="0.25">
      <c r="K24180" s="8"/>
      <c r="L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  <c r="Y24180" s="8"/>
      <c r="Z24180" s="8"/>
      <c r="BE24180"/>
      <c r="BF24180"/>
      <c r="BG24180"/>
    </row>
    <row r="24181" spans="11:59" x14ac:dyDescent="0.25">
      <c r="K24181" s="8"/>
      <c r="L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  <c r="Y24181" s="8"/>
      <c r="Z24181" s="8"/>
      <c r="BE24181"/>
      <c r="BF24181"/>
      <c r="BG24181"/>
    </row>
    <row r="24182" spans="11:59" x14ac:dyDescent="0.25">
      <c r="K24182" s="8"/>
      <c r="L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  <c r="Y24182" s="8"/>
      <c r="Z24182" s="8"/>
      <c r="BE24182"/>
      <c r="BF24182"/>
      <c r="BG24182"/>
    </row>
    <row r="24183" spans="11:59" x14ac:dyDescent="0.25">
      <c r="K24183" s="8"/>
      <c r="L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  <c r="Y24183" s="8"/>
      <c r="Z24183" s="8"/>
      <c r="BE24183"/>
      <c r="BF24183"/>
      <c r="BG24183"/>
    </row>
    <row r="24184" spans="11:59" x14ac:dyDescent="0.25">
      <c r="K24184" s="8"/>
      <c r="L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  <c r="Y24184" s="8"/>
      <c r="Z24184" s="8"/>
      <c r="BE24184"/>
      <c r="BF24184"/>
      <c r="BG24184"/>
    </row>
    <row r="24185" spans="11:59" x14ac:dyDescent="0.25">
      <c r="K24185" s="8"/>
      <c r="L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  <c r="Y24185" s="8"/>
      <c r="Z24185" s="8"/>
      <c r="BE24185"/>
      <c r="BF24185"/>
      <c r="BG24185"/>
    </row>
    <row r="24186" spans="11:59" x14ac:dyDescent="0.25">
      <c r="K24186" s="8"/>
      <c r="L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  <c r="Y24186" s="8"/>
      <c r="Z24186" s="8"/>
      <c r="BE24186"/>
      <c r="BF24186"/>
      <c r="BG24186"/>
    </row>
    <row r="24187" spans="11:59" x14ac:dyDescent="0.25">
      <c r="K24187" s="8"/>
      <c r="L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  <c r="Y24187" s="8"/>
      <c r="Z24187" s="8"/>
      <c r="BE24187"/>
      <c r="BF24187"/>
      <c r="BG24187"/>
    </row>
    <row r="24188" spans="11:59" x14ac:dyDescent="0.25">
      <c r="K24188" s="8"/>
      <c r="L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  <c r="Y24188" s="8"/>
      <c r="Z24188" s="8"/>
      <c r="BE24188"/>
      <c r="BF24188"/>
      <c r="BG24188"/>
    </row>
    <row r="24189" spans="11:59" x14ac:dyDescent="0.25">
      <c r="K24189" s="8"/>
      <c r="L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  <c r="Y24189" s="8"/>
      <c r="Z24189" s="8"/>
      <c r="BE24189"/>
      <c r="BF24189"/>
      <c r="BG24189"/>
    </row>
    <row r="24190" spans="11:59" x14ac:dyDescent="0.25">
      <c r="K24190" s="8"/>
      <c r="L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  <c r="Y24190" s="8"/>
      <c r="Z24190" s="8"/>
      <c r="BE24190"/>
      <c r="BF24190"/>
      <c r="BG24190"/>
    </row>
    <row r="24191" spans="11:59" x14ac:dyDescent="0.25">
      <c r="K24191" s="8"/>
      <c r="L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  <c r="Y24191" s="8"/>
      <c r="Z24191" s="8"/>
      <c r="BE24191"/>
      <c r="BF24191"/>
      <c r="BG24191"/>
    </row>
    <row r="24192" spans="11:59" x14ac:dyDescent="0.25">
      <c r="K24192" s="8"/>
      <c r="L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  <c r="Y24192" s="8"/>
      <c r="Z24192" s="8"/>
      <c r="BE24192"/>
      <c r="BF24192"/>
      <c r="BG24192"/>
    </row>
    <row r="24193" spans="11:59" x14ac:dyDescent="0.25">
      <c r="K24193" s="8"/>
      <c r="L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  <c r="Y24193" s="8"/>
      <c r="Z24193" s="8"/>
      <c r="BE24193"/>
      <c r="BF24193"/>
      <c r="BG24193"/>
    </row>
    <row r="24194" spans="11:59" x14ac:dyDescent="0.25">
      <c r="K24194" s="8"/>
      <c r="L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  <c r="Y24194" s="8"/>
      <c r="Z24194" s="8"/>
      <c r="BE24194"/>
      <c r="BF24194"/>
      <c r="BG24194"/>
    </row>
    <row r="24195" spans="11:59" x14ac:dyDescent="0.25">
      <c r="K24195" s="8"/>
      <c r="L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  <c r="Y24195" s="8"/>
      <c r="Z24195" s="8"/>
      <c r="BE24195"/>
      <c r="BF24195"/>
      <c r="BG24195"/>
    </row>
    <row r="24196" spans="11:59" x14ac:dyDescent="0.25">
      <c r="K24196" s="8"/>
      <c r="L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  <c r="Y24196" s="8"/>
      <c r="Z24196" s="8"/>
      <c r="BE24196"/>
      <c r="BF24196"/>
      <c r="BG24196"/>
    </row>
    <row r="24197" spans="11:59" x14ac:dyDescent="0.25">
      <c r="K24197" s="8"/>
      <c r="L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  <c r="Y24197" s="8"/>
      <c r="Z24197" s="8"/>
      <c r="BE24197"/>
      <c r="BF24197"/>
      <c r="BG24197"/>
    </row>
    <row r="24198" spans="11:59" x14ac:dyDescent="0.25">
      <c r="K24198" s="8"/>
      <c r="L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  <c r="Y24198" s="8"/>
      <c r="Z24198" s="8"/>
      <c r="BE24198"/>
      <c r="BF24198"/>
      <c r="BG24198"/>
    </row>
    <row r="24199" spans="11:59" x14ac:dyDescent="0.25">
      <c r="K24199" s="8"/>
      <c r="L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  <c r="Y24199" s="8"/>
      <c r="Z24199" s="8"/>
      <c r="BE24199"/>
      <c r="BF24199"/>
      <c r="BG24199"/>
    </row>
    <row r="24200" spans="11:59" x14ac:dyDescent="0.25">
      <c r="K24200" s="8"/>
      <c r="L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BE24200"/>
      <c r="BF24200"/>
      <c r="BG24200"/>
    </row>
    <row r="24201" spans="11:59" x14ac:dyDescent="0.25">
      <c r="K24201" s="8"/>
      <c r="L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  <c r="Y24201" s="8"/>
      <c r="Z24201" s="8"/>
      <c r="BE24201"/>
      <c r="BF24201"/>
      <c r="BG24201"/>
    </row>
    <row r="24202" spans="11:59" x14ac:dyDescent="0.25">
      <c r="K24202" s="8"/>
      <c r="L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  <c r="Y24202" s="8"/>
      <c r="Z24202" s="8"/>
      <c r="BE24202"/>
      <c r="BF24202"/>
      <c r="BG24202"/>
    </row>
    <row r="24203" spans="11:59" x14ac:dyDescent="0.25">
      <c r="K24203" s="8"/>
      <c r="L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  <c r="Y24203" s="8"/>
      <c r="Z24203" s="8"/>
      <c r="BE24203"/>
      <c r="BF24203"/>
      <c r="BG24203"/>
    </row>
    <row r="24204" spans="11:59" x14ac:dyDescent="0.25">
      <c r="K24204" s="8"/>
      <c r="L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  <c r="Y24204" s="8"/>
      <c r="Z24204" s="8"/>
      <c r="BE24204"/>
      <c r="BF24204"/>
      <c r="BG24204"/>
    </row>
    <row r="24205" spans="11:59" x14ac:dyDescent="0.25">
      <c r="K24205" s="8"/>
      <c r="L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  <c r="Y24205" s="8"/>
      <c r="Z24205" s="8"/>
      <c r="BE24205"/>
      <c r="BF24205"/>
      <c r="BG24205"/>
    </row>
    <row r="24206" spans="11:59" x14ac:dyDescent="0.25">
      <c r="K24206" s="8"/>
      <c r="L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  <c r="Y24206" s="8"/>
      <c r="Z24206" s="8"/>
      <c r="BE24206"/>
      <c r="BF24206"/>
      <c r="BG24206"/>
    </row>
    <row r="24207" spans="11:59" x14ac:dyDescent="0.25">
      <c r="K24207" s="8"/>
      <c r="L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  <c r="Y24207" s="8"/>
      <c r="Z24207" s="8"/>
      <c r="BE24207"/>
      <c r="BF24207"/>
      <c r="BG24207"/>
    </row>
    <row r="24208" spans="11:59" x14ac:dyDescent="0.25">
      <c r="K24208" s="8"/>
      <c r="L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  <c r="Y24208" s="8"/>
      <c r="Z24208" s="8"/>
      <c r="BE24208"/>
      <c r="BF24208"/>
      <c r="BG24208"/>
    </row>
    <row r="24209" spans="11:59" x14ac:dyDescent="0.25">
      <c r="K24209" s="8"/>
      <c r="L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  <c r="Y24209" s="8"/>
      <c r="Z24209" s="8"/>
      <c r="BE24209"/>
      <c r="BF24209"/>
      <c r="BG24209"/>
    </row>
    <row r="24210" spans="11:59" x14ac:dyDescent="0.25">
      <c r="K24210" s="8"/>
      <c r="L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  <c r="Y24210" s="8"/>
      <c r="Z24210" s="8"/>
      <c r="BE24210"/>
      <c r="BF24210"/>
      <c r="BG24210"/>
    </row>
    <row r="24211" spans="11:59" x14ac:dyDescent="0.25">
      <c r="K24211" s="8"/>
      <c r="L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  <c r="Y24211" s="8"/>
      <c r="Z24211" s="8"/>
      <c r="BE24211"/>
      <c r="BF24211"/>
      <c r="BG24211"/>
    </row>
    <row r="24212" spans="11:59" x14ac:dyDescent="0.25">
      <c r="K24212" s="8"/>
      <c r="L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  <c r="Y24212" s="8"/>
      <c r="Z24212" s="8"/>
      <c r="BE24212"/>
      <c r="BF24212"/>
      <c r="BG24212"/>
    </row>
    <row r="24213" spans="11:59" x14ac:dyDescent="0.25">
      <c r="K24213" s="8"/>
      <c r="L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  <c r="Y24213" s="8"/>
      <c r="Z24213" s="8"/>
      <c r="BE24213"/>
      <c r="BF24213"/>
      <c r="BG24213"/>
    </row>
    <row r="24214" spans="11:59" x14ac:dyDescent="0.25">
      <c r="K24214" s="8"/>
      <c r="L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  <c r="Y24214" s="8"/>
      <c r="Z24214" s="8"/>
      <c r="BE24214"/>
      <c r="BF24214"/>
      <c r="BG24214"/>
    </row>
    <row r="24215" spans="11:59" x14ac:dyDescent="0.25">
      <c r="K24215" s="8"/>
      <c r="L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  <c r="Y24215" s="8"/>
      <c r="Z24215" s="8"/>
      <c r="BE24215"/>
      <c r="BF24215"/>
      <c r="BG24215"/>
    </row>
    <row r="24216" spans="11:59" x14ac:dyDescent="0.25">
      <c r="K24216" s="8"/>
      <c r="L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  <c r="Y24216" s="8"/>
      <c r="Z24216" s="8"/>
      <c r="BE24216"/>
      <c r="BF24216"/>
      <c r="BG24216"/>
    </row>
    <row r="24217" spans="11:59" x14ac:dyDescent="0.25">
      <c r="K24217" s="8"/>
      <c r="L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  <c r="Y24217" s="8"/>
      <c r="Z24217" s="8"/>
      <c r="BE24217"/>
      <c r="BF24217"/>
      <c r="BG24217"/>
    </row>
    <row r="24218" spans="11:59" x14ac:dyDescent="0.25">
      <c r="K24218" s="8"/>
      <c r="L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  <c r="Y24218" s="8"/>
      <c r="Z24218" s="8"/>
      <c r="BE24218"/>
      <c r="BF24218"/>
      <c r="BG24218"/>
    </row>
    <row r="24219" spans="11:59" x14ac:dyDescent="0.25">
      <c r="K24219" s="8"/>
      <c r="L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  <c r="Y24219" s="8"/>
      <c r="Z24219" s="8"/>
      <c r="BE24219"/>
      <c r="BF24219"/>
      <c r="BG24219"/>
    </row>
    <row r="24220" spans="11:59" x14ac:dyDescent="0.25">
      <c r="K24220" s="8"/>
      <c r="L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  <c r="Y24220" s="8"/>
      <c r="Z24220" s="8"/>
      <c r="BE24220"/>
      <c r="BF24220"/>
      <c r="BG24220"/>
    </row>
    <row r="24221" spans="11:59" x14ac:dyDescent="0.25">
      <c r="K24221" s="8"/>
      <c r="L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  <c r="Y24221" s="8"/>
      <c r="Z24221" s="8"/>
      <c r="BE24221"/>
      <c r="BF24221"/>
      <c r="BG24221"/>
    </row>
    <row r="24222" spans="11:59" x14ac:dyDescent="0.25">
      <c r="K24222" s="8"/>
      <c r="L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  <c r="Y24222" s="8"/>
      <c r="Z24222" s="8"/>
      <c r="BE24222"/>
      <c r="BF24222"/>
      <c r="BG24222"/>
    </row>
    <row r="24223" spans="11:59" x14ac:dyDescent="0.25">
      <c r="K24223" s="8"/>
      <c r="L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  <c r="Y24223" s="8"/>
      <c r="Z24223" s="8"/>
      <c r="BE24223"/>
      <c r="BF24223"/>
      <c r="BG24223"/>
    </row>
    <row r="24224" spans="11:59" x14ac:dyDescent="0.25">
      <c r="K24224" s="8"/>
      <c r="L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  <c r="Y24224" s="8"/>
      <c r="Z24224" s="8"/>
      <c r="BE24224"/>
      <c r="BF24224"/>
      <c r="BG24224"/>
    </row>
    <row r="24225" spans="11:59" x14ac:dyDescent="0.25">
      <c r="K24225" s="8"/>
      <c r="L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  <c r="Y24225" s="8"/>
      <c r="Z24225" s="8"/>
      <c r="BE24225"/>
      <c r="BF24225"/>
      <c r="BG24225"/>
    </row>
    <row r="24226" spans="11:59" x14ac:dyDescent="0.25">
      <c r="K24226" s="8"/>
      <c r="L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  <c r="Y24226" s="8"/>
      <c r="Z24226" s="8"/>
      <c r="BE24226"/>
      <c r="BF24226"/>
      <c r="BG24226"/>
    </row>
    <row r="24227" spans="11:59" x14ac:dyDescent="0.25">
      <c r="K24227" s="8"/>
      <c r="L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  <c r="Y24227" s="8"/>
      <c r="Z24227" s="8"/>
      <c r="BE24227"/>
      <c r="BF24227"/>
      <c r="BG24227"/>
    </row>
    <row r="24228" spans="11:59" x14ac:dyDescent="0.25">
      <c r="K24228" s="8"/>
      <c r="L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  <c r="Y24228" s="8"/>
      <c r="Z24228" s="8"/>
      <c r="BE24228"/>
      <c r="BF24228"/>
      <c r="BG24228"/>
    </row>
    <row r="24229" spans="11:59" x14ac:dyDescent="0.25">
      <c r="K24229" s="8"/>
      <c r="L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  <c r="Y24229" s="8"/>
      <c r="Z24229" s="8"/>
      <c r="BE24229"/>
      <c r="BF24229"/>
      <c r="BG24229"/>
    </row>
    <row r="24230" spans="11:59" x14ac:dyDescent="0.25">
      <c r="K24230" s="8"/>
      <c r="L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  <c r="Y24230" s="8"/>
      <c r="Z24230" s="8"/>
      <c r="BE24230"/>
      <c r="BF24230"/>
      <c r="BG24230"/>
    </row>
    <row r="24231" spans="11:59" x14ac:dyDescent="0.25">
      <c r="K24231" s="8"/>
      <c r="L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  <c r="Y24231" s="8"/>
      <c r="Z24231" s="8"/>
      <c r="BE24231"/>
      <c r="BF24231"/>
      <c r="BG24231"/>
    </row>
    <row r="24232" spans="11:59" x14ac:dyDescent="0.25">
      <c r="K24232" s="8"/>
      <c r="L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  <c r="Y24232" s="8"/>
      <c r="Z24232" s="8"/>
      <c r="BE24232"/>
      <c r="BF24232"/>
      <c r="BG24232"/>
    </row>
    <row r="24233" spans="11:59" x14ac:dyDescent="0.25">
      <c r="K24233" s="8"/>
      <c r="L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  <c r="Y24233" s="8"/>
      <c r="Z24233" s="8"/>
      <c r="BE24233"/>
      <c r="BF24233"/>
      <c r="BG24233"/>
    </row>
    <row r="24234" spans="11:59" x14ac:dyDescent="0.25">
      <c r="K24234" s="8"/>
      <c r="L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  <c r="Y24234" s="8"/>
      <c r="Z24234" s="8"/>
      <c r="BE24234"/>
      <c r="BF24234"/>
      <c r="BG24234"/>
    </row>
    <row r="24235" spans="11:59" x14ac:dyDescent="0.25">
      <c r="K24235" s="8"/>
      <c r="L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  <c r="Y24235" s="8"/>
      <c r="Z24235" s="8"/>
      <c r="BE24235"/>
      <c r="BF24235"/>
      <c r="BG24235"/>
    </row>
    <row r="24236" spans="11:59" x14ac:dyDescent="0.25">
      <c r="K24236" s="8"/>
      <c r="L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  <c r="Y24236" s="8"/>
      <c r="Z24236" s="8"/>
      <c r="BE24236"/>
      <c r="BF24236"/>
      <c r="BG24236"/>
    </row>
    <row r="24237" spans="11:59" x14ac:dyDescent="0.25">
      <c r="K24237" s="8"/>
      <c r="L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  <c r="Y24237" s="8"/>
      <c r="Z24237" s="8"/>
      <c r="BE24237"/>
      <c r="BF24237"/>
      <c r="BG24237"/>
    </row>
    <row r="24238" spans="11:59" x14ac:dyDescent="0.25">
      <c r="K24238" s="8"/>
      <c r="L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  <c r="Y24238" s="8"/>
      <c r="Z24238" s="8"/>
      <c r="BE24238"/>
      <c r="BF24238"/>
      <c r="BG24238"/>
    </row>
    <row r="24239" spans="11:59" x14ac:dyDescent="0.25">
      <c r="K24239" s="8"/>
      <c r="L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  <c r="Y24239" s="8"/>
      <c r="Z24239" s="8"/>
      <c r="BE24239"/>
      <c r="BF24239"/>
      <c r="BG24239"/>
    </row>
    <row r="24240" spans="11:59" x14ac:dyDescent="0.25">
      <c r="K24240" s="8"/>
      <c r="L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  <c r="Y24240" s="8"/>
      <c r="Z24240" s="8"/>
      <c r="BE24240"/>
      <c r="BF24240"/>
      <c r="BG24240"/>
    </row>
    <row r="24241" spans="11:59" x14ac:dyDescent="0.25">
      <c r="K24241" s="8"/>
      <c r="L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  <c r="Y24241" s="8"/>
      <c r="Z24241" s="8"/>
      <c r="BE24241"/>
      <c r="BF24241"/>
      <c r="BG24241"/>
    </row>
    <row r="24242" spans="11:59" x14ac:dyDescent="0.25">
      <c r="K24242" s="8"/>
      <c r="L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  <c r="Y24242" s="8"/>
      <c r="Z24242" s="8"/>
      <c r="BE24242"/>
      <c r="BF24242"/>
      <c r="BG24242"/>
    </row>
    <row r="24243" spans="11:59" x14ac:dyDescent="0.25">
      <c r="K24243" s="8"/>
      <c r="L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  <c r="Y24243" s="8"/>
      <c r="Z24243" s="8"/>
      <c r="BE24243"/>
      <c r="BF24243"/>
      <c r="BG24243"/>
    </row>
    <row r="24244" spans="11:59" x14ac:dyDescent="0.25">
      <c r="K24244" s="8"/>
      <c r="L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  <c r="Y24244" s="8"/>
      <c r="Z24244" s="8"/>
      <c r="BE24244"/>
      <c r="BF24244"/>
      <c r="BG24244"/>
    </row>
    <row r="24245" spans="11:59" x14ac:dyDescent="0.25">
      <c r="K24245" s="8"/>
      <c r="L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  <c r="Y24245" s="8"/>
      <c r="Z24245" s="8"/>
      <c r="BE24245"/>
      <c r="BF24245"/>
      <c r="BG24245"/>
    </row>
    <row r="24246" spans="11:59" x14ac:dyDescent="0.25">
      <c r="K24246" s="8"/>
      <c r="L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  <c r="Y24246" s="8"/>
      <c r="Z24246" s="8"/>
      <c r="BE24246"/>
      <c r="BF24246"/>
      <c r="BG24246"/>
    </row>
    <row r="24247" spans="11:59" x14ac:dyDescent="0.25">
      <c r="K24247" s="8"/>
      <c r="L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  <c r="Y24247" s="8"/>
      <c r="Z24247" s="8"/>
      <c r="BE24247"/>
      <c r="BF24247"/>
      <c r="BG24247"/>
    </row>
    <row r="24248" spans="11:59" x14ac:dyDescent="0.25">
      <c r="K24248" s="8"/>
      <c r="L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  <c r="Y24248" s="8"/>
      <c r="Z24248" s="8"/>
      <c r="BE24248"/>
      <c r="BF24248"/>
      <c r="BG24248"/>
    </row>
    <row r="24249" spans="11:59" x14ac:dyDescent="0.25">
      <c r="K24249" s="8"/>
      <c r="L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  <c r="Y24249" s="8"/>
      <c r="Z24249" s="8"/>
      <c r="BE24249"/>
      <c r="BF24249"/>
      <c r="BG24249"/>
    </row>
    <row r="24250" spans="11:59" x14ac:dyDescent="0.25">
      <c r="K24250" s="8"/>
      <c r="L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  <c r="Y24250" s="8"/>
      <c r="Z24250" s="8"/>
      <c r="BE24250"/>
      <c r="BF24250"/>
      <c r="BG24250"/>
    </row>
    <row r="24251" spans="11:59" x14ac:dyDescent="0.25">
      <c r="K24251" s="8"/>
      <c r="L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  <c r="Y24251" s="8"/>
      <c r="Z24251" s="8"/>
      <c r="BE24251"/>
      <c r="BF24251"/>
      <c r="BG24251"/>
    </row>
    <row r="24252" spans="11:59" x14ac:dyDescent="0.25">
      <c r="K24252" s="8"/>
      <c r="L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  <c r="Y24252" s="8"/>
      <c r="Z24252" s="8"/>
      <c r="BE24252"/>
      <c r="BF24252"/>
      <c r="BG24252"/>
    </row>
    <row r="24253" spans="11:59" x14ac:dyDescent="0.25">
      <c r="K24253" s="8"/>
      <c r="L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  <c r="Y24253" s="8"/>
      <c r="Z24253" s="8"/>
      <c r="BE24253"/>
      <c r="BF24253"/>
      <c r="BG24253"/>
    </row>
    <row r="24254" spans="11:59" x14ac:dyDescent="0.25">
      <c r="K24254" s="8"/>
      <c r="L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  <c r="Y24254" s="8"/>
      <c r="Z24254" s="8"/>
      <c r="BE24254"/>
      <c r="BF24254"/>
      <c r="BG24254"/>
    </row>
    <row r="24255" spans="11:59" x14ac:dyDescent="0.25">
      <c r="K24255" s="8"/>
      <c r="L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  <c r="Y24255" s="8"/>
      <c r="Z24255" s="8"/>
      <c r="BE24255"/>
      <c r="BF24255"/>
      <c r="BG24255"/>
    </row>
    <row r="24256" spans="11:59" x14ac:dyDescent="0.25">
      <c r="K24256" s="8"/>
      <c r="L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  <c r="Y24256" s="8"/>
      <c r="Z24256" s="8"/>
      <c r="BE24256"/>
      <c r="BF24256"/>
      <c r="BG24256"/>
    </row>
    <row r="24257" spans="11:59" x14ac:dyDescent="0.25">
      <c r="K24257" s="8"/>
      <c r="L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  <c r="Y24257" s="8"/>
      <c r="Z24257" s="8"/>
      <c r="BE24257"/>
      <c r="BF24257"/>
      <c r="BG24257"/>
    </row>
    <row r="24258" spans="11:59" x14ac:dyDescent="0.25">
      <c r="K24258" s="8"/>
      <c r="L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  <c r="Y24258" s="8"/>
      <c r="Z24258" s="8"/>
      <c r="BE24258"/>
      <c r="BF24258"/>
      <c r="BG24258"/>
    </row>
    <row r="24259" spans="11:59" x14ac:dyDescent="0.25">
      <c r="K24259" s="8"/>
      <c r="L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  <c r="Y24259" s="8"/>
      <c r="Z24259" s="8"/>
      <c r="BE24259"/>
      <c r="BF24259"/>
      <c r="BG24259"/>
    </row>
    <row r="24260" spans="11:59" x14ac:dyDescent="0.25">
      <c r="K24260" s="8"/>
      <c r="L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  <c r="Y24260" s="8"/>
      <c r="Z24260" s="8"/>
      <c r="BE24260"/>
      <c r="BF24260"/>
      <c r="BG24260"/>
    </row>
    <row r="24261" spans="11:59" x14ac:dyDescent="0.25">
      <c r="K24261" s="8"/>
      <c r="L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  <c r="Y24261" s="8"/>
      <c r="Z24261" s="8"/>
      <c r="BE24261"/>
      <c r="BF24261"/>
      <c r="BG24261"/>
    </row>
    <row r="24262" spans="11:59" x14ac:dyDescent="0.25">
      <c r="K24262" s="8"/>
      <c r="L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  <c r="Y24262" s="8"/>
      <c r="Z24262" s="8"/>
      <c r="BE24262"/>
      <c r="BF24262"/>
      <c r="BG24262"/>
    </row>
    <row r="24263" spans="11:59" x14ac:dyDescent="0.25">
      <c r="K24263" s="8"/>
      <c r="L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  <c r="Y24263" s="8"/>
      <c r="Z24263" s="8"/>
      <c r="BE24263"/>
      <c r="BF24263"/>
      <c r="BG24263"/>
    </row>
    <row r="24264" spans="11:59" x14ac:dyDescent="0.25">
      <c r="K24264" s="8"/>
      <c r="L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  <c r="Y24264" s="8"/>
      <c r="Z24264" s="8"/>
      <c r="BE24264"/>
      <c r="BF24264"/>
      <c r="BG24264"/>
    </row>
    <row r="24265" spans="11:59" x14ac:dyDescent="0.25">
      <c r="K24265" s="8"/>
      <c r="L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  <c r="Y24265" s="8"/>
      <c r="Z24265" s="8"/>
      <c r="BE24265"/>
      <c r="BF24265"/>
      <c r="BG24265"/>
    </row>
    <row r="24266" spans="11:59" x14ac:dyDescent="0.25">
      <c r="K24266" s="8"/>
      <c r="L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  <c r="Y24266" s="8"/>
      <c r="Z24266" s="8"/>
      <c r="BE24266"/>
      <c r="BF24266"/>
      <c r="BG24266"/>
    </row>
    <row r="24267" spans="11:59" x14ac:dyDescent="0.25">
      <c r="K24267" s="8"/>
      <c r="L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  <c r="Y24267" s="8"/>
      <c r="Z24267" s="8"/>
      <c r="BE24267"/>
      <c r="BF24267"/>
      <c r="BG24267"/>
    </row>
    <row r="24268" spans="11:59" x14ac:dyDescent="0.25">
      <c r="K24268" s="8"/>
      <c r="L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  <c r="Y24268" s="8"/>
      <c r="Z24268" s="8"/>
      <c r="BE24268"/>
      <c r="BF24268"/>
      <c r="BG24268"/>
    </row>
    <row r="24269" spans="11:59" x14ac:dyDescent="0.25">
      <c r="K24269" s="8"/>
      <c r="L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  <c r="Y24269" s="8"/>
      <c r="Z24269" s="8"/>
      <c r="BE24269"/>
      <c r="BF24269"/>
      <c r="BG24269"/>
    </row>
    <row r="24270" spans="11:59" x14ac:dyDescent="0.25">
      <c r="K24270" s="8"/>
      <c r="L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  <c r="Y24270" s="8"/>
      <c r="Z24270" s="8"/>
      <c r="BE24270"/>
      <c r="BF24270"/>
      <c r="BG24270"/>
    </row>
    <row r="24271" spans="11:59" x14ac:dyDescent="0.25">
      <c r="K24271" s="8"/>
      <c r="L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  <c r="Y24271" s="8"/>
      <c r="Z24271" s="8"/>
      <c r="BE24271"/>
      <c r="BF24271"/>
      <c r="BG24271"/>
    </row>
    <row r="24272" spans="11:59" x14ac:dyDescent="0.25">
      <c r="K24272" s="8"/>
      <c r="L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  <c r="Y24272" s="8"/>
      <c r="Z24272" s="8"/>
      <c r="BE24272"/>
      <c r="BF24272"/>
      <c r="BG24272"/>
    </row>
    <row r="24273" spans="11:59" x14ac:dyDescent="0.25">
      <c r="K24273" s="8"/>
      <c r="L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  <c r="Y24273" s="8"/>
      <c r="Z24273" s="8"/>
      <c r="BE24273"/>
      <c r="BF24273"/>
      <c r="BG24273"/>
    </row>
    <row r="24274" spans="11:59" x14ac:dyDescent="0.25">
      <c r="K24274" s="8"/>
      <c r="L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  <c r="Y24274" s="8"/>
      <c r="Z24274" s="8"/>
      <c r="BE24274"/>
      <c r="BF24274"/>
      <c r="BG24274"/>
    </row>
    <row r="24275" spans="11:59" x14ac:dyDescent="0.25">
      <c r="K24275" s="8"/>
      <c r="L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  <c r="Y24275" s="8"/>
      <c r="Z24275" s="8"/>
      <c r="BE24275"/>
      <c r="BF24275"/>
      <c r="BG24275"/>
    </row>
    <row r="24276" spans="11:59" x14ac:dyDescent="0.25">
      <c r="K24276" s="8"/>
      <c r="L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  <c r="Y24276" s="8"/>
      <c r="Z24276" s="8"/>
      <c r="BE24276"/>
      <c r="BF24276"/>
      <c r="BG24276"/>
    </row>
    <row r="24277" spans="11:59" x14ac:dyDescent="0.25">
      <c r="K24277" s="8"/>
      <c r="L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  <c r="Y24277" s="8"/>
      <c r="Z24277" s="8"/>
      <c r="BE24277"/>
      <c r="BF24277"/>
      <c r="BG24277"/>
    </row>
    <row r="24278" spans="11:59" x14ac:dyDescent="0.25">
      <c r="K24278" s="8"/>
      <c r="L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  <c r="Y24278" s="8"/>
      <c r="Z24278" s="8"/>
      <c r="BE24278"/>
      <c r="BF24278"/>
      <c r="BG24278"/>
    </row>
    <row r="24279" spans="11:59" x14ac:dyDescent="0.25">
      <c r="K24279" s="8"/>
      <c r="L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  <c r="Y24279" s="8"/>
      <c r="Z24279" s="8"/>
      <c r="BE24279"/>
      <c r="BF24279"/>
      <c r="BG24279"/>
    </row>
    <row r="24280" spans="11:59" x14ac:dyDescent="0.25">
      <c r="K24280" s="8"/>
      <c r="L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  <c r="Y24280" s="8"/>
      <c r="Z24280" s="8"/>
      <c r="BE24280"/>
      <c r="BF24280"/>
      <c r="BG24280"/>
    </row>
    <row r="24281" spans="11:59" x14ac:dyDescent="0.25">
      <c r="K24281" s="8"/>
      <c r="L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  <c r="Y24281" s="8"/>
      <c r="Z24281" s="8"/>
      <c r="BE24281"/>
      <c r="BF24281"/>
      <c r="BG24281"/>
    </row>
    <row r="24282" spans="11:59" x14ac:dyDescent="0.25">
      <c r="K24282" s="8"/>
      <c r="L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  <c r="Y24282" s="8"/>
      <c r="Z24282" s="8"/>
      <c r="BE24282"/>
      <c r="BF24282"/>
      <c r="BG24282"/>
    </row>
    <row r="24283" spans="11:59" x14ac:dyDescent="0.25">
      <c r="K24283" s="8"/>
      <c r="L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  <c r="Y24283" s="8"/>
      <c r="Z24283" s="8"/>
      <c r="BE24283"/>
      <c r="BF24283"/>
      <c r="BG24283"/>
    </row>
    <row r="24284" spans="11:59" x14ac:dyDescent="0.25">
      <c r="K24284" s="8"/>
      <c r="L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  <c r="Y24284" s="8"/>
      <c r="Z24284" s="8"/>
      <c r="BE24284"/>
      <c r="BF24284"/>
      <c r="BG24284"/>
    </row>
    <row r="24285" spans="11:59" x14ac:dyDescent="0.25">
      <c r="K24285" s="8"/>
      <c r="L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  <c r="Y24285" s="8"/>
      <c r="Z24285" s="8"/>
      <c r="BE24285"/>
      <c r="BF24285"/>
      <c r="BG24285"/>
    </row>
    <row r="24286" spans="11:59" x14ac:dyDescent="0.25">
      <c r="K24286" s="8"/>
      <c r="L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  <c r="Y24286" s="8"/>
      <c r="Z24286" s="8"/>
      <c r="BE24286"/>
      <c r="BF24286"/>
      <c r="BG24286"/>
    </row>
    <row r="24287" spans="11:59" x14ac:dyDescent="0.25">
      <c r="K24287" s="8"/>
      <c r="L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  <c r="Y24287" s="8"/>
      <c r="Z24287" s="8"/>
      <c r="BE24287"/>
      <c r="BF24287"/>
      <c r="BG24287"/>
    </row>
    <row r="24288" spans="11:59" x14ac:dyDescent="0.25">
      <c r="K24288" s="8"/>
      <c r="L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  <c r="Y24288" s="8"/>
      <c r="Z24288" s="8"/>
      <c r="BE24288"/>
      <c r="BF24288"/>
      <c r="BG24288"/>
    </row>
    <row r="24289" spans="11:59" x14ac:dyDescent="0.25">
      <c r="K24289" s="8"/>
      <c r="L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  <c r="Y24289" s="8"/>
      <c r="Z24289" s="8"/>
      <c r="BE24289"/>
      <c r="BF24289"/>
      <c r="BG24289"/>
    </row>
    <row r="24290" spans="11:59" x14ac:dyDescent="0.25">
      <c r="K24290" s="8"/>
      <c r="L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  <c r="Y24290" s="8"/>
      <c r="Z24290" s="8"/>
      <c r="BE24290"/>
      <c r="BF24290"/>
      <c r="BG24290"/>
    </row>
    <row r="24291" spans="11:59" x14ac:dyDescent="0.25">
      <c r="K24291" s="8"/>
      <c r="L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  <c r="Y24291" s="8"/>
      <c r="Z24291" s="8"/>
      <c r="BE24291"/>
      <c r="BF24291"/>
      <c r="BG24291"/>
    </row>
    <row r="24292" spans="11:59" x14ac:dyDescent="0.25">
      <c r="K24292" s="8"/>
      <c r="L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  <c r="Y24292" s="8"/>
      <c r="Z24292" s="8"/>
      <c r="BE24292"/>
      <c r="BF24292"/>
      <c r="BG24292"/>
    </row>
    <row r="24293" spans="11:59" x14ac:dyDescent="0.25">
      <c r="K24293" s="8"/>
      <c r="L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  <c r="Y24293" s="8"/>
      <c r="Z24293" s="8"/>
      <c r="BE24293"/>
      <c r="BF24293"/>
      <c r="BG24293"/>
    </row>
    <row r="24294" spans="11:59" x14ac:dyDescent="0.25">
      <c r="K24294" s="8"/>
      <c r="L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  <c r="Y24294" s="8"/>
      <c r="Z24294" s="8"/>
      <c r="BE24294"/>
      <c r="BF24294"/>
      <c r="BG24294"/>
    </row>
    <row r="24295" spans="11:59" x14ac:dyDescent="0.25">
      <c r="K24295" s="8"/>
      <c r="L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  <c r="Y24295" s="8"/>
      <c r="Z24295" s="8"/>
      <c r="BE24295"/>
      <c r="BF24295"/>
      <c r="BG24295"/>
    </row>
    <row r="24296" spans="11:59" x14ac:dyDescent="0.25">
      <c r="K24296" s="8"/>
      <c r="L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  <c r="Y24296" s="8"/>
      <c r="Z24296" s="8"/>
      <c r="BE24296"/>
      <c r="BF24296"/>
      <c r="BG24296"/>
    </row>
    <row r="24297" spans="11:59" x14ac:dyDescent="0.25">
      <c r="K24297" s="8"/>
      <c r="L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  <c r="Y24297" s="8"/>
      <c r="Z24297" s="8"/>
      <c r="BE24297"/>
      <c r="BF24297"/>
      <c r="BG24297"/>
    </row>
    <row r="24298" spans="11:59" x14ac:dyDescent="0.25">
      <c r="K24298" s="8"/>
      <c r="L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  <c r="Y24298" s="8"/>
      <c r="Z24298" s="8"/>
      <c r="BE24298"/>
      <c r="BF24298"/>
      <c r="BG24298"/>
    </row>
    <row r="24299" spans="11:59" x14ac:dyDescent="0.25">
      <c r="K24299" s="8"/>
      <c r="L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  <c r="Y24299" s="8"/>
      <c r="Z24299" s="8"/>
      <c r="BE24299"/>
      <c r="BF24299"/>
      <c r="BG24299"/>
    </row>
    <row r="24300" spans="11:59" x14ac:dyDescent="0.25">
      <c r="K24300" s="8"/>
      <c r="L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  <c r="Y24300" s="8"/>
      <c r="Z24300" s="8"/>
      <c r="BE24300"/>
      <c r="BF24300"/>
      <c r="BG24300"/>
    </row>
    <row r="24301" spans="11:59" x14ac:dyDescent="0.25">
      <c r="K24301" s="8"/>
      <c r="L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  <c r="Y24301" s="8"/>
      <c r="Z24301" s="8"/>
      <c r="BE24301"/>
      <c r="BF24301"/>
      <c r="BG24301"/>
    </row>
    <row r="24302" spans="11:59" x14ac:dyDescent="0.25">
      <c r="K24302" s="8"/>
      <c r="L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  <c r="Y24302" s="8"/>
      <c r="Z24302" s="8"/>
      <c r="BE24302"/>
      <c r="BF24302"/>
      <c r="BG24302"/>
    </row>
    <row r="24303" spans="11:59" x14ac:dyDescent="0.25">
      <c r="K24303" s="8"/>
      <c r="L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  <c r="Y24303" s="8"/>
      <c r="Z24303" s="8"/>
      <c r="BE24303"/>
      <c r="BF24303"/>
      <c r="BG24303"/>
    </row>
    <row r="24304" spans="11:59" x14ac:dyDescent="0.25">
      <c r="K24304" s="8"/>
      <c r="L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  <c r="Y24304" s="8"/>
      <c r="Z24304" s="8"/>
      <c r="BE24304"/>
      <c r="BF24304"/>
      <c r="BG24304"/>
    </row>
    <row r="24305" spans="11:59" x14ac:dyDescent="0.25">
      <c r="K24305" s="8"/>
      <c r="L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  <c r="Y24305" s="8"/>
      <c r="Z24305" s="8"/>
      <c r="BE24305"/>
      <c r="BF24305"/>
      <c r="BG24305"/>
    </row>
    <row r="24306" spans="11:59" x14ac:dyDescent="0.25">
      <c r="K24306" s="8"/>
      <c r="L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  <c r="Y24306" s="8"/>
      <c r="Z24306" s="8"/>
      <c r="BE24306"/>
      <c r="BF24306"/>
      <c r="BG24306"/>
    </row>
    <row r="24307" spans="11:59" x14ac:dyDescent="0.25">
      <c r="K24307" s="8"/>
      <c r="L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  <c r="Y24307" s="8"/>
      <c r="Z24307" s="8"/>
      <c r="BE24307"/>
      <c r="BF24307"/>
      <c r="BG24307"/>
    </row>
    <row r="24308" spans="11:59" x14ac:dyDescent="0.25">
      <c r="K24308" s="8"/>
      <c r="L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  <c r="Y24308" s="8"/>
      <c r="Z24308" s="8"/>
      <c r="BE24308"/>
      <c r="BF24308"/>
      <c r="BG24308"/>
    </row>
    <row r="24309" spans="11:59" x14ac:dyDescent="0.25">
      <c r="K24309" s="8"/>
      <c r="L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  <c r="Y24309" s="8"/>
      <c r="Z24309" s="8"/>
      <c r="BE24309"/>
      <c r="BF24309"/>
      <c r="BG24309"/>
    </row>
    <row r="24310" spans="11:59" x14ac:dyDescent="0.25">
      <c r="K24310" s="8"/>
      <c r="L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BE24310"/>
      <c r="BF24310"/>
      <c r="BG24310"/>
    </row>
    <row r="24311" spans="11:59" x14ac:dyDescent="0.25">
      <c r="K24311" s="8"/>
      <c r="L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  <c r="Y24311" s="8"/>
      <c r="Z24311" s="8"/>
      <c r="BE24311"/>
      <c r="BF24311"/>
      <c r="BG24311"/>
    </row>
    <row r="24312" spans="11:59" x14ac:dyDescent="0.25">
      <c r="K24312" s="8"/>
      <c r="L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  <c r="Y24312" s="8"/>
      <c r="Z24312" s="8"/>
      <c r="BE24312"/>
      <c r="BF24312"/>
      <c r="BG24312"/>
    </row>
    <row r="24313" spans="11:59" x14ac:dyDescent="0.25">
      <c r="K24313" s="8"/>
      <c r="L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  <c r="Y24313" s="8"/>
      <c r="Z24313" s="8"/>
      <c r="BE24313"/>
      <c r="BF24313"/>
      <c r="BG24313"/>
    </row>
    <row r="24314" spans="11:59" x14ac:dyDescent="0.25">
      <c r="K24314" s="8"/>
      <c r="L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  <c r="Y24314" s="8"/>
      <c r="Z24314" s="8"/>
      <c r="BE24314"/>
      <c r="BF24314"/>
      <c r="BG24314"/>
    </row>
    <row r="24315" spans="11:59" x14ac:dyDescent="0.25">
      <c r="K24315" s="8"/>
      <c r="L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  <c r="Y24315" s="8"/>
      <c r="Z24315" s="8"/>
      <c r="BE24315"/>
      <c r="BF24315"/>
      <c r="BG24315"/>
    </row>
    <row r="24316" spans="11:59" x14ac:dyDescent="0.25">
      <c r="K24316" s="8"/>
      <c r="L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  <c r="Y24316" s="8"/>
      <c r="Z24316" s="8"/>
      <c r="BE24316"/>
      <c r="BF24316"/>
      <c r="BG24316"/>
    </row>
    <row r="24317" spans="11:59" x14ac:dyDescent="0.25">
      <c r="K24317" s="8"/>
      <c r="L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  <c r="Y24317" s="8"/>
      <c r="Z24317" s="8"/>
      <c r="BE24317"/>
      <c r="BF24317"/>
      <c r="BG24317"/>
    </row>
    <row r="24318" spans="11:59" x14ac:dyDescent="0.25">
      <c r="K24318" s="8"/>
      <c r="L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  <c r="Y24318" s="8"/>
      <c r="Z24318" s="8"/>
      <c r="BE24318"/>
      <c r="BF24318"/>
      <c r="BG24318"/>
    </row>
    <row r="24319" spans="11:59" x14ac:dyDescent="0.25">
      <c r="K24319" s="8"/>
      <c r="L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  <c r="Y24319" s="8"/>
      <c r="Z24319" s="8"/>
      <c r="BE24319"/>
      <c r="BF24319"/>
      <c r="BG24319"/>
    </row>
    <row r="24320" spans="11:59" x14ac:dyDescent="0.25">
      <c r="K24320" s="8"/>
      <c r="L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  <c r="Y24320" s="8"/>
      <c r="Z24320" s="8"/>
      <c r="BE24320"/>
      <c r="BF24320"/>
      <c r="BG24320"/>
    </row>
    <row r="24321" spans="11:59" x14ac:dyDescent="0.25">
      <c r="K24321" s="8"/>
      <c r="L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  <c r="Y24321" s="8"/>
      <c r="Z24321" s="8"/>
      <c r="BE24321"/>
      <c r="BF24321"/>
      <c r="BG24321"/>
    </row>
    <row r="24322" spans="11:59" x14ac:dyDescent="0.25">
      <c r="K24322" s="8"/>
      <c r="L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  <c r="Y24322" s="8"/>
      <c r="Z24322" s="8"/>
      <c r="BE24322"/>
      <c r="BF24322"/>
      <c r="BG24322"/>
    </row>
    <row r="24323" spans="11:59" x14ac:dyDescent="0.25">
      <c r="K24323" s="8"/>
      <c r="L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  <c r="Y24323" s="8"/>
      <c r="Z24323" s="8"/>
      <c r="BE24323"/>
      <c r="BF24323"/>
      <c r="BG24323"/>
    </row>
    <row r="24324" spans="11:59" x14ac:dyDescent="0.25">
      <c r="K24324" s="8"/>
      <c r="L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  <c r="Y24324" s="8"/>
      <c r="Z24324" s="8"/>
      <c r="BE24324"/>
      <c r="BF24324"/>
      <c r="BG24324"/>
    </row>
    <row r="24325" spans="11:59" x14ac:dyDescent="0.25">
      <c r="K24325" s="8"/>
      <c r="L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  <c r="Y24325" s="8"/>
      <c r="Z24325" s="8"/>
      <c r="BE24325"/>
      <c r="BF24325"/>
      <c r="BG24325"/>
    </row>
    <row r="24326" spans="11:59" x14ac:dyDescent="0.25">
      <c r="K24326" s="8"/>
      <c r="L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  <c r="Y24326" s="8"/>
      <c r="Z24326" s="8"/>
      <c r="BE24326"/>
      <c r="BF24326"/>
      <c r="BG24326"/>
    </row>
    <row r="24327" spans="11:59" x14ac:dyDescent="0.25">
      <c r="K24327" s="8"/>
      <c r="L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  <c r="Y24327" s="8"/>
      <c r="Z24327" s="8"/>
      <c r="BE24327"/>
      <c r="BF24327"/>
      <c r="BG24327"/>
    </row>
    <row r="24328" spans="11:59" x14ac:dyDescent="0.25">
      <c r="K24328" s="8"/>
      <c r="L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  <c r="Y24328" s="8"/>
      <c r="Z24328" s="8"/>
      <c r="BE24328"/>
      <c r="BF24328"/>
      <c r="BG24328"/>
    </row>
    <row r="24329" spans="11:59" x14ac:dyDescent="0.25">
      <c r="K24329" s="8"/>
      <c r="L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  <c r="Y24329" s="8"/>
      <c r="Z24329" s="8"/>
      <c r="BE24329"/>
      <c r="BF24329"/>
      <c r="BG24329"/>
    </row>
    <row r="24330" spans="11:59" x14ac:dyDescent="0.25">
      <c r="K24330" s="8"/>
      <c r="L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  <c r="Y24330" s="8"/>
      <c r="Z24330" s="8"/>
      <c r="BE24330"/>
      <c r="BF24330"/>
      <c r="BG24330"/>
    </row>
    <row r="24331" spans="11:59" x14ac:dyDescent="0.25">
      <c r="K24331" s="8"/>
      <c r="L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  <c r="Y24331" s="8"/>
      <c r="Z24331" s="8"/>
      <c r="BE24331"/>
      <c r="BF24331"/>
      <c r="BG24331"/>
    </row>
    <row r="24332" spans="11:59" x14ac:dyDescent="0.25">
      <c r="K24332" s="8"/>
      <c r="L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  <c r="Y24332" s="8"/>
      <c r="Z24332" s="8"/>
      <c r="BE24332"/>
      <c r="BF24332"/>
      <c r="BG24332"/>
    </row>
    <row r="24333" spans="11:59" x14ac:dyDescent="0.25">
      <c r="K24333" s="8"/>
      <c r="L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  <c r="Y24333" s="8"/>
      <c r="Z24333" s="8"/>
      <c r="BE24333"/>
      <c r="BF24333"/>
      <c r="BG24333"/>
    </row>
    <row r="24334" spans="11:59" x14ac:dyDescent="0.25">
      <c r="K24334" s="8"/>
      <c r="L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  <c r="Y24334" s="8"/>
      <c r="Z24334" s="8"/>
      <c r="BE24334"/>
      <c r="BF24334"/>
      <c r="BG24334"/>
    </row>
    <row r="24335" spans="11:59" x14ac:dyDescent="0.25">
      <c r="K24335" s="8"/>
      <c r="L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  <c r="Y24335" s="8"/>
      <c r="Z24335" s="8"/>
      <c r="BE24335"/>
      <c r="BF24335"/>
      <c r="BG24335"/>
    </row>
    <row r="24336" spans="11:59" x14ac:dyDescent="0.25">
      <c r="K24336" s="8"/>
      <c r="L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  <c r="Y24336" s="8"/>
      <c r="Z24336" s="8"/>
      <c r="BE24336"/>
      <c r="BF24336"/>
      <c r="BG24336"/>
    </row>
    <row r="24337" spans="11:59" x14ac:dyDescent="0.25">
      <c r="K24337" s="8"/>
      <c r="L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  <c r="Y24337" s="8"/>
      <c r="Z24337" s="8"/>
      <c r="BE24337"/>
      <c r="BF24337"/>
      <c r="BG24337"/>
    </row>
    <row r="24338" spans="11:59" x14ac:dyDescent="0.25">
      <c r="K24338" s="8"/>
      <c r="L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  <c r="Y24338" s="8"/>
      <c r="Z24338" s="8"/>
      <c r="BE24338"/>
      <c r="BF24338"/>
      <c r="BG24338"/>
    </row>
    <row r="24339" spans="11:59" x14ac:dyDescent="0.25">
      <c r="K24339" s="8"/>
      <c r="L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  <c r="Y24339" s="8"/>
      <c r="Z24339" s="8"/>
      <c r="BE24339"/>
      <c r="BF24339"/>
      <c r="BG24339"/>
    </row>
    <row r="24340" spans="11:59" x14ac:dyDescent="0.25">
      <c r="K24340" s="8"/>
      <c r="L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  <c r="Y24340" s="8"/>
      <c r="Z24340" s="8"/>
      <c r="BE24340"/>
      <c r="BF24340"/>
      <c r="BG24340"/>
    </row>
    <row r="24341" spans="11:59" x14ac:dyDescent="0.25">
      <c r="K24341" s="8"/>
      <c r="L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  <c r="Y24341" s="8"/>
      <c r="Z24341" s="8"/>
      <c r="BE24341"/>
      <c r="BF24341"/>
      <c r="BG24341"/>
    </row>
    <row r="24342" spans="11:59" x14ac:dyDescent="0.25">
      <c r="K24342" s="8"/>
      <c r="L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  <c r="Y24342" s="8"/>
      <c r="Z24342" s="8"/>
      <c r="BE24342"/>
      <c r="BF24342"/>
      <c r="BG24342"/>
    </row>
    <row r="24343" spans="11:59" x14ac:dyDescent="0.25">
      <c r="K24343" s="8"/>
      <c r="L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  <c r="Y24343" s="8"/>
      <c r="Z24343" s="8"/>
      <c r="BE24343"/>
      <c r="BF24343"/>
      <c r="BG24343"/>
    </row>
    <row r="24344" spans="11:59" x14ac:dyDescent="0.25">
      <c r="K24344" s="8"/>
      <c r="L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  <c r="Y24344" s="8"/>
      <c r="Z24344" s="8"/>
      <c r="BE24344"/>
      <c r="BF24344"/>
      <c r="BG24344"/>
    </row>
    <row r="24345" spans="11:59" x14ac:dyDescent="0.25">
      <c r="K24345" s="8"/>
      <c r="L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  <c r="Y24345" s="8"/>
      <c r="Z24345" s="8"/>
      <c r="BE24345"/>
      <c r="BF24345"/>
      <c r="BG24345"/>
    </row>
    <row r="24346" spans="11:59" x14ac:dyDescent="0.25">
      <c r="K24346" s="8"/>
      <c r="L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  <c r="Y24346" s="8"/>
      <c r="Z24346" s="8"/>
      <c r="BE24346"/>
      <c r="BF24346"/>
      <c r="BG24346"/>
    </row>
    <row r="24347" spans="11:59" x14ac:dyDescent="0.25">
      <c r="K24347" s="8"/>
      <c r="L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  <c r="Y24347" s="8"/>
      <c r="Z24347" s="8"/>
      <c r="BE24347"/>
      <c r="BF24347"/>
      <c r="BG24347"/>
    </row>
    <row r="24348" spans="11:59" x14ac:dyDescent="0.25">
      <c r="K24348" s="8"/>
      <c r="L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  <c r="Y24348" s="8"/>
      <c r="Z24348" s="8"/>
      <c r="BE24348"/>
      <c r="BF24348"/>
      <c r="BG24348"/>
    </row>
    <row r="24349" spans="11:59" x14ac:dyDescent="0.25">
      <c r="K24349" s="8"/>
      <c r="L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  <c r="Y24349" s="8"/>
      <c r="Z24349" s="8"/>
      <c r="BE24349"/>
      <c r="BF24349"/>
      <c r="BG24349"/>
    </row>
    <row r="24350" spans="11:59" x14ac:dyDescent="0.25">
      <c r="K24350" s="8"/>
      <c r="L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  <c r="Y24350" s="8"/>
      <c r="Z24350" s="8"/>
      <c r="BE24350"/>
      <c r="BF24350"/>
      <c r="BG24350"/>
    </row>
    <row r="24351" spans="11:59" x14ac:dyDescent="0.25">
      <c r="K24351" s="8"/>
      <c r="L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  <c r="Y24351" s="8"/>
      <c r="Z24351" s="8"/>
      <c r="BE24351"/>
      <c r="BF24351"/>
      <c r="BG24351"/>
    </row>
    <row r="24352" spans="11:59" x14ac:dyDescent="0.25">
      <c r="K24352" s="8"/>
      <c r="L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  <c r="Y24352" s="8"/>
      <c r="Z24352" s="8"/>
      <c r="BE24352"/>
      <c r="BF24352"/>
      <c r="BG24352"/>
    </row>
    <row r="24353" spans="11:59" x14ac:dyDescent="0.25">
      <c r="K24353" s="8"/>
      <c r="L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  <c r="Y24353" s="8"/>
      <c r="Z24353" s="8"/>
      <c r="BE24353"/>
      <c r="BF24353"/>
      <c r="BG24353"/>
    </row>
    <row r="24354" spans="11:59" x14ac:dyDescent="0.25">
      <c r="K24354" s="8"/>
      <c r="L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  <c r="Y24354" s="8"/>
      <c r="Z24354" s="8"/>
      <c r="BE24354"/>
      <c r="BF24354"/>
      <c r="BG24354"/>
    </row>
    <row r="24355" spans="11:59" x14ac:dyDescent="0.25">
      <c r="K24355" s="8"/>
      <c r="L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  <c r="Y24355" s="8"/>
      <c r="Z24355" s="8"/>
      <c r="BE24355"/>
      <c r="BF24355"/>
      <c r="BG24355"/>
    </row>
    <row r="24356" spans="11:59" x14ac:dyDescent="0.25">
      <c r="K24356" s="8"/>
      <c r="L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  <c r="Y24356" s="8"/>
      <c r="Z24356" s="8"/>
      <c r="BE24356"/>
      <c r="BF24356"/>
      <c r="BG24356"/>
    </row>
    <row r="24357" spans="11:59" x14ac:dyDescent="0.25">
      <c r="K24357" s="8"/>
      <c r="L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  <c r="Y24357" s="8"/>
      <c r="Z24357" s="8"/>
      <c r="BE24357"/>
      <c r="BF24357"/>
      <c r="BG24357"/>
    </row>
    <row r="24358" spans="11:59" x14ac:dyDescent="0.25">
      <c r="K24358" s="8"/>
      <c r="L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  <c r="Y24358" s="8"/>
      <c r="Z24358" s="8"/>
      <c r="BE24358"/>
      <c r="BF24358"/>
      <c r="BG24358"/>
    </row>
    <row r="24359" spans="11:59" x14ac:dyDescent="0.25">
      <c r="K24359" s="8"/>
      <c r="L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  <c r="Y24359" s="8"/>
      <c r="Z24359" s="8"/>
      <c r="BE24359"/>
      <c r="BF24359"/>
      <c r="BG24359"/>
    </row>
    <row r="24360" spans="11:59" x14ac:dyDescent="0.25">
      <c r="K24360" s="8"/>
      <c r="L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  <c r="Y24360" s="8"/>
      <c r="Z24360" s="8"/>
      <c r="BE24360"/>
      <c r="BF24360"/>
      <c r="BG24360"/>
    </row>
    <row r="24361" spans="11:59" x14ac:dyDescent="0.25">
      <c r="K24361" s="8"/>
      <c r="L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  <c r="Y24361" s="8"/>
      <c r="Z24361" s="8"/>
      <c r="BE24361"/>
      <c r="BF24361"/>
      <c r="BG24361"/>
    </row>
    <row r="24362" spans="11:59" x14ac:dyDescent="0.25">
      <c r="K24362" s="8"/>
      <c r="L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  <c r="Y24362" s="8"/>
      <c r="Z24362" s="8"/>
      <c r="BE24362"/>
      <c r="BF24362"/>
      <c r="BG24362"/>
    </row>
    <row r="24363" spans="11:59" x14ac:dyDescent="0.25">
      <c r="K24363" s="8"/>
      <c r="L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  <c r="Y24363" s="8"/>
      <c r="Z24363" s="8"/>
      <c r="BE24363"/>
      <c r="BF24363"/>
      <c r="BG24363"/>
    </row>
    <row r="24364" spans="11:59" x14ac:dyDescent="0.25">
      <c r="K24364" s="8"/>
      <c r="L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  <c r="Y24364" s="8"/>
      <c r="Z24364" s="8"/>
      <c r="BE24364"/>
      <c r="BF24364"/>
      <c r="BG24364"/>
    </row>
    <row r="24365" spans="11:59" x14ac:dyDescent="0.25">
      <c r="K24365" s="8"/>
      <c r="L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  <c r="Y24365" s="8"/>
      <c r="Z24365" s="8"/>
      <c r="BE24365"/>
      <c r="BF24365"/>
      <c r="BG24365"/>
    </row>
    <row r="24366" spans="11:59" x14ac:dyDescent="0.25">
      <c r="K24366" s="8"/>
      <c r="L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  <c r="Y24366" s="8"/>
      <c r="Z24366" s="8"/>
      <c r="BE24366"/>
      <c r="BF24366"/>
      <c r="BG24366"/>
    </row>
    <row r="24367" spans="11:59" x14ac:dyDescent="0.25">
      <c r="K24367" s="8"/>
      <c r="L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  <c r="Y24367" s="8"/>
      <c r="Z24367" s="8"/>
      <c r="BE24367"/>
      <c r="BF24367"/>
      <c r="BG24367"/>
    </row>
    <row r="24368" spans="11:59" x14ac:dyDescent="0.25">
      <c r="K24368" s="8"/>
      <c r="L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  <c r="Y24368" s="8"/>
      <c r="Z24368" s="8"/>
      <c r="BE24368"/>
      <c r="BF24368"/>
      <c r="BG24368"/>
    </row>
    <row r="24369" spans="11:59" x14ac:dyDescent="0.25">
      <c r="K24369" s="8"/>
      <c r="L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  <c r="Y24369" s="8"/>
      <c r="Z24369" s="8"/>
      <c r="BE24369"/>
      <c r="BF24369"/>
      <c r="BG24369"/>
    </row>
    <row r="24370" spans="11:59" x14ac:dyDescent="0.25">
      <c r="K24370" s="8"/>
      <c r="L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  <c r="Y24370" s="8"/>
      <c r="Z24370" s="8"/>
      <c r="BE24370"/>
      <c r="BF24370"/>
      <c r="BG24370"/>
    </row>
    <row r="24371" spans="11:59" x14ac:dyDescent="0.25">
      <c r="K24371" s="8"/>
      <c r="L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  <c r="Y24371" s="8"/>
      <c r="Z24371" s="8"/>
      <c r="BE24371"/>
      <c r="BF24371"/>
      <c r="BG24371"/>
    </row>
    <row r="24372" spans="11:59" x14ac:dyDescent="0.25">
      <c r="K24372" s="8"/>
      <c r="L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  <c r="Y24372" s="8"/>
      <c r="Z24372" s="8"/>
      <c r="BE24372"/>
      <c r="BF24372"/>
      <c r="BG24372"/>
    </row>
    <row r="24373" spans="11:59" x14ac:dyDescent="0.25">
      <c r="K24373" s="8"/>
      <c r="L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  <c r="Y24373" s="8"/>
      <c r="Z24373" s="8"/>
      <c r="BE24373"/>
      <c r="BF24373"/>
      <c r="BG24373"/>
    </row>
    <row r="24374" spans="11:59" x14ac:dyDescent="0.25">
      <c r="K24374" s="8"/>
      <c r="L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  <c r="Y24374" s="8"/>
      <c r="Z24374" s="8"/>
      <c r="BE24374"/>
      <c r="BF24374"/>
      <c r="BG24374"/>
    </row>
    <row r="24375" spans="11:59" x14ac:dyDescent="0.25">
      <c r="K24375" s="8"/>
      <c r="L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  <c r="Y24375" s="8"/>
      <c r="Z24375" s="8"/>
      <c r="BE24375"/>
      <c r="BF24375"/>
      <c r="BG24375"/>
    </row>
    <row r="24376" spans="11:59" x14ac:dyDescent="0.25">
      <c r="K24376" s="8"/>
      <c r="L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  <c r="Y24376" s="8"/>
      <c r="Z24376" s="8"/>
      <c r="BE24376"/>
      <c r="BF24376"/>
      <c r="BG24376"/>
    </row>
    <row r="24377" spans="11:59" x14ac:dyDescent="0.25">
      <c r="K24377" s="8"/>
      <c r="L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  <c r="Y24377" s="8"/>
      <c r="Z24377" s="8"/>
      <c r="BE24377"/>
      <c r="BF24377"/>
      <c r="BG24377"/>
    </row>
    <row r="24378" spans="11:59" x14ac:dyDescent="0.25">
      <c r="K24378" s="8"/>
      <c r="L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  <c r="Y24378" s="8"/>
      <c r="Z24378" s="8"/>
      <c r="BE24378"/>
      <c r="BF24378"/>
      <c r="BG24378"/>
    </row>
    <row r="24379" spans="11:59" x14ac:dyDescent="0.25">
      <c r="K24379" s="8"/>
      <c r="L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  <c r="Y24379" s="8"/>
      <c r="Z24379" s="8"/>
      <c r="BE24379"/>
      <c r="BF24379"/>
      <c r="BG24379"/>
    </row>
    <row r="24380" spans="11:59" x14ac:dyDescent="0.25">
      <c r="K24380" s="8"/>
      <c r="L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  <c r="Y24380" s="8"/>
      <c r="Z24380" s="8"/>
      <c r="BE24380"/>
      <c r="BF24380"/>
      <c r="BG24380"/>
    </row>
    <row r="24381" spans="11:59" x14ac:dyDescent="0.25">
      <c r="K24381" s="8"/>
      <c r="L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  <c r="Y24381" s="8"/>
      <c r="Z24381" s="8"/>
      <c r="BE24381"/>
      <c r="BF24381"/>
      <c r="BG24381"/>
    </row>
    <row r="24382" spans="11:59" x14ac:dyDescent="0.25">
      <c r="K24382" s="8"/>
      <c r="L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  <c r="Y24382" s="8"/>
      <c r="Z24382" s="8"/>
      <c r="BE24382"/>
      <c r="BF24382"/>
      <c r="BG24382"/>
    </row>
    <row r="24383" spans="11:59" x14ac:dyDescent="0.25">
      <c r="K24383" s="8"/>
      <c r="L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  <c r="Y24383" s="8"/>
      <c r="Z24383" s="8"/>
      <c r="BE24383"/>
      <c r="BF24383"/>
      <c r="BG24383"/>
    </row>
    <row r="24384" spans="11:59" x14ac:dyDescent="0.25">
      <c r="K24384" s="8"/>
      <c r="L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  <c r="Y24384" s="8"/>
      <c r="Z24384" s="8"/>
      <c r="BE24384"/>
      <c r="BF24384"/>
      <c r="BG24384"/>
    </row>
    <row r="24385" spans="11:59" x14ac:dyDescent="0.25">
      <c r="K24385" s="8"/>
      <c r="L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  <c r="Y24385" s="8"/>
      <c r="Z24385" s="8"/>
      <c r="BE24385"/>
      <c r="BF24385"/>
      <c r="BG24385"/>
    </row>
    <row r="24386" spans="11:59" x14ac:dyDescent="0.25">
      <c r="K24386" s="8"/>
      <c r="L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  <c r="Y24386" s="8"/>
      <c r="Z24386" s="8"/>
      <c r="BE24386"/>
      <c r="BF24386"/>
      <c r="BG24386"/>
    </row>
    <row r="24387" spans="11:59" x14ac:dyDescent="0.25">
      <c r="K24387" s="8"/>
      <c r="L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  <c r="Y24387" s="8"/>
      <c r="Z24387" s="8"/>
      <c r="BE24387"/>
      <c r="BF24387"/>
      <c r="BG24387"/>
    </row>
    <row r="24388" spans="11:59" x14ac:dyDescent="0.25">
      <c r="K24388" s="8"/>
      <c r="L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  <c r="Y24388" s="8"/>
      <c r="Z24388" s="8"/>
      <c r="BE24388"/>
      <c r="BF24388"/>
      <c r="BG24388"/>
    </row>
    <row r="24389" spans="11:59" x14ac:dyDescent="0.25">
      <c r="K24389" s="8"/>
      <c r="L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  <c r="Y24389" s="8"/>
      <c r="Z24389" s="8"/>
      <c r="BE24389"/>
      <c r="BF24389"/>
      <c r="BG24389"/>
    </row>
    <row r="24390" spans="11:59" x14ac:dyDescent="0.25">
      <c r="K24390" s="8"/>
      <c r="L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  <c r="Y24390" s="8"/>
      <c r="Z24390" s="8"/>
      <c r="BE24390"/>
      <c r="BF24390"/>
      <c r="BG24390"/>
    </row>
    <row r="24391" spans="11:59" x14ac:dyDescent="0.25">
      <c r="K24391" s="8"/>
      <c r="L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  <c r="Y24391" s="8"/>
      <c r="Z24391" s="8"/>
      <c r="BE24391"/>
      <c r="BF24391"/>
      <c r="BG24391"/>
    </row>
    <row r="24392" spans="11:59" x14ac:dyDescent="0.25">
      <c r="K24392" s="8"/>
      <c r="L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  <c r="Y24392" s="8"/>
      <c r="Z24392" s="8"/>
      <c r="BE24392"/>
      <c r="BF24392"/>
      <c r="BG24392"/>
    </row>
    <row r="24393" spans="11:59" x14ac:dyDescent="0.25">
      <c r="K24393" s="8"/>
      <c r="L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  <c r="Y24393" s="8"/>
      <c r="Z24393" s="8"/>
      <c r="BE24393"/>
      <c r="BF24393"/>
      <c r="BG24393"/>
    </row>
    <row r="24394" spans="11:59" x14ac:dyDescent="0.25">
      <c r="K24394" s="8"/>
      <c r="L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  <c r="Y24394" s="8"/>
      <c r="Z24394" s="8"/>
      <c r="BE24394"/>
      <c r="BF24394"/>
      <c r="BG24394"/>
    </row>
    <row r="24395" spans="11:59" x14ac:dyDescent="0.25">
      <c r="K24395" s="8"/>
      <c r="L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  <c r="Y24395" s="8"/>
      <c r="Z24395" s="8"/>
      <c r="BE24395"/>
      <c r="BF24395"/>
      <c r="BG24395"/>
    </row>
    <row r="24396" spans="11:59" x14ac:dyDescent="0.25">
      <c r="K24396" s="8"/>
      <c r="L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  <c r="Y24396" s="8"/>
      <c r="Z24396" s="8"/>
      <c r="BE24396"/>
      <c r="BF24396"/>
      <c r="BG24396"/>
    </row>
    <row r="24397" spans="11:59" x14ac:dyDescent="0.25">
      <c r="K24397" s="8"/>
      <c r="L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  <c r="Y24397" s="8"/>
      <c r="Z24397" s="8"/>
      <c r="BE24397"/>
      <c r="BF24397"/>
      <c r="BG24397"/>
    </row>
    <row r="24398" spans="11:59" x14ac:dyDescent="0.25">
      <c r="K24398" s="8"/>
      <c r="L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  <c r="Y24398" s="8"/>
      <c r="Z24398" s="8"/>
      <c r="BE24398"/>
      <c r="BF24398"/>
      <c r="BG24398"/>
    </row>
    <row r="24399" spans="11:59" x14ac:dyDescent="0.25">
      <c r="K24399" s="8"/>
      <c r="L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  <c r="Y24399" s="8"/>
      <c r="Z24399" s="8"/>
      <c r="BE24399"/>
      <c r="BF24399"/>
      <c r="BG24399"/>
    </row>
    <row r="24400" spans="11:59" x14ac:dyDescent="0.25">
      <c r="K24400" s="8"/>
      <c r="L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  <c r="Y24400" s="8"/>
      <c r="Z24400" s="8"/>
      <c r="BE24400"/>
      <c r="BF24400"/>
      <c r="BG24400"/>
    </row>
    <row r="24401" spans="11:59" x14ac:dyDescent="0.25">
      <c r="K24401" s="8"/>
      <c r="L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  <c r="Y24401" s="8"/>
      <c r="Z24401" s="8"/>
      <c r="BE24401"/>
      <c r="BF24401"/>
      <c r="BG24401"/>
    </row>
    <row r="24402" spans="11:59" x14ac:dyDescent="0.25">
      <c r="K24402" s="8"/>
      <c r="L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  <c r="Y24402" s="8"/>
      <c r="Z24402" s="8"/>
      <c r="BE24402"/>
      <c r="BF24402"/>
      <c r="BG24402"/>
    </row>
    <row r="24403" spans="11:59" x14ac:dyDescent="0.25">
      <c r="K24403" s="8"/>
      <c r="L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  <c r="Y24403" s="8"/>
      <c r="Z24403" s="8"/>
      <c r="BE24403"/>
      <c r="BF24403"/>
      <c r="BG24403"/>
    </row>
    <row r="24404" spans="11:59" x14ac:dyDescent="0.25">
      <c r="K24404" s="8"/>
      <c r="L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  <c r="Y24404" s="8"/>
      <c r="Z24404" s="8"/>
      <c r="BE24404"/>
      <c r="BF24404"/>
      <c r="BG24404"/>
    </row>
    <row r="24405" spans="11:59" x14ac:dyDescent="0.25">
      <c r="K24405" s="8"/>
      <c r="L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  <c r="Y24405" s="8"/>
      <c r="Z24405" s="8"/>
      <c r="BE24405"/>
      <c r="BF24405"/>
      <c r="BG24405"/>
    </row>
    <row r="24406" spans="11:59" x14ac:dyDescent="0.25">
      <c r="K24406" s="8"/>
      <c r="L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  <c r="Y24406" s="8"/>
      <c r="Z24406" s="8"/>
      <c r="BE24406"/>
      <c r="BF24406"/>
      <c r="BG24406"/>
    </row>
    <row r="24407" spans="11:59" x14ac:dyDescent="0.25">
      <c r="K24407" s="8"/>
      <c r="L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  <c r="Y24407" s="8"/>
      <c r="Z24407" s="8"/>
      <c r="BE24407"/>
      <c r="BF24407"/>
      <c r="BG24407"/>
    </row>
    <row r="24408" spans="11:59" x14ac:dyDescent="0.25">
      <c r="K24408" s="8"/>
      <c r="L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  <c r="Y24408" s="8"/>
      <c r="Z24408" s="8"/>
      <c r="BE24408"/>
      <c r="BF24408"/>
      <c r="BG24408"/>
    </row>
    <row r="24409" spans="11:59" x14ac:dyDescent="0.25">
      <c r="K24409" s="8"/>
      <c r="L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  <c r="Y24409" s="8"/>
      <c r="Z24409" s="8"/>
      <c r="BE24409"/>
      <c r="BF24409"/>
      <c r="BG24409"/>
    </row>
    <row r="24410" spans="11:59" x14ac:dyDescent="0.25">
      <c r="K24410" s="8"/>
      <c r="L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  <c r="Y24410" s="8"/>
      <c r="Z24410" s="8"/>
      <c r="BE24410"/>
      <c r="BF24410"/>
      <c r="BG24410"/>
    </row>
    <row r="24411" spans="11:59" x14ac:dyDescent="0.25">
      <c r="K24411" s="8"/>
      <c r="L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  <c r="Y24411" s="8"/>
      <c r="Z24411" s="8"/>
      <c r="BE24411"/>
      <c r="BF24411"/>
      <c r="BG24411"/>
    </row>
    <row r="24412" spans="11:59" x14ac:dyDescent="0.25">
      <c r="K24412" s="8"/>
      <c r="L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  <c r="Y24412" s="8"/>
      <c r="Z24412" s="8"/>
      <c r="BE24412"/>
      <c r="BF24412"/>
      <c r="BG24412"/>
    </row>
    <row r="24413" spans="11:59" x14ac:dyDescent="0.25">
      <c r="K24413" s="8"/>
      <c r="L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  <c r="Y24413" s="8"/>
      <c r="Z24413" s="8"/>
      <c r="BE24413"/>
      <c r="BF24413"/>
      <c r="BG24413"/>
    </row>
    <row r="24414" spans="11:59" x14ac:dyDescent="0.25">
      <c r="K24414" s="8"/>
      <c r="L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  <c r="Y24414" s="8"/>
      <c r="Z24414" s="8"/>
      <c r="BE24414"/>
      <c r="BF24414"/>
      <c r="BG24414"/>
    </row>
    <row r="24415" spans="11:59" x14ac:dyDescent="0.25">
      <c r="K24415" s="8"/>
      <c r="L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  <c r="Y24415" s="8"/>
      <c r="Z24415" s="8"/>
      <c r="BE24415"/>
      <c r="BF24415"/>
      <c r="BG24415"/>
    </row>
    <row r="24416" spans="11:59" x14ac:dyDescent="0.25">
      <c r="K24416" s="8"/>
      <c r="L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  <c r="Y24416" s="8"/>
      <c r="Z24416" s="8"/>
      <c r="BE24416"/>
      <c r="BF24416"/>
      <c r="BG24416"/>
    </row>
    <row r="24417" spans="11:59" x14ac:dyDescent="0.25">
      <c r="K24417" s="8"/>
      <c r="L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  <c r="Y24417" s="8"/>
      <c r="Z24417" s="8"/>
      <c r="BE24417"/>
      <c r="BF24417"/>
      <c r="BG24417"/>
    </row>
    <row r="24418" spans="11:59" x14ac:dyDescent="0.25">
      <c r="K24418" s="8"/>
      <c r="L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  <c r="Y24418" s="8"/>
      <c r="Z24418" s="8"/>
      <c r="BE24418"/>
      <c r="BF24418"/>
      <c r="BG24418"/>
    </row>
    <row r="24419" spans="11:59" x14ac:dyDescent="0.25">
      <c r="K24419" s="8"/>
      <c r="L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  <c r="Y24419" s="8"/>
      <c r="Z24419" s="8"/>
      <c r="BE24419"/>
      <c r="BF24419"/>
      <c r="BG24419"/>
    </row>
    <row r="24420" spans="11:59" x14ac:dyDescent="0.25">
      <c r="K24420" s="8"/>
      <c r="L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BE24420"/>
      <c r="BF24420"/>
      <c r="BG24420"/>
    </row>
    <row r="24421" spans="11:59" x14ac:dyDescent="0.25">
      <c r="K24421" s="8"/>
      <c r="L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  <c r="Y24421" s="8"/>
      <c r="Z24421" s="8"/>
      <c r="BE24421"/>
      <c r="BF24421"/>
      <c r="BG24421"/>
    </row>
    <row r="24422" spans="11:59" x14ac:dyDescent="0.25">
      <c r="K24422" s="8"/>
      <c r="L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  <c r="Y24422" s="8"/>
      <c r="Z24422" s="8"/>
      <c r="BE24422"/>
      <c r="BF24422"/>
      <c r="BG24422"/>
    </row>
    <row r="24423" spans="11:59" x14ac:dyDescent="0.25">
      <c r="K24423" s="8"/>
      <c r="L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  <c r="Y24423" s="8"/>
      <c r="Z24423" s="8"/>
      <c r="BE24423"/>
      <c r="BF24423"/>
      <c r="BG24423"/>
    </row>
    <row r="24424" spans="11:59" x14ac:dyDescent="0.25">
      <c r="K24424" s="8"/>
      <c r="L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  <c r="Y24424" s="8"/>
      <c r="Z24424" s="8"/>
      <c r="BE24424"/>
      <c r="BF24424"/>
      <c r="BG24424"/>
    </row>
    <row r="24425" spans="11:59" x14ac:dyDescent="0.25">
      <c r="K24425" s="8"/>
      <c r="L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  <c r="Y24425" s="8"/>
      <c r="Z24425" s="8"/>
      <c r="BE24425"/>
      <c r="BF24425"/>
      <c r="BG24425"/>
    </row>
    <row r="24426" spans="11:59" x14ac:dyDescent="0.25">
      <c r="K24426" s="8"/>
      <c r="L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  <c r="Y24426" s="8"/>
      <c r="Z24426" s="8"/>
      <c r="BE24426"/>
      <c r="BF24426"/>
      <c r="BG24426"/>
    </row>
    <row r="24427" spans="11:59" x14ac:dyDescent="0.25">
      <c r="K24427" s="8"/>
      <c r="L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  <c r="Y24427" s="8"/>
      <c r="Z24427" s="8"/>
      <c r="BE24427"/>
      <c r="BF24427"/>
      <c r="BG24427"/>
    </row>
    <row r="24428" spans="11:59" x14ac:dyDescent="0.25">
      <c r="K24428" s="8"/>
      <c r="L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  <c r="Y24428" s="8"/>
      <c r="Z24428" s="8"/>
      <c r="BE24428"/>
      <c r="BF24428"/>
      <c r="BG24428"/>
    </row>
    <row r="24429" spans="11:59" x14ac:dyDescent="0.25">
      <c r="K24429" s="8"/>
      <c r="L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  <c r="Y24429" s="8"/>
      <c r="Z24429" s="8"/>
      <c r="BE24429"/>
      <c r="BF24429"/>
      <c r="BG24429"/>
    </row>
    <row r="24430" spans="11:59" x14ac:dyDescent="0.25">
      <c r="K24430" s="8"/>
      <c r="L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  <c r="Y24430" s="8"/>
      <c r="Z24430" s="8"/>
      <c r="BE24430"/>
      <c r="BF24430"/>
      <c r="BG24430"/>
    </row>
    <row r="24431" spans="11:59" x14ac:dyDescent="0.25">
      <c r="K24431" s="8"/>
      <c r="L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  <c r="Y24431" s="8"/>
      <c r="Z24431" s="8"/>
      <c r="BE24431"/>
      <c r="BF24431"/>
      <c r="BG24431"/>
    </row>
    <row r="24432" spans="11:59" x14ac:dyDescent="0.25">
      <c r="K24432" s="8"/>
      <c r="L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  <c r="Y24432" s="8"/>
      <c r="Z24432" s="8"/>
      <c r="BE24432"/>
      <c r="BF24432"/>
      <c r="BG24432"/>
    </row>
    <row r="24433" spans="11:59" x14ac:dyDescent="0.25">
      <c r="K24433" s="8"/>
      <c r="L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  <c r="Y24433" s="8"/>
      <c r="Z24433" s="8"/>
      <c r="BE24433"/>
      <c r="BF24433"/>
      <c r="BG24433"/>
    </row>
    <row r="24434" spans="11:59" x14ac:dyDescent="0.25">
      <c r="K24434" s="8"/>
      <c r="L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  <c r="Y24434" s="8"/>
      <c r="Z24434" s="8"/>
      <c r="BE24434"/>
      <c r="BF24434"/>
      <c r="BG24434"/>
    </row>
    <row r="24435" spans="11:59" x14ac:dyDescent="0.25">
      <c r="K24435" s="8"/>
      <c r="L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  <c r="Y24435" s="8"/>
      <c r="Z24435" s="8"/>
      <c r="BE24435"/>
      <c r="BF24435"/>
      <c r="BG24435"/>
    </row>
    <row r="24436" spans="11:59" x14ac:dyDescent="0.25">
      <c r="K24436" s="8"/>
      <c r="L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  <c r="Y24436" s="8"/>
      <c r="Z24436" s="8"/>
      <c r="BE24436"/>
      <c r="BF24436"/>
      <c r="BG24436"/>
    </row>
    <row r="24437" spans="11:59" x14ac:dyDescent="0.25">
      <c r="K24437" s="8"/>
      <c r="L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  <c r="Y24437" s="8"/>
      <c r="Z24437" s="8"/>
      <c r="BE24437"/>
      <c r="BF24437"/>
      <c r="BG24437"/>
    </row>
    <row r="24438" spans="11:59" x14ac:dyDescent="0.25">
      <c r="K24438" s="8"/>
      <c r="L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  <c r="Y24438" s="8"/>
      <c r="Z24438" s="8"/>
      <c r="BE24438"/>
      <c r="BF24438"/>
      <c r="BG24438"/>
    </row>
    <row r="24439" spans="11:59" x14ac:dyDescent="0.25">
      <c r="K24439" s="8"/>
      <c r="L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  <c r="Y24439" s="8"/>
      <c r="Z24439" s="8"/>
      <c r="BE24439"/>
      <c r="BF24439"/>
      <c r="BG24439"/>
    </row>
    <row r="24440" spans="11:59" x14ac:dyDescent="0.25">
      <c r="K24440" s="8"/>
      <c r="L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  <c r="Y24440" s="8"/>
      <c r="Z24440" s="8"/>
      <c r="BE24440"/>
      <c r="BF24440"/>
      <c r="BG24440"/>
    </row>
    <row r="24441" spans="11:59" x14ac:dyDescent="0.25">
      <c r="K24441" s="8"/>
      <c r="L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  <c r="Y24441" s="8"/>
      <c r="Z24441" s="8"/>
      <c r="BE24441"/>
      <c r="BF24441"/>
      <c r="BG24441"/>
    </row>
    <row r="24442" spans="11:59" x14ac:dyDescent="0.25">
      <c r="K24442" s="8"/>
      <c r="L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  <c r="Y24442" s="8"/>
      <c r="Z24442" s="8"/>
      <c r="BE24442"/>
      <c r="BF24442"/>
      <c r="BG24442"/>
    </row>
    <row r="24443" spans="11:59" x14ac:dyDescent="0.25">
      <c r="K24443" s="8"/>
      <c r="L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  <c r="Y24443" s="8"/>
      <c r="Z24443" s="8"/>
      <c r="BE24443"/>
      <c r="BF24443"/>
      <c r="BG24443"/>
    </row>
    <row r="24444" spans="11:59" x14ac:dyDescent="0.25">
      <c r="K24444" s="8"/>
      <c r="L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  <c r="Y24444" s="8"/>
      <c r="Z24444" s="8"/>
      <c r="BE24444"/>
      <c r="BF24444"/>
      <c r="BG24444"/>
    </row>
    <row r="24445" spans="11:59" x14ac:dyDescent="0.25">
      <c r="K24445" s="8"/>
      <c r="L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  <c r="Y24445" s="8"/>
      <c r="Z24445" s="8"/>
      <c r="BE24445"/>
      <c r="BF24445"/>
      <c r="BG24445"/>
    </row>
    <row r="24446" spans="11:59" x14ac:dyDescent="0.25">
      <c r="K24446" s="8"/>
      <c r="L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  <c r="Y24446" s="8"/>
      <c r="Z24446" s="8"/>
      <c r="BE24446"/>
      <c r="BF24446"/>
      <c r="BG24446"/>
    </row>
    <row r="24447" spans="11:59" x14ac:dyDescent="0.25">
      <c r="K24447" s="8"/>
      <c r="L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  <c r="Y24447" s="8"/>
      <c r="Z24447" s="8"/>
      <c r="BE24447"/>
      <c r="BF24447"/>
      <c r="BG24447"/>
    </row>
    <row r="24448" spans="11:59" x14ac:dyDescent="0.25">
      <c r="K24448" s="8"/>
      <c r="L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  <c r="Y24448" s="8"/>
      <c r="Z24448" s="8"/>
      <c r="BE24448"/>
      <c r="BF24448"/>
      <c r="BG24448"/>
    </row>
    <row r="24449" spans="11:59" x14ac:dyDescent="0.25">
      <c r="K24449" s="8"/>
      <c r="L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  <c r="Y24449" s="8"/>
      <c r="Z24449" s="8"/>
      <c r="BE24449"/>
      <c r="BF24449"/>
      <c r="BG24449"/>
    </row>
    <row r="24450" spans="11:59" x14ac:dyDescent="0.25">
      <c r="K24450" s="8"/>
      <c r="L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  <c r="Y24450" s="8"/>
      <c r="Z24450" s="8"/>
      <c r="BE24450"/>
      <c r="BF24450"/>
      <c r="BG24450"/>
    </row>
    <row r="24451" spans="11:59" x14ac:dyDescent="0.25">
      <c r="K24451" s="8"/>
      <c r="L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  <c r="Y24451" s="8"/>
      <c r="Z24451" s="8"/>
      <c r="BE24451"/>
      <c r="BF24451"/>
      <c r="BG24451"/>
    </row>
    <row r="24452" spans="11:59" x14ac:dyDescent="0.25">
      <c r="K24452" s="8"/>
      <c r="L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  <c r="Y24452" s="8"/>
      <c r="Z24452" s="8"/>
      <c r="BE24452"/>
      <c r="BF24452"/>
      <c r="BG24452"/>
    </row>
    <row r="24453" spans="11:59" x14ac:dyDescent="0.25">
      <c r="K24453" s="8"/>
      <c r="L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  <c r="Y24453" s="8"/>
      <c r="Z24453" s="8"/>
      <c r="BE24453"/>
      <c r="BF24453"/>
      <c r="BG24453"/>
    </row>
    <row r="24454" spans="11:59" x14ac:dyDescent="0.25">
      <c r="K24454" s="8"/>
      <c r="L24454" s="8"/>
      <c r="N24454" s="8"/>
      <c r="O24454" s="8"/>
      <c r="P24454" s="8"/>
      <c r="Q24454" s="8"/>
      <c r="R24454" s="8"/>
      <c r="S24454" s="8"/>
      <c r="T24454" s="8"/>
      <c r="U24454" s="8"/>
      <c r="V24454" s="8"/>
      <c r="W24454" s="8"/>
      <c r="X24454" s="8"/>
      <c r="Y24454" s="8"/>
      <c r="Z24454" s="8"/>
      <c r="BE24454"/>
      <c r="BF24454"/>
      <c r="BG24454"/>
    </row>
    <row r="24455" spans="11:59" x14ac:dyDescent="0.25">
      <c r="K24455" s="8"/>
      <c r="L24455" s="8"/>
      <c r="N24455" s="8"/>
      <c r="O24455" s="8"/>
      <c r="P24455" s="8"/>
      <c r="Q24455" s="8"/>
      <c r="R24455" s="8"/>
      <c r="S24455" s="8"/>
      <c r="T24455" s="8"/>
      <c r="U24455" s="8"/>
      <c r="V24455" s="8"/>
      <c r="W24455" s="8"/>
      <c r="X24455" s="8"/>
      <c r="Y24455" s="8"/>
      <c r="Z24455" s="8"/>
      <c r="BE24455"/>
      <c r="BF24455"/>
      <c r="BG24455"/>
    </row>
    <row r="24456" spans="11:59" x14ac:dyDescent="0.25">
      <c r="K24456" s="8"/>
      <c r="L24456" s="8"/>
      <c r="N24456" s="8"/>
      <c r="O24456" s="8"/>
      <c r="P24456" s="8"/>
      <c r="Q24456" s="8"/>
      <c r="R24456" s="8"/>
      <c r="S24456" s="8"/>
      <c r="T24456" s="8"/>
      <c r="U24456" s="8"/>
      <c r="V24456" s="8"/>
      <c r="W24456" s="8"/>
      <c r="X24456" s="8"/>
      <c r="Y24456" s="8"/>
      <c r="Z24456" s="8"/>
      <c r="BE24456"/>
      <c r="BF24456"/>
      <c r="BG24456"/>
    </row>
    <row r="24457" spans="11:59" x14ac:dyDescent="0.25">
      <c r="K24457" s="8"/>
      <c r="L24457" s="8"/>
      <c r="N24457" s="8"/>
      <c r="O24457" s="8"/>
      <c r="P24457" s="8"/>
      <c r="Q24457" s="8"/>
      <c r="R24457" s="8"/>
      <c r="S24457" s="8"/>
      <c r="T24457" s="8"/>
      <c r="U24457" s="8"/>
      <c r="V24457" s="8"/>
      <c r="W24457" s="8"/>
      <c r="X24457" s="8"/>
      <c r="Y24457" s="8"/>
      <c r="Z24457" s="8"/>
      <c r="BE24457"/>
      <c r="BF24457"/>
      <c r="BG24457"/>
    </row>
    <row r="24458" spans="11:59" x14ac:dyDescent="0.25">
      <c r="K24458" s="8"/>
      <c r="L24458" s="8"/>
      <c r="N24458" s="8"/>
      <c r="O24458" s="8"/>
      <c r="P24458" s="8"/>
      <c r="Q24458" s="8"/>
      <c r="R24458" s="8"/>
      <c r="S24458" s="8"/>
      <c r="T24458" s="8"/>
      <c r="U24458" s="8"/>
      <c r="V24458" s="8"/>
      <c r="W24458" s="8"/>
      <c r="X24458" s="8"/>
      <c r="Y24458" s="8"/>
      <c r="Z24458" s="8"/>
      <c r="BE24458"/>
      <c r="BF24458"/>
      <c r="BG24458"/>
    </row>
    <row r="24459" spans="11:59" x14ac:dyDescent="0.25">
      <c r="K24459" s="8"/>
      <c r="L24459" s="8"/>
      <c r="N24459" s="8"/>
      <c r="O24459" s="8"/>
      <c r="P24459" s="8"/>
      <c r="Q24459" s="8"/>
      <c r="R24459" s="8"/>
      <c r="S24459" s="8"/>
      <c r="T24459" s="8"/>
      <c r="U24459" s="8"/>
      <c r="V24459" s="8"/>
      <c r="W24459" s="8"/>
      <c r="X24459" s="8"/>
      <c r="Y24459" s="8"/>
      <c r="Z24459" s="8"/>
      <c r="BE24459"/>
      <c r="BF24459"/>
      <c r="BG24459"/>
    </row>
    <row r="24460" spans="11:59" x14ac:dyDescent="0.25">
      <c r="K24460" s="8"/>
      <c r="L24460" s="8"/>
      <c r="N24460" s="8"/>
      <c r="O24460" s="8"/>
      <c r="P24460" s="8"/>
      <c r="Q24460" s="8"/>
      <c r="R24460" s="8"/>
      <c r="S24460" s="8"/>
      <c r="T24460" s="8"/>
      <c r="U24460" s="8"/>
      <c r="V24460" s="8"/>
      <c r="W24460" s="8"/>
      <c r="X24460" s="8"/>
      <c r="Y24460" s="8"/>
      <c r="Z24460" s="8"/>
      <c r="BE24460"/>
      <c r="BF24460"/>
      <c r="BG24460"/>
    </row>
    <row r="24461" spans="11:59" x14ac:dyDescent="0.25">
      <c r="K24461" s="8"/>
      <c r="L24461" s="8"/>
      <c r="N24461" s="8"/>
      <c r="O24461" s="8"/>
      <c r="P24461" s="8"/>
      <c r="Q24461" s="8"/>
      <c r="R24461" s="8"/>
      <c r="S24461" s="8"/>
      <c r="T24461" s="8"/>
      <c r="U24461" s="8"/>
      <c r="V24461" s="8"/>
      <c r="W24461" s="8"/>
      <c r="X24461" s="8"/>
      <c r="Y24461" s="8"/>
      <c r="Z24461" s="8"/>
      <c r="BE24461"/>
      <c r="BF24461"/>
      <c r="BG24461"/>
    </row>
    <row r="24462" spans="11:59" x14ac:dyDescent="0.25">
      <c r="K24462" s="8"/>
      <c r="L24462" s="8"/>
      <c r="N24462" s="8"/>
      <c r="O24462" s="8"/>
      <c r="P24462" s="8"/>
      <c r="Q24462" s="8"/>
      <c r="R24462" s="8"/>
      <c r="S24462" s="8"/>
      <c r="T24462" s="8"/>
      <c r="U24462" s="8"/>
      <c r="V24462" s="8"/>
      <c r="W24462" s="8"/>
      <c r="X24462" s="8"/>
      <c r="Y24462" s="8"/>
      <c r="Z24462" s="8"/>
      <c r="BE24462"/>
      <c r="BF24462"/>
      <c r="BG24462"/>
    </row>
    <row r="24463" spans="11:59" x14ac:dyDescent="0.25">
      <c r="K24463" s="8"/>
      <c r="L24463" s="8"/>
      <c r="N24463" s="8"/>
      <c r="O24463" s="8"/>
      <c r="P24463" s="8"/>
      <c r="Q24463" s="8"/>
      <c r="R24463" s="8"/>
      <c r="S24463" s="8"/>
      <c r="T24463" s="8"/>
      <c r="U24463" s="8"/>
      <c r="V24463" s="8"/>
      <c r="W24463" s="8"/>
      <c r="X24463" s="8"/>
      <c r="Y24463" s="8"/>
      <c r="Z24463" s="8"/>
      <c r="BE24463"/>
      <c r="BF24463"/>
      <c r="BG24463"/>
    </row>
    <row r="24464" spans="11:59" x14ac:dyDescent="0.25">
      <c r="K24464" s="8"/>
      <c r="L24464" s="8"/>
      <c r="N24464" s="8"/>
      <c r="O24464" s="8"/>
      <c r="P24464" s="8"/>
      <c r="Q24464" s="8"/>
      <c r="R24464" s="8"/>
      <c r="S24464" s="8"/>
      <c r="T24464" s="8"/>
      <c r="U24464" s="8"/>
      <c r="V24464" s="8"/>
      <c r="W24464" s="8"/>
      <c r="X24464" s="8"/>
      <c r="Y24464" s="8"/>
      <c r="Z24464" s="8"/>
      <c r="BE24464"/>
      <c r="BF24464"/>
      <c r="BG24464"/>
    </row>
    <row r="24465" spans="11:59" x14ac:dyDescent="0.25">
      <c r="K24465" s="8"/>
      <c r="L24465" s="8"/>
      <c r="N24465" s="8"/>
      <c r="O24465" s="8"/>
      <c r="P24465" s="8"/>
      <c r="Q24465" s="8"/>
      <c r="R24465" s="8"/>
      <c r="S24465" s="8"/>
      <c r="T24465" s="8"/>
      <c r="U24465" s="8"/>
      <c r="V24465" s="8"/>
      <c r="W24465" s="8"/>
      <c r="X24465" s="8"/>
      <c r="Y24465" s="8"/>
      <c r="Z24465" s="8"/>
      <c r="BE24465"/>
      <c r="BF24465"/>
      <c r="BG24465"/>
    </row>
    <row r="24466" spans="11:59" x14ac:dyDescent="0.25">
      <c r="K24466" s="8"/>
      <c r="L24466" s="8"/>
      <c r="N24466" s="8"/>
      <c r="O24466" s="8"/>
      <c r="P24466" s="8"/>
      <c r="Q24466" s="8"/>
      <c r="R24466" s="8"/>
      <c r="S24466" s="8"/>
      <c r="T24466" s="8"/>
      <c r="U24466" s="8"/>
      <c r="V24466" s="8"/>
      <c r="W24466" s="8"/>
      <c r="X24466" s="8"/>
      <c r="Y24466" s="8"/>
      <c r="Z24466" s="8"/>
      <c r="BE24466"/>
      <c r="BF24466"/>
      <c r="BG24466"/>
    </row>
    <row r="24467" spans="11:59" x14ac:dyDescent="0.25">
      <c r="K24467" s="8"/>
      <c r="L24467" s="8"/>
      <c r="N24467" s="8"/>
      <c r="O24467" s="8"/>
      <c r="P24467" s="8"/>
      <c r="Q24467" s="8"/>
      <c r="R24467" s="8"/>
      <c r="S24467" s="8"/>
      <c r="T24467" s="8"/>
      <c r="U24467" s="8"/>
      <c r="V24467" s="8"/>
      <c r="W24467" s="8"/>
      <c r="X24467" s="8"/>
      <c r="Y24467" s="8"/>
      <c r="Z24467" s="8"/>
      <c r="BE24467"/>
      <c r="BF24467"/>
      <c r="BG24467"/>
    </row>
    <row r="24468" spans="11:59" x14ac:dyDescent="0.25">
      <c r="K24468" s="8"/>
      <c r="L24468" s="8"/>
      <c r="N24468" s="8"/>
      <c r="O24468" s="8"/>
      <c r="P24468" s="8"/>
      <c r="Q24468" s="8"/>
      <c r="R24468" s="8"/>
      <c r="S24468" s="8"/>
      <c r="T24468" s="8"/>
      <c r="U24468" s="8"/>
      <c r="V24468" s="8"/>
      <c r="W24468" s="8"/>
      <c r="X24468" s="8"/>
      <c r="Y24468" s="8"/>
      <c r="Z24468" s="8"/>
      <c r="BE24468"/>
      <c r="BF24468"/>
      <c r="BG24468"/>
    </row>
    <row r="24469" spans="11:59" x14ac:dyDescent="0.25">
      <c r="K24469" s="8"/>
      <c r="L24469" s="8"/>
      <c r="N24469" s="8"/>
      <c r="O24469" s="8"/>
      <c r="P24469" s="8"/>
      <c r="Q24469" s="8"/>
      <c r="R24469" s="8"/>
      <c r="S24469" s="8"/>
      <c r="T24469" s="8"/>
      <c r="U24469" s="8"/>
      <c r="V24469" s="8"/>
      <c r="W24469" s="8"/>
      <c r="X24469" s="8"/>
      <c r="Y24469" s="8"/>
      <c r="Z24469" s="8"/>
      <c r="BE24469"/>
      <c r="BF24469"/>
      <c r="BG24469"/>
    </row>
    <row r="24470" spans="11:59" x14ac:dyDescent="0.25">
      <c r="K24470" s="8"/>
      <c r="L24470" s="8"/>
      <c r="N24470" s="8"/>
      <c r="O24470" s="8"/>
      <c r="P24470" s="8"/>
      <c r="Q24470" s="8"/>
      <c r="R24470" s="8"/>
      <c r="S24470" s="8"/>
      <c r="T24470" s="8"/>
      <c r="U24470" s="8"/>
      <c r="V24470" s="8"/>
      <c r="W24470" s="8"/>
      <c r="X24470" s="8"/>
      <c r="Y24470" s="8"/>
      <c r="Z24470" s="8"/>
      <c r="BE24470"/>
      <c r="BF24470"/>
      <c r="BG24470"/>
    </row>
    <row r="24471" spans="11:59" x14ac:dyDescent="0.25">
      <c r="K24471" s="8"/>
      <c r="L24471" s="8"/>
      <c r="N24471" s="8"/>
      <c r="O24471" s="8"/>
      <c r="P24471" s="8"/>
      <c r="Q24471" s="8"/>
      <c r="R24471" s="8"/>
      <c r="S24471" s="8"/>
      <c r="T24471" s="8"/>
      <c r="U24471" s="8"/>
      <c r="V24471" s="8"/>
      <c r="W24471" s="8"/>
      <c r="X24471" s="8"/>
      <c r="Y24471" s="8"/>
      <c r="Z24471" s="8"/>
      <c r="BE24471"/>
      <c r="BF24471"/>
      <c r="BG24471"/>
    </row>
    <row r="24472" spans="11:59" x14ac:dyDescent="0.25">
      <c r="K24472" s="8"/>
      <c r="L24472" s="8"/>
      <c r="N24472" s="8"/>
      <c r="O24472" s="8"/>
      <c r="P24472" s="8"/>
      <c r="Q24472" s="8"/>
      <c r="R24472" s="8"/>
      <c r="S24472" s="8"/>
      <c r="T24472" s="8"/>
      <c r="U24472" s="8"/>
      <c r="V24472" s="8"/>
      <c r="W24472" s="8"/>
      <c r="X24472" s="8"/>
      <c r="Y24472" s="8"/>
      <c r="Z24472" s="8"/>
      <c r="BE24472"/>
      <c r="BF24472"/>
      <c r="BG24472"/>
    </row>
    <row r="24473" spans="11:59" x14ac:dyDescent="0.25">
      <c r="K24473" s="8"/>
      <c r="L24473" s="8"/>
      <c r="N24473" s="8"/>
      <c r="O24473" s="8"/>
      <c r="P24473" s="8"/>
      <c r="Q24473" s="8"/>
      <c r="R24473" s="8"/>
      <c r="S24473" s="8"/>
      <c r="T24473" s="8"/>
      <c r="U24473" s="8"/>
      <c r="V24473" s="8"/>
      <c r="W24473" s="8"/>
      <c r="X24473" s="8"/>
      <c r="Y24473" s="8"/>
      <c r="Z24473" s="8"/>
      <c r="BE24473"/>
      <c r="BF24473"/>
      <c r="BG24473"/>
    </row>
    <row r="24474" spans="11:59" x14ac:dyDescent="0.25">
      <c r="K24474" s="8"/>
      <c r="L24474" s="8"/>
      <c r="N24474" s="8"/>
      <c r="O24474" s="8"/>
      <c r="P24474" s="8"/>
      <c r="Q24474" s="8"/>
      <c r="R24474" s="8"/>
      <c r="S24474" s="8"/>
      <c r="T24474" s="8"/>
      <c r="U24474" s="8"/>
      <c r="V24474" s="8"/>
      <c r="W24474" s="8"/>
      <c r="X24474" s="8"/>
      <c r="Y24474" s="8"/>
      <c r="Z24474" s="8"/>
      <c r="BE24474"/>
      <c r="BF24474"/>
      <c r="BG24474"/>
    </row>
    <row r="24475" spans="11:59" x14ac:dyDescent="0.25">
      <c r="K24475" s="8"/>
      <c r="L24475" s="8"/>
      <c r="N24475" s="8"/>
      <c r="O24475" s="8"/>
      <c r="P24475" s="8"/>
      <c r="Q24475" s="8"/>
      <c r="R24475" s="8"/>
      <c r="S24475" s="8"/>
      <c r="T24475" s="8"/>
      <c r="U24475" s="8"/>
      <c r="V24475" s="8"/>
      <c r="W24475" s="8"/>
      <c r="X24475" s="8"/>
      <c r="Y24475" s="8"/>
      <c r="Z24475" s="8"/>
      <c r="BE24475"/>
      <c r="BF24475"/>
      <c r="BG24475"/>
    </row>
    <row r="24476" spans="11:59" x14ac:dyDescent="0.25">
      <c r="K24476" s="8"/>
      <c r="L24476" s="8"/>
      <c r="N24476" s="8"/>
      <c r="O24476" s="8"/>
      <c r="P24476" s="8"/>
      <c r="Q24476" s="8"/>
      <c r="R24476" s="8"/>
      <c r="S24476" s="8"/>
      <c r="T24476" s="8"/>
      <c r="U24476" s="8"/>
      <c r="V24476" s="8"/>
      <c r="W24476" s="8"/>
      <c r="X24476" s="8"/>
      <c r="Y24476" s="8"/>
      <c r="Z24476" s="8"/>
      <c r="BE24476"/>
      <c r="BF24476"/>
      <c r="BG24476"/>
    </row>
    <row r="24477" spans="11:59" x14ac:dyDescent="0.25">
      <c r="K24477" s="8"/>
      <c r="L24477" s="8"/>
      <c r="N24477" s="8"/>
      <c r="O24477" s="8"/>
      <c r="P24477" s="8"/>
      <c r="Q24477" s="8"/>
      <c r="R24477" s="8"/>
      <c r="S24477" s="8"/>
      <c r="T24477" s="8"/>
      <c r="U24477" s="8"/>
      <c r="V24477" s="8"/>
      <c r="W24477" s="8"/>
      <c r="X24477" s="8"/>
      <c r="Y24477" s="8"/>
      <c r="Z24477" s="8"/>
      <c r="BE24477"/>
      <c r="BF24477"/>
      <c r="BG24477"/>
    </row>
    <row r="24478" spans="11:59" x14ac:dyDescent="0.25">
      <c r="K24478" s="8"/>
      <c r="L24478" s="8"/>
      <c r="N24478" s="8"/>
      <c r="O24478" s="8"/>
      <c r="P24478" s="8"/>
      <c r="Q24478" s="8"/>
      <c r="R24478" s="8"/>
      <c r="S24478" s="8"/>
      <c r="T24478" s="8"/>
      <c r="U24478" s="8"/>
      <c r="V24478" s="8"/>
      <c r="W24478" s="8"/>
      <c r="X24478" s="8"/>
      <c r="Y24478" s="8"/>
      <c r="Z24478" s="8"/>
      <c r="BE24478"/>
      <c r="BF24478"/>
      <c r="BG24478"/>
    </row>
    <row r="24479" spans="11:59" x14ac:dyDescent="0.25">
      <c r="K24479" s="8"/>
      <c r="L24479" s="8"/>
      <c r="N24479" s="8"/>
      <c r="O24479" s="8"/>
      <c r="P24479" s="8"/>
      <c r="Q24479" s="8"/>
      <c r="R24479" s="8"/>
      <c r="S24479" s="8"/>
      <c r="T24479" s="8"/>
      <c r="U24479" s="8"/>
      <c r="V24479" s="8"/>
      <c r="W24479" s="8"/>
      <c r="X24479" s="8"/>
      <c r="Y24479" s="8"/>
      <c r="Z24479" s="8"/>
      <c r="BE24479"/>
      <c r="BF24479"/>
      <c r="BG24479"/>
    </row>
    <row r="24480" spans="11:59" x14ac:dyDescent="0.25">
      <c r="K24480" s="8"/>
      <c r="L24480" s="8"/>
      <c r="N24480" s="8"/>
      <c r="O24480" s="8"/>
      <c r="P24480" s="8"/>
      <c r="Q24480" s="8"/>
      <c r="R24480" s="8"/>
      <c r="S24480" s="8"/>
      <c r="T24480" s="8"/>
      <c r="U24480" s="8"/>
      <c r="V24480" s="8"/>
      <c r="W24480" s="8"/>
      <c r="X24480" s="8"/>
      <c r="Y24480" s="8"/>
      <c r="Z24480" s="8"/>
      <c r="BE24480"/>
      <c r="BF24480"/>
      <c r="BG24480"/>
    </row>
    <row r="24481" spans="11:59" x14ac:dyDescent="0.25">
      <c r="K24481" s="8"/>
      <c r="L24481" s="8"/>
      <c r="N24481" s="8"/>
      <c r="O24481" s="8"/>
      <c r="P24481" s="8"/>
      <c r="Q24481" s="8"/>
      <c r="R24481" s="8"/>
      <c r="S24481" s="8"/>
      <c r="T24481" s="8"/>
      <c r="U24481" s="8"/>
      <c r="V24481" s="8"/>
      <c r="W24481" s="8"/>
      <c r="X24481" s="8"/>
      <c r="Y24481" s="8"/>
      <c r="Z24481" s="8"/>
      <c r="BE24481"/>
      <c r="BF24481"/>
      <c r="BG24481"/>
    </row>
    <row r="24482" spans="11:59" x14ac:dyDescent="0.25">
      <c r="K24482" s="8"/>
      <c r="L24482" s="8"/>
      <c r="N24482" s="8"/>
      <c r="O24482" s="8"/>
      <c r="P24482" s="8"/>
      <c r="Q24482" s="8"/>
      <c r="R24482" s="8"/>
      <c r="S24482" s="8"/>
      <c r="T24482" s="8"/>
      <c r="U24482" s="8"/>
      <c r="V24482" s="8"/>
      <c r="W24482" s="8"/>
      <c r="X24482" s="8"/>
      <c r="Y24482" s="8"/>
      <c r="Z24482" s="8"/>
      <c r="BE24482"/>
      <c r="BF24482"/>
      <c r="BG24482"/>
    </row>
    <row r="24483" spans="11:59" x14ac:dyDescent="0.25">
      <c r="K24483" s="8"/>
      <c r="L24483" s="8"/>
      <c r="N24483" s="8"/>
      <c r="O24483" s="8"/>
      <c r="P24483" s="8"/>
      <c r="Q24483" s="8"/>
      <c r="R24483" s="8"/>
      <c r="S24483" s="8"/>
      <c r="T24483" s="8"/>
      <c r="U24483" s="8"/>
      <c r="V24483" s="8"/>
      <c r="W24483" s="8"/>
      <c r="X24483" s="8"/>
      <c r="Y24483" s="8"/>
      <c r="Z24483" s="8"/>
      <c r="BE24483"/>
      <c r="BF24483"/>
      <c r="BG24483"/>
    </row>
    <row r="24484" spans="11:59" x14ac:dyDescent="0.25">
      <c r="K24484" s="8"/>
      <c r="L24484" s="8"/>
      <c r="N24484" s="8"/>
      <c r="O24484" s="8"/>
      <c r="P24484" s="8"/>
      <c r="Q24484" s="8"/>
      <c r="R24484" s="8"/>
      <c r="S24484" s="8"/>
      <c r="T24484" s="8"/>
      <c r="U24484" s="8"/>
      <c r="V24484" s="8"/>
      <c r="W24484" s="8"/>
      <c r="X24484" s="8"/>
      <c r="Y24484" s="8"/>
      <c r="Z24484" s="8"/>
      <c r="BE24484"/>
      <c r="BF24484"/>
      <c r="BG24484"/>
    </row>
    <row r="24485" spans="11:59" x14ac:dyDescent="0.25">
      <c r="K24485" s="8"/>
      <c r="L24485" s="8"/>
      <c r="N24485" s="8"/>
      <c r="O24485" s="8"/>
      <c r="P24485" s="8"/>
      <c r="Q24485" s="8"/>
      <c r="R24485" s="8"/>
      <c r="S24485" s="8"/>
      <c r="T24485" s="8"/>
      <c r="U24485" s="8"/>
      <c r="V24485" s="8"/>
      <c r="W24485" s="8"/>
      <c r="X24485" s="8"/>
      <c r="Y24485" s="8"/>
      <c r="Z24485" s="8"/>
      <c r="BE24485"/>
      <c r="BF24485"/>
      <c r="BG24485"/>
    </row>
    <row r="24486" spans="11:59" x14ac:dyDescent="0.25">
      <c r="K24486" s="8"/>
      <c r="L24486" s="8"/>
      <c r="N24486" s="8"/>
      <c r="O24486" s="8"/>
      <c r="P24486" s="8"/>
      <c r="Q24486" s="8"/>
      <c r="R24486" s="8"/>
      <c r="S24486" s="8"/>
      <c r="T24486" s="8"/>
      <c r="U24486" s="8"/>
      <c r="V24486" s="8"/>
      <c r="W24486" s="8"/>
      <c r="X24486" s="8"/>
      <c r="Y24486" s="8"/>
      <c r="Z24486" s="8"/>
      <c r="BE24486"/>
      <c r="BF24486"/>
      <c r="BG24486"/>
    </row>
    <row r="24487" spans="11:59" x14ac:dyDescent="0.25">
      <c r="K24487" s="8"/>
      <c r="L24487" s="8"/>
      <c r="N24487" s="8"/>
      <c r="O24487" s="8"/>
      <c r="P24487" s="8"/>
      <c r="Q24487" s="8"/>
      <c r="R24487" s="8"/>
      <c r="S24487" s="8"/>
      <c r="T24487" s="8"/>
      <c r="U24487" s="8"/>
      <c r="V24487" s="8"/>
      <c r="W24487" s="8"/>
      <c r="X24487" s="8"/>
      <c r="Y24487" s="8"/>
      <c r="Z24487" s="8"/>
      <c r="BE24487"/>
      <c r="BF24487"/>
      <c r="BG24487"/>
    </row>
    <row r="24488" spans="11:59" x14ac:dyDescent="0.25">
      <c r="K24488" s="8"/>
      <c r="L24488" s="8"/>
      <c r="N24488" s="8"/>
      <c r="O24488" s="8"/>
      <c r="P24488" s="8"/>
      <c r="Q24488" s="8"/>
      <c r="R24488" s="8"/>
      <c r="S24488" s="8"/>
      <c r="T24488" s="8"/>
      <c r="U24488" s="8"/>
      <c r="V24488" s="8"/>
      <c r="W24488" s="8"/>
      <c r="X24488" s="8"/>
      <c r="Y24488" s="8"/>
      <c r="Z24488" s="8"/>
      <c r="BE24488"/>
      <c r="BF24488"/>
      <c r="BG24488"/>
    </row>
    <row r="24489" spans="11:59" x14ac:dyDescent="0.25">
      <c r="K24489" s="8"/>
      <c r="L24489" s="8"/>
      <c r="N24489" s="8"/>
      <c r="O24489" s="8"/>
      <c r="P24489" s="8"/>
      <c r="Q24489" s="8"/>
      <c r="R24489" s="8"/>
      <c r="S24489" s="8"/>
      <c r="T24489" s="8"/>
      <c r="U24489" s="8"/>
      <c r="V24489" s="8"/>
      <c r="W24489" s="8"/>
      <c r="X24489" s="8"/>
      <c r="Y24489" s="8"/>
      <c r="Z24489" s="8"/>
      <c r="BE24489"/>
      <c r="BF24489"/>
      <c r="BG24489"/>
    </row>
    <row r="24490" spans="11:59" x14ac:dyDescent="0.25">
      <c r="K24490" s="8"/>
      <c r="L24490" s="8"/>
      <c r="N24490" s="8"/>
      <c r="O24490" s="8"/>
      <c r="P24490" s="8"/>
      <c r="Q24490" s="8"/>
      <c r="R24490" s="8"/>
      <c r="S24490" s="8"/>
      <c r="T24490" s="8"/>
      <c r="U24490" s="8"/>
      <c r="V24490" s="8"/>
      <c r="W24490" s="8"/>
      <c r="X24490" s="8"/>
      <c r="Y24490" s="8"/>
      <c r="Z24490" s="8"/>
      <c r="BE24490"/>
      <c r="BF24490"/>
      <c r="BG24490"/>
    </row>
    <row r="24491" spans="11:59" x14ac:dyDescent="0.25">
      <c r="K24491" s="8"/>
      <c r="L24491" s="8"/>
      <c r="N24491" s="8"/>
      <c r="O24491" s="8"/>
      <c r="P24491" s="8"/>
      <c r="Q24491" s="8"/>
      <c r="R24491" s="8"/>
      <c r="S24491" s="8"/>
      <c r="T24491" s="8"/>
      <c r="U24491" s="8"/>
      <c r="V24491" s="8"/>
      <c r="W24491" s="8"/>
      <c r="X24491" s="8"/>
      <c r="Y24491" s="8"/>
      <c r="Z24491" s="8"/>
      <c r="BE24491"/>
      <c r="BF24491"/>
      <c r="BG24491"/>
    </row>
    <row r="24492" spans="11:59" x14ac:dyDescent="0.25">
      <c r="K24492" s="8"/>
      <c r="L24492" s="8"/>
      <c r="N24492" s="8"/>
      <c r="O24492" s="8"/>
      <c r="P24492" s="8"/>
      <c r="Q24492" s="8"/>
      <c r="R24492" s="8"/>
      <c r="S24492" s="8"/>
      <c r="T24492" s="8"/>
      <c r="U24492" s="8"/>
      <c r="V24492" s="8"/>
      <c r="W24492" s="8"/>
      <c r="X24492" s="8"/>
      <c r="Y24492" s="8"/>
      <c r="Z24492" s="8"/>
      <c r="BE24492"/>
      <c r="BF24492"/>
      <c r="BG24492"/>
    </row>
    <row r="24493" spans="11:59" x14ac:dyDescent="0.25">
      <c r="K24493" s="8"/>
      <c r="L24493" s="8"/>
      <c r="N24493" s="8"/>
      <c r="O24493" s="8"/>
      <c r="P24493" s="8"/>
      <c r="Q24493" s="8"/>
      <c r="R24493" s="8"/>
      <c r="S24493" s="8"/>
      <c r="T24493" s="8"/>
      <c r="U24493" s="8"/>
      <c r="V24493" s="8"/>
      <c r="W24493" s="8"/>
      <c r="X24493" s="8"/>
      <c r="Y24493" s="8"/>
      <c r="Z24493" s="8"/>
      <c r="BE24493"/>
      <c r="BF24493"/>
      <c r="BG24493"/>
    </row>
    <row r="24494" spans="11:59" x14ac:dyDescent="0.25">
      <c r="K24494" s="8"/>
      <c r="L24494" s="8"/>
      <c r="N24494" s="8"/>
      <c r="O24494" s="8"/>
      <c r="P24494" s="8"/>
      <c r="Q24494" s="8"/>
      <c r="R24494" s="8"/>
      <c r="S24494" s="8"/>
      <c r="T24494" s="8"/>
      <c r="U24494" s="8"/>
      <c r="V24494" s="8"/>
      <c r="W24494" s="8"/>
      <c r="X24494" s="8"/>
      <c r="Y24494" s="8"/>
      <c r="Z24494" s="8"/>
      <c r="BE24494"/>
      <c r="BF24494"/>
      <c r="BG24494"/>
    </row>
    <row r="24495" spans="11:59" x14ac:dyDescent="0.25">
      <c r="K24495" s="8"/>
      <c r="L24495" s="8"/>
      <c r="N24495" s="8"/>
      <c r="O24495" s="8"/>
      <c r="P24495" s="8"/>
      <c r="Q24495" s="8"/>
      <c r="R24495" s="8"/>
      <c r="S24495" s="8"/>
      <c r="T24495" s="8"/>
      <c r="U24495" s="8"/>
      <c r="V24495" s="8"/>
      <c r="W24495" s="8"/>
      <c r="X24495" s="8"/>
      <c r="Y24495" s="8"/>
      <c r="Z24495" s="8"/>
      <c r="BE24495"/>
      <c r="BF24495"/>
      <c r="BG24495"/>
    </row>
    <row r="24496" spans="11:59" x14ac:dyDescent="0.25">
      <c r="K24496" s="8"/>
      <c r="L24496" s="8"/>
      <c r="N24496" s="8"/>
      <c r="O24496" s="8"/>
      <c r="P24496" s="8"/>
      <c r="Q24496" s="8"/>
      <c r="R24496" s="8"/>
      <c r="S24496" s="8"/>
      <c r="T24496" s="8"/>
      <c r="U24496" s="8"/>
      <c r="V24496" s="8"/>
      <c r="W24496" s="8"/>
      <c r="X24496" s="8"/>
      <c r="Y24496" s="8"/>
      <c r="Z24496" s="8"/>
      <c r="BE24496"/>
      <c r="BF24496"/>
      <c r="BG24496"/>
    </row>
    <row r="24497" spans="11:59" x14ac:dyDescent="0.25">
      <c r="K24497" s="8"/>
      <c r="L24497" s="8"/>
      <c r="N24497" s="8"/>
      <c r="O24497" s="8"/>
      <c r="P24497" s="8"/>
      <c r="Q24497" s="8"/>
      <c r="R24497" s="8"/>
      <c r="S24497" s="8"/>
      <c r="T24497" s="8"/>
      <c r="U24497" s="8"/>
      <c r="V24497" s="8"/>
      <c r="W24497" s="8"/>
      <c r="X24497" s="8"/>
      <c r="Y24497" s="8"/>
      <c r="Z24497" s="8"/>
      <c r="BE24497"/>
      <c r="BF24497"/>
      <c r="BG24497"/>
    </row>
    <row r="24498" spans="11:59" x14ac:dyDescent="0.25">
      <c r="K24498" s="8"/>
      <c r="L24498" s="8"/>
      <c r="N24498" s="8"/>
      <c r="O24498" s="8"/>
      <c r="P24498" s="8"/>
      <c r="Q24498" s="8"/>
      <c r="R24498" s="8"/>
      <c r="S24498" s="8"/>
      <c r="T24498" s="8"/>
      <c r="U24498" s="8"/>
      <c r="V24498" s="8"/>
      <c r="W24498" s="8"/>
      <c r="X24498" s="8"/>
      <c r="Y24498" s="8"/>
      <c r="Z24498" s="8"/>
      <c r="BE24498"/>
      <c r="BF24498"/>
      <c r="BG24498"/>
    </row>
    <row r="24499" spans="11:59" x14ac:dyDescent="0.25">
      <c r="K24499" s="8"/>
      <c r="L24499" s="8"/>
      <c r="N24499" s="8"/>
      <c r="O24499" s="8"/>
      <c r="P24499" s="8"/>
      <c r="Q24499" s="8"/>
      <c r="R24499" s="8"/>
      <c r="S24499" s="8"/>
      <c r="T24499" s="8"/>
      <c r="U24499" s="8"/>
      <c r="V24499" s="8"/>
      <c r="W24499" s="8"/>
      <c r="X24499" s="8"/>
      <c r="Y24499" s="8"/>
      <c r="Z24499" s="8"/>
      <c r="BE24499"/>
      <c r="BF24499"/>
      <c r="BG24499"/>
    </row>
    <row r="24500" spans="11:59" x14ac:dyDescent="0.25">
      <c r="K24500" s="8"/>
      <c r="L24500" s="8"/>
      <c r="N24500" s="8"/>
      <c r="O24500" s="8"/>
      <c r="P24500" s="8"/>
      <c r="Q24500" s="8"/>
      <c r="R24500" s="8"/>
      <c r="S24500" s="8"/>
      <c r="T24500" s="8"/>
      <c r="U24500" s="8"/>
      <c r="V24500" s="8"/>
      <c r="W24500" s="8"/>
      <c r="X24500" s="8"/>
      <c r="Y24500" s="8"/>
      <c r="Z24500" s="8"/>
      <c r="BE24500"/>
      <c r="BF24500"/>
      <c r="BG24500"/>
    </row>
    <row r="24501" spans="11:59" x14ac:dyDescent="0.25">
      <c r="K24501" s="8"/>
      <c r="L24501" s="8"/>
      <c r="N24501" s="8"/>
      <c r="O24501" s="8"/>
      <c r="P24501" s="8"/>
      <c r="Q24501" s="8"/>
      <c r="R24501" s="8"/>
      <c r="S24501" s="8"/>
      <c r="T24501" s="8"/>
      <c r="U24501" s="8"/>
      <c r="V24501" s="8"/>
      <c r="W24501" s="8"/>
      <c r="X24501" s="8"/>
      <c r="Y24501" s="8"/>
      <c r="Z24501" s="8"/>
      <c r="BE24501"/>
      <c r="BF24501"/>
      <c r="BG24501"/>
    </row>
    <row r="24502" spans="11:59" x14ac:dyDescent="0.25">
      <c r="K24502" s="8"/>
      <c r="L24502" s="8"/>
      <c r="N24502" s="8"/>
      <c r="O24502" s="8"/>
      <c r="P24502" s="8"/>
      <c r="Q24502" s="8"/>
      <c r="R24502" s="8"/>
      <c r="S24502" s="8"/>
      <c r="T24502" s="8"/>
      <c r="U24502" s="8"/>
      <c r="V24502" s="8"/>
      <c r="W24502" s="8"/>
      <c r="X24502" s="8"/>
      <c r="Y24502" s="8"/>
      <c r="Z24502" s="8"/>
      <c r="BE24502"/>
      <c r="BF24502"/>
      <c r="BG24502"/>
    </row>
    <row r="24503" spans="11:59" x14ac:dyDescent="0.25">
      <c r="K24503" s="8"/>
      <c r="L24503" s="8"/>
      <c r="N24503" s="8"/>
      <c r="O24503" s="8"/>
      <c r="P24503" s="8"/>
      <c r="Q24503" s="8"/>
      <c r="R24503" s="8"/>
      <c r="S24503" s="8"/>
      <c r="T24503" s="8"/>
      <c r="U24503" s="8"/>
      <c r="V24503" s="8"/>
      <c r="W24503" s="8"/>
      <c r="X24503" s="8"/>
      <c r="Y24503" s="8"/>
      <c r="Z24503" s="8"/>
      <c r="BE24503"/>
      <c r="BF24503"/>
      <c r="BG24503"/>
    </row>
    <row r="24504" spans="11:59" x14ac:dyDescent="0.25">
      <c r="K24504" s="8"/>
      <c r="L24504" s="8"/>
      <c r="N24504" s="8"/>
      <c r="O24504" s="8"/>
      <c r="P24504" s="8"/>
      <c r="Q24504" s="8"/>
      <c r="R24504" s="8"/>
      <c r="S24504" s="8"/>
      <c r="T24504" s="8"/>
      <c r="U24504" s="8"/>
      <c r="V24504" s="8"/>
      <c r="W24504" s="8"/>
      <c r="X24504" s="8"/>
      <c r="Y24504" s="8"/>
      <c r="Z24504" s="8"/>
      <c r="BE24504"/>
      <c r="BF24504"/>
      <c r="BG24504"/>
    </row>
    <row r="24505" spans="11:59" x14ac:dyDescent="0.25">
      <c r="K24505" s="8"/>
      <c r="L24505" s="8"/>
      <c r="N24505" s="8"/>
      <c r="O24505" s="8"/>
      <c r="P24505" s="8"/>
      <c r="Q24505" s="8"/>
      <c r="R24505" s="8"/>
      <c r="S24505" s="8"/>
      <c r="T24505" s="8"/>
      <c r="U24505" s="8"/>
      <c r="V24505" s="8"/>
      <c r="W24505" s="8"/>
      <c r="X24505" s="8"/>
      <c r="Y24505" s="8"/>
      <c r="Z24505" s="8"/>
      <c r="BE24505"/>
      <c r="BF24505"/>
      <c r="BG24505"/>
    </row>
    <row r="24506" spans="11:59" x14ac:dyDescent="0.25">
      <c r="K24506" s="8"/>
      <c r="L24506" s="8"/>
      <c r="N24506" s="8"/>
      <c r="O24506" s="8"/>
      <c r="P24506" s="8"/>
      <c r="Q24506" s="8"/>
      <c r="R24506" s="8"/>
      <c r="S24506" s="8"/>
      <c r="T24506" s="8"/>
      <c r="U24506" s="8"/>
      <c r="V24506" s="8"/>
      <c r="W24506" s="8"/>
      <c r="X24506" s="8"/>
      <c r="Y24506" s="8"/>
      <c r="Z24506" s="8"/>
      <c r="BE24506"/>
      <c r="BF24506"/>
      <c r="BG24506"/>
    </row>
    <row r="24507" spans="11:59" x14ac:dyDescent="0.25">
      <c r="K24507" s="8"/>
      <c r="L24507" s="8"/>
      <c r="N24507" s="8"/>
      <c r="O24507" s="8"/>
      <c r="P24507" s="8"/>
      <c r="Q24507" s="8"/>
      <c r="R24507" s="8"/>
      <c r="S24507" s="8"/>
      <c r="T24507" s="8"/>
      <c r="U24507" s="8"/>
      <c r="V24507" s="8"/>
      <c r="W24507" s="8"/>
      <c r="X24507" s="8"/>
      <c r="Y24507" s="8"/>
      <c r="Z24507" s="8"/>
      <c r="BE24507"/>
      <c r="BF24507"/>
      <c r="BG24507"/>
    </row>
    <row r="24508" spans="11:59" x14ac:dyDescent="0.25">
      <c r="K24508" s="8"/>
      <c r="L24508" s="8"/>
      <c r="N24508" s="8"/>
      <c r="O24508" s="8"/>
      <c r="P24508" s="8"/>
      <c r="Q24508" s="8"/>
      <c r="R24508" s="8"/>
      <c r="S24508" s="8"/>
      <c r="T24508" s="8"/>
      <c r="U24508" s="8"/>
      <c r="V24508" s="8"/>
      <c r="W24508" s="8"/>
      <c r="X24508" s="8"/>
      <c r="Y24508" s="8"/>
      <c r="Z24508" s="8"/>
      <c r="BE24508"/>
      <c r="BF24508"/>
      <c r="BG24508"/>
    </row>
    <row r="24509" spans="11:59" x14ac:dyDescent="0.25">
      <c r="K24509" s="8"/>
      <c r="L24509" s="8"/>
      <c r="N24509" s="8"/>
      <c r="O24509" s="8"/>
      <c r="P24509" s="8"/>
      <c r="Q24509" s="8"/>
      <c r="R24509" s="8"/>
      <c r="S24509" s="8"/>
      <c r="T24509" s="8"/>
      <c r="U24509" s="8"/>
      <c r="V24509" s="8"/>
      <c r="W24509" s="8"/>
      <c r="X24509" s="8"/>
      <c r="Y24509" s="8"/>
      <c r="Z24509" s="8"/>
      <c r="BE24509"/>
      <c r="BF24509"/>
      <c r="BG24509"/>
    </row>
    <row r="24510" spans="11:59" x14ac:dyDescent="0.25">
      <c r="K24510" s="8"/>
      <c r="L24510" s="8"/>
      <c r="N24510" s="8"/>
      <c r="O24510" s="8"/>
      <c r="P24510" s="8"/>
      <c r="Q24510" s="8"/>
      <c r="R24510" s="8"/>
      <c r="S24510" s="8"/>
      <c r="T24510" s="8"/>
      <c r="U24510" s="8"/>
      <c r="V24510" s="8"/>
      <c r="W24510" s="8"/>
      <c r="X24510" s="8"/>
      <c r="Y24510" s="8"/>
      <c r="Z24510" s="8"/>
      <c r="BE24510"/>
      <c r="BF24510"/>
      <c r="BG24510"/>
    </row>
    <row r="24511" spans="11:59" x14ac:dyDescent="0.25">
      <c r="K24511" s="8"/>
      <c r="L24511" s="8"/>
      <c r="N24511" s="8"/>
      <c r="O24511" s="8"/>
      <c r="P24511" s="8"/>
      <c r="Q24511" s="8"/>
      <c r="R24511" s="8"/>
      <c r="S24511" s="8"/>
      <c r="T24511" s="8"/>
      <c r="U24511" s="8"/>
      <c r="V24511" s="8"/>
      <c r="W24511" s="8"/>
      <c r="X24511" s="8"/>
      <c r="Y24511" s="8"/>
      <c r="Z24511" s="8"/>
      <c r="BE24511"/>
      <c r="BF24511"/>
      <c r="BG24511"/>
    </row>
    <row r="24512" spans="11:59" x14ac:dyDescent="0.25">
      <c r="K24512" s="8"/>
      <c r="L24512" s="8"/>
      <c r="N24512" s="8"/>
      <c r="O24512" s="8"/>
      <c r="P24512" s="8"/>
      <c r="Q24512" s="8"/>
      <c r="R24512" s="8"/>
      <c r="S24512" s="8"/>
      <c r="T24512" s="8"/>
      <c r="U24512" s="8"/>
      <c r="V24512" s="8"/>
      <c r="W24512" s="8"/>
      <c r="X24512" s="8"/>
      <c r="Y24512" s="8"/>
      <c r="Z24512" s="8"/>
      <c r="BE24512"/>
      <c r="BF24512"/>
      <c r="BG24512"/>
    </row>
    <row r="24513" spans="11:59" x14ac:dyDescent="0.25">
      <c r="K24513" s="8"/>
      <c r="L24513" s="8"/>
      <c r="N24513" s="8"/>
      <c r="O24513" s="8"/>
      <c r="P24513" s="8"/>
      <c r="Q24513" s="8"/>
      <c r="R24513" s="8"/>
      <c r="S24513" s="8"/>
      <c r="T24513" s="8"/>
      <c r="U24513" s="8"/>
      <c r="V24513" s="8"/>
      <c r="W24513" s="8"/>
      <c r="X24513" s="8"/>
      <c r="Y24513" s="8"/>
      <c r="Z24513" s="8"/>
      <c r="BE24513"/>
      <c r="BF24513"/>
      <c r="BG24513"/>
    </row>
    <row r="24514" spans="11:59" x14ac:dyDescent="0.25">
      <c r="K24514" s="8"/>
      <c r="L24514" s="8"/>
      <c r="N24514" s="8"/>
      <c r="O24514" s="8"/>
      <c r="P24514" s="8"/>
      <c r="Q24514" s="8"/>
      <c r="R24514" s="8"/>
      <c r="S24514" s="8"/>
      <c r="T24514" s="8"/>
      <c r="U24514" s="8"/>
      <c r="V24514" s="8"/>
      <c r="W24514" s="8"/>
      <c r="X24514" s="8"/>
      <c r="Y24514" s="8"/>
      <c r="Z24514" s="8"/>
      <c r="BE24514"/>
      <c r="BF24514"/>
      <c r="BG24514"/>
    </row>
    <row r="24515" spans="11:59" x14ac:dyDescent="0.25">
      <c r="K24515" s="8"/>
      <c r="L24515" s="8"/>
      <c r="N24515" s="8"/>
      <c r="O24515" s="8"/>
      <c r="P24515" s="8"/>
      <c r="Q24515" s="8"/>
      <c r="R24515" s="8"/>
      <c r="S24515" s="8"/>
      <c r="T24515" s="8"/>
      <c r="U24515" s="8"/>
      <c r="V24515" s="8"/>
      <c r="W24515" s="8"/>
      <c r="X24515" s="8"/>
      <c r="Y24515" s="8"/>
      <c r="Z24515" s="8"/>
      <c r="BE24515"/>
      <c r="BF24515"/>
      <c r="BG24515"/>
    </row>
    <row r="24516" spans="11:59" x14ac:dyDescent="0.25">
      <c r="K24516" s="8"/>
      <c r="L24516" s="8"/>
      <c r="N24516" s="8"/>
      <c r="O24516" s="8"/>
      <c r="P24516" s="8"/>
      <c r="Q24516" s="8"/>
      <c r="R24516" s="8"/>
      <c r="S24516" s="8"/>
      <c r="T24516" s="8"/>
      <c r="U24516" s="8"/>
      <c r="V24516" s="8"/>
      <c r="W24516" s="8"/>
      <c r="X24516" s="8"/>
      <c r="Y24516" s="8"/>
      <c r="Z24516" s="8"/>
      <c r="BE24516"/>
      <c r="BF24516"/>
      <c r="BG24516"/>
    </row>
    <row r="24517" spans="11:59" x14ac:dyDescent="0.25">
      <c r="K24517" s="8"/>
      <c r="L24517" s="8"/>
      <c r="N24517" s="8"/>
      <c r="O24517" s="8"/>
      <c r="P24517" s="8"/>
      <c r="Q24517" s="8"/>
      <c r="R24517" s="8"/>
      <c r="S24517" s="8"/>
      <c r="T24517" s="8"/>
      <c r="U24517" s="8"/>
      <c r="V24517" s="8"/>
      <c r="W24517" s="8"/>
      <c r="X24517" s="8"/>
      <c r="Y24517" s="8"/>
      <c r="Z24517" s="8"/>
      <c r="BE24517"/>
      <c r="BF24517"/>
      <c r="BG24517"/>
    </row>
    <row r="24518" spans="11:59" x14ac:dyDescent="0.25">
      <c r="K24518" s="8"/>
      <c r="L24518" s="8"/>
      <c r="N24518" s="8"/>
      <c r="O24518" s="8"/>
      <c r="P24518" s="8"/>
      <c r="Q24518" s="8"/>
      <c r="R24518" s="8"/>
      <c r="S24518" s="8"/>
      <c r="T24518" s="8"/>
      <c r="U24518" s="8"/>
      <c r="V24518" s="8"/>
      <c r="W24518" s="8"/>
      <c r="X24518" s="8"/>
      <c r="Y24518" s="8"/>
      <c r="Z24518" s="8"/>
      <c r="BE24518"/>
      <c r="BF24518"/>
      <c r="BG24518"/>
    </row>
    <row r="24519" spans="11:59" x14ac:dyDescent="0.25">
      <c r="K24519" s="8"/>
      <c r="L24519" s="8"/>
      <c r="N24519" s="8"/>
      <c r="O24519" s="8"/>
      <c r="P24519" s="8"/>
      <c r="Q24519" s="8"/>
      <c r="R24519" s="8"/>
      <c r="S24519" s="8"/>
      <c r="T24519" s="8"/>
      <c r="U24519" s="8"/>
      <c r="V24519" s="8"/>
      <c r="W24519" s="8"/>
      <c r="X24519" s="8"/>
      <c r="Y24519" s="8"/>
      <c r="Z24519" s="8"/>
      <c r="BE24519"/>
      <c r="BF24519"/>
      <c r="BG24519"/>
    </row>
    <row r="24520" spans="11:59" x14ac:dyDescent="0.25">
      <c r="K24520" s="8"/>
      <c r="L24520" s="8"/>
      <c r="N24520" s="8"/>
      <c r="O24520" s="8"/>
      <c r="P24520" s="8"/>
      <c r="Q24520" s="8"/>
      <c r="R24520" s="8"/>
      <c r="S24520" s="8"/>
      <c r="T24520" s="8"/>
      <c r="U24520" s="8"/>
      <c r="V24520" s="8"/>
      <c r="W24520" s="8"/>
      <c r="X24520" s="8"/>
      <c r="Y24520" s="8"/>
      <c r="Z24520" s="8"/>
      <c r="BE24520"/>
      <c r="BF24520"/>
      <c r="BG24520"/>
    </row>
    <row r="24521" spans="11:59" x14ac:dyDescent="0.25">
      <c r="K24521" s="8"/>
      <c r="L24521" s="8"/>
      <c r="N24521" s="8"/>
      <c r="O24521" s="8"/>
      <c r="P24521" s="8"/>
      <c r="Q24521" s="8"/>
      <c r="R24521" s="8"/>
      <c r="S24521" s="8"/>
      <c r="T24521" s="8"/>
      <c r="U24521" s="8"/>
      <c r="V24521" s="8"/>
      <c r="W24521" s="8"/>
      <c r="X24521" s="8"/>
      <c r="Y24521" s="8"/>
      <c r="Z24521" s="8"/>
      <c r="BE24521"/>
      <c r="BF24521"/>
      <c r="BG24521"/>
    </row>
    <row r="24522" spans="11:59" x14ac:dyDescent="0.25">
      <c r="K24522" s="8"/>
      <c r="L24522" s="8"/>
      <c r="N24522" s="8"/>
      <c r="O24522" s="8"/>
      <c r="P24522" s="8"/>
      <c r="Q24522" s="8"/>
      <c r="R24522" s="8"/>
      <c r="S24522" s="8"/>
      <c r="T24522" s="8"/>
      <c r="U24522" s="8"/>
      <c r="V24522" s="8"/>
      <c r="W24522" s="8"/>
      <c r="X24522" s="8"/>
      <c r="Y24522" s="8"/>
      <c r="Z24522" s="8"/>
      <c r="BE24522"/>
      <c r="BF24522"/>
      <c r="BG24522"/>
    </row>
    <row r="24523" spans="11:59" x14ac:dyDescent="0.25">
      <c r="K24523" s="8"/>
      <c r="L24523" s="8"/>
      <c r="N24523" s="8"/>
      <c r="O24523" s="8"/>
      <c r="P24523" s="8"/>
      <c r="Q24523" s="8"/>
      <c r="R24523" s="8"/>
      <c r="S24523" s="8"/>
      <c r="T24523" s="8"/>
      <c r="U24523" s="8"/>
      <c r="V24523" s="8"/>
      <c r="W24523" s="8"/>
      <c r="X24523" s="8"/>
      <c r="Y24523" s="8"/>
      <c r="Z24523" s="8"/>
      <c r="BE24523"/>
      <c r="BF24523"/>
      <c r="BG24523"/>
    </row>
    <row r="24524" spans="11:59" x14ac:dyDescent="0.25">
      <c r="K24524" s="8"/>
      <c r="L24524" s="8"/>
      <c r="N24524" s="8"/>
      <c r="O24524" s="8"/>
      <c r="P24524" s="8"/>
      <c r="Q24524" s="8"/>
      <c r="R24524" s="8"/>
      <c r="S24524" s="8"/>
      <c r="T24524" s="8"/>
      <c r="U24524" s="8"/>
      <c r="V24524" s="8"/>
      <c r="W24524" s="8"/>
      <c r="X24524" s="8"/>
      <c r="Y24524" s="8"/>
      <c r="Z24524" s="8"/>
      <c r="BE24524"/>
      <c r="BF24524"/>
      <c r="BG24524"/>
    </row>
    <row r="24525" spans="11:59" x14ac:dyDescent="0.25">
      <c r="K24525" s="8"/>
      <c r="L24525" s="8"/>
      <c r="N24525" s="8"/>
      <c r="O24525" s="8"/>
      <c r="P24525" s="8"/>
      <c r="Q24525" s="8"/>
      <c r="R24525" s="8"/>
      <c r="S24525" s="8"/>
      <c r="T24525" s="8"/>
      <c r="U24525" s="8"/>
      <c r="V24525" s="8"/>
      <c r="W24525" s="8"/>
      <c r="X24525" s="8"/>
      <c r="Y24525" s="8"/>
      <c r="Z24525" s="8"/>
      <c r="BE24525"/>
      <c r="BF24525"/>
      <c r="BG24525"/>
    </row>
    <row r="24526" spans="11:59" x14ac:dyDescent="0.25">
      <c r="K24526" s="8"/>
      <c r="L24526" s="8"/>
      <c r="N24526" s="8"/>
      <c r="O24526" s="8"/>
      <c r="P24526" s="8"/>
      <c r="Q24526" s="8"/>
      <c r="R24526" s="8"/>
      <c r="S24526" s="8"/>
      <c r="T24526" s="8"/>
      <c r="U24526" s="8"/>
      <c r="V24526" s="8"/>
      <c r="W24526" s="8"/>
      <c r="X24526" s="8"/>
      <c r="Y24526" s="8"/>
      <c r="Z24526" s="8"/>
      <c r="BE24526"/>
      <c r="BF24526"/>
      <c r="BG24526"/>
    </row>
    <row r="24527" spans="11:59" x14ac:dyDescent="0.25">
      <c r="K24527" s="8"/>
      <c r="L24527" s="8"/>
      <c r="N24527" s="8"/>
      <c r="O24527" s="8"/>
      <c r="P24527" s="8"/>
      <c r="Q24527" s="8"/>
      <c r="R24527" s="8"/>
      <c r="S24527" s="8"/>
      <c r="T24527" s="8"/>
      <c r="U24527" s="8"/>
      <c r="V24527" s="8"/>
      <c r="W24527" s="8"/>
      <c r="X24527" s="8"/>
      <c r="Y24527" s="8"/>
      <c r="Z24527" s="8"/>
      <c r="BE24527"/>
      <c r="BF24527"/>
      <c r="BG24527"/>
    </row>
    <row r="24528" spans="11:59" x14ac:dyDescent="0.25">
      <c r="K24528" s="8"/>
      <c r="L24528" s="8"/>
      <c r="N24528" s="8"/>
      <c r="O24528" s="8"/>
      <c r="P24528" s="8"/>
      <c r="Q24528" s="8"/>
      <c r="R24528" s="8"/>
      <c r="S24528" s="8"/>
      <c r="T24528" s="8"/>
      <c r="U24528" s="8"/>
      <c r="V24528" s="8"/>
      <c r="W24528" s="8"/>
      <c r="X24528" s="8"/>
      <c r="Y24528" s="8"/>
      <c r="Z24528" s="8"/>
      <c r="BE24528"/>
      <c r="BF24528"/>
      <c r="BG24528"/>
    </row>
    <row r="24529" spans="11:59" x14ac:dyDescent="0.25">
      <c r="K24529" s="8"/>
      <c r="L24529" s="8"/>
      <c r="N24529" s="8"/>
      <c r="O24529" s="8"/>
      <c r="P24529" s="8"/>
      <c r="Q24529" s="8"/>
      <c r="R24529" s="8"/>
      <c r="S24529" s="8"/>
      <c r="T24529" s="8"/>
      <c r="U24529" s="8"/>
      <c r="V24529" s="8"/>
      <c r="W24529" s="8"/>
      <c r="X24529" s="8"/>
      <c r="Y24529" s="8"/>
      <c r="Z24529" s="8"/>
      <c r="BE24529"/>
      <c r="BF24529"/>
      <c r="BG24529"/>
    </row>
    <row r="24530" spans="11:59" x14ac:dyDescent="0.25">
      <c r="K24530" s="8"/>
      <c r="L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BE24530"/>
      <c r="BF24530"/>
      <c r="BG24530"/>
    </row>
    <row r="24531" spans="11:59" x14ac:dyDescent="0.25">
      <c r="K24531" s="8"/>
      <c r="L24531" s="8"/>
      <c r="N24531" s="8"/>
      <c r="O24531" s="8"/>
      <c r="P24531" s="8"/>
      <c r="Q24531" s="8"/>
      <c r="R24531" s="8"/>
      <c r="S24531" s="8"/>
      <c r="T24531" s="8"/>
      <c r="U24531" s="8"/>
      <c r="V24531" s="8"/>
      <c r="W24531" s="8"/>
      <c r="X24531" s="8"/>
      <c r="Y24531" s="8"/>
      <c r="Z24531" s="8"/>
      <c r="BE24531"/>
      <c r="BF24531"/>
      <c r="BG24531"/>
    </row>
    <row r="24532" spans="11:59" x14ac:dyDescent="0.25">
      <c r="K24532" s="8"/>
      <c r="L24532" s="8"/>
      <c r="N24532" s="8"/>
      <c r="O24532" s="8"/>
      <c r="P24532" s="8"/>
      <c r="Q24532" s="8"/>
      <c r="R24532" s="8"/>
      <c r="S24532" s="8"/>
      <c r="T24532" s="8"/>
      <c r="U24532" s="8"/>
      <c r="V24532" s="8"/>
      <c r="W24532" s="8"/>
      <c r="X24532" s="8"/>
      <c r="Y24532" s="8"/>
      <c r="Z24532" s="8"/>
      <c r="BE24532"/>
      <c r="BF24532"/>
      <c r="BG24532"/>
    </row>
    <row r="24533" spans="11:59" x14ac:dyDescent="0.25">
      <c r="K24533" s="8"/>
      <c r="L24533" s="8"/>
      <c r="N24533" s="8"/>
      <c r="O24533" s="8"/>
      <c r="P24533" s="8"/>
      <c r="Q24533" s="8"/>
      <c r="R24533" s="8"/>
      <c r="S24533" s="8"/>
      <c r="T24533" s="8"/>
      <c r="U24533" s="8"/>
      <c r="V24533" s="8"/>
      <c r="W24533" s="8"/>
      <c r="X24533" s="8"/>
      <c r="Y24533" s="8"/>
      <c r="Z24533" s="8"/>
      <c r="BE24533"/>
      <c r="BF24533"/>
      <c r="BG24533"/>
    </row>
    <row r="24534" spans="11:59" x14ac:dyDescent="0.25">
      <c r="K24534" s="8"/>
      <c r="L24534" s="8"/>
      <c r="N24534" s="8"/>
      <c r="O24534" s="8"/>
      <c r="P24534" s="8"/>
      <c r="Q24534" s="8"/>
      <c r="R24534" s="8"/>
      <c r="S24534" s="8"/>
      <c r="T24534" s="8"/>
      <c r="U24534" s="8"/>
      <c r="V24534" s="8"/>
      <c r="W24534" s="8"/>
      <c r="X24534" s="8"/>
      <c r="Y24534" s="8"/>
      <c r="Z24534" s="8"/>
      <c r="BE24534"/>
      <c r="BF24534"/>
      <c r="BG24534"/>
    </row>
    <row r="24535" spans="11:59" x14ac:dyDescent="0.25">
      <c r="K24535" s="8"/>
      <c r="L24535" s="8"/>
      <c r="N24535" s="8"/>
      <c r="O24535" s="8"/>
      <c r="P24535" s="8"/>
      <c r="Q24535" s="8"/>
      <c r="R24535" s="8"/>
      <c r="S24535" s="8"/>
      <c r="T24535" s="8"/>
      <c r="U24535" s="8"/>
      <c r="V24535" s="8"/>
      <c r="W24535" s="8"/>
      <c r="X24535" s="8"/>
      <c r="Y24535" s="8"/>
      <c r="Z24535" s="8"/>
      <c r="BE24535"/>
      <c r="BF24535"/>
      <c r="BG24535"/>
    </row>
    <row r="24536" spans="11:59" x14ac:dyDescent="0.25">
      <c r="K24536" s="8"/>
      <c r="L24536" s="8"/>
      <c r="N24536" s="8"/>
      <c r="O24536" s="8"/>
      <c r="P24536" s="8"/>
      <c r="Q24536" s="8"/>
      <c r="R24536" s="8"/>
      <c r="S24536" s="8"/>
      <c r="T24536" s="8"/>
      <c r="U24536" s="8"/>
      <c r="V24536" s="8"/>
      <c r="W24536" s="8"/>
      <c r="X24536" s="8"/>
      <c r="Y24536" s="8"/>
      <c r="Z24536" s="8"/>
      <c r="BE24536"/>
      <c r="BF24536"/>
      <c r="BG24536"/>
    </row>
    <row r="24537" spans="11:59" x14ac:dyDescent="0.25">
      <c r="K24537" s="8"/>
      <c r="L24537" s="8"/>
      <c r="N24537" s="8"/>
      <c r="O24537" s="8"/>
      <c r="P24537" s="8"/>
      <c r="Q24537" s="8"/>
      <c r="R24537" s="8"/>
      <c r="S24537" s="8"/>
      <c r="T24537" s="8"/>
      <c r="U24537" s="8"/>
      <c r="V24537" s="8"/>
      <c r="W24537" s="8"/>
      <c r="X24537" s="8"/>
      <c r="Y24537" s="8"/>
      <c r="Z24537" s="8"/>
      <c r="BE24537"/>
      <c r="BF24537"/>
      <c r="BG24537"/>
    </row>
    <row r="24538" spans="11:59" x14ac:dyDescent="0.25">
      <c r="K24538" s="8"/>
      <c r="L24538" s="8"/>
      <c r="N24538" s="8"/>
      <c r="O24538" s="8"/>
      <c r="P24538" s="8"/>
      <c r="Q24538" s="8"/>
      <c r="R24538" s="8"/>
      <c r="S24538" s="8"/>
      <c r="T24538" s="8"/>
      <c r="U24538" s="8"/>
      <c r="V24538" s="8"/>
      <c r="W24538" s="8"/>
      <c r="X24538" s="8"/>
      <c r="Y24538" s="8"/>
      <c r="Z24538" s="8"/>
      <c r="BE24538"/>
      <c r="BF24538"/>
      <c r="BG24538"/>
    </row>
    <row r="24539" spans="11:59" x14ac:dyDescent="0.25">
      <c r="K24539" s="8"/>
      <c r="L24539" s="8"/>
      <c r="N24539" s="8"/>
      <c r="O24539" s="8"/>
      <c r="P24539" s="8"/>
      <c r="Q24539" s="8"/>
      <c r="R24539" s="8"/>
      <c r="S24539" s="8"/>
      <c r="T24539" s="8"/>
      <c r="U24539" s="8"/>
      <c r="V24539" s="8"/>
      <c r="W24539" s="8"/>
      <c r="X24539" s="8"/>
      <c r="Y24539" s="8"/>
      <c r="Z24539" s="8"/>
      <c r="BE24539"/>
      <c r="BF24539"/>
      <c r="BG24539"/>
    </row>
    <row r="24540" spans="11:59" x14ac:dyDescent="0.25">
      <c r="K24540" s="8"/>
      <c r="L24540" s="8"/>
      <c r="N24540" s="8"/>
      <c r="O24540" s="8"/>
      <c r="P24540" s="8"/>
      <c r="Q24540" s="8"/>
      <c r="R24540" s="8"/>
      <c r="S24540" s="8"/>
      <c r="T24540" s="8"/>
      <c r="U24540" s="8"/>
      <c r="V24540" s="8"/>
      <c r="W24540" s="8"/>
      <c r="X24540" s="8"/>
      <c r="Y24540" s="8"/>
      <c r="Z24540" s="8"/>
      <c r="BE24540"/>
      <c r="BF24540"/>
      <c r="BG24540"/>
    </row>
    <row r="24541" spans="11:59" x14ac:dyDescent="0.25">
      <c r="K24541" s="8"/>
      <c r="L24541" s="8"/>
      <c r="N24541" s="8"/>
      <c r="O24541" s="8"/>
      <c r="P24541" s="8"/>
      <c r="Q24541" s="8"/>
      <c r="R24541" s="8"/>
      <c r="S24541" s="8"/>
      <c r="T24541" s="8"/>
      <c r="U24541" s="8"/>
      <c r="V24541" s="8"/>
      <c r="W24541" s="8"/>
      <c r="X24541" s="8"/>
      <c r="Y24541" s="8"/>
      <c r="Z24541" s="8"/>
      <c r="BE24541"/>
      <c r="BF24541"/>
      <c r="BG24541"/>
    </row>
    <row r="24542" spans="11:59" x14ac:dyDescent="0.25">
      <c r="K24542" s="8"/>
      <c r="L24542" s="8"/>
      <c r="N24542" s="8"/>
      <c r="O24542" s="8"/>
      <c r="P24542" s="8"/>
      <c r="Q24542" s="8"/>
      <c r="R24542" s="8"/>
      <c r="S24542" s="8"/>
      <c r="T24542" s="8"/>
      <c r="U24542" s="8"/>
      <c r="V24542" s="8"/>
      <c r="W24542" s="8"/>
      <c r="X24542" s="8"/>
      <c r="Y24542" s="8"/>
      <c r="Z24542" s="8"/>
      <c r="BE24542"/>
      <c r="BF24542"/>
      <c r="BG24542"/>
    </row>
    <row r="24543" spans="11:59" x14ac:dyDescent="0.25">
      <c r="K24543" s="8"/>
      <c r="L24543" s="8"/>
      <c r="N24543" s="8"/>
      <c r="O24543" s="8"/>
      <c r="P24543" s="8"/>
      <c r="Q24543" s="8"/>
      <c r="R24543" s="8"/>
      <c r="S24543" s="8"/>
      <c r="T24543" s="8"/>
      <c r="U24543" s="8"/>
      <c r="V24543" s="8"/>
      <c r="W24543" s="8"/>
      <c r="X24543" s="8"/>
      <c r="Y24543" s="8"/>
      <c r="Z24543" s="8"/>
      <c r="BE24543"/>
      <c r="BF24543"/>
      <c r="BG24543"/>
    </row>
    <row r="24544" spans="11:59" x14ac:dyDescent="0.25">
      <c r="K24544" s="8"/>
      <c r="L24544" s="8"/>
      <c r="N24544" s="8"/>
      <c r="O24544" s="8"/>
      <c r="P24544" s="8"/>
      <c r="Q24544" s="8"/>
      <c r="R24544" s="8"/>
      <c r="S24544" s="8"/>
      <c r="T24544" s="8"/>
      <c r="U24544" s="8"/>
      <c r="V24544" s="8"/>
      <c r="W24544" s="8"/>
      <c r="X24544" s="8"/>
      <c r="Y24544" s="8"/>
      <c r="Z24544" s="8"/>
      <c r="BE24544"/>
      <c r="BF24544"/>
      <c r="BG24544"/>
    </row>
    <row r="24545" spans="11:59" x14ac:dyDescent="0.25">
      <c r="K24545" s="8"/>
      <c r="L24545" s="8"/>
      <c r="N24545" s="8"/>
      <c r="O24545" s="8"/>
      <c r="P24545" s="8"/>
      <c r="Q24545" s="8"/>
      <c r="R24545" s="8"/>
      <c r="S24545" s="8"/>
      <c r="T24545" s="8"/>
      <c r="U24545" s="8"/>
      <c r="V24545" s="8"/>
      <c r="W24545" s="8"/>
      <c r="X24545" s="8"/>
      <c r="Y24545" s="8"/>
      <c r="Z24545" s="8"/>
      <c r="BE24545"/>
      <c r="BF24545"/>
      <c r="BG24545"/>
    </row>
    <row r="24546" spans="11:59" x14ac:dyDescent="0.25">
      <c r="K24546" s="8"/>
      <c r="L24546" s="8"/>
      <c r="N24546" s="8"/>
      <c r="O24546" s="8"/>
      <c r="P24546" s="8"/>
      <c r="Q24546" s="8"/>
      <c r="R24546" s="8"/>
      <c r="S24546" s="8"/>
      <c r="T24546" s="8"/>
      <c r="U24546" s="8"/>
      <c r="V24546" s="8"/>
      <c r="W24546" s="8"/>
      <c r="X24546" s="8"/>
      <c r="Y24546" s="8"/>
      <c r="Z24546" s="8"/>
      <c r="BE24546"/>
      <c r="BF24546"/>
      <c r="BG24546"/>
    </row>
    <row r="24547" spans="11:59" x14ac:dyDescent="0.25">
      <c r="K24547" s="8"/>
      <c r="L24547" s="8"/>
      <c r="N24547" s="8"/>
      <c r="O24547" s="8"/>
      <c r="P24547" s="8"/>
      <c r="Q24547" s="8"/>
      <c r="R24547" s="8"/>
      <c r="S24547" s="8"/>
      <c r="T24547" s="8"/>
      <c r="U24547" s="8"/>
      <c r="V24547" s="8"/>
      <c r="W24547" s="8"/>
      <c r="X24547" s="8"/>
      <c r="Y24547" s="8"/>
      <c r="Z24547" s="8"/>
      <c r="BE24547"/>
      <c r="BF24547"/>
      <c r="BG24547"/>
    </row>
    <row r="24548" spans="11:59" x14ac:dyDescent="0.25">
      <c r="K24548" s="8"/>
      <c r="L24548" s="8"/>
      <c r="N24548" s="8"/>
      <c r="O24548" s="8"/>
      <c r="P24548" s="8"/>
      <c r="Q24548" s="8"/>
      <c r="R24548" s="8"/>
      <c r="S24548" s="8"/>
      <c r="T24548" s="8"/>
      <c r="U24548" s="8"/>
      <c r="V24548" s="8"/>
      <c r="W24548" s="8"/>
      <c r="X24548" s="8"/>
      <c r="Y24548" s="8"/>
      <c r="Z24548" s="8"/>
      <c r="BE24548"/>
      <c r="BF24548"/>
      <c r="BG24548"/>
    </row>
    <row r="24549" spans="11:59" x14ac:dyDescent="0.25">
      <c r="K24549" s="8"/>
      <c r="L24549" s="8"/>
      <c r="N24549" s="8"/>
      <c r="O24549" s="8"/>
      <c r="P24549" s="8"/>
      <c r="Q24549" s="8"/>
      <c r="R24549" s="8"/>
      <c r="S24549" s="8"/>
      <c r="T24549" s="8"/>
      <c r="U24549" s="8"/>
      <c r="V24549" s="8"/>
      <c r="W24549" s="8"/>
      <c r="X24549" s="8"/>
      <c r="Y24549" s="8"/>
      <c r="Z24549" s="8"/>
      <c r="BE24549"/>
      <c r="BF24549"/>
      <c r="BG24549"/>
    </row>
    <row r="24550" spans="11:59" x14ac:dyDescent="0.25">
      <c r="K24550" s="8"/>
      <c r="L24550" s="8"/>
      <c r="N24550" s="8"/>
      <c r="O24550" s="8"/>
      <c r="P24550" s="8"/>
      <c r="Q24550" s="8"/>
      <c r="R24550" s="8"/>
      <c r="S24550" s="8"/>
      <c r="T24550" s="8"/>
      <c r="U24550" s="8"/>
      <c r="V24550" s="8"/>
      <c r="W24550" s="8"/>
      <c r="X24550" s="8"/>
      <c r="Y24550" s="8"/>
      <c r="Z24550" s="8"/>
      <c r="BE24550"/>
      <c r="BF24550"/>
      <c r="BG24550"/>
    </row>
    <row r="24551" spans="11:59" x14ac:dyDescent="0.25">
      <c r="K24551" s="8"/>
      <c r="L24551" s="8"/>
      <c r="N24551" s="8"/>
      <c r="O24551" s="8"/>
      <c r="P24551" s="8"/>
      <c r="Q24551" s="8"/>
      <c r="R24551" s="8"/>
      <c r="S24551" s="8"/>
      <c r="T24551" s="8"/>
      <c r="U24551" s="8"/>
      <c r="V24551" s="8"/>
      <c r="W24551" s="8"/>
      <c r="X24551" s="8"/>
      <c r="Y24551" s="8"/>
      <c r="Z24551" s="8"/>
      <c r="BE24551"/>
      <c r="BF24551"/>
      <c r="BG24551"/>
    </row>
    <row r="24552" spans="11:59" x14ac:dyDescent="0.25">
      <c r="K24552" s="8"/>
      <c r="L24552" s="8"/>
      <c r="N24552" s="8"/>
      <c r="O24552" s="8"/>
      <c r="P24552" s="8"/>
      <c r="Q24552" s="8"/>
      <c r="R24552" s="8"/>
      <c r="S24552" s="8"/>
      <c r="T24552" s="8"/>
      <c r="U24552" s="8"/>
      <c r="V24552" s="8"/>
      <c r="W24552" s="8"/>
      <c r="X24552" s="8"/>
      <c r="Y24552" s="8"/>
      <c r="Z24552" s="8"/>
      <c r="BE24552"/>
      <c r="BF24552"/>
      <c r="BG24552"/>
    </row>
    <row r="24553" spans="11:59" x14ac:dyDescent="0.25">
      <c r="K24553" s="8"/>
      <c r="L24553" s="8"/>
      <c r="N24553" s="8"/>
      <c r="O24553" s="8"/>
      <c r="P24553" s="8"/>
      <c r="Q24553" s="8"/>
      <c r="R24553" s="8"/>
      <c r="S24553" s="8"/>
      <c r="T24553" s="8"/>
      <c r="U24553" s="8"/>
      <c r="V24553" s="8"/>
      <c r="W24553" s="8"/>
      <c r="X24553" s="8"/>
      <c r="Y24553" s="8"/>
      <c r="Z24553" s="8"/>
      <c r="BE24553"/>
      <c r="BF24553"/>
      <c r="BG24553"/>
    </row>
    <row r="24554" spans="11:59" x14ac:dyDescent="0.25">
      <c r="K24554" s="8"/>
      <c r="L24554" s="8"/>
      <c r="N24554" s="8"/>
      <c r="O24554" s="8"/>
      <c r="P24554" s="8"/>
      <c r="Q24554" s="8"/>
      <c r="R24554" s="8"/>
      <c r="S24554" s="8"/>
      <c r="T24554" s="8"/>
      <c r="U24554" s="8"/>
      <c r="V24554" s="8"/>
      <c r="W24554" s="8"/>
      <c r="X24554" s="8"/>
      <c r="Y24554" s="8"/>
      <c r="Z24554" s="8"/>
      <c r="BE24554"/>
      <c r="BF24554"/>
      <c r="BG24554"/>
    </row>
    <row r="24555" spans="11:59" x14ac:dyDescent="0.25">
      <c r="K24555" s="8"/>
      <c r="L24555" s="8"/>
      <c r="N24555" s="8"/>
      <c r="O24555" s="8"/>
      <c r="P24555" s="8"/>
      <c r="Q24555" s="8"/>
      <c r="R24555" s="8"/>
      <c r="S24555" s="8"/>
      <c r="T24555" s="8"/>
      <c r="U24555" s="8"/>
      <c r="V24555" s="8"/>
      <c r="W24555" s="8"/>
      <c r="X24555" s="8"/>
      <c r="Y24555" s="8"/>
      <c r="Z24555" s="8"/>
      <c r="BE24555"/>
      <c r="BF24555"/>
      <c r="BG24555"/>
    </row>
    <row r="24556" spans="11:59" x14ac:dyDescent="0.25">
      <c r="K24556" s="8"/>
      <c r="L24556" s="8"/>
      <c r="N24556" s="8"/>
      <c r="O24556" s="8"/>
      <c r="P24556" s="8"/>
      <c r="Q24556" s="8"/>
      <c r="R24556" s="8"/>
      <c r="S24556" s="8"/>
      <c r="T24556" s="8"/>
      <c r="U24556" s="8"/>
      <c r="V24556" s="8"/>
      <c r="W24556" s="8"/>
      <c r="X24556" s="8"/>
      <c r="Y24556" s="8"/>
      <c r="Z24556" s="8"/>
      <c r="BE24556"/>
      <c r="BF24556"/>
      <c r="BG24556"/>
    </row>
    <row r="24557" spans="11:59" x14ac:dyDescent="0.25">
      <c r="K24557" s="8"/>
      <c r="L24557" s="8"/>
      <c r="N24557" s="8"/>
      <c r="O24557" s="8"/>
      <c r="P24557" s="8"/>
      <c r="Q24557" s="8"/>
      <c r="R24557" s="8"/>
      <c r="S24557" s="8"/>
      <c r="T24557" s="8"/>
      <c r="U24557" s="8"/>
      <c r="V24557" s="8"/>
      <c r="W24557" s="8"/>
      <c r="X24557" s="8"/>
      <c r="Y24557" s="8"/>
      <c r="Z24557" s="8"/>
      <c r="BE24557"/>
      <c r="BF24557"/>
      <c r="BG24557"/>
    </row>
    <row r="24558" spans="11:59" x14ac:dyDescent="0.25">
      <c r="K24558" s="8"/>
      <c r="L24558" s="8"/>
      <c r="N24558" s="8"/>
      <c r="O24558" s="8"/>
      <c r="P24558" s="8"/>
      <c r="Q24558" s="8"/>
      <c r="R24558" s="8"/>
      <c r="S24558" s="8"/>
      <c r="T24558" s="8"/>
      <c r="U24558" s="8"/>
      <c r="V24558" s="8"/>
      <c r="W24558" s="8"/>
      <c r="X24558" s="8"/>
      <c r="Y24558" s="8"/>
      <c r="Z24558" s="8"/>
      <c r="BE24558"/>
      <c r="BF24558"/>
      <c r="BG24558"/>
    </row>
    <row r="24559" spans="11:59" x14ac:dyDescent="0.25">
      <c r="K24559" s="8"/>
      <c r="L24559" s="8"/>
      <c r="N24559" s="8"/>
      <c r="O24559" s="8"/>
      <c r="P24559" s="8"/>
      <c r="Q24559" s="8"/>
      <c r="R24559" s="8"/>
      <c r="S24559" s="8"/>
      <c r="T24559" s="8"/>
      <c r="U24559" s="8"/>
      <c r="V24559" s="8"/>
      <c r="W24559" s="8"/>
      <c r="X24559" s="8"/>
      <c r="Y24559" s="8"/>
      <c r="Z24559" s="8"/>
      <c r="BE24559"/>
      <c r="BF24559"/>
      <c r="BG24559"/>
    </row>
    <row r="24560" spans="11:59" x14ac:dyDescent="0.25">
      <c r="K24560" s="8"/>
      <c r="L24560" s="8"/>
      <c r="N24560" s="8"/>
      <c r="O24560" s="8"/>
      <c r="P24560" s="8"/>
      <c r="Q24560" s="8"/>
      <c r="R24560" s="8"/>
      <c r="S24560" s="8"/>
      <c r="T24560" s="8"/>
      <c r="U24560" s="8"/>
      <c r="V24560" s="8"/>
      <c r="W24560" s="8"/>
      <c r="X24560" s="8"/>
      <c r="Y24560" s="8"/>
      <c r="Z24560" s="8"/>
      <c r="BE24560"/>
      <c r="BF24560"/>
      <c r="BG24560"/>
    </row>
    <row r="24561" spans="11:59" x14ac:dyDescent="0.25">
      <c r="K24561" s="8"/>
      <c r="L24561" s="8"/>
      <c r="N24561" s="8"/>
      <c r="O24561" s="8"/>
      <c r="P24561" s="8"/>
      <c r="Q24561" s="8"/>
      <c r="R24561" s="8"/>
      <c r="S24561" s="8"/>
      <c r="T24561" s="8"/>
      <c r="U24561" s="8"/>
      <c r="V24561" s="8"/>
      <c r="W24561" s="8"/>
      <c r="X24561" s="8"/>
      <c r="Y24561" s="8"/>
      <c r="Z24561" s="8"/>
      <c r="BE24561"/>
      <c r="BF24561"/>
      <c r="BG24561"/>
    </row>
    <row r="24562" spans="11:59" x14ac:dyDescent="0.25">
      <c r="K24562" s="8"/>
      <c r="L24562" s="8"/>
      <c r="N24562" s="8"/>
      <c r="O24562" s="8"/>
      <c r="P24562" s="8"/>
      <c r="Q24562" s="8"/>
      <c r="R24562" s="8"/>
      <c r="S24562" s="8"/>
      <c r="T24562" s="8"/>
      <c r="U24562" s="8"/>
      <c r="V24562" s="8"/>
      <c r="W24562" s="8"/>
      <c r="X24562" s="8"/>
      <c r="Y24562" s="8"/>
      <c r="Z24562" s="8"/>
      <c r="BE24562"/>
      <c r="BF24562"/>
      <c r="BG24562"/>
    </row>
    <row r="24563" spans="11:59" x14ac:dyDescent="0.25">
      <c r="K24563" s="8"/>
      <c r="L24563" s="8"/>
      <c r="N24563" s="8"/>
      <c r="O24563" s="8"/>
      <c r="P24563" s="8"/>
      <c r="Q24563" s="8"/>
      <c r="R24563" s="8"/>
      <c r="S24563" s="8"/>
      <c r="T24563" s="8"/>
      <c r="U24563" s="8"/>
      <c r="V24563" s="8"/>
      <c r="W24563" s="8"/>
      <c r="X24563" s="8"/>
      <c r="Y24563" s="8"/>
      <c r="Z24563" s="8"/>
      <c r="BE24563"/>
      <c r="BF24563"/>
      <c r="BG24563"/>
    </row>
    <row r="24564" spans="11:59" x14ac:dyDescent="0.25">
      <c r="K24564" s="8"/>
      <c r="L24564" s="8"/>
      <c r="N24564" s="8"/>
      <c r="O24564" s="8"/>
      <c r="P24564" s="8"/>
      <c r="Q24564" s="8"/>
      <c r="R24564" s="8"/>
      <c r="S24564" s="8"/>
      <c r="T24564" s="8"/>
      <c r="U24564" s="8"/>
      <c r="V24564" s="8"/>
      <c r="W24564" s="8"/>
      <c r="X24564" s="8"/>
      <c r="Y24564" s="8"/>
      <c r="Z24564" s="8"/>
      <c r="BE24564"/>
      <c r="BF24564"/>
      <c r="BG24564"/>
    </row>
    <row r="24565" spans="11:59" x14ac:dyDescent="0.25">
      <c r="K24565" s="8"/>
      <c r="L24565" s="8"/>
      <c r="N24565" s="8"/>
      <c r="O24565" s="8"/>
      <c r="P24565" s="8"/>
      <c r="Q24565" s="8"/>
      <c r="R24565" s="8"/>
      <c r="S24565" s="8"/>
      <c r="T24565" s="8"/>
      <c r="U24565" s="8"/>
      <c r="V24565" s="8"/>
      <c r="W24565" s="8"/>
      <c r="X24565" s="8"/>
      <c r="Y24565" s="8"/>
      <c r="Z24565" s="8"/>
      <c r="BE24565"/>
      <c r="BF24565"/>
      <c r="BG24565"/>
    </row>
    <row r="24566" spans="11:59" x14ac:dyDescent="0.25">
      <c r="K24566" s="8"/>
      <c r="L24566" s="8"/>
      <c r="N24566" s="8"/>
      <c r="O24566" s="8"/>
      <c r="P24566" s="8"/>
      <c r="Q24566" s="8"/>
      <c r="R24566" s="8"/>
      <c r="S24566" s="8"/>
      <c r="T24566" s="8"/>
      <c r="U24566" s="8"/>
      <c r="V24566" s="8"/>
      <c r="W24566" s="8"/>
      <c r="X24566" s="8"/>
      <c r="Y24566" s="8"/>
      <c r="Z24566" s="8"/>
      <c r="BE24566"/>
      <c r="BF24566"/>
      <c r="BG24566"/>
    </row>
    <row r="24567" spans="11:59" x14ac:dyDescent="0.25">
      <c r="K24567" s="8"/>
      <c r="L24567" s="8"/>
      <c r="N24567" s="8"/>
      <c r="O24567" s="8"/>
      <c r="P24567" s="8"/>
      <c r="Q24567" s="8"/>
      <c r="R24567" s="8"/>
      <c r="S24567" s="8"/>
      <c r="T24567" s="8"/>
      <c r="U24567" s="8"/>
      <c r="V24567" s="8"/>
      <c r="W24567" s="8"/>
      <c r="X24567" s="8"/>
      <c r="Y24567" s="8"/>
      <c r="Z24567" s="8"/>
      <c r="BE24567"/>
      <c r="BF24567"/>
      <c r="BG24567"/>
    </row>
    <row r="24568" spans="11:59" x14ac:dyDescent="0.25">
      <c r="K24568" s="8"/>
      <c r="L24568" s="8"/>
      <c r="N24568" s="8"/>
      <c r="O24568" s="8"/>
      <c r="P24568" s="8"/>
      <c r="Q24568" s="8"/>
      <c r="R24568" s="8"/>
      <c r="S24568" s="8"/>
      <c r="T24568" s="8"/>
      <c r="U24568" s="8"/>
      <c r="V24568" s="8"/>
      <c r="W24568" s="8"/>
      <c r="X24568" s="8"/>
      <c r="Y24568" s="8"/>
      <c r="Z24568" s="8"/>
      <c r="BE24568"/>
      <c r="BF24568"/>
      <c r="BG24568"/>
    </row>
    <row r="24569" spans="11:59" x14ac:dyDescent="0.25">
      <c r="K24569" s="8"/>
      <c r="L24569" s="8"/>
      <c r="N24569" s="8"/>
      <c r="O24569" s="8"/>
      <c r="P24569" s="8"/>
      <c r="Q24569" s="8"/>
      <c r="R24569" s="8"/>
      <c r="S24569" s="8"/>
      <c r="T24569" s="8"/>
      <c r="U24569" s="8"/>
      <c r="V24569" s="8"/>
      <c r="W24569" s="8"/>
      <c r="X24569" s="8"/>
      <c r="Y24569" s="8"/>
      <c r="Z24569" s="8"/>
      <c r="BE24569"/>
      <c r="BF24569"/>
      <c r="BG24569"/>
    </row>
    <row r="24570" spans="11:59" x14ac:dyDescent="0.25">
      <c r="K24570" s="8"/>
      <c r="L24570" s="8"/>
      <c r="N24570" s="8"/>
      <c r="O24570" s="8"/>
      <c r="P24570" s="8"/>
      <c r="Q24570" s="8"/>
      <c r="R24570" s="8"/>
      <c r="S24570" s="8"/>
      <c r="T24570" s="8"/>
      <c r="U24570" s="8"/>
      <c r="V24570" s="8"/>
      <c r="W24570" s="8"/>
      <c r="X24570" s="8"/>
      <c r="Y24570" s="8"/>
      <c r="Z24570" s="8"/>
      <c r="BE24570"/>
      <c r="BF24570"/>
      <c r="BG24570"/>
    </row>
    <row r="24571" spans="11:59" x14ac:dyDescent="0.25">
      <c r="K24571" s="8"/>
      <c r="L24571" s="8"/>
      <c r="N24571" s="8"/>
      <c r="O24571" s="8"/>
      <c r="P24571" s="8"/>
      <c r="Q24571" s="8"/>
      <c r="R24571" s="8"/>
      <c r="S24571" s="8"/>
      <c r="T24571" s="8"/>
      <c r="U24571" s="8"/>
      <c r="V24571" s="8"/>
      <c r="W24571" s="8"/>
      <c r="X24571" s="8"/>
      <c r="Y24571" s="8"/>
      <c r="Z24571" s="8"/>
      <c r="BE24571"/>
      <c r="BF24571"/>
      <c r="BG24571"/>
    </row>
    <row r="24572" spans="11:59" x14ac:dyDescent="0.25">
      <c r="K24572" s="8"/>
      <c r="L24572" s="8"/>
      <c r="N24572" s="8"/>
      <c r="O24572" s="8"/>
      <c r="P24572" s="8"/>
      <c r="Q24572" s="8"/>
      <c r="R24572" s="8"/>
      <c r="S24572" s="8"/>
      <c r="T24572" s="8"/>
      <c r="U24572" s="8"/>
      <c r="V24572" s="8"/>
      <c r="W24572" s="8"/>
      <c r="X24572" s="8"/>
      <c r="Y24572" s="8"/>
      <c r="Z24572" s="8"/>
      <c r="BE24572"/>
      <c r="BF24572"/>
      <c r="BG24572"/>
    </row>
    <row r="24573" spans="11:59" x14ac:dyDescent="0.25">
      <c r="K24573" s="8"/>
      <c r="L24573" s="8"/>
      <c r="N24573" s="8"/>
      <c r="O24573" s="8"/>
      <c r="P24573" s="8"/>
      <c r="Q24573" s="8"/>
      <c r="R24573" s="8"/>
      <c r="S24573" s="8"/>
      <c r="T24573" s="8"/>
      <c r="U24573" s="8"/>
      <c r="V24573" s="8"/>
      <c r="W24573" s="8"/>
      <c r="X24573" s="8"/>
      <c r="Y24573" s="8"/>
      <c r="Z24573" s="8"/>
      <c r="BE24573"/>
      <c r="BF24573"/>
      <c r="BG24573"/>
    </row>
    <row r="24574" spans="11:59" x14ac:dyDescent="0.25">
      <c r="K24574" s="8"/>
      <c r="L24574" s="8"/>
      <c r="N24574" s="8"/>
      <c r="O24574" s="8"/>
      <c r="P24574" s="8"/>
      <c r="Q24574" s="8"/>
      <c r="R24574" s="8"/>
      <c r="S24574" s="8"/>
      <c r="T24574" s="8"/>
      <c r="U24574" s="8"/>
      <c r="V24574" s="8"/>
      <c r="W24574" s="8"/>
      <c r="X24574" s="8"/>
      <c r="Y24574" s="8"/>
      <c r="Z24574" s="8"/>
      <c r="BE24574"/>
      <c r="BF24574"/>
      <c r="BG24574"/>
    </row>
    <row r="24575" spans="11:59" x14ac:dyDescent="0.25">
      <c r="K24575" s="8"/>
      <c r="L24575" s="8"/>
      <c r="N24575" s="8"/>
      <c r="O24575" s="8"/>
      <c r="P24575" s="8"/>
      <c r="Q24575" s="8"/>
      <c r="R24575" s="8"/>
      <c r="S24575" s="8"/>
      <c r="T24575" s="8"/>
      <c r="U24575" s="8"/>
      <c r="V24575" s="8"/>
      <c r="W24575" s="8"/>
      <c r="X24575" s="8"/>
      <c r="Y24575" s="8"/>
      <c r="Z24575" s="8"/>
      <c r="BE24575"/>
      <c r="BF24575"/>
      <c r="BG24575"/>
    </row>
    <row r="24576" spans="11:59" x14ac:dyDescent="0.25">
      <c r="K24576" s="8"/>
      <c r="L24576" s="8"/>
      <c r="N24576" s="8"/>
      <c r="O24576" s="8"/>
      <c r="P24576" s="8"/>
      <c r="Q24576" s="8"/>
      <c r="R24576" s="8"/>
      <c r="S24576" s="8"/>
      <c r="T24576" s="8"/>
      <c r="U24576" s="8"/>
      <c r="V24576" s="8"/>
      <c r="W24576" s="8"/>
      <c r="X24576" s="8"/>
      <c r="Y24576" s="8"/>
      <c r="Z24576" s="8"/>
      <c r="BE24576"/>
      <c r="BF24576"/>
      <c r="BG24576"/>
    </row>
    <row r="24577" spans="11:59" x14ac:dyDescent="0.25">
      <c r="K24577" s="8"/>
      <c r="L24577" s="8"/>
      <c r="N24577" s="8"/>
      <c r="O24577" s="8"/>
      <c r="P24577" s="8"/>
      <c r="Q24577" s="8"/>
      <c r="R24577" s="8"/>
      <c r="S24577" s="8"/>
      <c r="T24577" s="8"/>
      <c r="U24577" s="8"/>
      <c r="V24577" s="8"/>
      <c r="W24577" s="8"/>
      <c r="X24577" s="8"/>
      <c r="Y24577" s="8"/>
      <c r="Z24577" s="8"/>
      <c r="BE24577"/>
      <c r="BF24577"/>
      <c r="BG24577"/>
    </row>
    <row r="24578" spans="11:59" x14ac:dyDescent="0.25">
      <c r="K24578" s="8"/>
      <c r="L24578" s="8"/>
      <c r="N24578" s="8"/>
      <c r="O24578" s="8"/>
      <c r="P24578" s="8"/>
      <c r="Q24578" s="8"/>
      <c r="R24578" s="8"/>
      <c r="S24578" s="8"/>
      <c r="T24578" s="8"/>
      <c r="U24578" s="8"/>
      <c r="V24578" s="8"/>
      <c r="W24578" s="8"/>
      <c r="X24578" s="8"/>
      <c r="Y24578" s="8"/>
      <c r="Z24578" s="8"/>
      <c r="BE24578"/>
      <c r="BF24578"/>
      <c r="BG24578"/>
    </row>
    <row r="24579" spans="11:59" x14ac:dyDescent="0.25">
      <c r="K24579" s="8"/>
      <c r="L24579" s="8"/>
      <c r="N24579" s="8"/>
      <c r="O24579" s="8"/>
      <c r="P24579" s="8"/>
      <c r="Q24579" s="8"/>
      <c r="R24579" s="8"/>
      <c r="S24579" s="8"/>
      <c r="T24579" s="8"/>
      <c r="U24579" s="8"/>
      <c r="V24579" s="8"/>
      <c r="W24579" s="8"/>
      <c r="X24579" s="8"/>
      <c r="Y24579" s="8"/>
      <c r="Z24579" s="8"/>
      <c r="BE24579"/>
      <c r="BF24579"/>
      <c r="BG24579"/>
    </row>
    <row r="24580" spans="11:59" x14ac:dyDescent="0.25">
      <c r="K24580" s="8"/>
      <c r="L24580" s="8"/>
      <c r="N24580" s="8"/>
      <c r="O24580" s="8"/>
      <c r="P24580" s="8"/>
      <c r="Q24580" s="8"/>
      <c r="R24580" s="8"/>
      <c r="S24580" s="8"/>
      <c r="T24580" s="8"/>
      <c r="U24580" s="8"/>
      <c r="V24580" s="8"/>
      <c r="W24580" s="8"/>
      <c r="X24580" s="8"/>
      <c r="Y24580" s="8"/>
      <c r="Z24580" s="8"/>
      <c r="BE24580"/>
      <c r="BF24580"/>
      <c r="BG24580"/>
    </row>
    <row r="24581" spans="11:59" x14ac:dyDescent="0.25">
      <c r="K24581" s="8"/>
      <c r="L24581" s="8"/>
      <c r="N24581" s="8"/>
      <c r="O24581" s="8"/>
      <c r="P24581" s="8"/>
      <c r="Q24581" s="8"/>
      <c r="R24581" s="8"/>
      <c r="S24581" s="8"/>
      <c r="T24581" s="8"/>
      <c r="U24581" s="8"/>
      <c r="V24581" s="8"/>
      <c r="W24581" s="8"/>
      <c r="X24581" s="8"/>
      <c r="Y24581" s="8"/>
      <c r="Z24581" s="8"/>
      <c r="BE24581"/>
      <c r="BF24581"/>
      <c r="BG24581"/>
    </row>
    <row r="24582" spans="11:59" x14ac:dyDescent="0.25">
      <c r="K24582" s="8"/>
      <c r="L24582" s="8"/>
      <c r="N24582" s="8"/>
      <c r="O24582" s="8"/>
      <c r="P24582" s="8"/>
      <c r="Q24582" s="8"/>
      <c r="R24582" s="8"/>
      <c r="S24582" s="8"/>
      <c r="T24582" s="8"/>
      <c r="U24582" s="8"/>
      <c r="V24582" s="8"/>
      <c r="W24582" s="8"/>
      <c r="X24582" s="8"/>
      <c r="Y24582" s="8"/>
      <c r="Z24582" s="8"/>
      <c r="BE24582"/>
      <c r="BF24582"/>
      <c r="BG24582"/>
    </row>
    <row r="24583" spans="11:59" x14ac:dyDescent="0.25">
      <c r="K24583" s="8"/>
      <c r="L24583" s="8"/>
      <c r="N24583" s="8"/>
      <c r="O24583" s="8"/>
      <c r="P24583" s="8"/>
      <c r="Q24583" s="8"/>
      <c r="R24583" s="8"/>
      <c r="S24583" s="8"/>
      <c r="T24583" s="8"/>
      <c r="U24583" s="8"/>
      <c r="V24583" s="8"/>
      <c r="W24583" s="8"/>
      <c r="X24583" s="8"/>
      <c r="Y24583" s="8"/>
      <c r="Z24583" s="8"/>
      <c r="BE24583"/>
      <c r="BF24583"/>
      <c r="BG24583"/>
    </row>
    <row r="24584" spans="11:59" x14ac:dyDescent="0.25">
      <c r="K24584" s="8"/>
      <c r="L24584" s="8"/>
      <c r="N24584" s="8"/>
      <c r="O24584" s="8"/>
      <c r="P24584" s="8"/>
      <c r="Q24584" s="8"/>
      <c r="R24584" s="8"/>
      <c r="S24584" s="8"/>
      <c r="T24584" s="8"/>
      <c r="U24584" s="8"/>
      <c r="V24584" s="8"/>
      <c r="W24584" s="8"/>
      <c r="X24584" s="8"/>
      <c r="Y24584" s="8"/>
      <c r="Z24584" s="8"/>
      <c r="BE24584"/>
      <c r="BF24584"/>
      <c r="BG24584"/>
    </row>
    <row r="24585" spans="11:59" x14ac:dyDescent="0.25">
      <c r="K24585" s="8"/>
      <c r="L24585" s="8"/>
      <c r="N24585" s="8"/>
      <c r="O24585" s="8"/>
      <c r="P24585" s="8"/>
      <c r="Q24585" s="8"/>
      <c r="R24585" s="8"/>
      <c r="S24585" s="8"/>
      <c r="T24585" s="8"/>
      <c r="U24585" s="8"/>
      <c r="V24585" s="8"/>
      <c r="W24585" s="8"/>
      <c r="X24585" s="8"/>
      <c r="Y24585" s="8"/>
      <c r="Z24585" s="8"/>
      <c r="BE24585"/>
      <c r="BF24585"/>
      <c r="BG24585"/>
    </row>
    <row r="24586" spans="11:59" x14ac:dyDescent="0.25">
      <c r="K24586" s="8"/>
      <c r="L24586" s="8"/>
      <c r="N24586" s="8"/>
      <c r="O24586" s="8"/>
      <c r="P24586" s="8"/>
      <c r="Q24586" s="8"/>
      <c r="R24586" s="8"/>
      <c r="S24586" s="8"/>
      <c r="T24586" s="8"/>
      <c r="U24586" s="8"/>
      <c r="V24586" s="8"/>
      <c r="W24586" s="8"/>
      <c r="X24586" s="8"/>
      <c r="Y24586" s="8"/>
      <c r="Z24586" s="8"/>
      <c r="BE24586"/>
      <c r="BF24586"/>
      <c r="BG24586"/>
    </row>
    <row r="24587" spans="11:59" x14ac:dyDescent="0.25">
      <c r="K24587" s="8"/>
      <c r="L24587" s="8"/>
      <c r="N24587" s="8"/>
      <c r="O24587" s="8"/>
      <c r="P24587" s="8"/>
      <c r="Q24587" s="8"/>
      <c r="R24587" s="8"/>
      <c r="S24587" s="8"/>
      <c r="T24587" s="8"/>
      <c r="U24587" s="8"/>
      <c r="V24587" s="8"/>
      <c r="W24587" s="8"/>
      <c r="X24587" s="8"/>
      <c r="Y24587" s="8"/>
      <c r="Z24587" s="8"/>
      <c r="BE24587"/>
      <c r="BF24587"/>
      <c r="BG24587"/>
    </row>
    <row r="24588" spans="11:59" x14ac:dyDescent="0.25">
      <c r="K24588" s="8"/>
      <c r="L24588" s="8"/>
      <c r="N24588" s="8"/>
      <c r="O24588" s="8"/>
      <c r="P24588" s="8"/>
      <c r="Q24588" s="8"/>
      <c r="R24588" s="8"/>
      <c r="S24588" s="8"/>
      <c r="T24588" s="8"/>
      <c r="U24588" s="8"/>
      <c r="V24588" s="8"/>
      <c r="W24588" s="8"/>
      <c r="X24588" s="8"/>
      <c r="Y24588" s="8"/>
      <c r="Z24588" s="8"/>
      <c r="BE24588"/>
      <c r="BF24588"/>
      <c r="BG24588"/>
    </row>
    <row r="24589" spans="11:59" x14ac:dyDescent="0.25">
      <c r="K24589" s="8"/>
      <c r="L24589" s="8"/>
      <c r="N24589" s="8"/>
      <c r="O24589" s="8"/>
      <c r="P24589" s="8"/>
      <c r="Q24589" s="8"/>
      <c r="R24589" s="8"/>
      <c r="S24589" s="8"/>
      <c r="T24589" s="8"/>
      <c r="U24589" s="8"/>
      <c r="V24589" s="8"/>
      <c r="W24589" s="8"/>
      <c r="X24589" s="8"/>
      <c r="Y24589" s="8"/>
      <c r="Z24589" s="8"/>
      <c r="BE24589"/>
      <c r="BF24589"/>
      <c r="BG24589"/>
    </row>
    <row r="24590" spans="11:59" x14ac:dyDescent="0.25">
      <c r="K24590" s="8"/>
      <c r="L24590" s="8"/>
      <c r="N24590" s="8"/>
      <c r="O24590" s="8"/>
      <c r="P24590" s="8"/>
      <c r="Q24590" s="8"/>
      <c r="R24590" s="8"/>
      <c r="S24590" s="8"/>
      <c r="T24590" s="8"/>
      <c r="U24590" s="8"/>
      <c r="V24590" s="8"/>
      <c r="W24590" s="8"/>
      <c r="X24590" s="8"/>
      <c r="Y24590" s="8"/>
      <c r="Z24590" s="8"/>
      <c r="BE24590"/>
      <c r="BF24590"/>
      <c r="BG24590"/>
    </row>
    <row r="24591" spans="11:59" x14ac:dyDescent="0.25">
      <c r="K24591" s="8"/>
      <c r="L24591" s="8"/>
      <c r="N24591" s="8"/>
      <c r="O24591" s="8"/>
      <c r="P24591" s="8"/>
      <c r="Q24591" s="8"/>
      <c r="R24591" s="8"/>
      <c r="S24591" s="8"/>
      <c r="T24591" s="8"/>
      <c r="U24591" s="8"/>
      <c r="V24591" s="8"/>
      <c r="W24591" s="8"/>
      <c r="X24591" s="8"/>
      <c r="Y24591" s="8"/>
      <c r="Z24591" s="8"/>
      <c r="BE24591"/>
      <c r="BF24591"/>
      <c r="BG24591"/>
    </row>
    <row r="24592" spans="11:59" x14ac:dyDescent="0.25">
      <c r="K24592" s="8"/>
      <c r="L24592" s="8"/>
      <c r="N24592" s="8"/>
      <c r="O24592" s="8"/>
      <c r="P24592" s="8"/>
      <c r="Q24592" s="8"/>
      <c r="R24592" s="8"/>
      <c r="S24592" s="8"/>
      <c r="T24592" s="8"/>
      <c r="U24592" s="8"/>
      <c r="V24592" s="8"/>
      <c r="W24592" s="8"/>
      <c r="X24592" s="8"/>
      <c r="Y24592" s="8"/>
      <c r="Z24592" s="8"/>
      <c r="BE24592"/>
      <c r="BF24592"/>
      <c r="BG24592"/>
    </row>
    <row r="24593" spans="11:59" x14ac:dyDescent="0.25">
      <c r="K24593" s="8"/>
      <c r="L24593" s="8"/>
      <c r="N24593" s="8"/>
      <c r="O24593" s="8"/>
      <c r="P24593" s="8"/>
      <c r="Q24593" s="8"/>
      <c r="R24593" s="8"/>
      <c r="S24593" s="8"/>
      <c r="T24593" s="8"/>
      <c r="U24593" s="8"/>
      <c r="V24593" s="8"/>
      <c r="W24593" s="8"/>
      <c r="X24593" s="8"/>
      <c r="Y24593" s="8"/>
      <c r="Z24593" s="8"/>
      <c r="BE24593"/>
      <c r="BF24593"/>
      <c r="BG24593"/>
    </row>
    <row r="24594" spans="11:59" x14ac:dyDescent="0.25">
      <c r="K24594" s="8"/>
      <c r="L24594" s="8"/>
      <c r="N24594" s="8"/>
      <c r="O24594" s="8"/>
      <c r="P24594" s="8"/>
      <c r="Q24594" s="8"/>
      <c r="R24594" s="8"/>
      <c r="S24594" s="8"/>
      <c r="T24594" s="8"/>
      <c r="U24594" s="8"/>
      <c r="V24594" s="8"/>
      <c r="W24594" s="8"/>
      <c r="X24594" s="8"/>
      <c r="Y24594" s="8"/>
      <c r="Z24594" s="8"/>
      <c r="BE24594"/>
      <c r="BF24594"/>
      <c r="BG24594"/>
    </row>
    <row r="24595" spans="11:59" x14ac:dyDescent="0.25">
      <c r="K24595" s="8"/>
      <c r="L24595" s="8"/>
      <c r="N24595" s="8"/>
      <c r="O24595" s="8"/>
      <c r="P24595" s="8"/>
      <c r="Q24595" s="8"/>
      <c r="R24595" s="8"/>
      <c r="S24595" s="8"/>
      <c r="T24595" s="8"/>
      <c r="U24595" s="8"/>
      <c r="V24595" s="8"/>
      <c r="W24595" s="8"/>
      <c r="X24595" s="8"/>
      <c r="Y24595" s="8"/>
      <c r="Z24595" s="8"/>
      <c r="BE24595"/>
      <c r="BF24595"/>
      <c r="BG24595"/>
    </row>
    <row r="24596" spans="11:59" x14ac:dyDescent="0.25">
      <c r="K24596" s="8"/>
      <c r="L24596" s="8"/>
      <c r="N24596" s="8"/>
      <c r="O24596" s="8"/>
      <c r="P24596" s="8"/>
      <c r="Q24596" s="8"/>
      <c r="R24596" s="8"/>
      <c r="S24596" s="8"/>
      <c r="T24596" s="8"/>
      <c r="U24596" s="8"/>
      <c r="V24596" s="8"/>
      <c r="W24596" s="8"/>
      <c r="X24596" s="8"/>
      <c r="Y24596" s="8"/>
      <c r="Z24596" s="8"/>
      <c r="BE24596"/>
      <c r="BF24596"/>
      <c r="BG24596"/>
    </row>
    <row r="24597" spans="11:59" x14ac:dyDescent="0.25">
      <c r="K24597" s="8"/>
      <c r="L24597" s="8"/>
      <c r="N24597" s="8"/>
      <c r="O24597" s="8"/>
      <c r="P24597" s="8"/>
      <c r="Q24597" s="8"/>
      <c r="R24597" s="8"/>
      <c r="S24597" s="8"/>
      <c r="T24597" s="8"/>
      <c r="U24597" s="8"/>
      <c r="V24597" s="8"/>
      <c r="W24597" s="8"/>
      <c r="X24597" s="8"/>
      <c r="Y24597" s="8"/>
      <c r="Z24597" s="8"/>
      <c r="BE24597"/>
      <c r="BF24597"/>
      <c r="BG24597"/>
    </row>
    <row r="24598" spans="11:59" x14ac:dyDescent="0.25">
      <c r="K24598" s="8"/>
      <c r="L24598" s="8"/>
      <c r="N24598" s="8"/>
      <c r="O24598" s="8"/>
      <c r="P24598" s="8"/>
      <c r="Q24598" s="8"/>
      <c r="R24598" s="8"/>
      <c r="S24598" s="8"/>
      <c r="T24598" s="8"/>
      <c r="U24598" s="8"/>
      <c r="V24598" s="8"/>
      <c r="W24598" s="8"/>
      <c r="X24598" s="8"/>
      <c r="Y24598" s="8"/>
      <c r="Z24598" s="8"/>
      <c r="BE24598"/>
      <c r="BF24598"/>
      <c r="BG24598"/>
    </row>
    <row r="24599" spans="11:59" x14ac:dyDescent="0.25">
      <c r="K24599" s="8"/>
      <c r="L24599" s="8"/>
      <c r="N24599" s="8"/>
      <c r="O24599" s="8"/>
      <c r="P24599" s="8"/>
      <c r="Q24599" s="8"/>
      <c r="R24599" s="8"/>
      <c r="S24599" s="8"/>
      <c r="T24599" s="8"/>
      <c r="U24599" s="8"/>
      <c r="V24599" s="8"/>
      <c r="W24599" s="8"/>
      <c r="X24599" s="8"/>
      <c r="Y24599" s="8"/>
      <c r="Z24599" s="8"/>
      <c r="BE24599"/>
      <c r="BF24599"/>
      <c r="BG24599"/>
    </row>
    <row r="24600" spans="11:59" x14ac:dyDescent="0.25">
      <c r="K24600" s="8"/>
      <c r="L24600" s="8"/>
      <c r="N24600" s="8"/>
      <c r="O24600" s="8"/>
      <c r="P24600" s="8"/>
      <c r="Q24600" s="8"/>
      <c r="R24600" s="8"/>
      <c r="S24600" s="8"/>
      <c r="T24600" s="8"/>
      <c r="U24600" s="8"/>
      <c r="V24600" s="8"/>
      <c r="W24600" s="8"/>
      <c r="X24600" s="8"/>
      <c r="Y24600" s="8"/>
      <c r="Z24600" s="8"/>
      <c r="BE24600"/>
      <c r="BF24600"/>
      <c r="BG24600"/>
    </row>
    <row r="24601" spans="11:59" x14ac:dyDescent="0.25">
      <c r="K24601" s="8"/>
      <c r="L24601" s="8"/>
      <c r="N24601" s="8"/>
      <c r="O24601" s="8"/>
      <c r="P24601" s="8"/>
      <c r="Q24601" s="8"/>
      <c r="R24601" s="8"/>
      <c r="S24601" s="8"/>
      <c r="T24601" s="8"/>
      <c r="U24601" s="8"/>
      <c r="V24601" s="8"/>
      <c r="W24601" s="8"/>
      <c r="X24601" s="8"/>
      <c r="Y24601" s="8"/>
      <c r="Z24601" s="8"/>
      <c r="BE24601"/>
      <c r="BF24601"/>
      <c r="BG24601"/>
    </row>
    <row r="24602" spans="11:59" x14ac:dyDescent="0.25">
      <c r="K24602" s="8"/>
      <c r="L24602" s="8"/>
      <c r="N24602" s="8"/>
      <c r="O24602" s="8"/>
      <c r="P24602" s="8"/>
      <c r="Q24602" s="8"/>
      <c r="R24602" s="8"/>
      <c r="S24602" s="8"/>
      <c r="T24602" s="8"/>
      <c r="U24602" s="8"/>
      <c r="V24602" s="8"/>
      <c r="W24602" s="8"/>
      <c r="X24602" s="8"/>
      <c r="Y24602" s="8"/>
      <c r="Z24602" s="8"/>
      <c r="BE24602"/>
      <c r="BF24602"/>
      <c r="BG24602"/>
    </row>
    <row r="24603" spans="11:59" x14ac:dyDescent="0.25">
      <c r="K24603" s="8"/>
      <c r="L24603" s="8"/>
      <c r="N24603" s="8"/>
      <c r="O24603" s="8"/>
      <c r="P24603" s="8"/>
      <c r="Q24603" s="8"/>
      <c r="R24603" s="8"/>
      <c r="S24603" s="8"/>
      <c r="T24603" s="8"/>
      <c r="U24603" s="8"/>
      <c r="V24603" s="8"/>
      <c r="W24603" s="8"/>
      <c r="X24603" s="8"/>
      <c r="Y24603" s="8"/>
      <c r="Z24603" s="8"/>
      <c r="BE24603"/>
      <c r="BF24603"/>
      <c r="BG24603"/>
    </row>
    <row r="24604" spans="11:59" x14ac:dyDescent="0.25">
      <c r="K24604" s="8"/>
      <c r="L24604" s="8"/>
      <c r="N24604" s="8"/>
      <c r="O24604" s="8"/>
      <c r="P24604" s="8"/>
      <c r="Q24604" s="8"/>
      <c r="R24604" s="8"/>
      <c r="S24604" s="8"/>
      <c r="T24604" s="8"/>
      <c r="U24604" s="8"/>
      <c r="V24604" s="8"/>
      <c r="W24604" s="8"/>
      <c r="X24604" s="8"/>
      <c r="Y24604" s="8"/>
      <c r="Z24604" s="8"/>
      <c r="BE24604"/>
      <c r="BF24604"/>
      <c r="BG24604"/>
    </row>
    <row r="24605" spans="11:59" x14ac:dyDescent="0.25">
      <c r="K24605" s="8"/>
      <c r="L24605" s="8"/>
      <c r="N24605" s="8"/>
      <c r="O24605" s="8"/>
      <c r="P24605" s="8"/>
      <c r="Q24605" s="8"/>
      <c r="R24605" s="8"/>
      <c r="S24605" s="8"/>
      <c r="T24605" s="8"/>
      <c r="U24605" s="8"/>
      <c r="V24605" s="8"/>
      <c r="W24605" s="8"/>
      <c r="X24605" s="8"/>
      <c r="Y24605" s="8"/>
      <c r="Z24605" s="8"/>
      <c r="BE24605"/>
      <c r="BF24605"/>
      <c r="BG24605"/>
    </row>
    <row r="24606" spans="11:59" x14ac:dyDescent="0.25">
      <c r="K24606" s="8"/>
      <c r="L24606" s="8"/>
      <c r="N24606" s="8"/>
      <c r="O24606" s="8"/>
      <c r="P24606" s="8"/>
      <c r="Q24606" s="8"/>
      <c r="R24606" s="8"/>
      <c r="S24606" s="8"/>
      <c r="T24606" s="8"/>
      <c r="U24606" s="8"/>
      <c r="V24606" s="8"/>
      <c r="W24606" s="8"/>
      <c r="X24606" s="8"/>
      <c r="Y24606" s="8"/>
      <c r="Z24606" s="8"/>
      <c r="BE24606"/>
      <c r="BF24606"/>
      <c r="BG24606"/>
    </row>
    <row r="24607" spans="11:59" x14ac:dyDescent="0.25">
      <c r="K24607" s="8"/>
      <c r="L24607" s="8"/>
      <c r="N24607" s="8"/>
      <c r="O24607" s="8"/>
      <c r="P24607" s="8"/>
      <c r="Q24607" s="8"/>
      <c r="R24607" s="8"/>
      <c r="S24607" s="8"/>
      <c r="T24607" s="8"/>
      <c r="U24607" s="8"/>
      <c r="V24607" s="8"/>
      <c r="W24607" s="8"/>
      <c r="X24607" s="8"/>
      <c r="Y24607" s="8"/>
      <c r="Z24607" s="8"/>
      <c r="BE24607"/>
      <c r="BF24607"/>
      <c r="BG24607"/>
    </row>
    <row r="24608" spans="11:59" x14ac:dyDescent="0.25">
      <c r="K24608" s="8"/>
      <c r="L24608" s="8"/>
      <c r="N24608" s="8"/>
      <c r="O24608" s="8"/>
      <c r="P24608" s="8"/>
      <c r="Q24608" s="8"/>
      <c r="R24608" s="8"/>
      <c r="S24608" s="8"/>
      <c r="T24608" s="8"/>
      <c r="U24608" s="8"/>
      <c r="V24608" s="8"/>
      <c r="W24608" s="8"/>
      <c r="X24608" s="8"/>
      <c r="Y24608" s="8"/>
      <c r="Z24608" s="8"/>
      <c r="BE24608"/>
      <c r="BF24608"/>
      <c r="BG24608"/>
    </row>
    <row r="24609" spans="11:59" x14ac:dyDescent="0.25">
      <c r="K24609" s="8"/>
      <c r="L24609" s="8"/>
      <c r="N24609" s="8"/>
      <c r="O24609" s="8"/>
      <c r="P24609" s="8"/>
      <c r="Q24609" s="8"/>
      <c r="R24609" s="8"/>
      <c r="S24609" s="8"/>
      <c r="T24609" s="8"/>
      <c r="U24609" s="8"/>
      <c r="V24609" s="8"/>
      <c r="W24609" s="8"/>
      <c r="X24609" s="8"/>
      <c r="Y24609" s="8"/>
      <c r="Z24609" s="8"/>
      <c r="BE24609"/>
      <c r="BF24609"/>
      <c r="BG24609"/>
    </row>
    <row r="24610" spans="11:59" x14ac:dyDescent="0.25">
      <c r="K24610" s="8"/>
      <c r="L24610" s="8"/>
      <c r="N24610" s="8"/>
      <c r="O24610" s="8"/>
      <c r="P24610" s="8"/>
      <c r="Q24610" s="8"/>
      <c r="R24610" s="8"/>
      <c r="S24610" s="8"/>
      <c r="T24610" s="8"/>
      <c r="U24610" s="8"/>
      <c r="V24610" s="8"/>
      <c r="W24610" s="8"/>
      <c r="X24610" s="8"/>
      <c r="Y24610" s="8"/>
      <c r="Z24610" s="8"/>
      <c r="BE24610"/>
      <c r="BF24610"/>
      <c r="BG24610"/>
    </row>
    <row r="24611" spans="11:59" x14ac:dyDescent="0.25">
      <c r="K24611" s="8"/>
      <c r="L24611" s="8"/>
      <c r="N24611" s="8"/>
      <c r="O24611" s="8"/>
      <c r="P24611" s="8"/>
      <c r="Q24611" s="8"/>
      <c r="R24611" s="8"/>
      <c r="S24611" s="8"/>
      <c r="T24611" s="8"/>
      <c r="U24611" s="8"/>
      <c r="V24611" s="8"/>
      <c r="W24611" s="8"/>
      <c r="X24611" s="8"/>
      <c r="Y24611" s="8"/>
      <c r="Z24611" s="8"/>
      <c r="BE24611"/>
      <c r="BF24611"/>
      <c r="BG24611"/>
    </row>
    <row r="24612" spans="11:59" x14ac:dyDescent="0.25">
      <c r="K24612" s="8"/>
      <c r="L24612" s="8"/>
      <c r="N24612" s="8"/>
      <c r="O24612" s="8"/>
      <c r="P24612" s="8"/>
      <c r="Q24612" s="8"/>
      <c r="R24612" s="8"/>
      <c r="S24612" s="8"/>
      <c r="T24612" s="8"/>
      <c r="U24612" s="8"/>
      <c r="V24612" s="8"/>
      <c r="W24612" s="8"/>
      <c r="X24612" s="8"/>
      <c r="Y24612" s="8"/>
      <c r="Z24612" s="8"/>
      <c r="BE24612"/>
      <c r="BF24612"/>
      <c r="BG24612"/>
    </row>
    <row r="24613" spans="11:59" x14ac:dyDescent="0.25">
      <c r="K24613" s="8"/>
      <c r="L24613" s="8"/>
      <c r="N24613" s="8"/>
      <c r="O24613" s="8"/>
      <c r="P24613" s="8"/>
      <c r="Q24613" s="8"/>
      <c r="R24613" s="8"/>
      <c r="S24613" s="8"/>
      <c r="T24613" s="8"/>
      <c r="U24613" s="8"/>
      <c r="V24613" s="8"/>
      <c r="W24613" s="8"/>
      <c r="X24613" s="8"/>
      <c r="Y24613" s="8"/>
      <c r="Z24613" s="8"/>
      <c r="BE24613"/>
      <c r="BF24613"/>
      <c r="BG24613"/>
    </row>
    <row r="24614" spans="11:59" x14ac:dyDescent="0.25">
      <c r="K24614" s="8"/>
      <c r="L24614" s="8"/>
      <c r="N24614" s="8"/>
      <c r="O24614" s="8"/>
      <c r="P24614" s="8"/>
      <c r="Q24614" s="8"/>
      <c r="R24614" s="8"/>
      <c r="S24614" s="8"/>
      <c r="T24614" s="8"/>
      <c r="U24614" s="8"/>
      <c r="V24614" s="8"/>
      <c r="W24614" s="8"/>
      <c r="X24614" s="8"/>
      <c r="Y24614" s="8"/>
      <c r="Z24614" s="8"/>
      <c r="BE24614"/>
      <c r="BF24614"/>
      <c r="BG24614"/>
    </row>
    <row r="24615" spans="11:59" x14ac:dyDescent="0.25">
      <c r="K24615" s="8"/>
      <c r="L24615" s="8"/>
      <c r="N24615" s="8"/>
      <c r="O24615" s="8"/>
      <c r="P24615" s="8"/>
      <c r="Q24615" s="8"/>
      <c r="R24615" s="8"/>
      <c r="S24615" s="8"/>
      <c r="T24615" s="8"/>
      <c r="U24615" s="8"/>
      <c r="V24615" s="8"/>
      <c r="W24615" s="8"/>
      <c r="X24615" s="8"/>
      <c r="Y24615" s="8"/>
      <c r="Z24615" s="8"/>
      <c r="BE24615"/>
      <c r="BF24615"/>
      <c r="BG24615"/>
    </row>
    <row r="24616" spans="11:59" x14ac:dyDescent="0.25">
      <c r="K24616" s="8"/>
      <c r="L24616" s="8"/>
      <c r="N24616" s="8"/>
      <c r="O24616" s="8"/>
      <c r="P24616" s="8"/>
      <c r="Q24616" s="8"/>
      <c r="R24616" s="8"/>
      <c r="S24616" s="8"/>
      <c r="T24616" s="8"/>
      <c r="U24616" s="8"/>
      <c r="V24616" s="8"/>
      <c r="W24616" s="8"/>
      <c r="X24616" s="8"/>
      <c r="Y24616" s="8"/>
      <c r="Z24616" s="8"/>
      <c r="BE24616"/>
      <c r="BF24616"/>
      <c r="BG24616"/>
    </row>
    <row r="24617" spans="11:59" x14ac:dyDescent="0.25">
      <c r="K24617" s="8"/>
      <c r="L24617" s="8"/>
      <c r="N24617" s="8"/>
      <c r="O24617" s="8"/>
      <c r="P24617" s="8"/>
      <c r="Q24617" s="8"/>
      <c r="R24617" s="8"/>
      <c r="S24617" s="8"/>
      <c r="T24617" s="8"/>
      <c r="U24617" s="8"/>
      <c r="V24617" s="8"/>
      <c r="W24617" s="8"/>
      <c r="X24617" s="8"/>
      <c r="Y24617" s="8"/>
      <c r="Z24617" s="8"/>
      <c r="BE24617"/>
      <c r="BF24617"/>
      <c r="BG24617"/>
    </row>
    <row r="24618" spans="11:59" x14ac:dyDescent="0.25">
      <c r="K24618" s="8"/>
      <c r="L24618" s="8"/>
      <c r="N24618" s="8"/>
      <c r="O24618" s="8"/>
      <c r="P24618" s="8"/>
      <c r="Q24618" s="8"/>
      <c r="R24618" s="8"/>
      <c r="S24618" s="8"/>
      <c r="T24618" s="8"/>
      <c r="U24618" s="8"/>
      <c r="V24618" s="8"/>
      <c r="W24618" s="8"/>
      <c r="X24618" s="8"/>
      <c r="Y24618" s="8"/>
      <c r="Z24618" s="8"/>
      <c r="BE24618"/>
      <c r="BF24618"/>
      <c r="BG24618"/>
    </row>
    <row r="24619" spans="11:59" x14ac:dyDescent="0.25">
      <c r="K24619" s="8"/>
      <c r="L24619" s="8"/>
      <c r="N24619" s="8"/>
      <c r="O24619" s="8"/>
      <c r="P24619" s="8"/>
      <c r="Q24619" s="8"/>
      <c r="R24619" s="8"/>
      <c r="S24619" s="8"/>
      <c r="T24619" s="8"/>
      <c r="U24619" s="8"/>
      <c r="V24619" s="8"/>
      <c r="W24619" s="8"/>
      <c r="X24619" s="8"/>
      <c r="Y24619" s="8"/>
      <c r="Z24619" s="8"/>
      <c r="BE24619"/>
      <c r="BF24619"/>
      <c r="BG24619"/>
    </row>
    <row r="24620" spans="11:59" x14ac:dyDescent="0.25">
      <c r="K24620" s="8"/>
      <c r="L24620" s="8"/>
      <c r="N24620" s="8"/>
      <c r="O24620" s="8"/>
      <c r="P24620" s="8"/>
      <c r="Q24620" s="8"/>
      <c r="R24620" s="8"/>
      <c r="S24620" s="8"/>
      <c r="T24620" s="8"/>
      <c r="U24620" s="8"/>
      <c r="V24620" s="8"/>
      <c r="W24620" s="8"/>
      <c r="X24620" s="8"/>
      <c r="Y24620" s="8"/>
      <c r="Z24620" s="8"/>
      <c r="BE24620"/>
      <c r="BF24620"/>
      <c r="BG24620"/>
    </row>
    <row r="24621" spans="11:59" x14ac:dyDescent="0.25">
      <c r="K24621" s="8"/>
      <c r="L24621" s="8"/>
      <c r="N24621" s="8"/>
      <c r="O24621" s="8"/>
      <c r="P24621" s="8"/>
      <c r="Q24621" s="8"/>
      <c r="R24621" s="8"/>
      <c r="S24621" s="8"/>
      <c r="T24621" s="8"/>
      <c r="U24621" s="8"/>
      <c r="V24621" s="8"/>
      <c r="W24621" s="8"/>
      <c r="X24621" s="8"/>
      <c r="Y24621" s="8"/>
      <c r="Z24621" s="8"/>
      <c r="BE24621"/>
      <c r="BF24621"/>
      <c r="BG24621"/>
    </row>
    <row r="24622" spans="11:59" x14ac:dyDescent="0.25">
      <c r="K24622" s="8"/>
      <c r="L24622" s="8"/>
      <c r="N24622" s="8"/>
      <c r="O24622" s="8"/>
      <c r="P24622" s="8"/>
      <c r="Q24622" s="8"/>
      <c r="R24622" s="8"/>
      <c r="S24622" s="8"/>
      <c r="T24622" s="8"/>
      <c r="U24622" s="8"/>
      <c r="V24622" s="8"/>
      <c r="W24622" s="8"/>
      <c r="X24622" s="8"/>
      <c r="Y24622" s="8"/>
      <c r="Z24622" s="8"/>
      <c r="BE24622"/>
      <c r="BF24622"/>
      <c r="BG24622"/>
    </row>
    <row r="24623" spans="11:59" x14ac:dyDescent="0.25">
      <c r="K24623" s="8"/>
      <c r="L24623" s="8"/>
      <c r="N24623" s="8"/>
      <c r="O24623" s="8"/>
      <c r="P24623" s="8"/>
      <c r="Q24623" s="8"/>
      <c r="R24623" s="8"/>
      <c r="S24623" s="8"/>
      <c r="T24623" s="8"/>
      <c r="U24623" s="8"/>
      <c r="V24623" s="8"/>
      <c r="W24623" s="8"/>
      <c r="X24623" s="8"/>
      <c r="Y24623" s="8"/>
      <c r="Z24623" s="8"/>
      <c r="BE24623"/>
      <c r="BF24623"/>
      <c r="BG24623"/>
    </row>
    <row r="24624" spans="11:59" x14ac:dyDescent="0.25">
      <c r="K24624" s="8"/>
      <c r="L24624" s="8"/>
      <c r="N24624" s="8"/>
      <c r="O24624" s="8"/>
      <c r="P24624" s="8"/>
      <c r="Q24624" s="8"/>
      <c r="R24624" s="8"/>
      <c r="S24624" s="8"/>
      <c r="T24624" s="8"/>
      <c r="U24624" s="8"/>
      <c r="V24624" s="8"/>
      <c r="W24624" s="8"/>
      <c r="X24624" s="8"/>
      <c r="Y24624" s="8"/>
      <c r="Z24624" s="8"/>
      <c r="BE24624"/>
      <c r="BF24624"/>
      <c r="BG24624"/>
    </row>
    <row r="24625" spans="11:59" x14ac:dyDescent="0.25">
      <c r="K24625" s="8"/>
      <c r="L24625" s="8"/>
      <c r="N24625" s="8"/>
      <c r="O24625" s="8"/>
      <c r="P24625" s="8"/>
      <c r="Q24625" s="8"/>
      <c r="R24625" s="8"/>
      <c r="S24625" s="8"/>
      <c r="T24625" s="8"/>
      <c r="U24625" s="8"/>
      <c r="V24625" s="8"/>
      <c r="W24625" s="8"/>
      <c r="X24625" s="8"/>
      <c r="Y24625" s="8"/>
      <c r="Z24625" s="8"/>
      <c r="BE24625"/>
      <c r="BF24625"/>
      <c r="BG24625"/>
    </row>
    <row r="24626" spans="11:59" x14ac:dyDescent="0.25">
      <c r="K24626" s="8"/>
      <c r="L24626" s="8"/>
      <c r="N24626" s="8"/>
      <c r="O24626" s="8"/>
      <c r="P24626" s="8"/>
      <c r="Q24626" s="8"/>
      <c r="R24626" s="8"/>
      <c r="S24626" s="8"/>
      <c r="T24626" s="8"/>
      <c r="U24626" s="8"/>
      <c r="V24626" s="8"/>
      <c r="W24626" s="8"/>
      <c r="X24626" s="8"/>
      <c r="Y24626" s="8"/>
      <c r="Z24626" s="8"/>
      <c r="BE24626"/>
      <c r="BF24626"/>
      <c r="BG24626"/>
    </row>
    <row r="24627" spans="11:59" x14ac:dyDescent="0.25">
      <c r="K24627" s="8"/>
      <c r="L24627" s="8"/>
      <c r="N24627" s="8"/>
      <c r="O24627" s="8"/>
      <c r="P24627" s="8"/>
      <c r="Q24627" s="8"/>
      <c r="R24627" s="8"/>
      <c r="S24627" s="8"/>
      <c r="T24627" s="8"/>
      <c r="U24627" s="8"/>
      <c r="V24627" s="8"/>
      <c r="W24627" s="8"/>
      <c r="X24627" s="8"/>
      <c r="Y24627" s="8"/>
      <c r="Z24627" s="8"/>
      <c r="BE24627"/>
      <c r="BF24627"/>
      <c r="BG24627"/>
    </row>
    <row r="24628" spans="11:59" x14ac:dyDescent="0.25">
      <c r="K24628" s="8"/>
      <c r="L24628" s="8"/>
      <c r="N24628" s="8"/>
      <c r="O24628" s="8"/>
      <c r="P24628" s="8"/>
      <c r="Q24628" s="8"/>
      <c r="R24628" s="8"/>
      <c r="S24628" s="8"/>
      <c r="T24628" s="8"/>
      <c r="U24628" s="8"/>
      <c r="V24628" s="8"/>
      <c r="W24628" s="8"/>
      <c r="X24628" s="8"/>
      <c r="Y24628" s="8"/>
      <c r="Z24628" s="8"/>
      <c r="BE24628"/>
      <c r="BF24628"/>
      <c r="BG24628"/>
    </row>
    <row r="24629" spans="11:59" x14ac:dyDescent="0.25">
      <c r="K24629" s="8"/>
      <c r="L24629" s="8"/>
      <c r="N24629" s="8"/>
      <c r="O24629" s="8"/>
      <c r="P24629" s="8"/>
      <c r="Q24629" s="8"/>
      <c r="R24629" s="8"/>
      <c r="S24629" s="8"/>
      <c r="T24629" s="8"/>
      <c r="U24629" s="8"/>
      <c r="V24629" s="8"/>
      <c r="W24629" s="8"/>
      <c r="X24629" s="8"/>
      <c r="Y24629" s="8"/>
      <c r="Z24629" s="8"/>
      <c r="BE24629"/>
      <c r="BF24629"/>
      <c r="BG24629"/>
    </row>
    <row r="24630" spans="11:59" x14ac:dyDescent="0.25">
      <c r="K24630" s="8"/>
      <c r="L24630" s="8"/>
      <c r="N24630" s="8"/>
      <c r="O24630" s="8"/>
      <c r="P24630" s="8"/>
      <c r="Q24630" s="8"/>
      <c r="R24630" s="8"/>
      <c r="S24630" s="8"/>
      <c r="T24630" s="8"/>
      <c r="U24630" s="8"/>
      <c r="V24630" s="8"/>
      <c r="W24630" s="8"/>
      <c r="X24630" s="8"/>
      <c r="Y24630" s="8"/>
      <c r="Z24630" s="8"/>
      <c r="BE24630"/>
      <c r="BF24630"/>
      <c r="BG24630"/>
    </row>
    <row r="24631" spans="11:59" x14ac:dyDescent="0.25">
      <c r="K24631" s="8"/>
      <c r="L24631" s="8"/>
      <c r="N24631" s="8"/>
      <c r="O24631" s="8"/>
      <c r="P24631" s="8"/>
      <c r="Q24631" s="8"/>
      <c r="R24631" s="8"/>
      <c r="S24631" s="8"/>
      <c r="T24631" s="8"/>
      <c r="U24631" s="8"/>
      <c r="V24631" s="8"/>
      <c r="W24631" s="8"/>
      <c r="X24631" s="8"/>
      <c r="Y24631" s="8"/>
      <c r="Z24631" s="8"/>
      <c r="BE24631"/>
      <c r="BF24631"/>
      <c r="BG24631"/>
    </row>
    <row r="24632" spans="11:59" x14ac:dyDescent="0.25">
      <c r="K24632" s="8"/>
      <c r="L24632" s="8"/>
      <c r="N24632" s="8"/>
      <c r="O24632" s="8"/>
      <c r="P24632" s="8"/>
      <c r="Q24632" s="8"/>
      <c r="R24632" s="8"/>
      <c r="S24632" s="8"/>
      <c r="T24632" s="8"/>
      <c r="U24632" s="8"/>
      <c r="V24632" s="8"/>
      <c r="W24632" s="8"/>
      <c r="X24632" s="8"/>
      <c r="Y24632" s="8"/>
      <c r="Z24632" s="8"/>
      <c r="BE24632"/>
      <c r="BF24632"/>
      <c r="BG24632"/>
    </row>
    <row r="24633" spans="11:59" x14ac:dyDescent="0.25">
      <c r="K24633" s="8"/>
      <c r="L24633" s="8"/>
      <c r="N24633" s="8"/>
      <c r="O24633" s="8"/>
      <c r="P24633" s="8"/>
      <c r="Q24633" s="8"/>
      <c r="R24633" s="8"/>
      <c r="S24633" s="8"/>
      <c r="T24633" s="8"/>
      <c r="U24633" s="8"/>
      <c r="V24633" s="8"/>
      <c r="W24633" s="8"/>
      <c r="X24633" s="8"/>
      <c r="Y24633" s="8"/>
      <c r="Z24633" s="8"/>
      <c r="BE24633"/>
      <c r="BF24633"/>
      <c r="BG24633"/>
    </row>
    <row r="24634" spans="11:59" x14ac:dyDescent="0.25">
      <c r="K24634" s="8"/>
      <c r="L24634" s="8"/>
      <c r="N24634" s="8"/>
      <c r="O24634" s="8"/>
      <c r="P24634" s="8"/>
      <c r="Q24634" s="8"/>
      <c r="R24634" s="8"/>
      <c r="S24634" s="8"/>
      <c r="T24634" s="8"/>
      <c r="U24634" s="8"/>
      <c r="V24634" s="8"/>
      <c r="W24634" s="8"/>
      <c r="X24634" s="8"/>
      <c r="Y24634" s="8"/>
      <c r="Z24634" s="8"/>
      <c r="BE24634"/>
      <c r="BF24634"/>
      <c r="BG24634"/>
    </row>
    <row r="24635" spans="11:59" x14ac:dyDescent="0.25">
      <c r="K24635" s="8"/>
      <c r="L24635" s="8"/>
      <c r="N24635" s="8"/>
      <c r="O24635" s="8"/>
      <c r="P24635" s="8"/>
      <c r="Q24635" s="8"/>
      <c r="R24635" s="8"/>
      <c r="S24635" s="8"/>
      <c r="T24635" s="8"/>
      <c r="U24635" s="8"/>
      <c r="V24635" s="8"/>
      <c r="W24635" s="8"/>
      <c r="X24635" s="8"/>
      <c r="Y24635" s="8"/>
      <c r="Z24635" s="8"/>
      <c r="BE24635"/>
      <c r="BF24635"/>
      <c r="BG24635"/>
    </row>
    <row r="24636" spans="11:59" x14ac:dyDescent="0.25">
      <c r="K24636" s="8"/>
      <c r="L24636" s="8"/>
      <c r="N24636" s="8"/>
      <c r="O24636" s="8"/>
      <c r="P24636" s="8"/>
      <c r="Q24636" s="8"/>
      <c r="R24636" s="8"/>
      <c r="S24636" s="8"/>
      <c r="T24636" s="8"/>
      <c r="U24636" s="8"/>
      <c r="V24636" s="8"/>
      <c r="W24636" s="8"/>
      <c r="X24636" s="8"/>
      <c r="Y24636" s="8"/>
      <c r="Z24636" s="8"/>
      <c r="BE24636"/>
      <c r="BF24636"/>
      <c r="BG24636"/>
    </row>
    <row r="24637" spans="11:59" x14ac:dyDescent="0.25">
      <c r="K24637" s="8"/>
      <c r="L24637" s="8"/>
      <c r="N24637" s="8"/>
      <c r="O24637" s="8"/>
      <c r="P24637" s="8"/>
      <c r="Q24637" s="8"/>
      <c r="R24637" s="8"/>
      <c r="S24637" s="8"/>
      <c r="T24637" s="8"/>
      <c r="U24637" s="8"/>
      <c r="V24637" s="8"/>
      <c r="W24637" s="8"/>
      <c r="X24637" s="8"/>
      <c r="Y24637" s="8"/>
      <c r="Z24637" s="8"/>
      <c r="BE24637"/>
      <c r="BF24637"/>
      <c r="BG24637"/>
    </row>
    <row r="24638" spans="11:59" x14ac:dyDescent="0.25">
      <c r="K24638" s="8"/>
      <c r="L24638" s="8"/>
      <c r="N24638" s="8"/>
      <c r="O24638" s="8"/>
      <c r="P24638" s="8"/>
      <c r="Q24638" s="8"/>
      <c r="R24638" s="8"/>
      <c r="S24638" s="8"/>
      <c r="T24638" s="8"/>
      <c r="U24638" s="8"/>
      <c r="V24638" s="8"/>
      <c r="W24638" s="8"/>
      <c r="X24638" s="8"/>
      <c r="Y24638" s="8"/>
      <c r="Z24638" s="8"/>
      <c r="BE24638"/>
      <c r="BF24638"/>
      <c r="BG24638"/>
    </row>
    <row r="24639" spans="11:59" x14ac:dyDescent="0.25">
      <c r="K24639" s="8"/>
      <c r="L24639" s="8"/>
      <c r="N24639" s="8"/>
      <c r="O24639" s="8"/>
      <c r="P24639" s="8"/>
      <c r="Q24639" s="8"/>
      <c r="R24639" s="8"/>
      <c r="S24639" s="8"/>
      <c r="T24639" s="8"/>
      <c r="U24639" s="8"/>
      <c r="V24639" s="8"/>
      <c r="W24639" s="8"/>
      <c r="X24639" s="8"/>
      <c r="Y24639" s="8"/>
      <c r="Z24639" s="8"/>
      <c r="BE24639"/>
      <c r="BF24639"/>
      <c r="BG24639"/>
    </row>
    <row r="24640" spans="11:59" x14ac:dyDescent="0.25">
      <c r="K24640" s="8"/>
      <c r="L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BE24640"/>
      <c r="BF24640"/>
      <c r="BG24640"/>
    </row>
    <row r="24641" spans="11:59" x14ac:dyDescent="0.25">
      <c r="K24641" s="8"/>
      <c r="L24641" s="8"/>
      <c r="N24641" s="8"/>
      <c r="O24641" s="8"/>
      <c r="P24641" s="8"/>
      <c r="Q24641" s="8"/>
      <c r="R24641" s="8"/>
      <c r="S24641" s="8"/>
      <c r="T24641" s="8"/>
      <c r="U24641" s="8"/>
      <c r="V24641" s="8"/>
      <c r="W24641" s="8"/>
      <c r="X24641" s="8"/>
      <c r="Y24641" s="8"/>
      <c r="Z24641" s="8"/>
      <c r="BE24641"/>
      <c r="BF24641"/>
      <c r="BG24641"/>
    </row>
    <row r="24642" spans="11:59" x14ac:dyDescent="0.25">
      <c r="K24642" s="8"/>
      <c r="L24642" s="8"/>
      <c r="N24642" s="8"/>
      <c r="O24642" s="8"/>
      <c r="P24642" s="8"/>
      <c r="Q24642" s="8"/>
      <c r="R24642" s="8"/>
      <c r="S24642" s="8"/>
      <c r="T24642" s="8"/>
      <c r="U24642" s="8"/>
      <c r="V24642" s="8"/>
      <c r="W24642" s="8"/>
      <c r="X24642" s="8"/>
      <c r="Y24642" s="8"/>
      <c r="Z24642" s="8"/>
      <c r="BE24642"/>
      <c r="BF24642"/>
      <c r="BG24642"/>
    </row>
    <row r="24643" spans="11:59" x14ac:dyDescent="0.25">
      <c r="K24643" s="8"/>
      <c r="L24643" s="8"/>
      <c r="N24643" s="8"/>
      <c r="O24643" s="8"/>
      <c r="P24643" s="8"/>
      <c r="Q24643" s="8"/>
      <c r="R24643" s="8"/>
      <c r="S24643" s="8"/>
      <c r="T24643" s="8"/>
      <c r="U24643" s="8"/>
      <c r="V24643" s="8"/>
      <c r="W24643" s="8"/>
      <c r="X24643" s="8"/>
      <c r="Y24643" s="8"/>
      <c r="Z24643" s="8"/>
      <c r="BE24643"/>
      <c r="BF24643"/>
      <c r="BG24643"/>
    </row>
    <row r="24644" spans="11:59" x14ac:dyDescent="0.25">
      <c r="K24644" s="8"/>
      <c r="L24644" s="8"/>
      <c r="N24644" s="8"/>
      <c r="O24644" s="8"/>
      <c r="P24644" s="8"/>
      <c r="Q24644" s="8"/>
      <c r="R24644" s="8"/>
      <c r="S24644" s="8"/>
      <c r="T24644" s="8"/>
      <c r="U24644" s="8"/>
      <c r="V24644" s="8"/>
      <c r="W24644" s="8"/>
      <c r="X24644" s="8"/>
      <c r="Y24644" s="8"/>
      <c r="Z24644" s="8"/>
      <c r="BE24644"/>
      <c r="BF24644"/>
      <c r="BG24644"/>
    </row>
    <row r="24645" spans="11:59" x14ac:dyDescent="0.25">
      <c r="K24645" s="8"/>
      <c r="L24645" s="8"/>
      <c r="N24645" s="8"/>
      <c r="O24645" s="8"/>
      <c r="P24645" s="8"/>
      <c r="Q24645" s="8"/>
      <c r="R24645" s="8"/>
      <c r="S24645" s="8"/>
      <c r="T24645" s="8"/>
      <c r="U24645" s="8"/>
      <c r="V24645" s="8"/>
      <c r="W24645" s="8"/>
      <c r="X24645" s="8"/>
      <c r="Y24645" s="8"/>
      <c r="Z24645" s="8"/>
      <c r="BE24645"/>
      <c r="BF24645"/>
      <c r="BG24645"/>
    </row>
    <row r="24646" spans="11:59" x14ac:dyDescent="0.25">
      <c r="K24646" s="8"/>
      <c r="L24646" s="8"/>
      <c r="N24646" s="8"/>
      <c r="O24646" s="8"/>
      <c r="P24646" s="8"/>
      <c r="Q24646" s="8"/>
      <c r="R24646" s="8"/>
      <c r="S24646" s="8"/>
      <c r="T24646" s="8"/>
      <c r="U24646" s="8"/>
      <c r="V24646" s="8"/>
      <c r="W24646" s="8"/>
      <c r="X24646" s="8"/>
      <c r="Y24646" s="8"/>
      <c r="Z24646" s="8"/>
      <c r="BE24646"/>
      <c r="BF24646"/>
      <c r="BG24646"/>
    </row>
    <row r="24647" spans="11:59" x14ac:dyDescent="0.25">
      <c r="K24647" s="8"/>
      <c r="L24647" s="8"/>
      <c r="N24647" s="8"/>
      <c r="O24647" s="8"/>
      <c r="P24647" s="8"/>
      <c r="Q24647" s="8"/>
      <c r="R24647" s="8"/>
      <c r="S24647" s="8"/>
      <c r="T24647" s="8"/>
      <c r="U24647" s="8"/>
      <c r="V24647" s="8"/>
      <c r="W24647" s="8"/>
      <c r="X24647" s="8"/>
      <c r="Y24647" s="8"/>
      <c r="Z24647" s="8"/>
      <c r="BE24647"/>
      <c r="BF24647"/>
      <c r="BG24647"/>
    </row>
    <row r="24648" spans="11:59" x14ac:dyDescent="0.25">
      <c r="K24648" s="8"/>
      <c r="L24648" s="8"/>
      <c r="N24648" s="8"/>
      <c r="O24648" s="8"/>
      <c r="P24648" s="8"/>
      <c r="Q24648" s="8"/>
      <c r="R24648" s="8"/>
      <c r="S24648" s="8"/>
      <c r="T24648" s="8"/>
      <c r="U24648" s="8"/>
      <c r="V24648" s="8"/>
      <c r="W24648" s="8"/>
      <c r="X24648" s="8"/>
      <c r="Y24648" s="8"/>
      <c r="Z24648" s="8"/>
      <c r="BE24648"/>
      <c r="BF24648"/>
      <c r="BG24648"/>
    </row>
    <row r="24649" spans="11:59" x14ac:dyDescent="0.25">
      <c r="K24649" s="8"/>
      <c r="L24649" s="8"/>
      <c r="N24649" s="8"/>
      <c r="O24649" s="8"/>
      <c r="P24649" s="8"/>
      <c r="Q24649" s="8"/>
      <c r="R24649" s="8"/>
      <c r="S24649" s="8"/>
      <c r="T24649" s="8"/>
      <c r="U24649" s="8"/>
      <c r="V24649" s="8"/>
      <c r="W24649" s="8"/>
      <c r="X24649" s="8"/>
      <c r="Y24649" s="8"/>
      <c r="Z24649" s="8"/>
      <c r="BE24649"/>
      <c r="BF24649"/>
      <c r="BG24649"/>
    </row>
    <row r="24650" spans="11:59" x14ac:dyDescent="0.25">
      <c r="K24650" s="8"/>
      <c r="L24650" s="8"/>
      <c r="N24650" s="8"/>
      <c r="O24650" s="8"/>
      <c r="P24650" s="8"/>
      <c r="Q24650" s="8"/>
      <c r="R24650" s="8"/>
      <c r="S24650" s="8"/>
      <c r="T24650" s="8"/>
      <c r="U24650" s="8"/>
      <c r="V24650" s="8"/>
      <c r="W24650" s="8"/>
      <c r="X24650" s="8"/>
      <c r="Y24650" s="8"/>
      <c r="Z24650" s="8"/>
      <c r="BE24650"/>
      <c r="BF24650"/>
      <c r="BG24650"/>
    </row>
    <row r="24651" spans="11:59" x14ac:dyDescent="0.25">
      <c r="K24651" s="8"/>
      <c r="L24651" s="8"/>
      <c r="N24651" s="8"/>
      <c r="O24651" s="8"/>
      <c r="P24651" s="8"/>
      <c r="Q24651" s="8"/>
      <c r="R24651" s="8"/>
      <c r="S24651" s="8"/>
      <c r="T24651" s="8"/>
      <c r="U24651" s="8"/>
      <c r="V24651" s="8"/>
      <c r="W24651" s="8"/>
      <c r="X24651" s="8"/>
      <c r="Y24651" s="8"/>
      <c r="Z24651" s="8"/>
      <c r="BE24651"/>
      <c r="BF24651"/>
      <c r="BG24651"/>
    </row>
    <row r="24652" spans="11:59" x14ac:dyDescent="0.25">
      <c r="K24652" s="8"/>
      <c r="L24652" s="8"/>
      <c r="N24652" s="8"/>
      <c r="O24652" s="8"/>
      <c r="P24652" s="8"/>
      <c r="Q24652" s="8"/>
      <c r="R24652" s="8"/>
      <c r="S24652" s="8"/>
      <c r="T24652" s="8"/>
      <c r="U24652" s="8"/>
      <c r="V24652" s="8"/>
      <c r="W24652" s="8"/>
      <c r="X24652" s="8"/>
      <c r="Y24652" s="8"/>
      <c r="Z24652" s="8"/>
      <c r="BE24652"/>
      <c r="BF24652"/>
      <c r="BG24652"/>
    </row>
    <row r="24653" spans="11:59" x14ac:dyDescent="0.25">
      <c r="K24653" s="8"/>
      <c r="L24653" s="8"/>
      <c r="N24653" s="8"/>
      <c r="O24653" s="8"/>
      <c r="P24653" s="8"/>
      <c r="Q24653" s="8"/>
      <c r="R24653" s="8"/>
      <c r="S24653" s="8"/>
      <c r="T24653" s="8"/>
      <c r="U24653" s="8"/>
      <c r="V24653" s="8"/>
      <c r="W24653" s="8"/>
      <c r="X24653" s="8"/>
      <c r="Y24653" s="8"/>
      <c r="Z24653" s="8"/>
      <c r="BE24653"/>
      <c r="BF24653"/>
      <c r="BG24653"/>
    </row>
    <row r="24654" spans="11:59" x14ac:dyDescent="0.25">
      <c r="K24654" s="8"/>
      <c r="L24654" s="8"/>
      <c r="N24654" s="8"/>
      <c r="O24654" s="8"/>
      <c r="P24654" s="8"/>
      <c r="Q24654" s="8"/>
      <c r="R24654" s="8"/>
      <c r="S24654" s="8"/>
      <c r="T24654" s="8"/>
      <c r="U24654" s="8"/>
      <c r="V24654" s="8"/>
      <c r="W24654" s="8"/>
      <c r="X24654" s="8"/>
      <c r="Y24654" s="8"/>
      <c r="Z24654" s="8"/>
      <c r="BE24654"/>
      <c r="BF24654"/>
      <c r="BG24654"/>
    </row>
    <row r="24655" spans="11:59" x14ac:dyDescent="0.25">
      <c r="K24655" s="8"/>
      <c r="L24655" s="8"/>
      <c r="N24655" s="8"/>
      <c r="O24655" s="8"/>
      <c r="P24655" s="8"/>
      <c r="Q24655" s="8"/>
      <c r="R24655" s="8"/>
      <c r="S24655" s="8"/>
      <c r="T24655" s="8"/>
      <c r="U24655" s="8"/>
      <c r="V24655" s="8"/>
      <c r="W24655" s="8"/>
      <c r="X24655" s="8"/>
      <c r="Y24655" s="8"/>
      <c r="Z24655" s="8"/>
      <c r="BE24655"/>
      <c r="BF24655"/>
      <c r="BG24655"/>
    </row>
    <row r="24656" spans="11:59" x14ac:dyDescent="0.25">
      <c r="K24656" s="8"/>
      <c r="L24656" s="8"/>
      <c r="N24656" s="8"/>
      <c r="O24656" s="8"/>
      <c r="P24656" s="8"/>
      <c r="Q24656" s="8"/>
      <c r="R24656" s="8"/>
      <c r="S24656" s="8"/>
      <c r="T24656" s="8"/>
      <c r="U24656" s="8"/>
      <c r="V24656" s="8"/>
      <c r="W24656" s="8"/>
      <c r="X24656" s="8"/>
      <c r="Y24656" s="8"/>
      <c r="Z24656" s="8"/>
      <c r="BE24656"/>
      <c r="BF24656"/>
      <c r="BG24656"/>
    </row>
    <row r="24657" spans="11:59" x14ac:dyDescent="0.25">
      <c r="K24657" s="8"/>
      <c r="L24657" s="8"/>
      <c r="N24657" s="8"/>
      <c r="O24657" s="8"/>
      <c r="P24657" s="8"/>
      <c r="Q24657" s="8"/>
      <c r="R24657" s="8"/>
      <c r="S24657" s="8"/>
      <c r="T24657" s="8"/>
      <c r="U24657" s="8"/>
      <c r="V24657" s="8"/>
      <c r="W24657" s="8"/>
      <c r="X24657" s="8"/>
      <c r="Y24657" s="8"/>
      <c r="Z24657" s="8"/>
      <c r="BE24657"/>
      <c r="BF24657"/>
      <c r="BG24657"/>
    </row>
    <row r="24658" spans="11:59" x14ac:dyDescent="0.25">
      <c r="K24658" s="8"/>
      <c r="L24658" s="8"/>
      <c r="N24658" s="8"/>
      <c r="O24658" s="8"/>
      <c r="P24658" s="8"/>
      <c r="Q24658" s="8"/>
      <c r="R24658" s="8"/>
      <c r="S24658" s="8"/>
      <c r="T24658" s="8"/>
      <c r="U24658" s="8"/>
      <c r="V24658" s="8"/>
      <c r="W24658" s="8"/>
      <c r="X24658" s="8"/>
      <c r="Y24658" s="8"/>
      <c r="Z24658" s="8"/>
      <c r="BE24658"/>
      <c r="BF24658"/>
      <c r="BG24658"/>
    </row>
    <row r="24659" spans="11:59" x14ac:dyDescent="0.25">
      <c r="K24659" s="8"/>
      <c r="L24659" s="8"/>
      <c r="N24659" s="8"/>
      <c r="O24659" s="8"/>
      <c r="P24659" s="8"/>
      <c r="Q24659" s="8"/>
      <c r="R24659" s="8"/>
      <c r="S24659" s="8"/>
      <c r="T24659" s="8"/>
      <c r="U24659" s="8"/>
      <c r="V24659" s="8"/>
      <c r="W24659" s="8"/>
      <c r="X24659" s="8"/>
      <c r="Y24659" s="8"/>
      <c r="Z24659" s="8"/>
      <c r="BE24659"/>
      <c r="BF24659"/>
      <c r="BG24659"/>
    </row>
    <row r="24660" spans="11:59" x14ac:dyDescent="0.25">
      <c r="K24660" s="8"/>
      <c r="L24660" s="8"/>
      <c r="N24660" s="8"/>
      <c r="O24660" s="8"/>
      <c r="P24660" s="8"/>
      <c r="Q24660" s="8"/>
      <c r="R24660" s="8"/>
      <c r="S24660" s="8"/>
      <c r="T24660" s="8"/>
      <c r="U24660" s="8"/>
      <c r="V24660" s="8"/>
      <c r="W24660" s="8"/>
      <c r="X24660" s="8"/>
      <c r="Y24660" s="8"/>
      <c r="Z24660" s="8"/>
      <c r="BE24660"/>
      <c r="BF24660"/>
      <c r="BG24660"/>
    </row>
    <row r="24661" spans="11:59" x14ac:dyDescent="0.25">
      <c r="K24661" s="8"/>
      <c r="L24661" s="8"/>
      <c r="N24661" s="8"/>
      <c r="O24661" s="8"/>
      <c r="P24661" s="8"/>
      <c r="Q24661" s="8"/>
      <c r="R24661" s="8"/>
      <c r="S24661" s="8"/>
      <c r="T24661" s="8"/>
      <c r="U24661" s="8"/>
      <c r="V24661" s="8"/>
      <c r="W24661" s="8"/>
      <c r="X24661" s="8"/>
      <c r="Y24661" s="8"/>
      <c r="Z24661" s="8"/>
      <c r="BE24661"/>
      <c r="BF24661"/>
      <c r="BG24661"/>
    </row>
    <row r="24662" spans="11:59" x14ac:dyDescent="0.25">
      <c r="K24662" s="8"/>
      <c r="L24662" s="8"/>
      <c r="N24662" s="8"/>
      <c r="O24662" s="8"/>
      <c r="P24662" s="8"/>
      <c r="Q24662" s="8"/>
      <c r="R24662" s="8"/>
      <c r="S24662" s="8"/>
      <c r="T24662" s="8"/>
      <c r="U24662" s="8"/>
      <c r="V24662" s="8"/>
      <c r="W24662" s="8"/>
      <c r="X24662" s="8"/>
      <c r="Y24662" s="8"/>
      <c r="Z24662" s="8"/>
      <c r="BE24662"/>
      <c r="BF24662"/>
      <c r="BG24662"/>
    </row>
    <row r="24663" spans="11:59" x14ac:dyDescent="0.25">
      <c r="K24663" s="8"/>
      <c r="L24663" s="8"/>
      <c r="N24663" s="8"/>
      <c r="O24663" s="8"/>
      <c r="P24663" s="8"/>
      <c r="Q24663" s="8"/>
      <c r="R24663" s="8"/>
      <c r="S24663" s="8"/>
      <c r="T24663" s="8"/>
      <c r="U24663" s="8"/>
      <c r="V24663" s="8"/>
      <c r="W24663" s="8"/>
      <c r="X24663" s="8"/>
      <c r="Y24663" s="8"/>
      <c r="Z24663" s="8"/>
      <c r="BE24663"/>
      <c r="BF24663"/>
      <c r="BG24663"/>
    </row>
    <row r="24664" spans="11:59" x14ac:dyDescent="0.25">
      <c r="K24664" s="8"/>
      <c r="L24664" s="8"/>
      <c r="N24664" s="8"/>
      <c r="O24664" s="8"/>
      <c r="P24664" s="8"/>
      <c r="Q24664" s="8"/>
      <c r="R24664" s="8"/>
      <c r="S24664" s="8"/>
      <c r="T24664" s="8"/>
      <c r="U24664" s="8"/>
      <c r="V24664" s="8"/>
      <c r="W24664" s="8"/>
      <c r="X24664" s="8"/>
      <c r="Y24664" s="8"/>
      <c r="Z24664" s="8"/>
      <c r="BE24664"/>
      <c r="BF24664"/>
      <c r="BG24664"/>
    </row>
    <row r="24665" spans="11:59" x14ac:dyDescent="0.25">
      <c r="K24665" s="8"/>
      <c r="L24665" s="8"/>
      <c r="N24665" s="8"/>
      <c r="O24665" s="8"/>
      <c r="P24665" s="8"/>
      <c r="Q24665" s="8"/>
      <c r="R24665" s="8"/>
      <c r="S24665" s="8"/>
      <c r="T24665" s="8"/>
      <c r="U24665" s="8"/>
      <c r="V24665" s="8"/>
      <c r="W24665" s="8"/>
      <c r="X24665" s="8"/>
      <c r="Y24665" s="8"/>
      <c r="Z24665" s="8"/>
      <c r="BE24665"/>
      <c r="BF24665"/>
      <c r="BG24665"/>
    </row>
    <row r="24666" spans="11:59" x14ac:dyDescent="0.25">
      <c r="K24666" s="8"/>
      <c r="L24666" s="8"/>
      <c r="N24666" s="8"/>
      <c r="O24666" s="8"/>
      <c r="P24666" s="8"/>
      <c r="Q24666" s="8"/>
      <c r="R24666" s="8"/>
      <c r="S24666" s="8"/>
      <c r="T24666" s="8"/>
      <c r="U24666" s="8"/>
      <c r="V24666" s="8"/>
      <c r="W24666" s="8"/>
      <c r="X24666" s="8"/>
      <c r="Y24666" s="8"/>
      <c r="Z24666" s="8"/>
      <c r="BE24666"/>
      <c r="BF24666"/>
      <c r="BG24666"/>
    </row>
    <row r="24667" spans="11:59" x14ac:dyDescent="0.25">
      <c r="K24667" s="8"/>
      <c r="L24667" s="8"/>
      <c r="N24667" s="8"/>
      <c r="O24667" s="8"/>
      <c r="P24667" s="8"/>
      <c r="Q24667" s="8"/>
      <c r="R24667" s="8"/>
      <c r="S24667" s="8"/>
      <c r="T24667" s="8"/>
      <c r="U24667" s="8"/>
      <c r="V24667" s="8"/>
      <c r="W24667" s="8"/>
      <c r="X24667" s="8"/>
      <c r="Y24667" s="8"/>
      <c r="Z24667" s="8"/>
      <c r="BE24667"/>
      <c r="BF24667"/>
      <c r="BG24667"/>
    </row>
    <row r="24668" spans="11:59" x14ac:dyDescent="0.25">
      <c r="K24668" s="8"/>
      <c r="L24668" s="8"/>
      <c r="N24668" s="8"/>
      <c r="O24668" s="8"/>
      <c r="P24668" s="8"/>
      <c r="Q24668" s="8"/>
      <c r="R24668" s="8"/>
      <c r="S24668" s="8"/>
      <c r="T24668" s="8"/>
      <c r="U24668" s="8"/>
      <c r="V24668" s="8"/>
      <c r="W24668" s="8"/>
      <c r="X24668" s="8"/>
      <c r="Y24668" s="8"/>
      <c r="Z24668" s="8"/>
      <c r="BE24668"/>
      <c r="BF24668"/>
      <c r="BG24668"/>
    </row>
    <row r="24669" spans="11:59" x14ac:dyDescent="0.25">
      <c r="K24669" s="8"/>
      <c r="L24669" s="8"/>
      <c r="N24669" s="8"/>
      <c r="O24669" s="8"/>
      <c r="P24669" s="8"/>
      <c r="Q24669" s="8"/>
      <c r="R24669" s="8"/>
      <c r="S24669" s="8"/>
      <c r="T24669" s="8"/>
      <c r="U24669" s="8"/>
      <c r="V24669" s="8"/>
      <c r="W24669" s="8"/>
      <c r="X24669" s="8"/>
      <c r="Y24669" s="8"/>
      <c r="Z24669" s="8"/>
      <c r="BE24669"/>
      <c r="BF24669"/>
      <c r="BG24669"/>
    </row>
    <row r="24670" spans="11:59" x14ac:dyDescent="0.25">
      <c r="K24670" s="8"/>
      <c r="L24670" s="8"/>
      <c r="N24670" s="8"/>
      <c r="O24670" s="8"/>
      <c r="P24670" s="8"/>
      <c r="Q24670" s="8"/>
      <c r="R24670" s="8"/>
      <c r="S24670" s="8"/>
      <c r="T24670" s="8"/>
      <c r="U24670" s="8"/>
      <c r="V24670" s="8"/>
      <c r="W24670" s="8"/>
      <c r="X24670" s="8"/>
      <c r="Y24670" s="8"/>
      <c r="Z24670" s="8"/>
      <c r="BE24670"/>
      <c r="BF24670"/>
      <c r="BG24670"/>
    </row>
    <row r="24671" spans="11:59" x14ac:dyDescent="0.25">
      <c r="K24671" s="8"/>
      <c r="L24671" s="8"/>
      <c r="N24671" s="8"/>
      <c r="O24671" s="8"/>
      <c r="P24671" s="8"/>
      <c r="Q24671" s="8"/>
      <c r="R24671" s="8"/>
      <c r="S24671" s="8"/>
      <c r="T24671" s="8"/>
      <c r="U24671" s="8"/>
      <c r="V24671" s="8"/>
      <c r="W24671" s="8"/>
      <c r="X24671" s="8"/>
      <c r="Y24671" s="8"/>
      <c r="Z24671" s="8"/>
      <c r="BE24671"/>
      <c r="BF24671"/>
      <c r="BG24671"/>
    </row>
    <row r="24672" spans="11:59" x14ac:dyDescent="0.25">
      <c r="K24672" s="8"/>
      <c r="L24672" s="8"/>
      <c r="N24672" s="8"/>
      <c r="O24672" s="8"/>
      <c r="P24672" s="8"/>
      <c r="Q24672" s="8"/>
      <c r="R24672" s="8"/>
      <c r="S24672" s="8"/>
      <c r="T24672" s="8"/>
      <c r="U24672" s="8"/>
      <c r="V24672" s="8"/>
      <c r="W24672" s="8"/>
      <c r="X24672" s="8"/>
      <c r="Y24672" s="8"/>
      <c r="Z24672" s="8"/>
      <c r="BE24672"/>
      <c r="BF24672"/>
      <c r="BG24672"/>
    </row>
    <row r="24673" spans="11:59" x14ac:dyDescent="0.25">
      <c r="K24673" s="8"/>
      <c r="L24673" s="8"/>
      <c r="N24673" s="8"/>
      <c r="O24673" s="8"/>
      <c r="P24673" s="8"/>
      <c r="Q24673" s="8"/>
      <c r="R24673" s="8"/>
      <c r="S24673" s="8"/>
      <c r="T24673" s="8"/>
      <c r="U24673" s="8"/>
      <c r="V24673" s="8"/>
      <c r="W24673" s="8"/>
      <c r="X24673" s="8"/>
      <c r="Y24673" s="8"/>
      <c r="Z24673" s="8"/>
      <c r="BE24673"/>
      <c r="BF24673"/>
      <c r="BG24673"/>
    </row>
    <row r="24674" spans="11:59" x14ac:dyDescent="0.25">
      <c r="K24674" s="8"/>
      <c r="L24674" s="8"/>
      <c r="N24674" s="8"/>
      <c r="O24674" s="8"/>
      <c r="P24674" s="8"/>
      <c r="Q24674" s="8"/>
      <c r="R24674" s="8"/>
      <c r="S24674" s="8"/>
      <c r="T24674" s="8"/>
      <c r="U24674" s="8"/>
      <c r="V24674" s="8"/>
      <c r="W24674" s="8"/>
      <c r="X24674" s="8"/>
      <c r="Y24674" s="8"/>
      <c r="Z24674" s="8"/>
      <c r="BE24674"/>
      <c r="BF24674"/>
      <c r="BG24674"/>
    </row>
    <row r="24675" spans="11:59" x14ac:dyDescent="0.25">
      <c r="K24675" s="8"/>
      <c r="L24675" s="8"/>
      <c r="N24675" s="8"/>
      <c r="O24675" s="8"/>
      <c r="P24675" s="8"/>
      <c r="Q24675" s="8"/>
      <c r="R24675" s="8"/>
      <c r="S24675" s="8"/>
      <c r="T24675" s="8"/>
      <c r="U24675" s="8"/>
      <c r="V24675" s="8"/>
      <c r="W24675" s="8"/>
      <c r="X24675" s="8"/>
      <c r="Y24675" s="8"/>
      <c r="Z24675" s="8"/>
      <c r="BE24675"/>
      <c r="BF24675"/>
      <c r="BG24675"/>
    </row>
    <row r="24676" spans="11:59" x14ac:dyDescent="0.25">
      <c r="K24676" s="8"/>
      <c r="L24676" s="8"/>
      <c r="N24676" s="8"/>
      <c r="O24676" s="8"/>
      <c r="P24676" s="8"/>
      <c r="Q24676" s="8"/>
      <c r="R24676" s="8"/>
      <c r="S24676" s="8"/>
      <c r="T24676" s="8"/>
      <c r="U24676" s="8"/>
      <c r="V24676" s="8"/>
      <c r="W24676" s="8"/>
      <c r="X24676" s="8"/>
      <c r="Y24676" s="8"/>
      <c r="Z24676" s="8"/>
      <c r="BE24676"/>
      <c r="BF24676"/>
      <c r="BG24676"/>
    </row>
    <row r="24677" spans="11:59" x14ac:dyDescent="0.25">
      <c r="K24677" s="8"/>
      <c r="L24677" s="8"/>
      <c r="N24677" s="8"/>
      <c r="O24677" s="8"/>
      <c r="P24677" s="8"/>
      <c r="Q24677" s="8"/>
      <c r="R24677" s="8"/>
      <c r="S24677" s="8"/>
      <c r="T24677" s="8"/>
      <c r="U24677" s="8"/>
      <c r="V24677" s="8"/>
      <c r="W24677" s="8"/>
      <c r="X24677" s="8"/>
      <c r="Y24677" s="8"/>
      <c r="Z24677" s="8"/>
      <c r="BE24677"/>
      <c r="BF24677"/>
      <c r="BG24677"/>
    </row>
    <row r="24678" spans="11:59" x14ac:dyDescent="0.25">
      <c r="K24678" s="8"/>
      <c r="L24678" s="8"/>
      <c r="N24678" s="8"/>
      <c r="O24678" s="8"/>
      <c r="P24678" s="8"/>
      <c r="Q24678" s="8"/>
      <c r="R24678" s="8"/>
      <c r="S24678" s="8"/>
      <c r="T24678" s="8"/>
      <c r="U24678" s="8"/>
      <c r="V24678" s="8"/>
      <c r="W24678" s="8"/>
      <c r="X24678" s="8"/>
      <c r="Y24678" s="8"/>
      <c r="Z24678" s="8"/>
      <c r="BE24678"/>
      <c r="BF24678"/>
      <c r="BG24678"/>
    </row>
    <row r="24679" spans="11:59" x14ac:dyDescent="0.25">
      <c r="K24679" s="8"/>
      <c r="L24679" s="8"/>
      <c r="N24679" s="8"/>
      <c r="O24679" s="8"/>
      <c r="P24679" s="8"/>
      <c r="Q24679" s="8"/>
      <c r="R24679" s="8"/>
      <c r="S24679" s="8"/>
      <c r="T24679" s="8"/>
      <c r="U24679" s="8"/>
      <c r="V24679" s="8"/>
      <c r="W24679" s="8"/>
      <c r="X24679" s="8"/>
      <c r="Y24679" s="8"/>
      <c r="Z24679" s="8"/>
      <c r="BE24679"/>
      <c r="BF24679"/>
      <c r="BG24679"/>
    </row>
    <row r="24680" spans="11:59" x14ac:dyDescent="0.25">
      <c r="K24680" s="8"/>
      <c r="L24680" s="8"/>
      <c r="N24680" s="8"/>
      <c r="O24680" s="8"/>
      <c r="P24680" s="8"/>
      <c r="Q24680" s="8"/>
      <c r="R24680" s="8"/>
      <c r="S24680" s="8"/>
      <c r="T24680" s="8"/>
      <c r="U24680" s="8"/>
      <c r="V24680" s="8"/>
      <c r="W24680" s="8"/>
      <c r="X24680" s="8"/>
      <c r="Y24680" s="8"/>
      <c r="Z24680" s="8"/>
      <c r="BE24680"/>
      <c r="BF24680"/>
      <c r="BG24680"/>
    </row>
    <row r="24681" spans="11:59" x14ac:dyDescent="0.25">
      <c r="K24681" s="8"/>
      <c r="L24681" s="8"/>
      <c r="N24681" s="8"/>
      <c r="O24681" s="8"/>
      <c r="P24681" s="8"/>
      <c r="Q24681" s="8"/>
      <c r="R24681" s="8"/>
      <c r="S24681" s="8"/>
      <c r="T24681" s="8"/>
      <c r="U24681" s="8"/>
      <c r="V24681" s="8"/>
      <c r="W24681" s="8"/>
      <c r="X24681" s="8"/>
      <c r="Y24681" s="8"/>
      <c r="Z24681" s="8"/>
      <c r="BE24681"/>
      <c r="BF24681"/>
      <c r="BG24681"/>
    </row>
    <row r="24682" spans="11:59" x14ac:dyDescent="0.25">
      <c r="K24682" s="8"/>
      <c r="L24682" s="8"/>
      <c r="N24682" s="8"/>
      <c r="O24682" s="8"/>
      <c r="P24682" s="8"/>
      <c r="Q24682" s="8"/>
      <c r="R24682" s="8"/>
      <c r="S24682" s="8"/>
      <c r="T24682" s="8"/>
      <c r="U24682" s="8"/>
      <c r="V24682" s="8"/>
      <c r="W24682" s="8"/>
      <c r="X24682" s="8"/>
      <c r="Y24682" s="8"/>
      <c r="Z24682" s="8"/>
      <c r="BE24682"/>
      <c r="BF24682"/>
      <c r="BG24682"/>
    </row>
    <row r="24683" spans="11:59" x14ac:dyDescent="0.25">
      <c r="K24683" s="8"/>
      <c r="L24683" s="8"/>
      <c r="N24683" s="8"/>
      <c r="O24683" s="8"/>
      <c r="P24683" s="8"/>
      <c r="Q24683" s="8"/>
      <c r="R24683" s="8"/>
      <c r="S24683" s="8"/>
      <c r="T24683" s="8"/>
      <c r="U24683" s="8"/>
      <c r="V24683" s="8"/>
      <c r="W24683" s="8"/>
      <c r="X24683" s="8"/>
      <c r="Y24683" s="8"/>
      <c r="Z24683" s="8"/>
      <c r="BE24683"/>
      <c r="BF24683"/>
      <c r="BG24683"/>
    </row>
    <row r="24684" spans="11:59" x14ac:dyDescent="0.25">
      <c r="K24684" s="8"/>
      <c r="L24684" s="8"/>
      <c r="N24684" s="8"/>
      <c r="O24684" s="8"/>
      <c r="P24684" s="8"/>
      <c r="Q24684" s="8"/>
      <c r="R24684" s="8"/>
      <c r="S24684" s="8"/>
      <c r="T24684" s="8"/>
      <c r="U24684" s="8"/>
      <c r="V24684" s="8"/>
      <c r="W24684" s="8"/>
      <c r="X24684" s="8"/>
      <c r="Y24684" s="8"/>
      <c r="Z24684" s="8"/>
      <c r="BE24684"/>
      <c r="BF24684"/>
      <c r="BG24684"/>
    </row>
    <row r="24685" spans="11:59" x14ac:dyDescent="0.25">
      <c r="K24685" s="8"/>
      <c r="L24685" s="8"/>
      <c r="N24685" s="8"/>
      <c r="O24685" s="8"/>
      <c r="P24685" s="8"/>
      <c r="Q24685" s="8"/>
      <c r="R24685" s="8"/>
      <c r="S24685" s="8"/>
      <c r="T24685" s="8"/>
      <c r="U24685" s="8"/>
      <c r="V24685" s="8"/>
      <c r="W24685" s="8"/>
      <c r="X24685" s="8"/>
      <c r="Y24685" s="8"/>
      <c r="Z24685" s="8"/>
      <c r="BE24685"/>
      <c r="BF24685"/>
      <c r="BG24685"/>
    </row>
    <row r="24686" spans="11:59" x14ac:dyDescent="0.25">
      <c r="K24686" s="8"/>
      <c r="L24686" s="8"/>
      <c r="N24686" s="8"/>
      <c r="O24686" s="8"/>
      <c r="P24686" s="8"/>
      <c r="Q24686" s="8"/>
      <c r="R24686" s="8"/>
      <c r="S24686" s="8"/>
      <c r="T24686" s="8"/>
      <c r="U24686" s="8"/>
      <c r="V24686" s="8"/>
      <c r="W24686" s="8"/>
      <c r="X24686" s="8"/>
      <c r="Y24686" s="8"/>
      <c r="Z24686" s="8"/>
      <c r="BE24686"/>
      <c r="BF24686"/>
      <c r="BG24686"/>
    </row>
    <row r="24687" spans="11:59" x14ac:dyDescent="0.25">
      <c r="K24687" s="8"/>
      <c r="L24687" s="8"/>
      <c r="N24687" s="8"/>
      <c r="O24687" s="8"/>
      <c r="P24687" s="8"/>
      <c r="Q24687" s="8"/>
      <c r="R24687" s="8"/>
      <c r="S24687" s="8"/>
      <c r="T24687" s="8"/>
      <c r="U24687" s="8"/>
      <c r="V24687" s="8"/>
      <c r="W24687" s="8"/>
      <c r="X24687" s="8"/>
      <c r="Y24687" s="8"/>
      <c r="Z24687" s="8"/>
      <c r="BE24687"/>
      <c r="BF24687"/>
      <c r="BG24687"/>
    </row>
    <row r="24688" spans="11:59" x14ac:dyDescent="0.25">
      <c r="K24688" s="8"/>
      <c r="L24688" s="8"/>
      <c r="N24688" s="8"/>
      <c r="O24688" s="8"/>
      <c r="P24688" s="8"/>
      <c r="Q24688" s="8"/>
      <c r="R24688" s="8"/>
      <c r="S24688" s="8"/>
      <c r="T24688" s="8"/>
      <c r="U24688" s="8"/>
      <c r="V24688" s="8"/>
      <c r="W24688" s="8"/>
      <c r="X24688" s="8"/>
      <c r="Y24688" s="8"/>
      <c r="Z24688" s="8"/>
      <c r="BE24688"/>
      <c r="BF24688"/>
      <c r="BG24688"/>
    </row>
    <row r="24689" spans="11:59" x14ac:dyDescent="0.25">
      <c r="K24689" s="8"/>
      <c r="L24689" s="8"/>
      <c r="N24689" s="8"/>
      <c r="O24689" s="8"/>
      <c r="P24689" s="8"/>
      <c r="Q24689" s="8"/>
      <c r="R24689" s="8"/>
      <c r="S24689" s="8"/>
      <c r="T24689" s="8"/>
      <c r="U24689" s="8"/>
      <c r="V24689" s="8"/>
      <c r="W24689" s="8"/>
      <c r="X24689" s="8"/>
      <c r="Y24689" s="8"/>
      <c r="Z24689" s="8"/>
      <c r="BE24689"/>
      <c r="BF24689"/>
      <c r="BG24689"/>
    </row>
    <row r="24690" spans="11:59" x14ac:dyDescent="0.25">
      <c r="K24690" s="8"/>
      <c r="L24690" s="8"/>
      <c r="N24690" s="8"/>
      <c r="O24690" s="8"/>
      <c r="P24690" s="8"/>
      <c r="Q24690" s="8"/>
      <c r="R24690" s="8"/>
      <c r="S24690" s="8"/>
      <c r="T24690" s="8"/>
      <c r="U24690" s="8"/>
      <c r="V24690" s="8"/>
      <c r="W24690" s="8"/>
      <c r="X24690" s="8"/>
      <c r="Y24690" s="8"/>
      <c r="Z24690" s="8"/>
      <c r="BE24690"/>
      <c r="BF24690"/>
      <c r="BG24690"/>
    </row>
    <row r="24691" spans="11:59" x14ac:dyDescent="0.25">
      <c r="K24691" s="8"/>
      <c r="L24691" s="8"/>
      <c r="N24691" s="8"/>
      <c r="O24691" s="8"/>
      <c r="P24691" s="8"/>
      <c r="Q24691" s="8"/>
      <c r="R24691" s="8"/>
      <c r="S24691" s="8"/>
      <c r="T24691" s="8"/>
      <c r="U24691" s="8"/>
      <c r="V24691" s="8"/>
      <c r="W24691" s="8"/>
      <c r="X24691" s="8"/>
      <c r="Y24691" s="8"/>
      <c r="Z24691" s="8"/>
      <c r="BE24691"/>
      <c r="BF24691"/>
      <c r="BG24691"/>
    </row>
    <row r="24692" spans="11:59" x14ac:dyDescent="0.25">
      <c r="K24692" s="8"/>
      <c r="L24692" s="8"/>
      <c r="N24692" s="8"/>
      <c r="O24692" s="8"/>
      <c r="P24692" s="8"/>
      <c r="Q24692" s="8"/>
      <c r="R24692" s="8"/>
      <c r="S24692" s="8"/>
      <c r="T24692" s="8"/>
      <c r="U24692" s="8"/>
      <c r="V24692" s="8"/>
      <c r="W24692" s="8"/>
      <c r="X24692" s="8"/>
      <c r="Y24692" s="8"/>
      <c r="Z24692" s="8"/>
      <c r="BE24692"/>
      <c r="BF24692"/>
      <c r="BG24692"/>
    </row>
    <row r="24693" spans="11:59" x14ac:dyDescent="0.25">
      <c r="K24693" s="8"/>
      <c r="L24693" s="8"/>
      <c r="N24693" s="8"/>
      <c r="O24693" s="8"/>
      <c r="P24693" s="8"/>
      <c r="Q24693" s="8"/>
      <c r="R24693" s="8"/>
      <c r="S24693" s="8"/>
      <c r="T24693" s="8"/>
      <c r="U24693" s="8"/>
      <c r="V24693" s="8"/>
      <c r="W24693" s="8"/>
      <c r="X24693" s="8"/>
      <c r="Y24693" s="8"/>
      <c r="Z24693" s="8"/>
      <c r="BE24693"/>
      <c r="BF24693"/>
      <c r="BG24693"/>
    </row>
    <row r="24694" spans="11:59" x14ac:dyDescent="0.25">
      <c r="K24694" s="8"/>
      <c r="L24694" s="8"/>
      <c r="N24694" s="8"/>
      <c r="O24694" s="8"/>
      <c r="P24694" s="8"/>
      <c r="Q24694" s="8"/>
      <c r="R24694" s="8"/>
      <c r="S24694" s="8"/>
      <c r="T24694" s="8"/>
      <c r="U24694" s="8"/>
      <c r="V24694" s="8"/>
      <c r="W24694" s="8"/>
      <c r="X24694" s="8"/>
      <c r="Y24694" s="8"/>
      <c r="Z24694" s="8"/>
      <c r="BE24694"/>
      <c r="BF24694"/>
      <c r="BG24694"/>
    </row>
    <row r="24695" spans="11:59" x14ac:dyDescent="0.25">
      <c r="K24695" s="8"/>
      <c r="L24695" s="8"/>
      <c r="N24695" s="8"/>
      <c r="O24695" s="8"/>
      <c r="P24695" s="8"/>
      <c r="Q24695" s="8"/>
      <c r="R24695" s="8"/>
      <c r="S24695" s="8"/>
      <c r="T24695" s="8"/>
      <c r="U24695" s="8"/>
      <c r="V24695" s="8"/>
      <c r="W24695" s="8"/>
      <c r="X24695" s="8"/>
      <c r="Y24695" s="8"/>
      <c r="Z24695" s="8"/>
      <c r="BE24695"/>
      <c r="BF24695"/>
      <c r="BG24695"/>
    </row>
    <row r="24696" spans="11:59" x14ac:dyDescent="0.25">
      <c r="K24696" s="8"/>
      <c r="L24696" s="8"/>
      <c r="N24696" s="8"/>
      <c r="O24696" s="8"/>
      <c r="P24696" s="8"/>
      <c r="Q24696" s="8"/>
      <c r="R24696" s="8"/>
      <c r="S24696" s="8"/>
      <c r="T24696" s="8"/>
      <c r="U24696" s="8"/>
      <c r="V24696" s="8"/>
      <c r="W24696" s="8"/>
      <c r="X24696" s="8"/>
      <c r="Y24696" s="8"/>
      <c r="Z24696" s="8"/>
      <c r="BE24696"/>
      <c r="BF24696"/>
      <c r="BG24696"/>
    </row>
    <row r="24697" spans="11:59" x14ac:dyDescent="0.25">
      <c r="K24697" s="8"/>
      <c r="L24697" s="8"/>
      <c r="N24697" s="8"/>
      <c r="O24697" s="8"/>
      <c r="P24697" s="8"/>
      <c r="Q24697" s="8"/>
      <c r="R24697" s="8"/>
      <c r="S24697" s="8"/>
      <c r="T24697" s="8"/>
      <c r="U24697" s="8"/>
      <c r="V24697" s="8"/>
      <c r="W24697" s="8"/>
      <c r="X24697" s="8"/>
      <c r="Y24697" s="8"/>
      <c r="Z24697" s="8"/>
      <c r="BE24697"/>
      <c r="BF24697"/>
      <c r="BG24697"/>
    </row>
    <row r="24698" spans="11:59" x14ac:dyDescent="0.25">
      <c r="K24698" s="8"/>
      <c r="L24698" s="8"/>
      <c r="N24698" s="8"/>
      <c r="O24698" s="8"/>
      <c r="P24698" s="8"/>
      <c r="Q24698" s="8"/>
      <c r="R24698" s="8"/>
      <c r="S24698" s="8"/>
      <c r="T24698" s="8"/>
      <c r="U24698" s="8"/>
      <c r="V24698" s="8"/>
      <c r="W24698" s="8"/>
      <c r="X24698" s="8"/>
      <c r="Y24698" s="8"/>
      <c r="Z24698" s="8"/>
      <c r="BE24698"/>
      <c r="BF24698"/>
      <c r="BG24698"/>
    </row>
    <row r="24699" spans="11:59" x14ac:dyDescent="0.25">
      <c r="K24699" s="8"/>
      <c r="L24699" s="8"/>
      <c r="N24699" s="8"/>
      <c r="O24699" s="8"/>
      <c r="P24699" s="8"/>
      <c r="Q24699" s="8"/>
      <c r="R24699" s="8"/>
      <c r="S24699" s="8"/>
      <c r="T24699" s="8"/>
      <c r="U24699" s="8"/>
      <c r="V24699" s="8"/>
      <c r="W24699" s="8"/>
      <c r="X24699" s="8"/>
      <c r="Y24699" s="8"/>
      <c r="Z24699" s="8"/>
      <c r="BE24699"/>
      <c r="BF24699"/>
      <c r="BG24699"/>
    </row>
    <row r="24700" spans="11:59" x14ac:dyDescent="0.25">
      <c r="K24700" s="8"/>
      <c r="L24700" s="8"/>
      <c r="N24700" s="8"/>
      <c r="O24700" s="8"/>
      <c r="P24700" s="8"/>
      <c r="Q24700" s="8"/>
      <c r="R24700" s="8"/>
      <c r="S24700" s="8"/>
      <c r="T24700" s="8"/>
      <c r="U24700" s="8"/>
      <c r="V24700" s="8"/>
      <c r="W24700" s="8"/>
      <c r="X24700" s="8"/>
      <c r="Y24700" s="8"/>
      <c r="Z24700" s="8"/>
      <c r="BE24700"/>
      <c r="BF24700"/>
      <c r="BG24700"/>
    </row>
    <row r="24701" spans="11:59" x14ac:dyDescent="0.25">
      <c r="K24701" s="8"/>
      <c r="L24701" s="8"/>
      <c r="N24701" s="8"/>
      <c r="O24701" s="8"/>
      <c r="P24701" s="8"/>
      <c r="Q24701" s="8"/>
      <c r="R24701" s="8"/>
      <c r="S24701" s="8"/>
      <c r="T24701" s="8"/>
      <c r="U24701" s="8"/>
      <c r="V24701" s="8"/>
      <c r="W24701" s="8"/>
      <c r="X24701" s="8"/>
      <c r="Y24701" s="8"/>
      <c r="Z24701" s="8"/>
      <c r="BE24701"/>
      <c r="BF24701"/>
      <c r="BG24701"/>
    </row>
    <row r="24702" spans="11:59" x14ac:dyDescent="0.25">
      <c r="K24702" s="8"/>
      <c r="L24702" s="8"/>
      <c r="N24702" s="8"/>
      <c r="O24702" s="8"/>
      <c r="P24702" s="8"/>
      <c r="Q24702" s="8"/>
      <c r="R24702" s="8"/>
      <c r="S24702" s="8"/>
      <c r="T24702" s="8"/>
      <c r="U24702" s="8"/>
      <c r="V24702" s="8"/>
      <c r="W24702" s="8"/>
      <c r="X24702" s="8"/>
      <c r="Y24702" s="8"/>
      <c r="Z24702" s="8"/>
      <c r="BE24702"/>
      <c r="BF24702"/>
      <c r="BG24702"/>
    </row>
    <row r="24703" spans="11:59" x14ac:dyDescent="0.25">
      <c r="K24703" s="8"/>
      <c r="L24703" s="8"/>
      <c r="N24703" s="8"/>
      <c r="O24703" s="8"/>
      <c r="P24703" s="8"/>
      <c r="Q24703" s="8"/>
      <c r="R24703" s="8"/>
      <c r="S24703" s="8"/>
      <c r="T24703" s="8"/>
      <c r="U24703" s="8"/>
      <c r="V24703" s="8"/>
      <c r="W24703" s="8"/>
      <c r="X24703" s="8"/>
      <c r="Y24703" s="8"/>
      <c r="Z24703" s="8"/>
      <c r="BE24703"/>
      <c r="BF24703"/>
      <c r="BG24703"/>
    </row>
    <row r="24704" spans="11:59" x14ac:dyDescent="0.25">
      <c r="K24704" s="8"/>
      <c r="L24704" s="8"/>
      <c r="N24704" s="8"/>
      <c r="O24704" s="8"/>
      <c r="P24704" s="8"/>
      <c r="Q24704" s="8"/>
      <c r="R24704" s="8"/>
      <c r="S24704" s="8"/>
      <c r="T24704" s="8"/>
      <c r="U24704" s="8"/>
      <c r="V24704" s="8"/>
      <c r="W24704" s="8"/>
      <c r="X24704" s="8"/>
      <c r="Y24704" s="8"/>
      <c r="Z24704" s="8"/>
      <c r="BE24704"/>
      <c r="BF24704"/>
      <c r="BG24704"/>
    </row>
    <row r="24705" spans="11:59" x14ac:dyDescent="0.25">
      <c r="K24705" s="8"/>
      <c r="L24705" s="8"/>
      <c r="N24705" s="8"/>
      <c r="O24705" s="8"/>
      <c r="P24705" s="8"/>
      <c r="Q24705" s="8"/>
      <c r="R24705" s="8"/>
      <c r="S24705" s="8"/>
      <c r="T24705" s="8"/>
      <c r="U24705" s="8"/>
      <c r="V24705" s="8"/>
      <c r="W24705" s="8"/>
      <c r="X24705" s="8"/>
      <c r="Y24705" s="8"/>
      <c r="Z24705" s="8"/>
      <c r="BE24705"/>
      <c r="BF24705"/>
      <c r="BG24705"/>
    </row>
    <row r="24706" spans="11:59" x14ac:dyDescent="0.25">
      <c r="K24706" s="8"/>
      <c r="L24706" s="8"/>
      <c r="N24706" s="8"/>
      <c r="O24706" s="8"/>
      <c r="P24706" s="8"/>
      <c r="Q24706" s="8"/>
      <c r="R24706" s="8"/>
      <c r="S24706" s="8"/>
      <c r="T24706" s="8"/>
      <c r="U24706" s="8"/>
      <c r="V24706" s="8"/>
      <c r="W24706" s="8"/>
      <c r="X24706" s="8"/>
      <c r="Y24706" s="8"/>
      <c r="Z24706" s="8"/>
      <c r="BE24706"/>
      <c r="BF24706"/>
      <c r="BG24706"/>
    </row>
    <row r="24707" spans="11:59" x14ac:dyDescent="0.25">
      <c r="K24707" s="8"/>
      <c r="L24707" s="8"/>
      <c r="N24707" s="8"/>
      <c r="O24707" s="8"/>
      <c r="P24707" s="8"/>
      <c r="Q24707" s="8"/>
      <c r="R24707" s="8"/>
      <c r="S24707" s="8"/>
      <c r="T24707" s="8"/>
      <c r="U24707" s="8"/>
      <c r="V24707" s="8"/>
      <c r="W24707" s="8"/>
      <c r="X24707" s="8"/>
      <c r="Y24707" s="8"/>
      <c r="Z24707" s="8"/>
      <c r="BE24707"/>
      <c r="BF24707"/>
      <c r="BG24707"/>
    </row>
    <row r="24708" spans="11:59" x14ac:dyDescent="0.25">
      <c r="K24708" s="8"/>
      <c r="L24708" s="8"/>
      <c r="N24708" s="8"/>
      <c r="O24708" s="8"/>
      <c r="P24708" s="8"/>
      <c r="Q24708" s="8"/>
      <c r="R24708" s="8"/>
      <c r="S24708" s="8"/>
      <c r="T24708" s="8"/>
      <c r="U24708" s="8"/>
      <c r="V24708" s="8"/>
      <c r="W24708" s="8"/>
      <c r="X24708" s="8"/>
      <c r="Y24708" s="8"/>
      <c r="Z24708" s="8"/>
      <c r="BE24708"/>
      <c r="BF24708"/>
      <c r="BG24708"/>
    </row>
    <row r="24709" spans="11:59" x14ac:dyDescent="0.25">
      <c r="K24709" s="8"/>
      <c r="L24709" s="8"/>
      <c r="N24709" s="8"/>
      <c r="O24709" s="8"/>
      <c r="P24709" s="8"/>
      <c r="Q24709" s="8"/>
      <c r="R24709" s="8"/>
      <c r="S24709" s="8"/>
      <c r="T24709" s="8"/>
      <c r="U24709" s="8"/>
      <c r="V24709" s="8"/>
      <c r="W24709" s="8"/>
      <c r="X24709" s="8"/>
      <c r="Y24709" s="8"/>
      <c r="Z24709" s="8"/>
      <c r="BE24709"/>
      <c r="BF24709"/>
      <c r="BG24709"/>
    </row>
    <row r="24710" spans="11:59" x14ac:dyDescent="0.25">
      <c r="K24710" s="8"/>
      <c r="L24710" s="8"/>
      <c r="N24710" s="8"/>
      <c r="O24710" s="8"/>
      <c r="P24710" s="8"/>
      <c r="Q24710" s="8"/>
      <c r="R24710" s="8"/>
      <c r="S24710" s="8"/>
      <c r="T24710" s="8"/>
      <c r="U24710" s="8"/>
      <c r="V24710" s="8"/>
      <c r="W24710" s="8"/>
      <c r="X24710" s="8"/>
      <c r="Y24710" s="8"/>
      <c r="Z24710" s="8"/>
      <c r="BE24710"/>
      <c r="BF24710"/>
      <c r="BG24710"/>
    </row>
    <row r="24711" spans="11:59" x14ac:dyDescent="0.25">
      <c r="K24711" s="8"/>
      <c r="L24711" s="8"/>
      <c r="N24711" s="8"/>
      <c r="O24711" s="8"/>
      <c r="P24711" s="8"/>
      <c r="Q24711" s="8"/>
      <c r="R24711" s="8"/>
      <c r="S24711" s="8"/>
      <c r="T24711" s="8"/>
      <c r="U24711" s="8"/>
      <c r="V24711" s="8"/>
      <c r="W24711" s="8"/>
      <c r="X24711" s="8"/>
      <c r="Y24711" s="8"/>
      <c r="Z24711" s="8"/>
      <c r="BE24711"/>
      <c r="BF24711"/>
      <c r="BG24711"/>
    </row>
    <row r="24712" spans="11:59" x14ac:dyDescent="0.25">
      <c r="K24712" s="8"/>
      <c r="L24712" s="8"/>
      <c r="N24712" s="8"/>
      <c r="O24712" s="8"/>
      <c r="P24712" s="8"/>
      <c r="Q24712" s="8"/>
      <c r="R24712" s="8"/>
      <c r="S24712" s="8"/>
      <c r="T24712" s="8"/>
      <c r="U24712" s="8"/>
      <c r="V24712" s="8"/>
      <c r="W24712" s="8"/>
      <c r="X24712" s="8"/>
      <c r="Y24712" s="8"/>
      <c r="Z24712" s="8"/>
      <c r="BE24712"/>
      <c r="BF24712"/>
      <c r="BG24712"/>
    </row>
    <row r="24713" spans="11:59" x14ac:dyDescent="0.25">
      <c r="K24713" s="8"/>
      <c r="L24713" s="8"/>
      <c r="N24713" s="8"/>
      <c r="O24713" s="8"/>
      <c r="P24713" s="8"/>
      <c r="Q24713" s="8"/>
      <c r="R24713" s="8"/>
      <c r="S24713" s="8"/>
      <c r="T24713" s="8"/>
      <c r="U24713" s="8"/>
      <c r="V24713" s="8"/>
      <c r="W24713" s="8"/>
      <c r="X24713" s="8"/>
      <c r="Y24713" s="8"/>
      <c r="Z24713" s="8"/>
      <c r="BE24713"/>
      <c r="BF24713"/>
      <c r="BG24713"/>
    </row>
    <row r="24714" spans="11:59" x14ac:dyDescent="0.25">
      <c r="K24714" s="8"/>
      <c r="L24714" s="8"/>
      <c r="N24714" s="8"/>
      <c r="O24714" s="8"/>
      <c r="P24714" s="8"/>
      <c r="Q24714" s="8"/>
      <c r="R24714" s="8"/>
      <c r="S24714" s="8"/>
      <c r="T24714" s="8"/>
      <c r="U24714" s="8"/>
      <c r="V24714" s="8"/>
      <c r="W24714" s="8"/>
      <c r="X24714" s="8"/>
      <c r="Y24714" s="8"/>
      <c r="Z24714" s="8"/>
      <c r="BE24714"/>
      <c r="BF24714"/>
      <c r="BG24714"/>
    </row>
    <row r="24715" spans="11:59" x14ac:dyDescent="0.25">
      <c r="K24715" s="8"/>
      <c r="L24715" s="8"/>
      <c r="N24715" s="8"/>
      <c r="O24715" s="8"/>
      <c r="P24715" s="8"/>
      <c r="Q24715" s="8"/>
      <c r="R24715" s="8"/>
      <c r="S24715" s="8"/>
      <c r="T24715" s="8"/>
      <c r="U24715" s="8"/>
      <c r="V24715" s="8"/>
      <c r="W24715" s="8"/>
      <c r="X24715" s="8"/>
      <c r="Y24715" s="8"/>
      <c r="Z24715" s="8"/>
      <c r="BE24715"/>
      <c r="BF24715"/>
      <c r="BG24715"/>
    </row>
    <row r="24716" spans="11:59" x14ac:dyDescent="0.25">
      <c r="K24716" s="8"/>
      <c r="L24716" s="8"/>
      <c r="N24716" s="8"/>
      <c r="O24716" s="8"/>
      <c r="P24716" s="8"/>
      <c r="Q24716" s="8"/>
      <c r="R24716" s="8"/>
      <c r="S24716" s="8"/>
      <c r="T24716" s="8"/>
      <c r="U24716" s="8"/>
      <c r="V24716" s="8"/>
      <c r="W24716" s="8"/>
      <c r="X24716" s="8"/>
      <c r="Y24716" s="8"/>
      <c r="Z24716" s="8"/>
      <c r="BE24716"/>
      <c r="BF24716"/>
      <c r="BG24716"/>
    </row>
    <row r="24717" spans="11:59" x14ac:dyDescent="0.25">
      <c r="K24717" s="8"/>
      <c r="L24717" s="8"/>
      <c r="N24717" s="8"/>
      <c r="O24717" s="8"/>
      <c r="P24717" s="8"/>
      <c r="Q24717" s="8"/>
      <c r="R24717" s="8"/>
      <c r="S24717" s="8"/>
      <c r="T24717" s="8"/>
      <c r="U24717" s="8"/>
      <c r="V24717" s="8"/>
      <c r="W24717" s="8"/>
      <c r="X24717" s="8"/>
      <c r="Y24717" s="8"/>
      <c r="Z24717" s="8"/>
      <c r="BE24717"/>
      <c r="BF24717"/>
      <c r="BG24717"/>
    </row>
    <row r="24718" spans="11:59" x14ac:dyDescent="0.25">
      <c r="K24718" s="8"/>
      <c r="L24718" s="8"/>
      <c r="N24718" s="8"/>
      <c r="O24718" s="8"/>
      <c r="P24718" s="8"/>
      <c r="Q24718" s="8"/>
      <c r="R24718" s="8"/>
      <c r="S24718" s="8"/>
      <c r="T24718" s="8"/>
      <c r="U24718" s="8"/>
      <c r="V24718" s="8"/>
      <c r="W24718" s="8"/>
      <c r="X24718" s="8"/>
      <c r="Y24718" s="8"/>
      <c r="Z24718" s="8"/>
      <c r="BE24718"/>
      <c r="BF24718"/>
      <c r="BG24718"/>
    </row>
    <row r="24719" spans="11:59" x14ac:dyDescent="0.25">
      <c r="K24719" s="8"/>
      <c r="L24719" s="8"/>
      <c r="N24719" s="8"/>
      <c r="O24719" s="8"/>
      <c r="P24719" s="8"/>
      <c r="Q24719" s="8"/>
      <c r="R24719" s="8"/>
      <c r="S24719" s="8"/>
      <c r="T24719" s="8"/>
      <c r="U24719" s="8"/>
      <c r="V24719" s="8"/>
      <c r="W24719" s="8"/>
      <c r="X24719" s="8"/>
      <c r="Y24719" s="8"/>
      <c r="Z24719" s="8"/>
      <c r="BE24719"/>
      <c r="BF24719"/>
      <c r="BG24719"/>
    </row>
    <row r="24720" spans="11:59" x14ac:dyDescent="0.25">
      <c r="K24720" s="8"/>
      <c r="L24720" s="8"/>
      <c r="N24720" s="8"/>
      <c r="O24720" s="8"/>
      <c r="P24720" s="8"/>
      <c r="Q24720" s="8"/>
      <c r="R24720" s="8"/>
      <c r="S24720" s="8"/>
      <c r="T24720" s="8"/>
      <c r="U24720" s="8"/>
      <c r="V24720" s="8"/>
      <c r="W24720" s="8"/>
      <c r="X24720" s="8"/>
      <c r="Y24720" s="8"/>
      <c r="Z24720" s="8"/>
      <c r="BE24720"/>
      <c r="BF24720"/>
      <c r="BG24720"/>
    </row>
    <row r="24721" spans="11:59" x14ac:dyDescent="0.25">
      <c r="K24721" s="8"/>
      <c r="L24721" s="8"/>
      <c r="N24721" s="8"/>
      <c r="O24721" s="8"/>
      <c r="P24721" s="8"/>
      <c r="Q24721" s="8"/>
      <c r="R24721" s="8"/>
      <c r="S24721" s="8"/>
      <c r="T24721" s="8"/>
      <c r="U24721" s="8"/>
      <c r="V24721" s="8"/>
      <c r="W24721" s="8"/>
      <c r="X24721" s="8"/>
      <c r="Y24721" s="8"/>
      <c r="Z24721" s="8"/>
      <c r="BE24721"/>
      <c r="BF24721"/>
      <c r="BG24721"/>
    </row>
    <row r="24722" spans="11:59" x14ac:dyDescent="0.25">
      <c r="K24722" s="8"/>
      <c r="L24722" s="8"/>
      <c r="N24722" s="8"/>
      <c r="O24722" s="8"/>
      <c r="P24722" s="8"/>
      <c r="Q24722" s="8"/>
      <c r="R24722" s="8"/>
      <c r="S24722" s="8"/>
      <c r="T24722" s="8"/>
      <c r="U24722" s="8"/>
      <c r="V24722" s="8"/>
      <c r="W24722" s="8"/>
      <c r="X24722" s="8"/>
      <c r="Y24722" s="8"/>
      <c r="Z24722" s="8"/>
      <c r="BE24722"/>
      <c r="BF24722"/>
      <c r="BG24722"/>
    </row>
    <row r="24723" spans="11:59" x14ac:dyDescent="0.25">
      <c r="K24723" s="8"/>
      <c r="L24723" s="8"/>
      <c r="N24723" s="8"/>
      <c r="O24723" s="8"/>
      <c r="P24723" s="8"/>
      <c r="Q24723" s="8"/>
      <c r="R24723" s="8"/>
      <c r="S24723" s="8"/>
      <c r="T24723" s="8"/>
      <c r="U24723" s="8"/>
      <c r="V24723" s="8"/>
      <c r="W24723" s="8"/>
      <c r="X24723" s="8"/>
      <c r="Y24723" s="8"/>
      <c r="Z24723" s="8"/>
      <c r="BE24723"/>
      <c r="BF24723"/>
      <c r="BG24723"/>
    </row>
    <row r="24724" spans="11:59" x14ac:dyDescent="0.25">
      <c r="K24724" s="8"/>
      <c r="L24724" s="8"/>
      <c r="N24724" s="8"/>
      <c r="O24724" s="8"/>
      <c r="P24724" s="8"/>
      <c r="Q24724" s="8"/>
      <c r="R24724" s="8"/>
      <c r="S24724" s="8"/>
      <c r="T24724" s="8"/>
      <c r="U24724" s="8"/>
      <c r="V24724" s="8"/>
      <c r="W24724" s="8"/>
      <c r="X24724" s="8"/>
      <c r="Y24724" s="8"/>
      <c r="Z24724" s="8"/>
      <c r="BE24724"/>
      <c r="BF24724"/>
      <c r="BG24724"/>
    </row>
    <row r="24725" spans="11:59" x14ac:dyDescent="0.25">
      <c r="K24725" s="8"/>
      <c r="L24725" s="8"/>
      <c r="N24725" s="8"/>
      <c r="O24725" s="8"/>
      <c r="P24725" s="8"/>
      <c r="Q24725" s="8"/>
      <c r="R24725" s="8"/>
      <c r="S24725" s="8"/>
      <c r="T24725" s="8"/>
      <c r="U24725" s="8"/>
      <c r="V24725" s="8"/>
      <c r="W24725" s="8"/>
      <c r="X24725" s="8"/>
      <c r="Y24725" s="8"/>
      <c r="Z24725" s="8"/>
      <c r="BE24725"/>
      <c r="BF24725"/>
      <c r="BG24725"/>
    </row>
    <row r="24726" spans="11:59" x14ac:dyDescent="0.25">
      <c r="K24726" s="8"/>
      <c r="L24726" s="8"/>
      <c r="N24726" s="8"/>
      <c r="O24726" s="8"/>
      <c r="P24726" s="8"/>
      <c r="Q24726" s="8"/>
      <c r="R24726" s="8"/>
      <c r="S24726" s="8"/>
      <c r="T24726" s="8"/>
      <c r="U24726" s="8"/>
      <c r="V24726" s="8"/>
      <c r="W24726" s="8"/>
      <c r="X24726" s="8"/>
      <c r="Y24726" s="8"/>
      <c r="Z24726" s="8"/>
      <c r="BE24726"/>
      <c r="BF24726"/>
      <c r="BG24726"/>
    </row>
    <row r="24727" spans="11:59" x14ac:dyDescent="0.25">
      <c r="K24727" s="8"/>
      <c r="L24727" s="8"/>
      <c r="N24727" s="8"/>
      <c r="O24727" s="8"/>
      <c r="P24727" s="8"/>
      <c r="Q24727" s="8"/>
      <c r="R24727" s="8"/>
      <c r="S24727" s="8"/>
      <c r="T24727" s="8"/>
      <c r="U24727" s="8"/>
      <c r="V24727" s="8"/>
      <c r="W24727" s="8"/>
      <c r="X24727" s="8"/>
      <c r="Y24727" s="8"/>
      <c r="Z24727" s="8"/>
      <c r="BE24727"/>
      <c r="BF24727"/>
      <c r="BG24727"/>
    </row>
    <row r="24728" spans="11:59" x14ac:dyDescent="0.25">
      <c r="K24728" s="8"/>
      <c r="L24728" s="8"/>
      <c r="N24728" s="8"/>
      <c r="O24728" s="8"/>
      <c r="P24728" s="8"/>
      <c r="Q24728" s="8"/>
      <c r="R24728" s="8"/>
      <c r="S24728" s="8"/>
      <c r="T24728" s="8"/>
      <c r="U24728" s="8"/>
      <c r="V24728" s="8"/>
      <c r="W24728" s="8"/>
      <c r="X24728" s="8"/>
      <c r="Y24728" s="8"/>
      <c r="Z24728" s="8"/>
      <c r="BE24728"/>
      <c r="BF24728"/>
      <c r="BG24728"/>
    </row>
    <row r="24729" spans="11:59" x14ac:dyDescent="0.25">
      <c r="K24729" s="8"/>
      <c r="L24729" s="8"/>
      <c r="N24729" s="8"/>
      <c r="O24729" s="8"/>
      <c r="P24729" s="8"/>
      <c r="Q24729" s="8"/>
      <c r="R24729" s="8"/>
      <c r="S24729" s="8"/>
      <c r="T24729" s="8"/>
      <c r="U24729" s="8"/>
      <c r="V24729" s="8"/>
      <c r="W24729" s="8"/>
      <c r="X24729" s="8"/>
      <c r="Y24729" s="8"/>
      <c r="Z24729" s="8"/>
      <c r="BE24729"/>
      <c r="BF24729"/>
      <c r="BG24729"/>
    </row>
    <row r="24730" spans="11:59" x14ac:dyDescent="0.25">
      <c r="K24730" s="8"/>
      <c r="L24730" s="8"/>
      <c r="N24730" s="8"/>
      <c r="O24730" s="8"/>
      <c r="P24730" s="8"/>
      <c r="Q24730" s="8"/>
      <c r="R24730" s="8"/>
      <c r="S24730" s="8"/>
      <c r="T24730" s="8"/>
      <c r="U24730" s="8"/>
      <c r="V24730" s="8"/>
      <c r="W24730" s="8"/>
      <c r="X24730" s="8"/>
      <c r="Y24730" s="8"/>
      <c r="Z24730" s="8"/>
      <c r="BE24730"/>
      <c r="BF24730"/>
      <c r="BG24730"/>
    </row>
    <row r="24731" spans="11:59" x14ac:dyDescent="0.25">
      <c r="K24731" s="8"/>
      <c r="L24731" s="8"/>
      <c r="N24731" s="8"/>
      <c r="O24731" s="8"/>
      <c r="P24731" s="8"/>
      <c r="Q24731" s="8"/>
      <c r="R24731" s="8"/>
      <c r="S24731" s="8"/>
      <c r="T24731" s="8"/>
      <c r="U24731" s="8"/>
      <c r="V24731" s="8"/>
      <c r="W24731" s="8"/>
      <c r="X24731" s="8"/>
      <c r="Y24731" s="8"/>
      <c r="Z24731" s="8"/>
      <c r="BE24731"/>
      <c r="BF24731"/>
      <c r="BG24731"/>
    </row>
    <row r="24732" spans="11:59" x14ac:dyDescent="0.25">
      <c r="K24732" s="8"/>
      <c r="L24732" s="8"/>
      <c r="N24732" s="8"/>
      <c r="O24732" s="8"/>
      <c r="P24732" s="8"/>
      <c r="Q24732" s="8"/>
      <c r="R24732" s="8"/>
      <c r="S24732" s="8"/>
      <c r="T24732" s="8"/>
      <c r="U24732" s="8"/>
      <c r="V24732" s="8"/>
      <c r="W24732" s="8"/>
      <c r="X24732" s="8"/>
      <c r="Y24732" s="8"/>
      <c r="Z24732" s="8"/>
      <c r="BE24732"/>
      <c r="BF24732"/>
      <c r="BG24732"/>
    </row>
    <row r="24733" spans="11:59" x14ac:dyDescent="0.25">
      <c r="K24733" s="8"/>
      <c r="L24733" s="8"/>
      <c r="N24733" s="8"/>
      <c r="O24733" s="8"/>
      <c r="P24733" s="8"/>
      <c r="Q24733" s="8"/>
      <c r="R24733" s="8"/>
      <c r="S24733" s="8"/>
      <c r="T24733" s="8"/>
      <c r="U24733" s="8"/>
      <c r="V24733" s="8"/>
      <c r="W24733" s="8"/>
      <c r="X24733" s="8"/>
      <c r="Y24733" s="8"/>
      <c r="Z24733" s="8"/>
      <c r="BE24733"/>
      <c r="BF24733"/>
      <c r="BG24733"/>
    </row>
    <row r="24734" spans="11:59" x14ac:dyDescent="0.25">
      <c r="K24734" s="8"/>
      <c r="L24734" s="8"/>
      <c r="N24734" s="8"/>
      <c r="O24734" s="8"/>
      <c r="P24734" s="8"/>
      <c r="Q24734" s="8"/>
      <c r="R24734" s="8"/>
      <c r="S24734" s="8"/>
      <c r="T24734" s="8"/>
      <c r="U24734" s="8"/>
      <c r="V24734" s="8"/>
      <c r="W24734" s="8"/>
      <c r="X24734" s="8"/>
      <c r="Y24734" s="8"/>
      <c r="Z24734" s="8"/>
      <c r="BE24734"/>
      <c r="BF24734"/>
      <c r="BG24734"/>
    </row>
    <row r="24735" spans="11:59" x14ac:dyDescent="0.25">
      <c r="K24735" s="8"/>
      <c r="L24735" s="8"/>
      <c r="N24735" s="8"/>
      <c r="O24735" s="8"/>
      <c r="P24735" s="8"/>
      <c r="Q24735" s="8"/>
      <c r="R24735" s="8"/>
      <c r="S24735" s="8"/>
      <c r="T24735" s="8"/>
      <c r="U24735" s="8"/>
      <c r="V24735" s="8"/>
      <c r="W24735" s="8"/>
      <c r="X24735" s="8"/>
      <c r="Y24735" s="8"/>
      <c r="Z24735" s="8"/>
      <c r="BE24735"/>
      <c r="BF24735"/>
      <c r="BG24735"/>
    </row>
    <row r="24736" spans="11:59" x14ac:dyDescent="0.25">
      <c r="K24736" s="8"/>
      <c r="L24736" s="8"/>
      <c r="N24736" s="8"/>
      <c r="O24736" s="8"/>
      <c r="P24736" s="8"/>
      <c r="Q24736" s="8"/>
      <c r="R24736" s="8"/>
      <c r="S24736" s="8"/>
      <c r="T24736" s="8"/>
      <c r="U24736" s="8"/>
      <c r="V24736" s="8"/>
      <c r="W24736" s="8"/>
      <c r="X24736" s="8"/>
      <c r="Y24736" s="8"/>
      <c r="Z24736" s="8"/>
      <c r="BE24736"/>
      <c r="BF24736"/>
      <c r="BG24736"/>
    </row>
    <row r="24737" spans="11:59" x14ac:dyDescent="0.25">
      <c r="K24737" s="8"/>
      <c r="L24737" s="8"/>
      <c r="N24737" s="8"/>
      <c r="O24737" s="8"/>
      <c r="P24737" s="8"/>
      <c r="Q24737" s="8"/>
      <c r="R24737" s="8"/>
      <c r="S24737" s="8"/>
      <c r="T24737" s="8"/>
      <c r="U24737" s="8"/>
      <c r="V24737" s="8"/>
      <c r="W24737" s="8"/>
      <c r="X24737" s="8"/>
      <c r="Y24737" s="8"/>
      <c r="Z24737" s="8"/>
      <c r="BE24737"/>
      <c r="BF24737"/>
      <c r="BG24737"/>
    </row>
    <row r="24738" spans="11:59" x14ac:dyDescent="0.25">
      <c r="K24738" s="8"/>
      <c r="L24738" s="8"/>
      <c r="N24738" s="8"/>
      <c r="O24738" s="8"/>
      <c r="P24738" s="8"/>
      <c r="Q24738" s="8"/>
      <c r="R24738" s="8"/>
      <c r="S24738" s="8"/>
      <c r="T24738" s="8"/>
      <c r="U24738" s="8"/>
      <c r="V24738" s="8"/>
      <c r="W24738" s="8"/>
      <c r="X24738" s="8"/>
      <c r="Y24738" s="8"/>
      <c r="Z24738" s="8"/>
      <c r="BE24738"/>
      <c r="BF24738"/>
      <c r="BG24738"/>
    </row>
    <row r="24739" spans="11:59" x14ac:dyDescent="0.25">
      <c r="K24739" s="8"/>
      <c r="L24739" s="8"/>
      <c r="N24739" s="8"/>
      <c r="O24739" s="8"/>
      <c r="P24739" s="8"/>
      <c r="Q24739" s="8"/>
      <c r="R24739" s="8"/>
      <c r="S24739" s="8"/>
      <c r="T24739" s="8"/>
      <c r="U24739" s="8"/>
      <c r="V24739" s="8"/>
      <c r="W24739" s="8"/>
      <c r="X24739" s="8"/>
      <c r="Y24739" s="8"/>
      <c r="Z24739" s="8"/>
      <c r="BE24739"/>
      <c r="BF24739"/>
      <c r="BG24739"/>
    </row>
    <row r="24740" spans="11:59" x14ac:dyDescent="0.25">
      <c r="K24740" s="8"/>
      <c r="L24740" s="8"/>
      <c r="N24740" s="8"/>
      <c r="O24740" s="8"/>
      <c r="P24740" s="8"/>
      <c r="Q24740" s="8"/>
      <c r="R24740" s="8"/>
      <c r="S24740" s="8"/>
      <c r="T24740" s="8"/>
      <c r="U24740" s="8"/>
      <c r="V24740" s="8"/>
      <c r="W24740" s="8"/>
      <c r="X24740" s="8"/>
      <c r="Y24740" s="8"/>
      <c r="Z24740" s="8"/>
      <c r="BE24740"/>
      <c r="BF24740"/>
      <c r="BG24740"/>
    </row>
    <row r="24741" spans="11:59" x14ac:dyDescent="0.25">
      <c r="K24741" s="8"/>
      <c r="L24741" s="8"/>
      <c r="N24741" s="8"/>
      <c r="O24741" s="8"/>
      <c r="P24741" s="8"/>
      <c r="Q24741" s="8"/>
      <c r="R24741" s="8"/>
      <c r="S24741" s="8"/>
      <c r="T24741" s="8"/>
      <c r="U24741" s="8"/>
      <c r="V24741" s="8"/>
      <c r="W24741" s="8"/>
      <c r="X24741" s="8"/>
      <c r="Y24741" s="8"/>
      <c r="Z24741" s="8"/>
      <c r="BE24741"/>
      <c r="BF24741"/>
      <c r="BG24741"/>
    </row>
    <row r="24742" spans="11:59" x14ac:dyDescent="0.25">
      <c r="K24742" s="8"/>
      <c r="L24742" s="8"/>
      <c r="N24742" s="8"/>
      <c r="O24742" s="8"/>
      <c r="P24742" s="8"/>
      <c r="Q24742" s="8"/>
      <c r="R24742" s="8"/>
      <c r="S24742" s="8"/>
      <c r="T24742" s="8"/>
      <c r="U24742" s="8"/>
      <c r="V24742" s="8"/>
      <c r="W24742" s="8"/>
      <c r="X24742" s="8"/>
      <c r="Y24742" s="8"/>
      <c r="Z24742" s="8"/>
      <c r="BE24742"/>
      <c r="BF24742"/>
      <c r="BG24742"/>
    </row>
    <row r="24743" spans="11:59" x14ac:dyDescent="0.25">
      <c r="K24743" s="8"/>
      <c r="L24743" s="8"/>
      <c r="N24743" s="8"/>
      <c r="O24743" s="8"/>
      <c r="P24743" s="8"/>
      <c r="Q24743" s="8"/>
      <c r="R24743" s="8"/>
      <c r="S24743" s="8"/>
      <c r="T24743" s="8"/>
      <c r="U24743" s="8"/>
      <c r="V24743" s="8"/>
      <c r="W24743" s="8"/>
      <c r="X24743" s="8"/>
      <c r="Y24743" s="8"/>
      <c r="Z24743" s="8"/>
      <c r="BE24743"/>
      <c r="BF24743"/>
      <c r="BG24743"/>
    </row>
    <row r="24744" spans="11:59" x14ac:dyDescent="0.25">
      <c r="K24744" s="8"/>
      <c r="L24744" s="8"/>
      <c r="N24744" s="8"/>
      <c r="O24744" s="8"/>
      <c r="P24744" s="8"/>
      <c r="Q24744" s="8"/>
      <c r="R24744" s="8"/>
      <c r="S24744" s="8"/>
      <c r="T24744" s="8"/>
      <c r="U24744" s="8"/>
      <c r="V24744" s="8"/>
      <c r="W24744" s="8"/>
      <c r="X24744" s="8"/>
      <c r="Y24744" s="8"/>
      <c r="Z24744" s="8"/>
      <c r="BE24744"/>
      <c r="BF24744"/>
      <c r="BG24744"/>
    </row>
    <row r="24745" spans="11:59" x14ac:dyDescent="0.25">
      <c r="K24745" s="8"/>
      <c r="L24745" s="8"/>
      <c r="N24745" s="8"/>
      <c r="O24745" s="8"/>
      <c r="P24745" s="8"/>
      <c r="Q24745" s="8"/>
      <c r="R24745" s="8"/>
      <c r="S24745" s="8"/>
      <c r="T24745" s="8"/>
      <c r="U24745" s="8"/>
      <c r="V24745" s="8"/>
      <c r="W24745" s="8"/>
      <c r="X24745" s="8"/>
      <c r="Y24745" s="8"/>
      <c r="Z24745" s="8"/>
      <c r="BE24745"/>
      <c r="BF24745"/>
      <c r="BG24745"/>
    </row>
    <row r="24746" spans="11:59" x14ac:dyDescent="0.25">
      <c r="K24746" s="8"/>
      <c r="L24746" s="8"/>
      <c r="N24746" s="8"/>
      <c r="O24746" s="8"/>
      <c r="P24746" s="8"/>
      <c r="Q24746" s="8"/>
      <c r="R24746" s="8"/>
      <c r="S24746" s="8"/>
      <c r="T24746" s="8"/>
      <c r="U24746" s="8"/>
      <c r="V24746" s="8"/>
      <c r="W24746" s="8"/>
      <c r="X24746" s="8"/>
      <c r="Y24746" s="8"/>
      <c r="Z24746" s="8"/>
      <c r="BE24746"/>
      <c r="BF24746"/>
      <c r="BG24746"/>
    </row>
    <row r="24747" spans="11:59" x14ac:dyDescent="0.25">
      <c r="K24747" s="8"/>
      <c r="L24747" s="8"/>
      <c r="N24747" s="8"/>
      <c r="O24747" s="8"/>
      <c r="P24747" s="8"/>
      <c r="Q24747" s="8"/>
      <c r="R24747" s="8"/>
      <c r="S24747" s="8"/>
      <c r="T24747" s="8"/>
      <c r="U24747" s="8"/>
      <c r="V24747" s="8"/>
      <c r="W24747" s="8"/>
      <c r="X24747" s="8"/>
      <c r="Y24747" s="8"/>
      <c r="Z24747" s="8"/>
      <c r="BE24747"/>
      <c r="BF24747"/>
      <c r="BG24747"/>
    </row>
    <row r="24748" spans="11:59" x14ac:dyDescent="0.25">
      <c r="K24748" s="8"/>
      <c r="L24748" s="8"/>
      <c r="N24748" s="8"/>
      <c r="O24748" s="8"/>
      <c r="P24748" s="8"/>
      <c r="Q24748" s="8"/>
      <c r="R24748" s="8"/>
      <c r="S24748" s="8"/>
      <c r="T24748" s="8"/>
      <c r="U24748" s="8"/>
      <c r="V24748" s="8"/>
      <c r="W24748" s="8"/>
      <c r="X24748" s="8"/>
      <c r="Y24748" s="8"/>
      <c r="Z24748" s="8"/>
      <c r="BE24748"/>
      <c r="BF24748"/>
      <c r="BG24748"/>
    </row>
    <row r="24749" spans="11:59" x14ac:dyDescent="0.25">
      <c r="K24749" s="8"/>
      <c r="L24749" s="8"/>
      <c r="N24749" s="8"/>
      <c r="O24749" s="8"/>
      <c r="P24749" s="8"/>
      <c r="Q24749" s="8"/>
      <c r="R24749" s="8"/>
      <c r="S24749" s="8"/>
      <c r="T24749" s="8"/>
      <c r="U24749" s="8"/>
      <c r="V24749" s="8"/>
      <c r="W24749" s="8"/>
      <c r="X24749" s="8"/>
      <c r="Y24749" s="8"/>
      <c r="Z24749" s="8"/>
      <c r="BE24749"/>
      <c r="BF24749"/>
      <c r="BG24749"/>
    </row>
    <row r="24750" spans="11:59" x14ac:dyDescent="0.25">
      <c r="K24750" s="8"/>
      <c r="L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BE24750"/>
      <c r="BF24750"/>
      <c r="BG24750"/>
    </row>
    <row r="24751" spans="11:59" x14ac:dyDescent="0.25">
      <c r="K24751" s="8"/>
      <c r="L24751" s="8"/>
      <c r="N24751" s="8"/>
      <c r="O24751" s="8"/>
      <c r="P24751" s="8"/>
      <c r="Q24751" s="8"/>
      <c r="R24751" s="8"/>
      <c r="S24751" s="8"/>
      <c r="T24751" s="8"/>
      <c r="U24751" s="8"/>
      <c r="V24751" s="8"/>
      <c r="W24751" s="8"/>
      <c r="X24751" s="8"/>
      <c r="Y24751" s="8"/>
      <c r="Z24751" s="8"/>
      <c r="BE24751"/>
      <c r="BF24751"/>
      <c r="BG24751"/>
    </row>
    <row r="24752" spans="11:59" x14ac:dyDescent="0.25">
      <c r="K24752" s="8"/>
      <c r="L24752" s="8"/>
      <c r="N24752" s="8"/>
      <c r="O24752" s="8"/>
      <c r="P24752" s="8"/>
      <c r="Q24752" s="8"/>
      <c r="R24752" s="8"/>
      <c r="S24752" s="8"/>
      <c r="T24752" s="8"/>
      <c r="U24752" s="8"/>
      <c r="V24752" s="8"/>
      <c r="W24752" s="8"/>
      <c r="X24752" s="8"/>
      <c r="Y24752" s="8"/>
      <c r="Z24752" s="8"/>
      <c r="BE24752"/>
      <c r="BF24752"/>
      <c r="BG24752"/>
    </row>
    <row r="24753" spans="11:59" x14ac:dyDescent="0.25">
      <c r="K24753" s="8"/>
      <c r="L24753" s="8"/>
      <c r="N24753" s="8"/>
      <c r="O24753" s="8"/>
      <c r="P24753" s="8"/>
      <c r="Q24753" s="8"/>
      <c r="R24753" s="8"/>
      <c r="S24753" s="8"/>
      <c r="T24753" s="8"/>
      <c r="U24753" s="8"/>
      <c r="V24753" s="8"/>
      <c r="W24753" s="8"/>
      <c r="X24753" s="8"/>
      <c r="Y24753" s="8"/>
      <c r="Z24753" s="8"/>
      <c r="BE24753"/>
      <c r="BF24753"/>
      <c r="BG24753"/>
    </row>
    <row r="24754" spans="11:59" x14ac:dyDescent="0.25">
      <c r="K24754" s="8"/>
      <c r="L24754" s="8"/>
      <c r="N24754" s="8"/>
      <c r="O24754" s="8"/>
      <c r="P24754" s="8"/>
      <c r="Q24754" s="8"/>
      <c r="R24754" s="8"/>
      <c r="S24754" s="8"/>
      <c r="T24754" s="8"/>
      <c r="U24754" s="8"/>
      <c r="V24754" s="8"/>
      <c r="W24754" s="8"/>
      <c r="X24754" s="8"/>
      <c r="Y24754" s="8"/>
      <c r="Z24754" s="8"/>
      <c r="BE24754"/>
      <c r="BF24754"/>
      <c r="BG24754"/>
    </row>
    <row r="24755" spans="11:59" x14ac:dyDescent="0.25">
      <c r="K24755" s="8"/>
      <c r="L24755" s="8"/>
      <c r="N24755" s="8"/>
      <c r="O24755" s="8"/>
      <c r="P24755" s="8"/>
      <c r="Q24755" s="8"/>
      <c r="R24755" s="8"/>
      <c r="S24755" s="8"/>
      <c r="T24755" s="8"/>
      <c r="U24755" s="8"/>
      <c r="V24755" s="8"/>
      <c r="W24755" s="8"/>
      <c r="X24755" s="8"/>
      <c r="Y24755" s="8"/>
      <c r="Z24755" s="8"/>
      <c r="BE24755"/>
      <c r="BF24755"/>
      <c r="BG24755"/>
    </row>
    <row r="24756" spans="11:59" x14ac:dyDescent="0.25">
      <c r="K24756" s="8"/>
      <c r="L24756" s="8"/>
      <c r="N24756" s="8"/>
      <c r="O24756" s="8"/>
      <c r="P24756" s="8"/>
      <c r="Q24756" s="8"/>
      <c r="R24756" s="8"/>
      <c r="S24756" s="8"/>
      <c r="T24756" s="8"/>
      <c r="U24756" s="8"/>
      <c r="V24756" s="8"/>
      <c r="W24756" s="8"/>
      <c r="X24756" s="8"/>
      <c r="Y24756" s="8"/>
      <c r="Z24756" s="8"/>
      <c r="BE24756"/>
      <c r="BF24756"/>
      <c r="BG24756"/>
    </row>
    <row r="24757" spans="11:59" x14ac:dyDescent="0.25">
      <c r="K24757" s="8"/>
      <c r="L24757" s="8"/>
      <c r="N24757" s="8"/>
      <c r="O24757" s="8"/>
      <c r="P24757" s="8"/>
      <c r="Q24757" s="8"/>
      <c r="R24757" s="8"/>
      <c r="S24757" s="8"/>
      <c r="T24757" s="8"/>
      <c r="U24757" s="8"/>
      <c r="V24757" s="8"/>
      <c r="W24757" s="8"/>
      <c r="X24757" s="8"/>
      <c r="Y24757" s="8"/>
      <c r="Z24757" s="8"/>
      <c r="BE24757"/>
      <c r="BF24757"/>
      <c r="BG24757"/>
    </row>
    <row r="24758" spans="11:59" x14ac:dyDescent="0.25">
      <c r="K24758" s="8"/>
      <c r="L24758" s="8"/>
      <c r="N24758" s="8"/>
      <c r="O24758" s="8"/>
      <c r="P24758" s="8"/>
      <c r="Q24758" s="8"/>
      <c r="R24758" s="8"/>
      <c r="S24758" s="8"/>
      <c r="T24758" s="8"/>
      <c r="U24758" s="8"/>
      <c r="V24758" s="8"/>
      <c r="W24758" s="8"/>
      <c r="X24758" s="8"/>
      <c r="Y24758" s="8"/>
      <c r="Z24758" s="8"/>
      <c r="BE24758"/>
      <c r="BF24758"/>
      <c r="BG24758"/>
    </row>
    <row r="24759" spans="11:59" x14ac:dyDescent="0.25">
      <c r="K24759" s="8"/>
      <c r="L24759" s="8"/>
      <c r="N24759" s="8"/>
      <c r="O24759" s="8"/>
      <c r="P24759" s="8"/>
      <c r="Q24759" s="8"/>
      <c r="R24759" s="8"/>
      <c r="S24759" s="8"/>
      <c r="T24759" s="8"/>
      <c r="U24759" s="8"/>
      <c r="V24759" s="8"/>
      <c r="W24759" s="8"/>
      <c r="X24759" s="8"/>
      <c r="Y24759" s="8"/>
      <c r="Z24759" s="8"/>
      <c r="BE24759"/>
      <c r="BF24759"/>
      <c r="BG24759"/>
    </row>
    <row r="24760" spans="11:59" x14ac:dyDescent="0.25">
      <c r="K24760" s="8"/>
      <c r="L24760" s="8"/>
      <c r="N24760" s="8"/>
      <c r="O24760" s="8"/>
      <c r="P24760" s="8"/>
      <c r="Q24760" s="8"/>
      <c r="R24760" s="8"/>
      <c r="S24760" s="8"/>
      <c r="T24760" s="8"/>
      <c r="U24760" s="8"/>
      <c r="V24760" s="8"/>
      <c r="W24760" s="8"/>
      <c r="X24760" s="8"/>
      <c r="Y24760" s="8"/>
      <c r="Z24760" s="8"/>
      <c r="BE24760"/>
      <c r="BF24760"/>
      <c r="BG24760"/>
    </row>
    <row r="24761" spans="11:59" x14ac:dyDescent="0.25">
      <c r="K24761" s="8"/>
      <c r="L24761" s="8"/>
      <c r="N24761" s="8"/>
      <c r="O24761" s="8"/>
      <c r="P24761" s="8"/>
      <c r="Q24761" s="8"/>
      <c r="R24761" s="8"/>
      <c r="S24761" s="8"/>
      <c r="T24761" s="8"/>
      <c r="U24761" s="8"/>
      <c r="V24761" s="8"/>
      <c r="W24761" s="8"/>
      <c r="X24761" s="8"/>
      <c r="Y24761" s="8"/>
      <c r="Z24761" s="8"/>
      <c r="BE24761"/>
      <c r="BF24761"/>
      <c r="BG24761"/>
    </row>
    <row r="24762" spans="11:59" x14ac:dyDescent="0.25">
      <c r="K24762" s="8"/>
      <c r="L24762" s="8"/>
      <c r="N24762" s="8"/>
      <c r="O24762" s="8"/>
      <c r="P24762" s="8"/>
      <c r="Q24762" s="8"/>
      <c r="R24762" s="8"/>
      <c r="S24762" s="8"/>
      <c r="T24762" s="8"/>
      <c r="U24762" s="8"/>
      <c r="V24762" s="8"/>
      <c r="W24762" s="8"/>
      <c r="X24762" s="8"/>
      <c r="Y24762" s="8"/>
      <c r="Z24762" s="8"/>
      <c r="BE24762"/>
      <c r="BF24762"/>
      <c r="BG24762"/>
    </row>
    <row r="24763" spans="11:59" x14ac:dyDescent="0.25">
      <c r="K24763" s="8"/>
      <c r="L24763" s="8"/>
      <c r="N24763" s="8"/>
      <c r="O24763" s="8"/>
      <c r="P24763" s="8"/>
      <c r="Q24763" s="8"/>
      <c r="R24763" s="8"/>
      <c r="S24763" s="8"/>
      <c r="T24763" s="8"/>
      <c r="U24763" s="8"/>
      <c r="V24763" s="8"/>
      <c r="W24763" s="8"/>
      <c r="X24763" s="8"/>
      <c r="Y24763" s="8"/>
      <c r="Z24763" s="8"/>
      <c r="BE24763"/>
      <c r="BF24763"/>
      <c r="BG24763"/>
    </row>
    <row r="24764" spans="11:59" x14ac:dyDescent="0.25">
      <c r="K24764" s="8"/>
      <c r="L24764" s="8"/>
      <c r="N24764" s="8"/>
      <c r="O24764" s="8"/>
      <c r="P24764" s="8"/>
      <c r="Q24764" s="8"/>
      <c r="R24764" s="8"/>
      <c r="S24764" s="8"/>
      <c r="T24764" s="8"/>
      <c r="U24764" s="8"/>
      <c r="V24764" s="8"/>
      <c r="W24764" s="8"/>
      <c r="X24764" s="8"/>
      <c r="Y24764" s="8"/>
      <c r="Z24764" s="8"/>
      <c r="BE24764"/>
      <c r="BF24764"/>
      <c r="BG24764"/>
    </row>
    <row r="24765" spans="11:59" x14ac:dyDescent="0.25">
      <c r="K24765" s="8"/>
      <c r="L24765" s="8"/>
      <c r="N24765" s="8"/>
      <c r="O24765" s="8"/>
      <c r="P24765" s="8"/>
      <c r="Q24765" s="8"/>
      <c r="R24765" s="8"/>
      <c r="S24765" s="8"/>
      <c r="T24765" s="8"/>
      <c r="U24765" s="8"/>
      <c r="V24765" s="8"/>
      <c r="W24765" s="8"/>
      <c r="X24765" s="8"/>
      <c r="Y24765" s="8"/>
      <c r="Z24765" s="8"/>
      <c r="BE24765"/>
      <c r="BF24765"/>
      <c r="BG24765"/>
    </row>
    <row r="24766" spans="11:59" x14ac:dyDescent="0.25">
      <c r="K24766" s="8"/>
      <c r="L24766" s="8"/>
      <c r="N24766" s="8"/>
      <c r="O24766" s="8"/>
      <c r="P24766" s="8"/>
      <c r="Q24766" s="8"/>
      <c r="R24766" s="8"/>
      <c r="S24766" s="8"/>
      <c r="T24766" s="8"/>
      <c r="U24766" s="8"/>
      <c r="V24766" s="8"/>
      <c r="W24766" s="8"/>
      <c r="X24766" s="8"/>
      <c r="Y24766" s="8"/>
      <c r="Z24766" s="8"/>
      <c r="BE24766"/>
      <c r="BF24766"/>
      <c r="BG24766"/>
    </row>
    <row r="24767" spans="11:59" x14ac:dyDescent="0.25">
      <c r="K24767" s="8"/>
      <c r="L24767" s="8"/>
      <c r="N24767" s="8"/>
      <c r="O24767" s="8"/>
      <c r="P24767" s="8"/>
      <c r="Q24767" s="8"/>
      <c r="R24767" s="8"/>
      <c r="S24767" s="8"/>
      <c r="T24767" s="8"/>
      <c r="U24767" s="8"/>
      <c r="V24767" s="8"/>
      <c r="W24767" s="8"/>
      <c r="X24767" s="8"/>
      <c r="Y24767" s="8"/>
      <c r="Z24767" s="8"/>
      <c r="BE24767"/>
      <c r="BF24767"/>
      <c r="BG24767"/>
    </row>
    <row r="24768" spans="11:59" x14ac:dyDescent="0.25">
      <c r="K24768" s="8"/>
      <c r="L24768" s="8"/>
      <c r="N24768" s="8"/>
      <c r="O24768" s="8"/>
      <c r="P24768" s="8"/>
      <c r="Q24768" s="8"/>
      <c r="R24768" s="8"/>
      <c r="S24768" s="8"/>
      <c r="T24768" s="8"/>
      <c r="U24768" s="8"/>
      <c r="V24768" s="8"/>
      <c r="W24768" s="8"/>
      <c r="X24768" s="8"/>
      <c r="Y24768" s="8"/>
      <c r="Z24768" s="8"/>
      <c r="BE24768"/>
      <c r="BF24768"/>
      <c r="BG24768"/>
    </row>
    <row r="24769" spans="11:59" x14ac:dyDescent="0.25">
      <c r="K24769" s="8"/>
      <c r="L24769" s="8"/>
      <c r="N24769" s="8"/>
      <c r="O24769" s="8"/>
      <c r="P24769" s="8"/>
      <c r="Q24769" s="8"/>
      <c r="R24769" s="8"/>
      <c r="S24769" s="8"/>
      <c r="T24769" s="8"/>
      <c r="U24769" s="8"/>
      <c r="V24769" s="8"/>
      <c r="W24769" s="8"/>
      <c r="X24769" s="8"/>
      <c r="Y24769" s="8"/>
      <c r="Z24769" s="8"/>
      <c r="BE24769"/>
      <c r="BF24769"/>
      <c r="BG24769"/>
    </row>
    <row r="24770" spans="11:59" x14ac:dyDescent="0.25">
      <c r="K24770" s="8"/>
      <c r="L24770" s="8"/>
      <c r="N24770" s="8"/>
      <c r="O24770" s="8"/>
      <c r="P24770" s="8"/>
      <c r="Q24770" s="8"/>
      <c r="R24770" s="8"/>
      <c r="S24770" s="8"/>
      <c r="T24770" s="8"/>
      <c r="U24770" s="8"/>
      <c r="V24770" s="8"/>
      <c r="W24770" s="8"/>
      <c r="X24770" s="8"/>
      <c r="Y24770" s="8"/>
      <c r="Z24770" s="8"/>
      <c r="BE24770"/>
      <c r="BF24770"/>
      <c r="BG24770"/>
    </row>
    <row r="24771" spans="11:59" x14ac:dyDescent="0.25">
      <c r="K24771" s="8"/>
      <c r="L24771" s="8"/>
      <c r="N24771" s="8"/>
      <c r="O24771" s="8"/>
      <c r="P24771" s="8"/>
      <c r="Q24771" s="8"/>
      <c r="R24771" s="8"/>
      <c r="S24771" s="8"/>
      <c r="T24771" s="8"/>
      <c r="U24771" s="8"/>
      <c r="V24771" s="8"/>
      <c r="W24771" s="8"/>
      <c r="X24771" s="8"/>
      <c r="Y24771" s="8"/>
      <c r="Z24771" s="8"/>
      <c r="BE24771"/>
      <c r="BF24771"/>
      <c r="BG24771"/>
    </row>
    <row r="24772" spans="11:59" x14ac:dyDescent="0.25">
      <c r="K24772" s="8"/>
      <c r="L24772" s="8"/>
      <c r="N24772" s="8"/>
      <c r="O24772" s="8"/>
      <c r="P24772" s="8"/>
      <c r="Q24772" s="8"/>
      <c r="R24772" s="8"/>
      <c r="S24772" s="8"/>
      <c r="T24772" s="8"/>
      <c r="U24772" s="8"/>
      <c r="V24772" s="8"/>
      <c r="W24772" s="8"/>
      <c r="X24772" s="8"/>
      <c r="Y24772" s="8"/>
      <c r="Z24772" s="8"/>
      <c r="BE24772"/>
      <c r="BF24772"/>
      <c r="BG24772"/>
    </row>
    <row r="24773" spans="11:59" x14ac:dyDescent="0.25">
      <c r="K24773" s="8"/>
      <c r="L24773" s="8"/>
      <c r="N24773" s="8"/>
      <c r="O24773" s="8"/>
      <c r="P24773" s="8"/>
      <c r="Q24773" s="8"/>
      <c r="R24773" s="8"/>
      <c r="S24773" s="8"/>
      <c r="T24773" s="8"/>
      <c r="U24773" s="8"/>
      <c r="V24773" s="8"/>
      <c r="W24773" s="8"/>
      <c r="X24773" s="8"/>
      <c r="Y24773" s="8"/>
      <c r="Z24773" s="8"/>
      <c r="BE24773"/>
      <c r="BF24773"/>
      <c r="BG24773"/>
    </row>
    <row r="24774" spans="11:59" x14ac:dyDescent="0.25">
      <c r="K24774" s="8"/>
      <c r="L24774" s="8"/>
      <c r="N24774" s="8"/>
      <c r="O24774" s="8"/>
      <c r="P24774" s="8"/>
      <c r="Q24774" s="8"/>
      <c r="R24774" s="8"/>
      <c r="S24774" s="8"/>
      <c r="T24774" s="8"/>
      <c r="U24774" s="8"/>
      <c r="V24774" s="8"/>
      <c r="W24774" s="8"/>
      <c r="X24774" s="8"/>
      <c r="Y24774" s="8"/>
      <c r="Z24774" s="8"/>
      <c r="BE24774"/>
      <c r="BF24774"/>
      <c r="BG24774"/>
    </row>
    <row r="24775" spans="11:59" x14ac:dyDescent="0.25">
      <c r="K24775" s="8"/>
      <c r="L24775" s="8"/>
      <c r="N24775" s="8"/>
      <c r="O24775" s="8"/>
      <c r="P24775" s="8"/>
      <c r="Q24775" s="8"/>
      <c r="R24775" s="8"/>
      <c r="S24775" s="8"/>
      <c r="T24775" s="8"/>
      <c r="U24775" s="8"/>
      <c r="V24775" s="8"/>
      <c r="W24775" s="8"/>
      <c r="X24775" s="8"/>
      <c r="Y24775" s="8"/>
      <c r="Z24775" s="8"/>
      <c r="BE24775"/>
      <c r="BF24775"/>
      <c r="BG24775"/>
    </row>
    <row r="24776" spans="11:59" x14ac:dyDescent="0.25">
      <c r="K24776" s="8"/>
      <c r="L24776" s="8"/>
      <c r="N24776" s="8"/>
      <c r="O24776" s="8"/>
      <c r="P24776" s="8"/>
      <c r="Q24776" s="8"/>
      <c r="R24776" s="8"/>
      <c r="S24776" s="8"/>
      <c r="T24776" s="8"/>
      <c r="U24776" s="8"/>
      <c r="V24776" s="8"/>
      <c r="W24776" s="8"/>
      <c r="X24776" s="8"/>
      <c r="Y24776" s="8"/>
      <c r="Z24776" s="8"/>
      <c r="BE24776"/>
      <c r="BF24776"/>
      <c r="BG24776"/>
    </row>
    <row r="24777" spans="11:59" x14ac:dyDescent="0.25">
      <c r="K24777" s="8"/>
      <c r="L24777" s="8"/>
      <c r="N24777" s="8"/>
      <c r="O24777" s="8"/>
      <c r="P24777" s="8"/>
      <c r="Q24777" s="8"/>
      <c r="R24777" s="8"/>
      <c r="S24777" s="8"/>
      <c r="T24777" s="8"/>
      <c r="U24777" s="8"/>
      <c r="V24777" s="8"/>
      <c r="W24777" s="8"/>
      <c r="X24777" s="8"/>
      <c r="Y24777" s="8"/>
      <c r="Z24777" s="8"/>
      <c r="BE24777"/>
      <c r="BF24777"/>
      <c r="BG24777"/>
    </row>
    <row r="24778" spans="11:59" x14ac:dyDescent="0.25">
      <c r="K24778" s="8"/>
      <c r="L24778" s="8"/>
      <c r="N24778" s="8"/>
      <c r="O24778" s="8"/>
      <c r="P24778" s="8"/>
      <c r="Q24778" s="8"/>
      <c r="R24778" s="8"/>
      <c r="S24778" s="8"/>
      <c r="T24778" s="8"/>
      <c r="U24778" s="8"/>
      <c r="V24778" s="8"/>
      <c r="W24778" s="8"/>
      <c r="X24778" s="8"/>
      <c r="Y24778" s="8"/>
      <c r="Z24778" s="8"/>
      <c r="BE24778"/>
      <c r="BF24778"/>
      <c r="BG24778"/>
    </row>
    <row r="24779" spans="11:59" x14ac:dyDescent="0.25">
      <c r="K24779" s="8"/>
      <c r="L24779" s="8"/>
      <c r="N24779" s="8"/>
      <c r="O24779" s="8"/>
      <c r="P24779" s="8"/>
      <c r="Q24779" s="8"/>
      <c r="R24779" s="8"/>
      <c r="S24779" s="8"/>
      <c r="T24779" s="8"/>
      <c r="U24779" s="8"/>
      <c r="V24779" s="8"/>
      <c r="W24779" s="8"/>
      <c r="X24779" s="8"/>
      <c r="Y24779" s="8"/>
      <c r="Z24779" s="8"/>
      <c r="BE24779"/>
      <c r="BF24779"/>
      <c r="BG24779"/>
    </row>
    <row r="24780" spans="11:59" x14ac:dyDescent="0.25">
      <c r="K24780" s="8"/>
      <c r="L24780" s="8"/>
      <c r="N24780" s="8"/>
      <c r="O24780" s="8"/>
      <c r="P24780" s="8"/>
      <c r="Q24780" s="8"/>
      <c r="R24780" s="8"/>
      <c r="S24780" s="8"/>
      <c r="T24780" s="8"/>
      <c r="U24780" s="8"/>
      <c r="V24780" s="8"/>
      <c r="W24780" s="8"/>
      <c r="X24780" s="8"/>
      <c r="Y24780" s="8"/>
      <c r="Z24780" s="8"/>
      <c r="BE24780"/>
      <c r="BF24780"/>
      <c r="BG24780"/>
    </row>
    <row r="24781" spans="11:59" x14ac:dyDescent="0.25">
      <c r="K24781" s="8"/>
      <c r="L24781" s="8"/>
      <c r="N24781" s="8"/>
      <c r="O24781" s="8"/>
      <c r="P24781" s="8"/>
      <c r="Q24781" s="8"/>
      <c r="R24781" s="8"/>
      <c r="S24781" s="8"/>
      <c r="T24781" s="8"/>
      <c r="U24781" s="8"/>
      <c r="V24781" s="8"/>
      <c r="W24781" s="8"/>
      <c r="X24781" s="8"/>
      <c r="Y24781" s="8"/>
      <c r="Z24781" s="8"/>
      <c r="BE24781"/>
      <c r="BF24781"/>
      <c r="BG24781"/>
    </row>
    <row r="24782" spans="11:59" x14ac:dyDescent="0.25">
      <c r="K24782" s="8"/>
      <c r="L24782" s="8"/>
      <c r="N24782" s="8"/>
      <c r="O24782" s="8"/>
      <c r="P24782" s="8"/>
      <c r="Q24782" s="8"/>
      <c r="R24782" s="8"/>
      <c r="S24782" s="8"/>
      <c r="T24782" s="8"/>
      <c r="U24782" s="8"/>
      <c r="V24782" s="8"/>
      <c r="W24782" s="8"/>
      <c r="X24782" s="8"/>
      <c r="Y24782" s="8"/>
      <c r="Z24782" s="8"/>
      <c r="BE24782"/>
      <c r="BF24782"/>
      <c r="BG24782"/>
    </row>
    <row r="24783" spans="11:59" x14ac:dyDescent="0.25">
      <c r="K24783" s="8"/>
      <c r="L24783" s="8"/>
      <c r="N24783" s="8"/>
      <c r="O24783" s="8"/>
      <c r="P24783" s="8"/>
      <c r="Q24783" s="8"/>
      <c r="R24783" s="8"/>
      <c r="S24783" s="8"/>
      <c r="T24783" s="8"/>
      <c r="U24783" s="8"/>
      <c r="V24783" s="8"/>
      <c r="W24783" s="8"/>
      <c r="X24783" s="8"/>
      <c r="Y24783" s="8"/>
      <c r="Z24783" s="8"/>
      <c r="BE24783"/>
      <c r="BF24783"/>
      <c r="BG24783"/>
    </row>
    <row r="24784" spans="11:59" x14ac:dyDescent="0.25">
      <c r="K24784" s="8"/>
      <c r="L24784" s="8"/>
      <c r="N24784" s="8"/>
      <c r="O24784" s="8"/>
      <c r="P24784" s="8"/>
      <c r="Q24784" s="8"/>
      <c r="R24784" s="8"/>
      <c r="S24784" s="8"/>
      <c r="T24784" s="8"/>
      <c r="U24784" s="8"/>
      <c r="V24784" s="8"/>
      <c r="W24784" s="8"/>
      <c r="X24784" s="8"/>
      <c r="Y24784" s="8"/>
      <c r="Z24784" s="8"/>
      <c r="BE24784"/>
      <c r="BF24784"/>
      <c r="BG24784"/>
    </row>
    <row r="24785" spans="11:59" x14ac:dyDescent="0.25">
      <c r="K24785" s="8"/>
      <c r="L24785" s="8"/>
      <c r="N24785" s="8"/>
      <c r="O24785" s="8"/>
      <c r="P24785" s="8"/>
      <c r="Q24785" s="8"/>
      <c r="R24785" s="8"/>
      <c r="S24785" s="8"/>
      <c r="T24785" s="8"/>
      <c r="U24785" s="8"/>
      <c r="V24785" s="8"/>
      <c r="W24785" s="8"/>
      <c r="X24785" s="8"/>
      <c r="Y24785" s="8"/>
      <c r="Z24785" s="8"/>
      <c r="BE24785"/>
      <c r="BF24785"/>
      <c r="BG24785"/>
    </row>
    <row r="24786" spans="11:59" x14ac:dyDescent="0.25">
      <c r="K24786" s="8"/>
      <c r="L24786" s="8"/>
      <c r="N24786" s="8"/>
      <c r="O24786" s="8"/>
      <c r="P24786" s="8"/>
      <c r="Q24786" s="8"/>
      <c r="R24786" s="8"/>
      <c r="S24786" s="8"/>
      <c r="T24786" s="8"/>
      <c r="U24786" s="8"/>
      <c r="V24786" s="8"/>
      <c r="W24786" s="8"/>
      <c r="X24786" s="8"/>
      <c r="Y24786" s="8"/>
      <c r="Z24786" s="8"/>
      <c r="BE24786"/>
      <c r="BF24786"/>
      <c r="BG24786"/>
    </row>
    <row r="24787" spans="11:59" x14ac:dyDescent="0.25">
      <c r="K24787" s="8"/>
      <c r="L24787" s="8"/>
      <c r="N24787" s="8"/>
      <c r="O24787" s="8"/>
      <c r="P24787" s="8"/>
      <c r="Q24787" s="8"/>
      <c r="R24787" s="8"/>
      <c r="S24787" s="8"/>
      <c r="T24787" s="8"/>
      <c r="U24787" s="8"/>
      <c r="V24787" s="8"/>
      <c r="W24787" s="8"/>
      <c r="X24787" s="8"/>
      <c r="Y24787" s="8"/>
      <c r="Z24787" s="8"/>
      <c r="BE24787"/>
      <c r="BF24787"/>
      <c r="BG24787"/>
    </row>
    <row r="24788" spans="11:59" x14ac:dyDescent="0.25">
      <c r="K24788" s="8"/>
      <c r="L24788" s="8"/>
      <c r="N24788" s="8"/>
      <c r="O24788" s="8"/>
      <c r="P24788" s="8"/>
      <c r="Q24788" s="8"/>
      <c r="R24788" s="8"/>
      <c r="S24788" s="8"/>
      <c r="T24788" s="8"/>
      <c r="U24788" s="8"/>
      <c r="V24788" s="8"/>
      <c r="W24788" s="8"/>
      <c r="X24788" s="8"/>
      <c r="Y24788" s="8"/>
      <c r="Z24788" s="8"/>
      <c r="BE24788"/>
      <c r="BF24788"/>
      <c r="BG24788"/>
    </row>
    <row r="24789" spans="11:59" x14ac:dyDescent="0.25">
      <c r="K24789" s="8"/>
      <c r="L24789" s="8"/>
      <c r="N24789" s="8"/>
      <c r="O24789" s="8"/>
      <c r="P24789" s="8"/>
      <c r="Q24789" s="8"/>
      <c r="R24789" s="8"/>
      <c r="S24789" s="8"/>
      <c r="T24789" s="8"/>
      <c r="U24789" s="8"/>
      <c r="V24789" s="8"/>
      <c r="W24789" s="8"/>
      <c r="X24789" s="8"/>
      <c r="Y24789" s="8"/>
      <c r="Z24789" s="8"/>
      <c r="BE24789"/>
      <c r="BF24789"/>
      <c r="BG24789"/>
    </row>
    <row r="24790" spans="11:59" x14ac:dyDescent="0.25">
      <c r="K24790" s="8"/>
      <c r="L24790" s="8"/>
      <c r="N24790" s="8"/>
      <c r="O24790" s="8"/>
      <c r="P24790" s="8"/>
      <c r="Q24790" s="8"/>
      <c r="R24790" s="8"/>
      <c r="S24790" s="8"/>
      <c r="T24790" s="8"/>
      <c r="U24790" s="8"/>
      <c r="V24790" s="8"/>
      <c r="W24790" s="8"/>
      <c r="X24790" s="8"/>
      <c r="Y24790" s="8"/>
      <c r="Z24790" s="8"/>
      <c r="BE24790"/>
      <c r="BF24790"/>
      <c r="BG24790"/>
    </row>
    <row r="24791" spans="11:59" x14ac:dyDescent="0.25">
      <c r="K24791" s="8"/>
      <c r="L24791" s="8"/>
      <c r="N24791" s="8"/>
      <c r="O24791" s="8"/>
      <c r="P24791" s="8"/>
      <c r="Q24791" s="8"/>
      <c r="R24791" s="8"/>
      <c r="S24791" s="8"/>
      <c r="T24791" s="8"/>
      <c r="U24791" s="8"/>
      <c r="V24791" s="8"/>
      <c r="W24791" s="8"/>
      <c r="X24791" s="8"/>
      <c r="Y24791" s="8"/>
      <c r="Z24791" s="8"/>
      <c r="BE24791"/>
      <c r="BF24791"/>
      <c r="BG24791"/>
    </row>
    <row r="24792" spans="11:59" x14ac:dyDescent="0.25">
      <c r="K24792" s="8"/>
      <c r="L24792" s="8"/>
      <c r="N24792" s="8"/>
      <c r="O24792" s="8"/>
      <c r="P24792" s="8"/>
      <c r="Q24792" s="8"/>
      <c r="R24792" s="8"/>
      <c r="S24792" s="8"/>
      <c r="T24792" s="8"/>
      <c r="U24792" s="8"/>
      <c r="V24792" s="8"/>
      <c r="W24792" s="8"/>
      <c r="X24792" s="8"/>
      <c r="Y24792" s="8"/>
      <c r="Z24792" s="8"/>
      <c r="BE24792"/>
      <c r="BF24792"/>
      <c r="BG24792"/>
    </row>
    <row r="24793" spans="11:59" x14ac:dyDescent="0.25">
      <c r="K24793" s="8"/>
      <c r="L24793" s="8"/>
      <c r="N24793" s="8"/>
      <c r="O24793" s="8"/>
      <c r="P24793" s="8"/>
      <c r="Q24793" s="8"/>
      <c r="R24793" s="8"/>
      <c r="S24793" s="8"/>
      <c r="T24793" s="8"/>
      <c r="U24793" s="8"/>
      <c r="V24793" s="8"/>
      <c r="W24793" s="8"/>
      <c r="X24793" s="8"/>
      <c r="Y24793" s="8"/>
      <c r="Z24793" s="8"/>
      <c r="BE24793"/>
      <c r="BF24793"/>
      <c r="BG24793"/>
    </row>
    <row r="24794" spans="11:59" x14ac:dyDescent="0.25">
      <c r="K24794" s="8"/>
      <c r="L24794" s="8"/>
      <c r="N24794" s="8"/>
      <c r="O24794" s="8"/>
      <c r="P24794" s="8"/>
      <c r="Q24794" s="8"/>
      <c r="R24794" s="8"/>
      <c r="S24794" s="8"/>
      <c r="T24794" s="8"/>
      <c r="U24794" s="8"/>
      <c r="V24794" s="8"/>
      <c r="W24794" s="8"/>
      <c r="X24794" s="8"/>
      <c r="Y24794" s="8"/>
      <c r="Z24794" s="8"/>
      <c r="BE24794"/>
      <c r="BF24794"/>
      <c r="BG24794"/>
    </row>
    <row r="24795" spans="11:59" x14ac:dyDescent="0.25">
      <c r="K24795" s="8"/>
      <c r="L24795" s="8"/>
      <c r="N24795" s="8"/>
      <c r="O24795" s="8"/>
      <c r="P24795" s="8"/>
      <c r="Q24795" s="8"/>
      <c r="R24795" s="8"/>
      <c r="S24795" s="8"/>
      <c r="T24795" s="8"/>
      <c r="U24795" s="8"/>
      <c r="V24795" s="8"/>
      <c r="W24795" s="8"/>
      <c r="X24795" s="8"/>
      <c r="Y24795" s="8"/>
      <c r="Z24795" s="8"/>
      <c r="BE24795"/>
      <c r="BF24795"/>
      <c r="BG24795"/>
    </row>
    <row r="24796" spans="11:59" x14ac:dyDescent="0.25">
      <c r="K24796" s="8"/>
      <c r="L24796" s="8"/>
      <c r="N24796" s="8"/>
      <c r="O24796" s="8"/>
      <c r="P24796" s="8"/>
      <c r="Q24796" s="8"/>
      <c r="R24796" s="8"/>
      <c r="S24796" s="8"/>
      <c r="T24796" s="8"/>
      <c r="U24796" s="8"/>
      <c r="V24796" s="8"/>
      <c r="W24796" s="8"/>
      <c r="X24796" s="8"/>
      <c r="Y24796" s="8"/>
      <c r="Z24796" s="8"/>
      <c r="BE24796"/>
      <c r="BF24796"/>
      <c r="BG24796"/>
    </row>
    <row r="24797" spans="11:59" x14ac:dyDescent="0.25">
      <c r="K24797" s="8"/>
      <c r="L24797" s="8"/>
      <c r="N24797" s="8"/>
      <c r="O24797" s="8"/>
      <c r="P24797" s="8"/>
      <c r="Q24797" s="8"/>
      <c r="R24797" s="8"/>
      <c r="S24797" s="8"/>
      <c r="T24797" s="8"/>
      <c r="U24797" s="8"/>
      <c r="V24797" s="8"/>
      <c r="W24797" s="8"/>
      <c r="X24797" s="8"/>
      <c r="Y24797" s="8"/>
      <c r="Z24797" s="8"/>
      <c r="BE24797"/>
      <c r="BF24797"/>
      <c r="BG24797"/>
    </row>
    <row r="24798" spans="11:59" x14ac:dyDescent="0.25">
      <c r="K24798" s="8"/>
      <c r="L24798" s="8"/>
      <c r="N24798" s="8"/>
      <c r="O24798" s="8"/>
      <c r="P24798" s="8"/>
      <c r="Q24798" s="8"/>
      <c r="R24798" s="8"/>
      <c r="S24798" s="8"/>
      <c r="T24798" s="8"/>
      <c r="U24798" s="8"/>
      <c r="V24798" s="8"/>
      <c r="W24798" s="8"/>
      <c r="X24798" s="8"/>
      <c r="Y24798" s="8"/>
      <c r="Z24798" s="8"/>
      <c r="BE24798"/>
      <c r="BF24798"/>
      <c r="BG24798"/>
    </row>
    <row r="24799" spans="11:59" x14ac:dyDescent="0.25">
      <c r="K24799" s="8"/>
      <c r="L24799" s="8"/>
      <c r="N24799" s="8"/>
      <c r="O24799" s="8"/>
      <c r="P24799" s="8"/>
      <c r="Q24799" s="8"/>
      <c r="R24799" s="8"/>
      <c r="S24799" s="8"/>
      <c r="T24799" s="8"/>
      <c r="U24799" s="8"/>
      <c r="V24799" s="8"/>
      <c r="W24799" s="8"/>
      <c r="X24799" s="8"/>
      <c r="Y24799" s="8"/>
      <c r="Z24799" s="8"/>
      <c r="BE24799"/>
      <c r="BF24799"/>
      <c r="BG24799"/>
    </row>
    <row r="24800" spans="11:59" x14ac:dyDescent="0.25">
      <c r="K24800" s="8"/>
      <c r="L24800" s="8"/>
      <c r="N24800" s="8"/>
      <c r="O24800" s="8"/>
      <c r="P24800" s="8"/>
      <c r="Q24800" s="8"/>
      <c r="R24800" s="8"/>
      <c r="S24800" s="8"/>
      <c r="T24800" s="8"/>
      <c r="U24800" s="8"/>
      <c r="V24800" s="8"/>
      <c r="W24800" s="8"/>
      <c r="X24800" s="8"/>
      <c r="Y24800" s="8"/>
      <c r="Z24800" s="8"/>
      <c r="BE24800"/>
      <c r="BF24800"/>
      <c r="BG24800"/>
    </row>
    <row r="24801" spans="11:59" x14ac:dyDescent="0.25">
      <c r="K24801" s="8"/>
      <c r="L24801" s="8"/>
      <c r="N24801" s="8"/>
      <c r="O24801" s="8"/>
      <c r="P24801" s="8"/>
      <c r="Q24801" s="8"/>
      <c r="R24801" s="8"/>
      <c r="S24801" s="8"/>
      <c r="T24801" s="8"/>
      <c r="U24801" s="8"/>
      <c r="V24801" s="8"/>
      <c r="W24801" s="8"/>
      <c r="X24801" s="8"/>
      <c r="Y24801" s="8"/>
      <c r="Z24801" s="8"/>
      <c r="BE24801"/>
      <c r="BF24801"/>
      <c r="BG24801"/>
    </row>
    <row r="24802" spans="11:59" x14ac:dyDescent="0.25">
      <c r="K24802" s="8"/>
      <c r="L24802" s="8"/>
      <c r="N24802" s="8"/>
      <c r="O24802" s="8"/>
      <c r="P24802" s="8"/>
      <c r="Q24802" s="8"/>
      <c r="R24802" s="8"/>
      <c r="S24802" s="8"/>
      <c r="T24802" s="8"/>
      <c r="U24802" s="8"/>
      <c r="V24802" s="8"/>
      <c r="W24802" s="8"/>
      <c r="X24802" s="8"/>
      <c r="Y24802" s="8"/>
      <c r="Z24802" s="8"/>
      <c r="BE24802"/>
      <c r="BF24802"/>
      <c r="BG24802"/>
    </row>
    <row r="24803" spans="11:59" x14ac:dyDescent="0.25">
      <c r="K24803" s="8"/>
      <c r="L24803" s="8"/>
      <c r="N24803" s="8"/>
      <c r="O24803" s="8"/>
      <c r="P24803" s="8"/>
      <c r="Q24803" s="8"/>
      <c r="R24803" s="8"/>
      <c r="S24803" s="8"/>
      <c r="T24803" s="8"/>
      <c r="U24803" s="8"/>
      <c r="V24803" s="8"/>
      <c r="W24803" s="8"/>
      <c r="X24803" s="8"/>
      <c r="Y24803" s="8"/>
      <c r="Z24803" s="8"/>
      <c r="BE24803"/>
      <c r="BF24803"/>
      <c r="BG24803"/>
    </row>
    <row r="24804" spans="11:59" x14ac:dyDescent="0.25">
      <c r="K24804" s="8"/>
      <c r="L24804" s="8"/>
      <c r="N24804" s="8"/>
      <c r="O24804" s="8"/>
      <c r="P24804" s="8"/>
      <c r="Q24804" s="8"/>
      <c r="R24804" s="8"/>
      <c r="S24804" s="8"/>
      <c r="T24804" s="8"/>
      <c r="U24804" s="8"/>
      <c r="V24804" s="8"/>
      <c r="W24804" s="8"/>
      <c r="X24804" s="8"/>
      <c r="Y24804" s="8"/>
      <c r="Z24804" s="8"/>
      <c r="BE24804"/>
      <c r="BF24804"/>
      <c r="BG24804"/>
    </row>
    <row r="24805" spans="11:59" x14ac:dyDescent="0.25">
      <c r="K24805" s="8"/>
      <c r="L24805" s="8"/>
      <c r="N24805" s="8"/>
      <c r="O24805" s="8"/>
      <c r="P24805" s="8"/>
      <c r="Q24805" s="8"/>
      <c r="R24805" s="8"/>
      <c r="S24805" s="8"/>
      <c r="T24805" s="8"/>
      <c r="U24805" s="8"/>
      <c r="V24805" s="8"/>
      <c r="W24805" s="8"/>
      <c r="X24805" s="8"/>
      <c r="Y24805" s="8"/>
      <c r="Z24805" s="8"/>
      <c r="BE24805"/>
      <c r="BF24805"/>
      <c r="BG24805"/>
    </row>
    <row r="24806" spans="11:59" x14ac:dyDescent="0.25">
      <c r="K24806" s="8"/>
      <c r="L24806" s="8"/>
      <c r="N24806" s="8"/>
      <c r="O24806" s="8"/>
      <c r="P24806" s="8"/>
      <c r="Q24806" s="8"/>
      <c r="R24806" s="8"/>
      <c r="S24806" s="8"/>
      <c r="T24806" s="8"/>
      <c r="U24806" s="8"/>
      <c r="V24806" s="8"/>
      <c r="W24806" s="8"/>
      <c r="X24806" s="8"/>
      <c r="Y24806" s="8"/>
      <c r="Z24806" s="8"/>
      <c r="BE24806"/>
      <c r="BF24806"/>
      <c r="BG24806"/>
    </row>
    <row r="24807" spans="11:59" x14ac:dyDescent="0.25">
      <c r="K24807" s="8"/>
      <c r="L24807" s="8"/>
      <c r="N24807" s="8"/>
      <c r="O24807" s="8"/>
      <c r="P24807" s="8"/>
      <c r="Q24807" s="8"/>
      <c r="R24807" s="8"/>
      <c r="S24807" s="8"/>
      <c r="T24807" s="8"/>
      <c r="U24807" s="8"/>
      <c r="V24807" s="8"/>
      <c r="W24807" s="8"/>
      <c r="X24807" s="8"/>
      <c r="Y24807" s="8"/>
      <c r="Z24807" s="8"/>
      <c r="BE24807"/>
      <c r="BF24807"/>
      <c r="BG24807"/>
    </row>
    <row r="24808" spans="11:59" x14ac:dyDescent="0.25">
      <c r="K24808" s="8"/>
      <c r="L24808" s="8"/>
      <c r="N24808" s="8"/>
      <c r="O24808" s="8"/>
      <c r="P24808" s="8"/>
      <c r="Q24808" s="8"/>
      <c r="R24808" s="8"/>
      <c r="S24808" s="8"/>
      <c r="T24808" s="8"/>
      <c r="U24808" s="8"/>
      <c r="V24808" s="8"/>
      <c r="W24808" s="8"/>
      <c r="X24808" s="8"/>
      <c r="Y24808" s="8"/>
      <c r="Z24808" s="8"/>
      <c r="BE24808"/>
      <c r="BF24808"/>
      <c r="BG24808"/>
    </row>
    <row r="24809" spans="11:59" x14ac:dyDescent="0.25">
      <c r="K24809" s="8"/>
      <c r="L24809" s="8"/>
      <c r="N24809" s="8"/>
      <c r="O24809" s="8"/>
      <c r="P24809" s="8"/>
      <c r="Q24809" s="8"/>
      <c r="R24809" s="8"/>
      <c r="S24809" s="8"/>
      <c r="T24809" s="8"/>
      <c r="U24809" s="8"/>
      <c r="V24809" s="8"/>
      <c r="W24809" s="8"/>
      <c r="X24809" s="8"/>
      <c r="Y24809" s="8"/>
      <c r="Z24809" s="8"/>
      <c r="BE24809"/>
      <c r="BF24809"/>
      <c r="BG24809"/>
    </row>
    <row r="24810" spans="11:59" x14ac:dyDescent="0.25">
      <c r="K24810" s="8"/>
      <c r="L24810" s="8"/>
      <c r="N24810" s="8"/>
      <c r="O24810" s="8"/>
      <c r="P24810" s="8"/>
      <c r="Q24810" s="8"/>
      <c r="R24810" s="8"/>
      <c r="S24810" s="8"/>
      <c r="T24810" s="8"/>
      <c r="U24810" s="8"/>
      <c r="V24810" s="8"/>
      <c r="W24810" s="8"/>
      <c r="X24810" s="8"/>
      <c r="Y24810" s="8"/>
      <c r="Z24810" s="8"/>
      <c r="BE24810"/>
      <c r="BF24810"/>
      <c r="BG24810"/>
    </row>
    <row r="24811" spans="11:59" x14ac:dyDescent="0.25">
      <c r="K24811" s="8"/>
      <c r="L24811" s="8"/>
      <c r="N24811" s="8"/>
      <c r="O24811" s="8"/>
      <c r="P24811" s="8"/>
      <c r="Q24811" s="8"/>
      <c r="R24811" s="8"/>
      <c r="S24811" s="8"/>
      <c r="T24811" s="8"/>
      <c r="U24811" s="8"/>
      <c r="V24811" s="8"/>
      <c r="W24811" s="8"/>
      <c r="X24811" s="8"/>
      <c r="Y24811" s="8"/>
      <c r="Z24811" s="8"/>
      <c r="BE24811"/>
      <c r="BF24811"/>
      <c r="BG24811"/>
    </row>
    <row r="24812" spans="11:59" x14ac:dyDescent="0.25">
      <c r="K24812" s="8"/>
      <c r="L24812" s="8"/>
      <c r="N24812" s="8"/>
      <c r="O24812" s="8"/>
      <c r="P24812" s="8"/>
      <c r="Q24812" s="8"/>
      <c r="R24812" s="8"/>
      <c r="S24812" s="8"/>
      <c r="T24812" s="8"/>
      <c r="U24812" s="8"/>
      <c r="V24812" s="8"/>
      <c r="W24812" s="8"/>
      <c r="X24812" s="8"/>
      <c r="Y24812" s="8"/>
      <c r="Z24812" s="8"/>
      <c r="BE24812"/>
      <c r="BF24812"/>
      <c r="BG24812"/>
    </row>
    <row r="24813" spans="11:59" x14ac:dyDescent="0.25">
      <c r="K24813" s="8"/>
      <c r="L24813" s="8"/>
      <c r="N24813" s="8"/>
      <c r="O24813" s="8"/>
      <c r="P24813" s="8"/>
      <c r="Q24813" s="8"/>
      <c r="R24813" s="8"/>
      <c r="S24813" s="8"/>
      <c r="T24813" s="8"/>
      <c r="U24813" s="8"/>
      <c r="V24813" s="8"/>
      <c r="W24813" s="8"/>
      <c r="X24813" s="8"/>
      <c r="Y24813" s="8"/>
      <c r="Z24813" s="8"/>
      <c r="BE24813"/>
      <c r="BF24813"/>
      <c r="BG24813"/>
    </row>
    <row r="24814" spans="11:59" x14ac:dyDescent="0.25">
      <c r="K24814" s="8"/>
      <c r="L24814" s="8"/>
      <c r="N24814" s="8"/>
      <c r="O24814" s="8"/>
      <c r="P24814" s="8"/>
      <c r="Q24814" s="8"/>
      <c r="R24814" s="8"/>
      <c r="S24814" s="8"/>
      <c r="T24814" s="8"/>
      <c r="U24814" s="8"/>
      <c r="V24814" s="8"/>
      <c r="W24814" s="8"/>
      <c r="X24814" s="8"/>
      <c r="Y24814" s="8"/>
      <c r="Z24814" s="8"/>
      <c r="BE24814"/>
      <c r="BF24814"/>
      <c r="BG24814"/>
    </row>
    <row r="24815" spans="11:59" x14ac:dyDescent="0.25">
      <c r="K24815" s="8"/>
      <c r="L24815" s="8"/>
      <c r="N24815" s="8"/>
      <c r="O24815" s="8"/>
      <c r="P24815" s="8"/>
      <c r="Q24815" s="8"/>
      <c r="R24815" s="8"/>
      <c r="S24815" s="8"/>
      <c r="T24815" s="8"/>
      <c r="U24815" s="8"/>
      <c r="V24815" s="8"/>
      <c r="W24815" s="8"/>
      <c r="X24815" s="8"/>
      <c r="Y24815" s="8"/>
      <c r="Z24815" s="8"/>
      <c r="BE24815"/>
      <c r="BF24815"/>
      <c r="BG24815"/>
    </row>
    <row r="24816" spans="11:59" x14ac:dyDescent="0.25">
      <c r="K24816" s="8"/>
      <c r="L24816" s="8"/>
      <c r="N24816" s="8"/>
      <c r="O24816" s="8"/>
      <c r="P24816" s="8"/>
      <c r="Q24816" s="8"/>
      <c r="R24816" s="8"/>
      <c r="S24816" s="8"/>
      <c r="T24816" s="8"/>
      <c r="U24816" s="8"/>
      <c r="V24816" s="8"/>
      <c r="W24816" s="8"/>
      <c r="X24816" s="8"/>
      <c r="Y24816" s="8"/>
      <c r="Z24816" s="8"/>
      <c r="BE24816"/>
      <c r="BF24816"/>
      <c r="BG24816"/>
    </row>
    <row r="24817" spans="11:59" x14ac:dyDescent="0.25">
      <c r="K24817" s="8"/>
      <c r="L24817" s="8"/>
      <c r="N24817" s="8"/>
      <c r="O24817" s="8"/>
      <c r="P24817" s="8"/>
      <c r="Q24817" s="8"/>
      <c r="R24817" s="8"/>
      <c r="S24817" s="8"/>
      <c r="T24817" s="8"/>
      <c r="U24817" s="8"/>
      <c r="V24817" s="8"/>
      <c r="W24817" s="8"/>
      <c r="X24817" s="8"/>
      <c r="Y24817" s="8"/>
      <c r="Z24817" s="8"/>
      <c r="BE24817"/>
      <c r="BF24817"/>
      <c r="BG24817"/>
    </row>
    <row r="24818" spans="11:59" x14ac:dyDescent="0.25">
      <c r="K24818" s="8"/>
      <c r="L24818" s="8"/>
      <c r="N24818" s="8"/>
      <c r="O24818" s="8"/>
      <c r="P24818" s="8"/>
      <c r="Q24818" s="8"/>
      <c r="R24818" s="8"/>
      <c r="S24818" s="8"/>
      <c r="T24818" s="8"/>
      <c r="U24818" s="8"/>
      <c r="V24818" s="8"/>
      <c r="W24818" s="8"/>
      <c r="X24818" s="8"/>
      <c r="Y24818" s="8"/>
      <c r="Z24818" s="8"/>
      <c r="BE24818"/>
      <c r="BF24818"/>
      <c r="BG24818"/>
    </row>
    <row r="24819" spans="11:59" x14ac:dyDescent="0.25">
      <c r="K24819" s="8"/>
      <c r="L24819" s="8"/>
      <c r="N24819" s="8"/>
      <c r="O24819" s="8"/>
      <c r="P24819" s="8"/>
      <c r="Q24819" s="8"/>
      <c r="R24819" s="8"/>
      <c r="S24819" s="8"/>
      <c r="T24819" s="8"/>
      <c r="U24819" s="8"/>
      <c r="V24819" s="8"/>
      <c r="W24819" s="8"/>
      <c r="X24819" s="8"/>
      <c r="Y24819" s="8"/>
      <c r="Z24819" s="8"/>
      <c r="BE24819"/>
      <c r="BF24819"/>
      <c r="BG24819"/>
    </row>
    <row r="24820" spans="11:59" x14ac:dyDescent="0.25">
      <c r="K24820" s="8"/>
      <c r="L24820" s="8"/>
      <c r="N24820" s="8"/>
      <c r="O24820" s="8"/>
      <c r="P24820" s="8"/>
      <c r="Q24820" s="8"/>
      <c r="R24820" s="8"/>
      <c r="S24820" s="8"/>
      <c r="T24820" s="8"/>
      <c r="U24820" s="8"/>
      <c r="V24820" s="8"/>
      <c r="W24820" s="8"/>
      <c r="X24820" s="8"/>
      <c r="Y24820" s="8"/>
      <c r="Z24820" s="8"/>
      <c r="BE24820"/>
      <c r="BF24820"/>
      <c r="BG24820"/>
    </row>
    <row r="24821" spans="11:59" x14ac:dyDescent="0.25">
      <c r="K24821" s="8"/>
      <c r="L24821" s="8"/>
      <c r="N24821" s="8"/>
      <c r="O24821" s="8"/>
      <c r="P24821" s="8"/>
      <c r="Q24821" s="8"/>
      <c r="R24821" s="8"/>
      <c r="S24821" s="8"/>
      <c r="T24821" s="8"/>
      <c r="U24821" s="8"/>
      <c r="V24821" s="8"/>
      <c r="W24821" s="8"/>
      <c r="X24821" s="8"/>
      <c r="Y24821" s="8"/>
      <c r="Z24821" s="8"/>
      <c r="BE24821"/>
      <c r="BF24821"/>
      <c r="BG24821"/>
    </row>
    <row r="24822" spans="11:59" x14ac:dyDescent="0.25">
      <c r="K24822" s="8"/>
      <c r="L24822" s="8"/>
      <c r="N24822" s="8"/>
      <c r="O24822" s="8"/>
      <c r="P24822" s="8"/>
      <c r="Q24822" s="8"/>
      <c r="R24822" s="8"/>
      <c r="S24822" s="8"/>
      <c r="T24822" s="8"/>
      <c r="U24822" s="8"/>
      <c r="V24822" s="8"/>
      <c r="W24822" s="8"/>
      <c r="X24822" s="8"/>
      <c r="Y24822" s="8"/>
      <c r="Z24822" s="8"/>
      <c r="BE24822"/>
      <c r="BF24822"/>
      <c r="BG24822"/>
    </row>
    <row r="24823" spans="11:59" x14ac:dyDescent="0.25">
      <c r="K24823" s="8"/>
      <c r="L24823" s="8"/>
      <c r="N24823" s="8"/>
      <c r="O24823" s="8"/>
      <c r="P24823" s="8"/>
      <c r="Q24823" s="8"/>
      <c r="R24823" s="8"/>
      <c r="S24823" s="8"/>
      <c r="T24823" s="8"/>
      <c r="U24823" s="8"/>
      <c r="V24823" s="8"/>
      <c r="W24823" s="8"/>
      <c r="X24823" s="8"/>
      <c r="Y24823" s="8"/>
      <c r="Z24823" s="8"/>
      <c r="BE24823"/>
      <c r="BF24823"/>
      <c r="BG24823"/>
    </row>
    <row r="24824" spans="11:59" x14ac:dyDescent="0.25">
      <c r="K24824" s="8"/>
      <c r="L24824" s="8"/>
      <c r="N24824" s="8"/>
      <c r="O24824" s="8"/>
      <c r="P24824" s="8"/>
      <c r="Q24824" s="8"/>
      <c r="R24824" s="8"/>
      <c r="S24824" s="8"/>
      <c r="T24824" s="8"/>
      <c r="U24824" s="8"/>
      <c r="V24824" s="8"/>
      <c r="W24824" s="8"/>
      <c r="X24824" s="8"/>
      <c r="Y24824" s="8"/>
      <c r="Z24824" s="8"/>
      <c r="BE24824"/>
      <c r="BF24824"/>
      <c r="BG24824"/>
    </row>
    <row r="24825" spans="11:59" x14ac:dyDescent="0.25">
      <c r="K24825" s="8"/>
      <c r="L24825" s="8"/>
      <c r="N24825" s="8"/>
      <c r="O24825" s="8"/>
      <c r="P24825" s="8"/>
      <c r="Q24825" s="8"/>
      <c r="R24825" s="8"/>
      <c r="S24825" s="8"/>
      <c r="T24825" s="8"/>
      <c r="U24825" s="8"/>
      <c r="V24825" s="8"/>
      <c r="W24825" s="8"/>
      <c r="X24825" s="8"/>
      <c r="Y24825" s="8"/>
      <c r="Z24825" s="8"/>
      <c r="BE24825"/>
      <c r="BF24825"/>
      <c r="BG24825"/>
    </row>
    <row r="24826" spans="11:59" x14ac:dyDescent="0.25">
      <c r="K24826" s="8"/>
      <c r="L24826" s="8"/>
      <c r="N24826" s="8"/>
      <c r="O24826" s="8"/>
      <c r="P24826" s="8"/>
      <c r="Q24826" s="8"/>
      <c r="R24826" s="8"/>
      <c r="S24826" s="8"/>
      <c r="T24826" s="8"/>
      <c r="U24826" s="8"/>
      <c r="V24826" s="8"/>
      <c r="W24826" s="8"/>
      <c r="X24826" s="8"/>
      <c r="Y24826" s="8"/>
      <c r="Z24826" s="8"/>
      <c r="BE24826"/>
      <c r="BF24826"/>
      <c r="BG24826"/>
    </row>
    <row r="24827" spans="11:59" x14ac:dyDescent="0.25">
      <c r="K24827" s="8"/>
      <c r="L24827" s="8"/>
      <c r="N24827" s="8"/>
      <c r="O24827" s="8"/>
      <c r="P24827" s="8"/>
      <c r="Q24827" s="8"/>
      <c r="R24827" s="8"/>
      <c r="S24827" s="8"/>
      <c r="T24827" s="8"/>
      <c r="U24827" s="8"/>
      <c r="V24827" s="8"/>
      <c r="W24827" s="8"/>
      <c r="X24827" s="8"/>
      <c r="Y24827" s="8"/>
      <c r="Z24827" s="8"/>
      <c r="BE24827"/>
      <c r="BF24827"/>
      <c r="BG24827"/>
    </row>
    <row r="24828" spans="11:59" x14ac:dyDescent="0.25">
      <c r="K24828" s="8"/>
      <c r="L24828" s="8"/>
      <c r="N24828" s="8"/>
      <c r="O24828" s="8"/>
      <c r="P24828" s="8"/>
      <c r="Q24828" s="8"/>
      <c r="R24828" s="8"/>
      <c r="S24828" s="8"/>
      <c r="T24828" s="8"/>
      <c r="U24828" s="8"/>
      <c r="V24828" s="8"/>
      <c r="W24828" s="8"/>
      <c r="X24828" s="8"/>
      <c r="Y24828" s="8"/>
      <c r="Z24828" s="8"/>
      <c r="BE24828"/>
      <c r="BF24828"/>
      <c r="BG24828"/>
    </row>
    <row r="24829" spans="11:59" x14ac:dyDescent="0.25">
      <c r="K24829" s="8"/>
      <c r="L24829" s="8"/>
      <c r="N24829" s="8"/>
      <c r="O24829" s="8"/>
      <c r="P24829" s="8"/>
      <c r="Q24829" s="8"/>
      <c r="R24829" s="8"/>
      <c r="S24829" s="8"/>
      <c r="T24829" s="8"/>
      <c r="U24829" s="8"/>
      <c r="V24829" s="8"/>
      <c r="W24829" s="8"/>
      <c r="X24829" s="8"/>
      <c r="Y24829" s="8"/>
      <c r="Z24829" s="8"/>
      <c r="BE24829"/>
      <c r="BF24829"/>
      <c r="BG24829"/>
    </row>
    <row r="24830" spans="11:59" x14ac:dyDescent="0.25">
      <c r="K24830" s="8"/>
      <c r="L24830" s="8"/>
      <c r="N24830" s="8"/>
      <c r="O24830" s="8"/>
      <c r="P24830" s="8"/>
      <c r="Q24830" s="8"/>
      <c r="R24830" s="8"/>
      <c r="S24830" s="8"/>
      <c r="T24830" s="8"/>
      <c r="U24830" s="8"/>
      <c r="V24830" s="8"/>
      <c r="W24830" s="8"/>
      <c r="X24830" s="8"/>
      <c r="Y24830" s="8"/>
      <c r="Z24830" s="8"/>
      <c r="BE24830"/>
      <c r="BF24830"/>
      <c r="BG24830"/>
    </row>
    <row r="24831" spans="11:59" x14ac:dyDescent="0.25">
      <c r="K24831" s="8"/>
      <c r="L24831" s="8"/>
      <c r="N24831" s="8"/>
      <c r="O24831" s="8"/>
      <c r="P24831" s="8"/>
      <c r="Q24831" s="8"/>
      <c r="R24831" s="8"/>
      <c r="S24831" s="8"/>
      <c r="T24831" s="8"/>
      <c r="U24831" s="8"/>
      <c r="V24831" s="8"/>
      <c r="W24831" s="8"/>
      <c r="X24831" s="8"/>
      <c r="Y24831" s="8"/>
      <c r="Z24831" s="8"/>
      <c r="BE24831"/>
      <c r="BF24831"/>
      <c r="BG24831"/>
    </row>
    <row r="24832" spans="11:59" x14ac:dyDescent="0.25">
      <c r="K24832" s="8"/>
      <c r="L24832" s="8"/>
      <c r="N24832" s="8"/>
      <c r="O24832" s="8"/>
      <c r="P24832" s="8"/>
      <c r="Q24832" s="8"/>
      <c r="R24832" s="8"/>
      <c r="S24832" s="8"/>
      <c r="T24832" s="8"/>
      <c r="U24832" s="8"/>
      <c r="V24832" s="8"/>
      <c r="W24832" s="8"/>
      <c r="X24832" s="8"/>
      <c r="Y24832" s="8"/>
      <c r="Z24832" s="8"/>
      <c r="BE24832"/>
      <c r="BF24832"/>
      <c r="BG24832"/>
    </row>
    <row r="24833" spans="11:59" x14ac:dyDescent="0.25">
      <c r="K24833" s="8"/>
      <c r="L24833" s="8"/>
      <c r="N24833" s="8"/>
      <c r="O24833" s="8"/>
      <c r="P24833" s="8"/>
      <c r="Q24833" s="8"/>
      <c r="R24833" s="8"/>
      <c r="S24833" s="8"/>
      <c r="T24833" s="8"/>
      <c r="U24833" s="8"/>
      <c r="V24833" s="8"/>
      <c r="W24833" s="8"/>
      <c r="X24833" s="8"/>
      <c r="Y24833" s="8"/>
      <c r="Z24833" s="8"/>
      <c r="BE24833"/>
      <c r="BF24833"/>
      <c r="BG24833"/>
    </row>
    <row r="24834" spans="11:59" x14ac:dyDescent="0.25">
      <c r="K24834" s="8"/>
      <c r="L24834" s="8"/>
      <c r="N24834" s="8"/>
      <c r="O24834" s="8"/>
      <c r="P24834" s="8"/>
      <c r="Q24834" s="8"/>
      <c r="R24834" s="8"/>
      <c r="S24834" s="8"/>
      <c r="T24834" s="8"/>
      <c r="U24834" s="8"/>
      <c r="V24834" s="8"/>
      <c r="W24834" s="8"/>
      <c r="X24834" s="8"/>
      <c r="Y24834" s="8"/>
      <c r="Z24834" s="8"/>
      <c r="BE24834"/>
      <c r="BF24834"/>
      <c r="BG24834"/>
    </row>
    <row r="24835" spans="11:59" x14ac:dyDescent="0.25">
      <c r="K24835" s="8"/>
      <c r="L24835" s="8"/>
      <c r="N24835" s="8"/>
      <c r="O24835" s="8"/>
      <c r="P24835" s="8"/>
      <c r="Q24835" s="8"/>
      <c r="R24835" s="8"/>
      <c r="S24835" s="8"/>
      <c r="T24835" s="8"/>
      <c r="U24835" s="8"/>
      <c r="V24835" s="8"/>
      <c r="W24835" s="8"/>
      <c r="X24835" s="8"/>
      <c r="Y24835" s="8"/>
      <c r="Z24835" s="8"/>
      <c r="BE24835"/>
      <c r="BF24835"/>
      <c r="BG24835"/>
    </row>
    <row r="24836" spans="11:59" x14ac:dyDescent="0.25">
      <c r="K24836" s="8"/>
      <c r="L24836" s="8"/>
      <c r="N24836" s="8"/>
      <c r="O24836" s="8"/>
      <c r="P24836" s="8"/>
      <c r="Q24836" s="8"/>
      <c r="R24836" s="8"/>
      <c r="S24836" s="8"/>
      <c r="T24836" s="8"/>
      <c r="U24836" s="8"/>
      <c r="V24836" s="8"/>
      <c r="W24836" s="8"/>
      <c r="X24836" s="8"/>
      <c r="Y24836" s="8"/>
      <c r="Z24836" s="8"/>
      <c r="BE24836"/>
      <c r="BF24836"/>
      <c r="BG24836"/>
    </row>
    <row r="24837" spans="11:59" x14ac:dyDescent="0.25">
      <c r="K24837" s="8"/>
      <c r="L24837" s="8"/>
      <c r="N24837" s="8"/>
      <c r="O24837" s="8"/>
      <c r="P24837" s="8"/>
      <c r="Q24837" s="8"/>
      <c r="R24837" s="8"/>
      <c r="S24837" s="8"/>
      <c r="T24837" s="8"/>
      <c r="U24837" s="8"/>
      <c r="V24837" s="8"/>
      <c r="W24837" s="8"/>
      <c r="X24837" s="8"/>
      <c r="Y24837" s="8"/>
      <c r="Z24837" s="8"/>
      <c r="BE24837"/>
      <c r="BF24837"/>
      <c r="BG24837"/>
    </row>
    <row r="24838" spans="11:59" x14ac:dyDescent="0.25">
      <c r="K24838" s="8"/>
      <c r="L24838" s="8"/>
      <c r="N24838" s="8"/>
      <c r="O24838" s="8"/>
      <c r="P24838" s="8"/>
      <c r="Q24838" s="8"/>
      <c r="R24838" s="8"/>
      <c r="S24838" s="8"/>
      <c r="T24838" s="8"/>
      <c r="U24838" s="8"/>
      <c r="V24838" s="8"/>
      <c r="W24838" s="8"/>
      <c r="X24838" s="8"/>
      <c r="Y24838" s="8"/>
      <c r="Z24838" s="8"/>
      <c r="BE24838"/>
      <c r="BF24838"/>
      <c r="BG24838"/>
    </row>
    <row r="24839" spans="11:59" x14ac:dyDescent="0.25">
      <c r="K24839" s="8"/>
      <c r="L24839" s="8"/>
      <c r="N24839" s="8"/>
      <c r="O24839" s="8"/>
      <c r="P24839" s="8"/>
      <c r="Q24839" s="8"/>
      <c r="R24839" s="8"/>
      <c r="S24839" s="8"/>
      <c r="T24839" s="8"/>
      <c r="U24839" s="8"/>
      <c r="V24839" s="8"/>
      <c r="W24839" s="8"/>
      <c r="X24839" s="8"/>
      <c r="Y24839" s="8"/>
      <c r="Z24839" s="8"/>
      <c r="BE24839"/>
      <c r="BF24839"/>
      <c r="BG24839"/>
    </row>
    <row r="24840" spans="11:59" x14ac:dyDescent="0.25">
      <c r="K24840" s="8"/>
      <c r="L24840" s="8"/>
      <c r="N24840" s="8"/>
      <c r="O24840" s="8"/>
      <c r="P24840" s="8"/>
      <c r="Q24840" s="8"/>
      <c r="R24840" s="8"/>
      <c r="S24840" s="8"/>
      <c r="T24840" s="8"/>
      <c r="U24840" s="8"/>
      <c r="V24840" s="8"/>
      <c r="W24840" s="8"/>
      <c r="X24840" s="8"/>
      <c r="Y24840" s="8"/>
      <c r="Z24840" s="8"/>
      <c r="BE24840"/>
      <c r="BF24840"/>
      <c r="BG24840"/>
    </row>
    <row r="24841" spans="11:59" x14ac:dyDescent="0.25">
      <c r="K24841" s="8"/>
      <c r="L24841" s="8"/>
      <c r="N24841" s="8"/>
      <c r="O24841" s="8"/>
      <c r="P24841" s="8"/>
      <c r="Q24841" s="8"/>
      <c r="R24841" s="8"/>
      <c r="S24841" s="8"/>
      <c r="T24841" s="8"/>
      <c r="U24841" s="8"/>
      <c r="V24841" s="8"/>
      <c r="W24841" s="8"/>
      <c r="X24841" s="8"/>
      <c r="Y24841" s="8"/>
      <c r="Z24841" s="8"/>
      <c r="BE24841"/>
      <c r="BF24841"/>
      <c r="BG24841"/>
    </row>
    <row r="24842" spans="11:59" x14ac:dyDescent="0.25">
      <c r="K24842" s="8"/>
      <c r="L24842" s="8"/>
      <c r="N24842" s="8"/>
      <c r="O24842" s="8"/>
      <c r="P24842" s="8"/>
      <c r="Q24842" s="8"/>
      <c r="R24842" s="8"/>
      <c r="S24842" s="8"/>
      <c r="T24842" s="8"/>
      <c r="U24842" s="8"/>
      <c r="V24842" s="8"/>
      <c r="W24842" s="8"/>
      <c r="X24842" s="8"/>
      <c r="Y24842" s="8"/>
      <c r="Z24842" s="8"/>
      <c r="BE24842"/>
      <c r="BF24842"/>
      <c r="BG24842"/>
    </row>
    <row r="24843" spans="11:59" x14ac:dyDescent="0.25">
      <c r="K24843" s="8"/>
      <c r="L24843" s="8"/>
      <c r="N24843" s="8"/>
      <c r="O24843" s="8"/>
      <c r="P24843" s="8"/>
      <c r="Q24843" s="8"/>
      <c r="R24843" s="8"/>
      <c r="S24843" s="8"/>
      <c r="T24843" s="8"/>
      <c r="U24843" s="8"/>
      <c r="V24843" s="8"/>
      <c r="W24843" s="8"/>
      <c r="X24843" s="8"/>
      <c r="Y24843" s="8"/>
      <c r="Z24843" s="8"/>
      <c r="BE24843"/>
      <c r="BF24843"/>
      <c r="BG24843"/>
    </row>
    <row r="24844" spans="11:59" x14ac:dyDescent="0.25">
      <c r="K24844" s="8"/>
      <c r="L24844" s="8"/>
      <c r="N24844" s="8"/>
      <c r="O24844" s="8"/>
      <c r="P24844" s="8"/>
      <c r="Q24844" s="8"/>
      <c r="R24844" s="8"/>
      <c r="S24844" s="8"/>
      <c r="T24844" s="8"/>
      <c r="U24844" s="8"/>
      <c r="V24844" s="8"/>
      <c r="W24844" s="8"/>
      <c r="X24844" s="8"/>
      <c r="Y24844" s="8"/>
      <c r="Z24844" s="8"/>
      <c r="BE24844"/>
      <c r="BF24844"/>
      <c r="BG24844"/>
    </row>
    <row r="24845" spans="11:59" x14ac:dyDescent="0.25">
      <c r="K24845" s="8"/>
      <c r="L24845" s="8"/>
      <c r="N24845" s="8"/>
      <c r="O24845" s="8"/>
      <c r="P24845" s="8"/>
      <c r="Q24845" s="8"/>
      <c r="R24845" s="8"/>
      <c r="S24845" s="8"/>
      <c r="T24845" s="8"/>
      <c r="U24845" s="8"/>
      <c r="V24845" s="8"/>
      <c r="W24845" s="8"/>
      <c r="X24845" s="8"/>
      <c r="Y24845" s="8"/>
      <c r="Z24845" s="8"/>
      <c r="BE24845"/>
      <c r="BF24845"/>
      <c r="BG24845"/>
    </row>
    <row r="24846" spans="11:59" x14ac:dyDescent="0.25">
      <c r="K24846" s="8"/>
      <c r="L24846" s="8"/>
      <c r="N24846" s="8"/>
      <c r="O24846" s="8"/>
      <c r="P24846" s="8"/>
      <c r="Q24846" s="8"/>
      <c r="R24846" s="8"/>
      <c r="S24846" s="8"/>
      <c r="T24846" s="8"/>
      <c r="U24846" s="8"/>
      <c r="V24846" s="8"/>
      <c r="W24846" s="8"/>
      <c r="X24846" s="8"/>
      <c r="Y24846" s="8"/>
      <c r="Z24846" s="8"/>
      <c r="BE24846"/>
      <c r="BF24846"/>
      <c r="BG24846"/>
    </row>
    <row r="24847" spans="11:59" x14ac:dyDescent="0.25">
      <c r="K24847" s="8"/>
      <c r="L24847" s="8"/>
      <c r="N24847" s="8"/>
      <c r="O24847" s="8"/>
      <c r="P24847" s="8"/>
      <c r="Q24847" s="8"/>
      <c r="R24847" s="8"/>
      <c r="S24847" s="8"/>
      <c r="T24847" s="8"/>
      <c r="U24847" s="8"/>
      <c r="V24847" s="8"/>
      <c r="W24847" s="8"/>
      <c r="X24847" s="8"/>
      <c r="Y24847" s="8"/>
      <c r="Z24847" s="8"/>
      <c r="BE24847"/>
      <c r="BF24847"/>
      <c r="BG24847"/>
    </row>
    <row r="24848" spans="11:59" x14ac:dyDescent="0.25">
      <c r="K24848" s="8"/>
      <c r="L24848" s="8"/>
      <c r="N24848" s="8"/>
      <c r="O24848" s="8"/>
      <c r="P24848" s="8"/>
      <c r="Q24848" s="8"/>
      <c r="R24848" s="8"/>
      <c r="S24848" s="8"/>
      <c r="T24848" s="8"/>
      <c r="U24848" s="8"/>
      <c r="V24848" s="8"/>
      <c r="W24848" s="8"/>
      <c r="X24848" s="8"/>
      <c r="Y24848" s="8"/>
      <c r="Z24848" s="8"/>
      <c r="BE24848"/>
      <c r="BF24848"/>
      <c r="BG24848"/>
    </row>
    <row r="24849" spans="11:59" x14ac:dyDescent="0.25">
      <c r="K24849" s="8"/>
      <c r="L24849" s="8"/>
      <c r="N24849" s="8"/>
      <c r="O24849" s="8"/>
      <c r="P24849" s="8"/>
      <c r="Q24849" s="8"/>
      <c r="R24849" s="8"/>
      <c r="S24849" s="8"/>
      <c r="T24849" s="8"/>
      <c r="U24849" s="8"/>
      <c r="V24849" s="8"/>
      <c r="W24849" s="8"/>
      <c r="X24849" s="8"/>
      <c r="Y24849" s="8"/>
      <c r="Z24849" s="8"/>
      <c r="BE24849"/>
      <c r="BF24849"/>
      <c r="BG24849"/>
    </row>
    <row r="24850" spans="11:59" x14ac:dyDescent="0.25">
      <c r="K24850" s="8"/>
      <c r="L24850" s="8"/>
      <c r="N24850" s="8"/>
      <c r="O24850" s="8"/>
      <c r="P24850" s="8"/>
      <c r="Q24850" s="8"/>
      <c r="R24850" s="8"/>
      <c r="S24850" s="8"/>
      <c r="T24850" s="8"/>
      <c r="U24850" s="8"/>
      <c r="V24850" s="8"/>
      <c r="W24850" s="8"/>
      <c r="X24850" s="8"/>
      <c r="Y24850" s="8"/>
      <c r="Z24850" s="8"/>
      <c r="BE24850"/>
      <c r="BF24850"/>
      <c r="BG24850"/>
    </row>
    <row r="24851" spans="11:59" x14ac:dyDescent="0.25">
      <c r="K24851" s="8"/>
      <c r="L24851" s="8"/>
      <c r="N24851" s="8"/>
      <c r="O24851" s="8"/>
      <c r="P24851" s="8"/>
      <c r="Q24851" s="8"/>
      <c r="R24851" s="8"/>
      <c r="S24851" s="8"/>
      <c r="T24851" s="8"/>
      <c r="U24851" s="8"/>
      <c r="V24851" s="8"/>
      <c r="W24851" s="8"/>
      <c r="X24851" s="8"/>
      <c r="Y24851" s="8"/>
      <c r="Z24851" s="8"/>
      <c r="BE24851"/>
      <c r="BF24851"/>
      <c r="BG24851"/>
    </row>
    <row r="24852" spans="11:59" x14ac:dyDescent="0.25">
      <c r="K24852" s="8"/>
      <c r="L24852" s="8"/>
      <c r="N24852" s="8"/>
      <c r="O24852" s="8"/>
      <c r="P24852" s="8"/>
      <c r="Q24852" s="8"/>
      <c r="R24852" s="8"/>
      <c r="S24852" s="8"/>
      <c r="T24852" s="8"/>
      <c r="U24852" s="8"/>
      <c r="V24852" s="8"/>
      <c r="W24852" s="8"/>
      <c r="X24852" s="8"/>
      <c r="Y24852" s="8"/>
      <c r="Z24852" s="8"/>
      <c r="BE24852"/>
      <c r="BF24852"/>
      <c r="BG24852"/>
    </row>
    <row r="24853" spans="11:59" x14ac:dyDescent="0.25">
      <c r="K24853" s="8"/>
      <c r="L24853" s="8"/>
      <c r="N24853" s="8"/>
      <c r="O24853" s="8"/>
      <c r="P24853" s="8"/>
      <c r="Q24853" s="8"/>
      <c r="R24853" s="8"/>
      <c r="S24853" s="8"/>
      <c r="T24853" s="8"/>
      <c r="U24853" s="8"/>
      <c r="V24853" s="8"/>
      <c r="W24853" s="8"/>
      <c r="X24853" s="8"/>
      <c r="Y24853" s="8"/>
      <c r="Z24853" s="8"/>
      <c r="BE24853"/>
      <c r="BF24853"/>
      <c r="BG24853"/>
    </row>
    <row r="24854" spans="11:59" x14ac:dyDescent="0.25">
      <c r="K24854" s="8"/>
      <c r="L24854" s="8"/>
      <c r="N24854" s="8"/>
      <c r="O24854" s="8"/>
      <c r="P24854" s="8"/>
      <c r="Q24854" s="8"/>
      <c r="R24854" s="8"/>
      <c r="S24854" s="8"/>
      <c r="T24854" s="8"/>
      <c r="U24854" s="8"/>
      <c r="V24854" s="8"/>
      <c r="W24854" s="8"/>
      <c r="X24854" s="8"/>
      <c r="Y24854" s="8"/>
      <c r="Z24854" s="8"/>
      <c r="BE24854"/>
      <c r="BF24854"/>
      <c r="BG24854"/>
    </row>
    <row r="24855" spans="11:59" x14ac:dyDescent="0.25">
      <c r="K24855" s="8"/>
      <c r="L24855" s="8"/>
      <c r="N24855" s="8"/>
      <c r="O24855" s="8"/>
      <c r="P24855" s="8"/>
      <c r="Q24855" s="8"/>
      <c r="R24855" s="8"/>
      <c r="S24855" s="8"/>
      <c r="T24855" s="8"/>
      <c r="U24855" s="8"/>
      <c r="V24855" s="8"/>
      <c r="W24855" s="8"/>
      <c r="X24855" s="8"/>
      <c r="Y24855" s="8"/>
      <c r="Z24855" s="8"/>
      <c r="BE24855"/>
      <c r="BF24855"/>
      <c r="BG24855"/>
    </row>
    <row r="24856" spans="11:59" x14ac:dyDescent="0.25">
      <c r="K24856" s="8"/>
      <c r="L24856" s="8"/>
      <c r="N24856" s="8"/>
      <c r="O24856" s="8"/>
      <c r="P24856" s="8"/>
      <c r="Q24856" s="8"/>
      <c r="R24856" s="8"/>
      <c r="S24856" s="8"/>
      <c r="T24856" s="8"/>
      <c r="U24856" s="8"/>
      <c r="V24856" s="8"/>
      <c r="W24856" s="8"/>
      <c r="X24856" s="8"/>
      <c r="Y24856" s="8"/>
      <c r="Z24856" s="8"/>
      <c r="BE24856"/>
      <c r="BF24856"/>
      <c r="BG24856"/>
    </row>
    <row r="24857" spans="11:59" x14ac:dyDescent="0.25">
      <c r="K24857" s="8"/>
      <c r="L24857" s="8"/>
      <c r="N24857" s="8"/>
      <c r="O24857" s="8"/>
      <c r="P24857" s="8"/>
      <c r="Q24857" s="8"/>
      <c r="R24857" s="8"/>
      <c r="S24857" s="8"/>
      <c r="T24857" s="8"/>
      <c r="U24857" s="8"/>
      <c r="V24857" s="8"/>
      <c r="W24857" s="8"/>
      <c r="X24857" s="8"/>
      <c r="Y24857" s="8"/>
      <c r="Z24857" s="8"/>
      <c r="BE24857"/>
      <c r="BF24857"/>
      <c r="BG24857"/>
    </row>
    <row r="24858" spans="11:59" x14ac:dyDescent="0.25">
      <c r="K24858" s="8"/>
      <c r="L24858" s="8"/>
      <c r="N24858" s="8"/>
      <c r="O24858" s="8"/>
      <c r="P24858" s="8"/>
      <c r="Q24858" s="8"/>
      <c r="R24858" s="8"/>
      <c r="S24858" s="8"/>
      <c r="T24858" s="8"/>
      <c r="U24858" s="8"/>
      <c r="V24858" s="8"/>
      <c r="W24858" s="8"/>
      <c r="X24858" s="8"/>
      <c r="Y24858" s="8"/>
      <c r="Z24858" s="8"/>
      <c r="BE24858"/>
      <c r="BF24858"/>
      <c r="BG24858"/>
    </row>
    <row r="24859" spans="11:59" x14ac:dyDescent="0.25">
      <c r="K24859" s="8"/>
      <c r="L24859" s="8"/>
      <c r="N24859" s="8"/>
      <c r="O24859" s="8"/>
      <c r="P24859" s="8"/>
      <c r="Q24859" s="8"/>
      <c r="R24859" s="8"/>
      <c r="S24859" s="8"/>
      <c r="T24859" s="8"/>
      <c r="U24859" s="8"/>
      <c r="V24859" s="8"/>
      <c r="W24859" s="8"/>
      <c r="X24859" s="8"/>
      <c r="Y24859" s="8"/>
      <c r="Z24859" s="8"/>
      <c r="BE24859"/>
      <c r="BF24859"/>
      <c r="BG24859"/>
    </row>
    <row r="24860" spans="11:59" x14ac:dyDescent="0.25">
      <c r="K24860" s="8"/>
      <c r="L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BE24860"/>
      <c r="BF24860"/>
      <c r="BG24860"/>
    </row>
    <row r="24861" spans="11:59" x14ac:dyDescent="0.25">
      <c r="K24861" s="8"/>
      <c r="L24861" s="8"/>
      <c r="N24861" s="8"/>
      <c r="O24861" s="8"/>
      <c r="P24861" s="8"/>
      <c r="Q24861" s="8"/>
      <c r="R24861" s="8"/>
      <c r="S24861" s="8"/>
      <c r="T24861" s="8"/>
      <c r="U24861" s="8"/>
      <c r="V24861" s="8"/>
      <c r="W24861" s="8"/>
      <c r="X24861" s="8"/>
      <c r="Y24861" s="8"/>
      <c r="Z24861" s="8"/>
      <c r="BE24861"/>
      <c r="BF24861"/>
      <c r="BG24861"/>
    </row>
    <row r="24862" spans="11:59" x14ac:dyDescent="0.25">
      <c r="K24862" s="8"/>
      <c r="L24862" s="8"/>
      <c r="N24862" s="8"/>
      <c r="O24862" s="8"/>
      <c r="P24862" s="8"/>
      <c r="Q24862" s="8"/>
      <c r="R24862" s="8"/>
      <c r="S24862" s="8"/>
      <c r="T24862" s="8"/>
      <c r="U24862" s="8"/>
      <c r="V24862" s="8"/>
      <c r="W24862" s="8"/>
      <c r="X24862" s="8"/>
      <c r="Y24862" s="8"/>
      <c r="Z24862" s="8"/>
      <c r="BE24862"/>
      <c r="BF24862"/>
      <c r="BG24862"/>
    </row>
    <row r="24863" spans="11:59" x14ac:dyDescent="0.25">
      <c r="K24863" s="8"/>
      <c r="L24863" s="8"/>
      <c r="N24863" s="8"/>
      <c r="O24863" s="8"/>
      <c r="P24863" s="8"/>
      <c r="Q24863" s="8"/>
      <c r="R24863" s="8"/>
      <c r="S24863" s="8"/>
      <c r="T24863" s="8"/>
      <c r="U24863" s="8"/>
      <c r="V24863" s="8"/>
      <c r="W24863" s="8"/>
      <c r="X24863" s="8"/>
      <c r="Y24863" s="8"/>
      <c r="Z24863" s="8"/>
      <c r="BE24863"/>
      <c r="BF24863"/>
      <c r="BG24863"/>
    </row>
    <row r="24864" spans="11:59" x14ac:dyDescent="0.25">
      <c r="K24864" s="8"/>
      <c r="L24864" s="8"/>
      <c r="N24864" s="8"/>
      <c r="O24864" s="8"/>
      <c r="P24864" s="8"/>
      <c r="Q24864" s="8"/>
      <c r="R24864" s="8"/>
      <c r="S24864" s="8"/>
      <c r="T24864" s="8"/>
      <c r="U24864" s="8"/>
      <c r="V24864" s="8"/>
      <c r="W24864" s="8"/>
      <c r="X24864" s="8"/>
      <c r="Y24864" s="8"/>
      <c r="Z24864" s="8"/>
      <c r="BE24864"/>
      <c r="BF24864"/>
      <c r="BG24864"/>
    </row>
    <row r="24865" spans="11:59" x14ac:dyDescent="0.25">
      <c r="K24865" s="8"/>
      <c r="L24865" s="8"/>
      <c r="N24865" s="8"/>
      <c r="O24865" s="8"/>
      <c r="P24865" s="8"/>
      <c r="Q24865" s="8"/>
      <c r="R24865" s="8"/>
      <c r="S24865" s="8"/>
      <c r="T24865" s="8"/>
      <c r="U24865" s="8"/>
      <c r="V24865" s="8"/>
      <c r="W24865" s="8"/>
      <c r="X24865" s="8"/>
      <c r="Y24865" s="8"/>
      <c r="Z24865" s="8"/>
      <c r="BE24865"/>
      <c r="BF24865"/>
      <c r="BG24865"/>
    </row>
    <row r="24866" spans="11:59" x14ac:dyDescent="0.25">
      <c r="K24866" s="8"/>
      <c r="L24866" s="8"/>
      <c r="N24866" s="8"/>
      <c r="O24866" s="8"/>
      <c r="P24866" s="8"/>
      <c r="Q24866" s="8"/>
      <c r="R24866" s="8"/>
      <c r="S24866" s="8"/>
      <c r="T24866" s="8"/>
      <c r="U24866" s="8"/>
      <c r="V24866" s="8"/>
      <c r="W24866" s="8"/>
      <c r="X24866" s="8"/>
      <c r="Y24866" s="8"/>
      <c r="Z24866" s="8"/>
      <c r="BE24866"/>
      <c r="BF24866"/>
      <c r="BG24866"/>
    </row>
    <row r="24867" spans="11:59" x14ac:dyDescent="0.25">
      <c r="K24867" s="8"/>
      <c r="L24867" s="8"/>
      <c r="N24867" s="8"/>
      <c r="O24867" s="8"/>
      <c r="P24867" s="8"/>
      <c r="Q24867" s="8"/>
      <c r="R24867" s="8"/>
      <c r="S24867" s="8"/>
      <c r="T24867" s="8"/>
      <c r="U24867" s="8"/>
      <c r="V24867" s="8"/>
      <c r="W24867" s="8"/>
      <c r="X24867" s="8"/>
      <c r="Y24867" s="8"/>
      <c r="Z24867" s="8"/>
      <c r="BE24867"/>
      <c r="BF24867"/>
      <c r="BG24867"/>
    </row>
    <row r="24868" spans="11:59" x14ac:dyDescent="0.25">
      <c r="K24868" s="8"/>
      <c r="L24868" s="8"/>
      <c r="N24868" s="8"/>
      <c r="O24868" s="8"/>
      <c r="P24868" s="8"/>
      <c r="Q24868" s="8"/>
      <c r="R24868" s="8"/>
      <c r="S24868" s="8"/>
      <c r="T24868" s="8"/>
      <c r="U24868" s="8"/>
      <c r="V24868" s="8"/>
      <c r="W24868" s="8"/>
      <c r="X24868" s="8"/>
      <c r="Y24868" s="8"/>
      <c r="Z24868" s="8"/>
      <c r="BE24868"/>
      <c r="BF24868"/>
      <c r="BG24868"/>
    </row>
    <row r="24869" spans="11:59" x14ac:dyDescent="0.25">
      <c r="K24869" s="8"/>
      <c r="L24869" s="8"/>
      <c r="N24869" s="8"/>
      <c r="O24869" s="8"/>
      <c r="P24869" s="8"/>
      <c r="Q24869" s="8"/>
      <c r="R24869" s="8"/>
      <c r="S24869" s="8"/>
      <c r="T24869" s="8"/>
      <c r="U24869" s="8"/>
      <c r="V24869" s="8"/>
      <c r="W24869" s="8"/>
      <c r="X24869" s="8"/>
      <c r="Y24869" s="8"/>
      <c r="Z24869" s="8"/>
      <c r="BE24869"/>
      <c r="BF24869"/>
      <c r="BG24869"/>
    </row>
    <row r="24870" spans="11:59" x14ac:dyDescent="0.25">
      <c r="K24870" s="8"/>
      <c r="L24870" s="8"/>
      <c r="N24870" s="8"/>
      <c r="O24870" s="8"/>
      <c r="P24870" s="8"/>
      <c r="Q24870" s="8"/>
      <c r="R24870" s="8"/>
      <c r="S24870" s="8"/>
      <c r="T24870" s="8"/>
      <c r="U24870" s="8"/>
      <c r="V24870" s="8"/>
      <c r="W24870" s="8"/>
      <c r="X24870" s="8"/>
      <c r="Y24870" s="8"/>
      <c r="Z24870" s="8"/>
      <c r="BE24870"/>
      <c r="BF24870"/>
      <c r="BG24870"/>
    </row>
    <row r="24871" spans="11:59" x14ac:dyDescent="0.25">
      <c r="K24871" s="8"/>
      <c r="L24871" s="8"/>
      <c r="N24871" s="8"/>
      <c r="O24871" s="8"/>
      <c r="P24871" s="8"/>
      <c r="Q24871" s="8"/>
      <c r="R24871" s="8"/>
      <c r="S24871" s="8"/>
      <c r="T24871" s="8"/>
      <c r="U24871" s="8"/>
      <c r="V24871" s="8"/>
      <c r="W24871" s="8"/>
      <c r="X24871" s="8"/>
      <c r="Y24871" s="8"/>
      <c r="Z24871" s="8"/>
      <c r="BE24871"/>
      <c r="BF24871"/>
      <c r="BG24871"/>
    </row>
    <row r="24872" spans="11:59" x14ac:dyDescent="0.25">
      <c r="K24872" s="8"/>
      <c r="L24872" s="8"/>
      <c r="N24872" s="8"/>
      <c r="O24872" s="8"/>
      <c r="P24872" s="8"/>
      <c r="Q24872" s="8"/>
      <c r="R24872" s="8"/>
      <c r="S24872" s="8"/>
      <c r="T24872" s="8"/>
      <c r="U24872" s="8"/>
      <c r="V24872" s="8"/>
      <c r="W24872" s="8"/>
      <c r="X24872" s="8"/>
      <c r="Y24872" s="8"/>
      <c r="Z24872" s="8"/>
      <c r="BE24872"/>
      <c r="BF24872"/>
      <c r="BG24872"/>
    </row>
    <row r="24873" spans="11:59" x14ac:dyDescent="0.25">
      <c r="K24873" s="8"/>
      <c r="L24873" s="8"/>
      <c r="N24873" s="8"/>
      <c r="O24873" s="8"/>
      <c r="P24873" s="8"/>
      <c r="Q24873" s="8"/>
      <c r="R24873" s="8"/>
      <c r="S24873" s="8"/>
      <c r="T24873" s="8"/>
      <c r="U24873" s="8"/>
      <c r="V24873" s="8"/>
      <c r="W24873" s="8"/>
      <c r="X24873" s="8"/>
      <c r="Y24873" s="8"/>
      <c r="Z24873" s="8"/>
      <c r="BE24873"/>
      <c r="BF24873"/>
      <c r="BG24873"/>
    </row>
    <row r="24874" spans="11:59" x14ac:dyDescent="0.25">
      <c r="K24874" s="8"/>
      <c r="L24874" s="8"/>
      <c r="N24874" s="8"/>
      <c r="O24874" s="8"/>
      <c r="P24874" s="8"/>
      <c r="Q24874" s="8"/>
      <c r="R24874" s="8"/>
      <c r="S24874" s="8"/>
      <c r="T24874" s="8"/>
      <c r="U24874" s="8"/>
      <c r="V24874" s="8"/>
      <c r="W24874" s="8"/>
      <c r="X24874" s="8"/>
      <c r="Y24874" s="8"/>
      <c r="Z24874" s="8"/>
      <c r="BE24874"/>
      <c r="BF24874"/>
      <c r="BG24874"/>
    </row>
    <row r="24875" spans="11:59" x14ac:dyDescent="0.25">
      <c r="K24875" s="8"/>
      <c r="L24875" s="8"/>
      <c r="N24875" s="8"/>
      <c r="O24875" s="8"/>
      <c r="P24875" s="8"/>
      <c r="Q24875" s="8"/>
      <c r="R24875" s="8"/>
      <c r="S24875" s="8"/>
      <c r="T24875" s="8"/>
      <c r="U24875" s="8"/>
      <c r="V24875" s="8"/>
      <c r="W24875" s="8"/>
      <c r="X24875" s="8"/>
      <c r="Y24875" s="8"/>
      <c r="Z24875" s="8"/>
      <c r="BE24875"/>
      <c r="BF24875"/>
      <c r="BG24875"/>
    </row>
    <row r="24876" spans="11:59" x14ac:dyDescent="0.25">
      <c r="K24876" s="8"/>
      <c r="L24876" s="8"/>
      <c r="N24876" s="8"/>
      <c r="O24876" s="8"/>
      <c r="P24876" s="8"/>
      <c r="Q24876" s="8"/>
      <c r="R24876" s="8"/>
      <c r="S24876" s="8"/>
      <c r="T24876" s="8"/>
      <c r="U24876" s="8"/>
      <c r="V24876" s="8"/>
      <c r="W24876" s="8"/>
      <c r="X24876" s="8"/>
      <c r="Y24876" s="8"/>
      <c r="Z24876" s="8"/>
      <c r="BE24876"/>
      <c r="BF24876"/>
      <c r="BG24876"/>
    </row>
    <row r="24877" spans="11:59" x14ac:dyDescent="0.25">
      <c r="K24877" s="8"/>
      <c r="L24877" s="8"/>
      <c r="N24877" s="8"/>
      <c r="O24877" s="8"/>
      <c r="P24877" s="8"/>
      <c r="Q24877" s="8"/>
      <c r="R24877" s="8"/>
      <c r="S24877" s="8"/>
      <c r="T24877" s="8"/>
      <c r="U24877" s="8"/>
      <c r="V24877" s="8"/>
      <c r="W24877" s="8"/>
      <c r="X24877" s="8"/>
      <c r="Y24877" s="8"/>
      <c r="Z24877" s="8"/>
      <c r="BE24877"/>
      <c r="BF24877"/>
      <c r="BG24877"/>
    </row>
    <row r="24878" spans="11:59" x14ac:dyDescent="0.25">
      <c r="K24878" s="8"/>
      <c r="L24878" s="8"/>
      <c r="N24878" s="8"/>
      <c r="O24878" s="8"/>
      <c r="P24878" s="8"/>
      <c r="Q24878" s="8"/>
      <c r="R24878" s="8"/>
      <c r="S24878" s="8"/>
      <c r="T24878" s="8"/>
      <c r="U24878" s="8"/>
      <c r="V24878" s="8"/>
      <c r="W24878" s="8"/>
      <c r="X24878" s="8"/>
      <c r="Y24878" s="8"/>
      <c r="Z24878" s="8"/>
      <c r="BE24878"/>
      <c r="BF24878"/>
      <c r="BG24878"/>
    </row>
    <row r="24879" spans="11:59" x14ac:dyDescent="0.25">
      <c r="K24879" s="8"/>
      <c r="L24879" s="8"/>
      <c r="N24879" s="8"/>
      <c r="O24879" s="8"/>
      <c r="P24879" s="8"/>
      <c r="Q24879" s="8"/>
      <c r="R24879" s="8"/>
      <c r="S24879" s="8"/>
      <c r="T24879" s="8"/>
      <c r="U24879" s="8"/>
      <c r="V24879" s="8"/>
      <c r="W24879" s="8"/>
      <c r="X24879" s="8"/>
      <c r="Y24879" s="8"/>
      <c r="Z24879" s="8"/>
      <c r="BE24879"/>
      <c r="BF24879"/>
      <c r="BG24879"/>
    </row>
    <row r="24880" spans="11:59" x14ac:dyDescent="0.25">
      <c r="K24880" s="8"/>
      <c r="L24880" s="8"/>
      <c r="N24880" s="8"/>
      <c r="O24880" s="8"/>
      <c r="P24880" s="8"/>
      <c r="Q24880" s="8"/>
      <c r="R24880" s="8"/>
      <c r="S24880" s="8"/>
      <c r="T24880" s="8"/>
      <c r="U24880" s="8"/>
      <c r="V24880" s="8"/>
      <c r="W24880" s="8"/>
      <c r="X24880" s="8"/>
      <c r="Y24880" s="8"/>
      <c r="Z24880" s="8"/>
      <c r="BE24880"/>
      <c r="BF24880"/>
      <c r="BG24880"/>
    </row>
    <row r="24881" spans="11:59" x14ac:dyDescent="0.25">
      <c r="K24881" s="8"/>
      <c r="L24881" s="8"/>
      <c r="N24881" s="8"/>
      <c r="O24881" s="8"/>
      <c r="P24881" s="8"/>
      <c r="Q24881" s="8"/>
      <c r="R24881" s="8"/>
      <c r="S24881" s="8"/>
      <c r="T24881" s="8"/>
      <c r="U24881" s="8"/>
      <c r="V24881" s="8"/>
      <c r="W24881" s="8"/>
      <c r="X24881" s="8"/>
      <c r="Y24881" s="8"/>
      <c r="Z24881" s="8"/>
      <c r="BE24881"/>
      <c r="BF24881"/>
      <c r="BG24881"/>
    </row>
    <row r="24882" spans="11:59" x14ac:dyDescent="0.25">
      <c r="K24882" s="8"/>
      <c r="L24882" s="8"/>
      <c r="N24882" s="8"/>
      <c r="O24882" s="8"/>
      <c r="P24882" s="8"/>
      <c r="Q24882" s="8"/>
      <c r="R24882" s="8"/>
      <c r="S24882" s="8"/>
      <c r="T24882" s="8"/>
      <c r="U24882" s="8"/>
      <c r="V24882" s="8"/>
      <c r="W24882" s="8"/>
      <c r="X24882" s="8"/>
      <c r="Y24882" s="8"/>
      <c r="Z24882" s="8"/>
      <c r="BE24882"/>
      <c r="BF24882"/>
      <c r="BG24882"/>
    </row>
    <row r="24883" spans="11:59" x14ac:dyDescent="0.25">
      <c r="K24883" s="8"/>
      <c r="L24883" s="8"/>
      <c r="N24883" s="8"/>
      <c r="O24883" s="8"/>
      <c r="P24883" s="8"/>
      <c r="Q24883" s="8"/>
      <c r="R24883" s="8"/>
      <c r="S24883" s="8"/>
      <c r="T24883" s="8"/>
      <c r="U24883" s="8"/>
      <c r="V24883" s="8"/>
      <c r="W24883" s="8"/>
      <c r="X24883" s="8"/>
      <c r="Y24883" s="8"/>
      <c r="Z24883" s="8"/>
      <c r="BE24883"/>
      <c r="BF24883"/>
      <c r="BG24883"/>
    </row>
    <row r="24884" spans="11:59" x14ac:dyDescent="0.25">
      <c r="K24884" s="8"/>
      <c r="L24884" s="8"/>
      <c r="N24884" s="8"/>
      <c r="O24884" s="8"/>
      <c r="P24884" s="8"/>
      <c r="Q24884" s="8"/>
      <c r="R24884" s="8"/>
      <c r="S24884" s="8"/>
      <c r="T24884" s="8"/>
      <c r="U24884" s="8"/>
      <c r="V24884" s="8"/>
      <c r="W24884" s="8"/>
      <c r="X24884" s="8"/>
      <c r="Y24884" s="8"/>
      <c r="Z24884" s="8"/>
      <c r="BE24884"/>
      <c r="BF24884"/>
      <c r="BG24884"/>
    </row>
    <row r="24885" spans="11:59" x14ac:dyDescent="0.25">
      <c r="K24885" s="8"/>
      <c r="L24885" s="8"/>
      <c r="N24885" s="8"/>
      <c r="O24885" s="8"/>
      <c r="P24885" s="8"/>
      <c r="Q24885" s="8"/>
      <c r="R24885" s="8"/>
      <c r="S24885" s="8"/>
      <c r="T24885" s="8"/>
      <c r="U24885" s="8"/>
      <c r="V24885" s="8"/>
      <c r="W24885" s="8"/>
      <c r="X24885" s="8"/>
      <c r="Y24885" s="8"/>
      <c r="Z24885" s="8"/>
      <c r="BE24885"/>
      <c r="BF24885"/>
      <c r="BG24885"/>
    </row>
    <row r="24886" spans="11:59" x14ac:dyDescent="0.25">
      <c r="K24886" s="8"/>
      <c r="L24886" s="8"/>
      <c r="N24886" s="8"/>
      <c r="O24886" s="8"/>
      <c r="P24886" s="8"/>
      <c r="Q24886" s="8"/>
      <c r="R24886" s="8"/>
      <c r="S24886" s="8"/>
      <c r="T24886" s="8"/>
      <c r="U24886" s="8"/>
      <c r="V24886" s="8"/>
      <c r="W24886" s="8"/>
      <c r="X24886" s="8"/>
      <c r="Y24886" s="8"/>
      <c r="Z24886" s="8"/>
      <c r="BE24886"/>
      <c r="BF24886"/>
      <c r="BG24886"/>
    </row>
    <row r="24887" spans="11:59" x14ac:dyDescent="0.25">
      <c r="K24887" s="8"/>
      <c r="L24887" s="8"/>
      <c r="N24887" s="8"/>
      <c r="O24887" s="8"/>
      <c r="P24887" s="8"/>
      <c r="Q24887" s="8"/>
      <c r="R24887" s="8"/>
      <c r="S24887" s="8"/>
      <c r="T24887" s="8"/>
      <c r="U24887" s="8"/>
      <c r="V24887" s="8"/>
      <c r="W24887" s="8"/>
      <c r="X24887" s="8"/>
      <c r="Y24887" s="8"/>
      <c r="Z24887" s="8"/>
      <c r="BE24887"/>
      <c r="BF24887"/>
      <c r="BG24887"/>
    </row>
    <row r="24888" spans="11:59" x14ac:dyDescent="0.25">
      <c r="K24888" s="8"/>
      <c r="L24888" s="8"/>
      <c r="N24888" s="8"/>
      <c r="O24888" s="8"/>
      <c r="P24888" s="8"/>
      <c r="Q24888" s="8"/>
      <c r="R24888" s="8"/>
      <c r="S24888" s="8"/>
      <c r="T24888" s="8"/>
      <c r="U24888" s="8"/>
      <c r="V24888" s="8"/>
      <c r="W24888" s="8"/>
      <c r="X24888" s="8"/>
      <c r="Y24888" s="8"/>
      <c r="Z24888" s="8"/>
      <c r="BE24888"/>
      <c r="BF24888"/>
      <c r="BG24888"/>
    </row>
    <row r="24889" spans="11:59" x14ac:dyDescent="0.25">
      <c r="K24889" s="8"/>
      <c r="L24889" s="8"/>
      <c r="N24889" s="8"/>
      <c r="O24889" s="8"/>
      <c r="P24889" s="8"/>
      <c r="Q24889" s="8"/>
      <c r="R24889" s="8"/>
      <c r="S24889" s="8"/>
      <c r="T24889" s="8"/>
      <c r="U24889" s="8"/>
      <c r="V24889" s="8"/>
      <c r="W24889" s="8"/>
      <c r="X24889" s="8"/>
      <c r="Y24889" s="8"/>
      <c r="Z24889" s="8"/>
      <c r="BE24889"/>
      <c r="BF24889"/>
      <c r="BG24889"/>
    </row>
    <row r="24890" spans="11:59" x14ac:dyDescent="0.25">
      <c r="K24890" s="8"/>
      <c r="L24890" s="8"/>
      <c r="N24890" s="8"/>
      <c r="O24890" s="8"/>
      <c r="P24890" s="8"/>
      <c r="Q24890" s="8"/>
      <c r="R24890" s="8"/>
      <c r="S24890" s="8"/>
      <c r="T24890" s="8"/>
      <c r="U24890" s="8"/>
      <c r="V24890" s="8"/>
      <c r="W24890" s="8"/>
      <c r="X24890" s="8"/>
      <c r="Y24890" s="8"/>
      <c r="Z24890" s="8"/>
      <c r="BE24890"/>
      <c r="BF24890"/>
      <c r="BG24890"/>
    </row>
    <row r="24891" spans="11:59" x14ac:dyDescent="0.25">
      <c r="K24891" s="8"/>
      <c r="L24891" s="8"/>
      <c r="N24891" s="8"/>
      <c r="O24891" s="8"/>
      <c r="P24891" s="8"/>
      <c r="Q24891" s="8"/>
      <c r="R24891" s="8"/>
      <c r="S24891" s="8"/>
      <c r="T24891" s="8"/>
      <c r="U24891" s="8"/>
      <c r="V24891" s="8"/>
      <c r="W24891" s="8"/>
      <c r="X24891" s="8"/>
      <c r="Y24891" s="8"/>
      <c r="Z24891" s="8"/>
      <c r="BE24891"/>
      <c r="BF24891"/>
      <c r="BG24891"/>
    </row>
    <row r="24892" spans="11:59" x14ac:dyDescent="0.25">
      <c r="K24892" s="8"/>
      <c r="L24892" s="8"/>
      <c r="N24892" s="8"/>
      <c r="O24892" s="8"/>
      <c r="P24892" s="8"/>
      <c r="Q24892" s="8"/>
      <c r="R24892" s="8"/>
      <c r="S24892" s="8"/>
      <c r="T24892" s="8"/>
      <c r="U24892" s="8"/>
      <c r="V24892" s="8"/>
      <c r="W24892" s="8"/>
      <c r="X24892" s="8"/>
      <c r="Y24892" s="8"/>
      <c r="Z24892" s="8"/>
      <c r="BE24892"/>
      <c r="BF24892"/>
      <c r="BG24892"/>
    </row>
    <row r="24893" spans="11:59" x14ac:dyDescent="0.25">
      <c r="K24893" s="8"/>
      <c r="L24893" s="8"/>
      <c r="N24893" s="8"/>
      <c r="O24893" s="8"/>
      <c r="P24893" s="8"/>
      <c r="Q24893" s="8"/>
      <c r="R24893" s="8"/>
      <c r="S24893" s="8"/>
      <c r="T24893" s="8"/>
      <c r="U24893" s="8"/>
      <c r="V24893" s="8"/>
      <c r="W24893" s="8"/>
      <c r="X24893" s="8"/>
      <c r="Y24893" s="8"/>
      <c r="Z24893" s="8"/>
      <c r="BE24893"/>
      <c r="BF24893"/>
      <c r="BG24893"/>
    </row>
    <row r="24894" spans="11:59" x14ac:dyDescent="0.25">
      <c r="K24894" s="8"/>
      <c r="L24894" s="8"/>
      <c r="N24894" s="8"/>
      <c r="O24894" s="8"/>
      <c r="P24894" s="8"/>
      <c r="Q24894" s="8"/>
      <c r="R24894" s="8"/>
      <c r="S24894" s="8"/>
      <c r="T24894" s="8"/>
      <c r="U24894" s="8"/>
      <c r="V24894" s="8"/>
      <c r="W24894" s="8"/>
      <c r="X24894" s="8"/>
      <c r="Y24894" s="8"/>
      <c r="Z24894" s="8"/>
      <c r="BE24894"/>
      <c r="BF24894"/>
      <c r="BG24894"/>
    </row>
    <row r="24895" spans="11:59" x14ac:dyDescent="0.25">
      <c r="K24895" s="8"/>
      <c r="L24895" s="8"/>
      <c r="N24895" s="8"/>
      <c r="O24895" s="8"/>
      <c r="P24895" s="8"/>
      <c r="Q24895" s="8"/>
      <c r="R24895" s="8"/>
      <c r="S24895" s="8"/>
      <c r="T24895" s="8"/>
      <c r="U24895" s="8"/>
      <c r="V24895" s="8"/>
      <c r="W24895" s="8"/>
      <c r="X24895" s="8"/>
      <c r="Y24895" s="8"/>
      <c r="Z24895" s="8"/>
      <c r="BE24895"/>
      <c r="BF24895"/>
      <c r="BG24895"/>
    </row>
    <row r="24896" spans="11:59" x14ac:dyDescent="0.25">
      <c r="K24896" s="8"/>
      <c r="L24896" s="8"/>
      <c r="N24896" s="8"/>
      <c r="O24896" s="8"/>
      <c r="P24896" s="8"/>
      <c r="Q24896" s="8"/>
      <c r="R24896" s="8"/>
      <c r="S24896" s="8"/>
      <c r="T24896" s="8"/>
      <c r="U24896" s="8"/>
      <c r="V24896" s="8"/>
      <c r="W24896" s="8"/>
      <c r="X24896" s="8"/>
      <c r="Y24896" s="8"/>
      <c r="Z24896" s="8"/>
      <c r="BE24896"/>
      <c r="BF24896"/>
      <c r="BG24896"/>
    </row>
    <row r="24897" spans="11:59" x14ac:dyDescent="0.25">
      <c r="K24897" s="8"/>
      <c r="L24897" s="8"/>
      <c r="N24897" s="8"/>
      <c r="O24897" s="8"/>
      <c r="P24897" s="8"/>
      <c r="Q24897" s="8"/>
      <c r="R24897" s="8"/>
      <c r="S24897" s="8"/>
      <c r="T24897" s="8"/>
      <c r="U24897" s="8"/>
      <c r="V24897" s="8"/>
      <c r="W24897" s="8"/>
      <c r="X24897" s="8"/>
      <c r="Y24897" s="8"/>
      <c r="Z24897" s="8"/>
      <c r="BE24897"/>
      <c r="BF24897"/>
      <c r="BG24897"/>
    </row>
    <row r="24898" spans="11:59" x14ac:dyDescent="0.25">
      <c r="K24898" s="8"/>
      <c r="L24898" s="8"/>
      <c r="N24898" s="8"/>
      <c r="O24898" s="8"/>
      <c r="P24898" s="8"/>
      <c r="Q24898" s="8"/>
      <c r="R24898" s="8"/>
      <c r="S24898" s="8"/>
      <c r="T24898" s="8"/>
      <c r="U24898" s="8"/>
      <c r="V24898" s="8"/>
      <c r="W24898" s="8"/>
      <c r="X24898" s="8"/>
      <c r="Y24898" s="8"/>
      <c r="Z24898" s="8"/>
      <c r="BE24898"/>
      <c r="BF24898"/>
      <c r="BG24898"/>
    </row>
    <row r="24899" spans="11:59" x14ac:dyDescent="0.25">
      <c r="K24899" s="8"/>
      <c r="L24899" s="8"/>
      <c r="N24899" s="8"/>
      <c r="O24899" s="8"/>
      <c r="P24899" s="8"/>
      <c r="Q24899" s="8"/>
      <c r="R24899" s="8"/>
      <c r="S24899" s="8"/>
      <c r="T24899" s="8"/>
      <c r="U24899" s="8"/>
      <c r="V24899" s="8"/>
      <c r="W24899" s="8"/>
      <c r="X24899" s="8"/>
      <c r="Y24899" s="8"/>
      <c r="Z24899" s="8"/>
      <c r="BE24899"/>
      <c r="BF24899"/>
      <c r="BG24899"/>
    </row>
    <row r="24900" spans="11:59" x14ac:dyDescent="0.25">
      <c r="K24900" s="8"/>
      <c r="L24900" s="8"/>
      <c r="N24900" s="8"/>
      <c r="O24900" s="8"/>
      <c r="P24900" s="8"/>
      <c r="Q24900" s="8"/>
      <c r="R24900" s="8"/>
      <c r="S24900" s="8"/>
      <c r="T24900" s="8"/>
      <c r="U24900" s="8"/>
      <c r="V24900" s="8"/>
      <c r="W24900" s="8"/>
      <c r="X24900" s="8"/>
      <c r="Y24900" s="8"/>
      <c r="Z24900" s="8"/>
      <c r="BE24900"/>
      <c r="BF24900"/>
      <c r="BG24900"/>
    </row>
    <row r="24901" spans="11:59" x14ac:dyDescent="0.25">
      <c r="K24901" s="8"/>
      <c r="L24901" s="8"/>
      <c r="N24901" s="8"/>
      <c r="O24901" s="8"/>
      <c r="P24901" s="8"/>
      <c r="Q24901" s="8"/>
      <c r="R24901" s="8"/>
      <c r="S24901" s="8"/>
      <c r="T24901" s="8"/>
      <c r="U24901" s="8"/>
      <c r="V24901" s="8"/>
      <c r="W24901" s="8"/>
      <c r="X24901" s="8"/>
      <c r="Y24901" s="8"/>
      <c r="Z24901" s="8"/>
      <c r="BE24901"/>
      <c r="BF24901"/>
      <c r="BG24901"/>
    </row>
    <row r="24902" spans="11:59" x14ac:dyDescent="0.25">
      <c r="K24902" s="8"/>
      <c r="L24902" s="8"/>
      <c r="N24902" s="8"/>
      <c r="O24902" s="8"/>
      <c r="P24902" s="8"/>
      <c r="Q24902" s="8"/>
      <c r="R24902" s="8"/>
      <c r="S24902" s="8"/>
      <c r="T24902" s="8"/>
      <c r="U24902" s="8"/>
      <c r="V24902" s="8"/>
      <c r="W24902" s="8"/>
      <c r="X24902" s="8"/>
      <c r="Y24902" s="8"/>
      <c r="Z24902" s="8"/>
      <c r="BE24902"/>
      <c r="BF24902"/>
      <c r="BG24902"/>
    </row>
    <row r="24903" spans="11:59" x14ac:dyDescent="0.25">
      <c r="K24903" s="8"/>
      <c r="L24903" s="8"/>
      <c r="N24903" s="8"/>
      <c r="O24903" s="8"/>
      <c r="P24903" s="8"/>
      <c r="Q24903" s="8"/>
      <c r="R24903" s="8"/>
      <c r="S24903" s="8"/>
      <c r="T24903" s="8"/>
      <c r="U24903" s="8"/>
      <c r="V24903" s="8"/>
      <c r="W24903" s="8"/>
      <c r="X24903" s="8"/>
      <c r="Y24903" s="8"/>
      <c r="Z24903" s="8"/>
      <c r="BE24903"/>
      <c r="BF24903"/>
      <c r="BG24903"/>
    </row>
    <row r="24904" spans="11:59" x14ac:dyDescent="0.25">
      <c r="K24904" s="8"/>
      <c r="L24904" s="8"/>
      <c r="N24904" s="8"/>
      <c r="O24904" s="8"/>
      <c r="P24904" s="8"/>
      <c r="Q24904" s="8"/>
      <c r="R24904" s="8"/>
      <c r="S24904" s="8"/>
      <c r="T24904" s="8"/>
      <c r="U24904" s="8"/>
      <c r="V24904" s="8"/>
      <c r="W24904" s="8"/>
      <c r="X24904" s="8"/>
      <c r="Y24904" s="8"/>
      <c r="Z24904" s="8"/>
      <c r="BE24904"/>
      <c r="BF24904"/>
      <c r="BG24904"/>
    </row>
    <row r="24905" spans="11:59" x14ac:dyDescent="0.25">
      <c r="K24905" s="8"/>
      <c r="L24905" s="8"/>
      <c r="N24905" s="8"/>
      <c r="O24905" s="8"/>
      <c r="P24905" s="8"/>
      <c r="Q24905" s="8"/>
      <c r="R24905" s="8"/>
      <c r="S24905" s="8"/>
      <c r="T24905" s="8"/>
      <c r="U24905" s="8"/>
      <c r="V24905" s="8"/>
      <c r="W24905" s="8"/>
      <c r="X24905" s="8"/>
      <c r="Y24905" s="8"/>
      <c r="Z24905" s="8"/>
      <c r="BE24905"/>
      <c r="BF24905"/>
      <c r="BG24905"/>
    </row>
    <row r="24906" spans="11:59" x14ac:dyDescent="0.25">
      <c r="K24906" s="8"/>
      <c r="L24906" s="8"/>
      <c r="N24906" s="8"/>
      <c r="O24906" s="8"/>
      <c r="P24906" s="8"/>
      <c r="Q24906" s="8"/>
      <c r="R24906" s="8"/>
      <c r="S24906" s="8"/>
      <c r="T24906" s="8"/>
      <c r="U24906" s="8"/>
      <c r="V24906" s="8"/>
      <c r="W24906" s="8"/>
      <c r="X24906" s="8"/>
      <c r="Y24906" s="8"/>
      <c r="Z24906" s="8"/>
      <c r="BE24906"/>
      <c r="BF24906"/>
      <c r="BG24906"/>
    </row>
    <row r="24907" spans="11:59" x14ac:dyDescent="0.25">
      <c r="K24907" s="8"/>
      <c r="L24907" s="8"/>
      <c r="N24907" s="8"/>
      <c r="O24907" s="8"/>
      <c r="P24907" s="8"/>
      <c r="Q24907" s="8"/>
      <c r="R24907" s="8"/>
      <c r="S24907" s="8"/>
      <c r="T24907" s="8"/>
      <c r="U24907" s="8"/>
      <c r="V24907" s="8"/>
      <c r="W24907" s="8"/>
      <c r="X24907" s="8"/>
      <c r="Y24907" s="8"/>
      <c r="Z24907" s="8"/>
      <c r="BE24907"/>
      <c r="BF24907"/>
      <c r="BG24907"/>
    </row>
    <row r="24908" spans="11:59" x14ac:dyDescent="0.25">
      <c r="K24908" s="8"/>
      <c r="L24908" s="8"/>
      <c r="N24908" s="8"/>
      <c r="O24908" s="8"/>
      <c r="P24908" s="8"/>
      <c r="Q24908" s="8"/>
      <c r="R24908" s="8"/>
      <c r="S24908" s="8"/>
      <c r="T24908" s="8"/>
      <c r="U24908" s="8"/>
      <c r="V24908" s="8"/>
      <c r="W24908" s="8"/>
      <c r="X24908" s="8"/>
      <c r="Y24908" s="8"/>
      <c r="Z24908" s="8"/>
      <c r="BE24908"/>
      <c r="BF24908"/>
      <c r="BG24908"/>
    </row>
    <row r="24909" spans="11:59" x14ac:dyDescent="0.25">
      <c r="K24909" s="8"/>
      <c r="L24909" s="8"/>
      <c r="N24909" s="8"/>
      <c r="O24909" s="8"/>
      <c r="P24909" s="8"/>
      <c r="Q24909" s="8"/>
      <c r="R24909" s="8"/>
      <c r="S24909" s="8"/>
      <c r="T24909" s="8"/>
      <c r="U24909" s="8"/>
      <c r="V24909" s="8"/>
      <c r="W24909" s="8"/>
      <c r="X24909" s="8"/>
      <c r="Y24909" s="8"/>
      <c r="Z24909" s="8"/>
      <c r="BE24909"/>
      <c r="BF24909"/>
      <c r="BG24909"/>
    </row>
    <row r="24910" spans="11:59" x14ac:dyDescent="0.25">
      <c r="K24910" s="8"/>
      <c r="L24910" s="8"/>
      <c r="N24910" s="8"/>
      <c r="O24910" s="8"/>
      <c r="P24910" s="8"/>
      <c r="Q24910" s="8"/>
      <c r="R24910" s="8"/>
      <c r="S24910" s="8"/>
      <c r="T24910" s="8"/>
      <c r="U24910" s="8"/>
      <c r="V24910" s="8"/>
      <c r="W24910" s="8"/>
      <c r="X24910" s="8"/>
      <c r="Y24910" s="8"/>
      <c r="Z24910" s="8"/>
      <c r="BE24910"/>
      <c r="BF24910"/>
      <c r="BG24910"/>
    </row>
    <row r="24911" spans="11:59" x14ac:dyDescent="0.25">
      <c r="K24911" s="8"/>
      <c r="L24911" s="8"/>
      <c r="N24911" s="8"/>
      <c r="O24911" s="8"/>
      <c r="P24911" s="8"/>
      <c r="Q24911" s="8"/>
      <c r="R24911" s="8"/>
      <c r="S24911" s="8"/>
      <c r="T24911" s="8"/>
      <c r="U24911" s="8"/>
      <c r="V24911" s="8"/>
      <c r="W24911" s="8"/>
      <c r="X24911" s="8"/>
      <c r="Y24911" s="8"/>
      <c r="Z24911" s="8"/>
      <c r="BE24911"/>
      <c r="BF24911"/>
      <c r="BG24911"/>
    </row>
    <row r="24912" spans="11:59" x14ac:dyDescent="0.25">
      <c r="K24912" s="8"/>
      <c r="L24912" s="8"/>
      <c r="N24912" s="8"/>
      <c r="O24912" s="8"/>
      <c r="P24912" s="8"/>
      <c r="Q24912" s="8"/>
      <c r="R24912" s="8"/>
      <c r="S24912" s="8"/>
      <c r="T24912" s="8"/>
      <c r="U24912" s="8"/>
      <c r="V24912" s="8"/>
      <c r="W24912" s="8"/>
      <c r="X24912" s="8"/>
      <c r="Y24912" s="8"/>
      <c r="Z24912" s="8"/>
      <c r="BE24912"/>
      <c r="BF24912"/>
      <c r="BG24912"/>
    </row>
    <row r="24913" spans="11:59" x14ac:dyDescent="0.25">
      <c r="K24913" s="8"/>
      <c r="L24913" s="8"/>
      <c r="N24913" s="8"/>
      <c r="O24913" s="8"/>
      <c r="P24913" s="8"/>
      <c r="Q24913" s="8"/>
      <c r="R24913" s="8"/>
      <c r="S24913" s="8"/>
      <c r="T24913" s="8"/>
      <c r="U24913" s="8"/>
      <c r="V24913" s="8"/>
      <c r="W24913" s="8"/>
      <c r="X24913" s="8"/>
      <c r="Y24913" s="8"/>
      <c r="Z24913" s="8"/>
      <c r="BE24913"/>
      <c r="BF24913"/>
      <c r="BG24913"/>
    </row>
    <row r="24914" spans="11:59" x14ac:dyDescent="0.25">
      <c r="K24914" s="8"/>
      <c r="L24914" s="8"/>
      <c r="N24914" s="8"/>
      <c r="O24914" s="8"/>
      <c r="P24914" s="8"/>
      <c r="Q24914" s="8"/>
      <c r="R24914" s="8"/>
      <c r="S24914" s="8"/>
      <c r="T24914" s="8"/>
      <c r="U24914" s="8"/>
      <c r="V24914" s="8"/>
      <c r="W24914" s="8"/>
      <c r="X24914" s="8"/>
      <c r="Y24914" s="8"/>
      <c r="Z24914" s="8"/>
      <c r="BE24914"/>
      <c r="BF24914"/>
      <c r="BG24914"/>
    </row>
    <row r="24915" spans="11:59" x14ac:dyDescent="0.25">
      <c r="K24915" s="8"/>
      <c r="L24915" s="8"/>
      <c r="N24915" s="8"/>
      <c r="O24915" s="8"/>
      <c r="P24915" s="8"/>
      <c r="Q24915" s="8"/>
      <c r="R24915" s="8"/>
      <c r="S24915" s="8"/>
      <c r="T24915" s="8"/>
      <c r="U24915" s="8"/>
      <c r="V24915" s="8"/>
      <c r="W24915" s="8"/>
      <c r="X24915" s="8"/>
      <c r="Y24915" s="8"/>
      <c r="Z24915" s="8"/>
      <c r="BE24915"/>
      <c r="BF24915"/>
      <c r="BG24915"/>
    </row>
    <row r="24916" spans="11:59" x14ac:dyDescent="0.25">
      <c r="K24916" s="8"/>
      <c r="L24916" s="8"/>
      <c r="N24916" s="8"/>
      <c r="O24916" s="8"/>
      <c r="P24916" s="8"/>
      <c r="Q24916" s="8"/>
      <c r="R24916" s="8"/>
      <c r="S24916" s="8"/>
      <c r="T24916" s="8"/>
      <c r="U24916" s="8"/>
      <c r="V24916" s="8"/>
      <c r="W24916" s="8"/>
      <c r="X24916" s="8"/>
      <c r="Y24916" s="8"/>
      <c r="Z24916" s="8"/>
      <c r="BE24916"/>
      <c r="BF24916"/>
      <c r="BG24916"/>
    </row>
    <row r="24917" spans="11:59" x14ac:dyDescent="0.25">
      <c r="K24917" s="8"/>
      <c r="L24917" s="8"/>
      <c r="N24917" s="8"/>
      <c r="O24917" s="8"/>
      <c r="P24917" s="8"/>
      <c r="Q24917" s="8"/>
      <c r="R24917" s="8"/>
      <c r="S24917" s="8"/>
      <c r="T24917" s="8"/>
      <c r="U24917" s="8"/>
      <c r="V24917" s="8"/>
      <c r="W24917" s="8"/>
      <c r="X24917" s="8"/>
      <c r="Y24917" s="8"/>
      <c r="Z24917" s="8"/>
      <c r="BE24917"/>
      <c r="BF24917"/>
      <c r="BG24917"/>
    </row>
    <row r="24918" spans="11:59" x14ac:dyDescent="0.25">
      <c r="K24918" s="8"/>
      <c r="L24918" s="8"/>
      <c r="N24918" s="8"/>
      <c r="O24918" s="8"/>
      <c r="P24918" s="8"/>
      <c r="Q24918" s="8"/>
      <c r="R24918" s="8"/>
      <c r="S24918" s="8"/>
      <c r="T24918" s="8"/>
      <c r="U24918" s="8"/>
      <c r="V24918" s="8"/>
      <c r="W24918" s="8"/>
      <c r="X24918" s="8"/>
      <c r="Y24918" s="8"/>
      <c r="Z24918" s="8"/>
      <c r="BE24918"/>
      <c r="BF24918"/>
      <c r="BG24918"/>
    </row>
    <row r="24919" spans="11:59" x14ac:dyDescent="0.25">
      <c r="K24919" s="8"/>
      <c r="L24919" s="8"/>
      <c r="N24919" s="8"/>
      <c r="O24919" s="8"/>
      <c r="P24919" s="8"/>
      <c r="Q24919" s="8"/>
      <c r="R24919" s="8"/>
      <c r="S24919" s="8"/>
      <c r="T24919" s="8"/>
      <c r="U24919" s="8"/>
      <c r="V24919" s="8"/>
      <c r="W24919" s="8"/>
      <c r="X24919" s="8"/>
      <c r="Y24919" s="8"/>
      <c r="Z24919" s="8"/>
      <c r="BE24919"/>
      <c r="BF24919"/>
      <c r="BG24919"/>
    </row>
    <row r="24920" spans="11:59" x14ac:dyDescent="0.25">
      <c r="K24920" s="8"/>
      <c r="L24920" s="8"/>
      <c r="N24920" s="8"/>
      <c r="O24920" s="8"/>
      <c r="P24920" s="8"/>
      <c r="Q24920" s="8"/>
      <c r="R24920" s="8"/>
      <c r="S24920" s="8"/>
      <c r="T24920" s="8"/>
      <c r="U24920" s="8"/>
      <c r="V24920" s="8"/>
      <c r="W24920" s="8"/>
      <c r="X24920" s="8"/>
      <c r="Y24920" s="8"/>
      <c r="Z24920" s="8"/>
      <c r="BE24920"/>
      <c r="BF24920"/>
      <c r="BG24920"/>
    </row>
    <row r="24921" spans="11:59" x14ac:dyDescent="0.25">
      <c r="K24921" s="8"/>
      <c r="L24921" s="8"/>
      <c r="N24921" s="8"/>
      <c r="O24921" s="8"/>
      <c r="P24921" s="8"/>
      <c r="Q24921" s="8"/>
      <c r="R24921" s="8"/>
      <c r="S24921" s="8"/>
      <c r="T24921" s="8"/>
      <c r="U24921" s="8"/>
      <c r="V24921" s="8"/>
      <c r="W24921" s="8"/>
      <c r="X24921" s="8"/>
      <c r="Y24921" s="8"/>
      <c r="Z24921" s="8"/>
      <c r="BE24921"/>
      <c r="BF24921"/>
      <c r="BG24921"/>
    </row>
    <row r="24922" spans="11:59" x14ac:dyDescent="0.25">
      <c r="K24922" s="8"/>
      <c r="L24922" s="8"/>
      <c r="N24922" s="8"/>
      <c r="O24922" s="8"/>
      <c r="P24922" s="8"/>
      <c r="Q24922" s="8"/>
      <c r="R24922" s="8"/>
      <c r="S24922" s="8"/>
      <c r="T24922" s="8"/>
      <c r="U24922" s="8"/>
      <c r="V24922" s="8"/>
      <c r="W24922" s="8"/>
      <c r="X24922" s="8"/>
      <c r="Y24922" s="8"/>
      <c r="Z24922" s="8"/>
      <c r="BE24922"/>
      <c r="BF24922"/>
      <c r="BG24922"/>
    </row>
    <row r="24923" spans="11:59" x14ac:dyDescent="0.25">
      <c r="K24923" s="8"/>
      <c r="L24923" s="8"/>
      <c r="N24923" s="8"/>
      <c r="O24923" s="8"/>
      <c r="P24923" s="8"/>
      <c r="Q24923" s="8"/>
      <c r="R24923" s="8"/>
      <c r="S24923" s="8"/>
      <c r="T24923" s="8"/>
      <c r="U24923" s="8"/>
      <c r="V24923" s="8"/>
      <c r="W24923" s="8"/>
      <c r="X24923" s="8"/>
      <c r="Y24923" s="8"/>
      <c r="Z24923" s="8"/>
      <c r="BE24923"/>
      <c r="BF24923"/>
      <c r="BG24923"/>
    </row>
    <row r="24924" spans="11:59" x14ac:dyDescent="0.25">
      <c r="K24924" s="8"/>
      <c r="L24924" s="8"/>
      <c r="N24924" s="8"/>
      <c r="O24924" s="8"/>
      <c r="P24924" s="8"/>
      <c r="Q24924" s="8"/>
      <c r="R24924" s="8"/>
      <c r="S24924" s="8"/>
      <c r="T24924" s="8"/>
      <c r="U24924" s="8"/>
      <c r="V24924" s="8"/>
      <c r="W24924" s="8"/>
      <c r="X24924" s="8"/>
      <c r="Y24924" s="8"/>
      <c r="Z24924" s="8"/>
      <c r="BE24924"/>
      <c r="BF24924"/>
      <c r="BG24924"/>
    </row>
    <row r="24925" spans="11:59" x14ac:dyDescent="0.25">
      <c r="K24925" s="8"/>
      <c r="L24925" s="8"/>
      <c r="N24925" s="8"/>
      <c r="O24925" s="8"/>
      <c r="P24925" s="8"/>
      <c r="Q24925" s="8"/>
      <c r="R24925" s="8"/>
      <c r="S24925" s="8"/>
      <c r="T24925" s="8"/>
      <c r="U24925" s="8"/>
      <c r="V24925" s="8"/>
      <c r="W24925" s="8"/>
      <c r="X24925" s="8"/>
      <c r="Y24925" s="8"/>
      <c r="Z24925" s="8"/>
      <c r="BE24925"/>
      <c r="BF24925"/>
      <c r="BG24925"/>
    </row>
    <row r="24926" spans="11:59" x14ac:dyDescent="0.25">
      <c r="K24926" s="8"/>
      <c r="L24926" s="8"/>
      <c r="N24926" s="8"/>
      <c r="O24926" s="8"/>
      <c r="P24926" s="8"/>
      <c r="Q24926" s="8"/>
      <c r="R24926" s="8"/>
      <c r="S24926" s="8"/>
      <c r="T24926" s="8"/>
      <c r="U24926" s="8"/>
      <c r="V24926" s="8"/>
      <c r="W24926" s="8"/>
      <c r="X24926" s="8"/>
      <c r="Y24926" s="8"/>
      <c r="Z24926" s="8"/>
      <c r="BE24926"/>
      <c r="BF24926"/>
      <c r="BG24926"/>
    </row>
    <row r="24927" spans="11:59" x14ac:dyDescent="0.25">
      <c r="K24927" s="8"/>
      <c r="L24927" s="8"/>
      <c r="N24927" s="8"/>
      <c r="O24927" s="8"/>
      <c r="P24927" s="8"/>
      <c r="Q24927" s="8"/>
      <c r="R24927" s="8"/>
      <c r="S24927" s="8"/>
      <c r="T24927" s="8"/>
      <c r="U24927" s="8"/>
      <c r="V24927" s="8"/>
      <c r="W24927" s="8"/>
      <c r="X24927" s="8"/>
      <c r="Y24927" s="8"/>
      <c r="Z24927" s="8"/>
      <c r="BE24927"/>
      <c r="BF24927"/>
      <c r="BG24927"/>
    </row>
    <row r="24928" spans="11:59" x14ac:dyDescent="0.25">
      <c r="K24928" s="8"/>
      <c r="L24928" s="8"/>
      <c r="N24928" s="8"/>
      <c r="O24928" s="8"/>
      <c r="P24928" s="8"/>
      <c r="Q24928" s="8"/>
      <c r="R24928" s="8"/>
      <c r="S24928" s="8"/>
      <c r="T24928" s="8"/>
      <c r="U24928" s="8"/>
      <c r="V24928" s="8"/>
      <c r="W24928" s="8"/>
      <c r="X24928" s="8"/>
      <c r="Y24928" s="8"/>
      <c r="Z24928" s="8"/>
      <c r="BE24928"/>
      <c r="BF24928"/>
      <c r="BG24928"/>
    </row>
    <row r="24929" spans="11:59" x14ac:dyDescent="0.25">
      <c r="K24929" s="8"/>
      <c r="L24929" s="8"/>
      <c r="N24929" s="8"/>
      <c r="O24929" s="8"/>
      <c r="P24929" s="8"/>
      <c r="Q24929" s="8"/>
      <c r="R24929" s="8"/>
      <c r="S24929" s="8"/>
      <c r="T24929" s="8"/>
      <c r="U24929" s="8"/>
      <c r="V24929" s="8"/>
      <c r="W24929" s="8"/>
      <c r="X24929" s="8"/>
      <c r="Y24929" s="8"/>
      <c r="Z24929" s="8"/>
      <c r="BE24929"/>
      <c r="BF24929"/>
      <c r="BG24929"/>
    </row>
    <row r="24930" spans="11:59" x14ac:dyDescent="0.25">
      <c r="K24930" s="8"/>
      <c r="L24930" s="8"/>
      <c r="N24930" s="8"/>
      <c r="O24930" s="8"/>
      <c r="P24930" s="8"/>
      <c r="Q24930" s="8"/>
      <c r="R24930" s="8"/>
      <c r="S24930" s="8"/>
      <c r="T24930" s="8"/>
      <c r="U24930" s="8"/>
      <c r="V24930" s="8"/>
      <c r="W24930" s="8"/>
      <c r="X24930" s="8"/>
      <c r="Y24930" s="8"/>
      <c r="Z24930" s="8"/>
      <c r="BE24930"/>
      <c r="BF24930"/>
      <c r="BG24930"/>
    </row>
    <row r="24931" spans="11:59" x14ac:dyDescent="0.25">
      <c r="K24931" s="8"/>
      <c r="L24931" s="8"/>
      <c r="N24931" s="8"/>
      <c r="O24931" s="8"/>
      <c r="P24931" s="8"/>
      <c r="Q24931" s="8"/>
      <c r="R24931" s="8"/>
      <c r="S24931" s="8"/>
      <c r="T24931" s="8"/>
      <c r="U24931" s="8"/>
      <c r="V24931" s="8"/>
      <c r="W24931" s="8"/>
      <c r="X24931" s="8"/>
      <c r="Y24931" s="8"/>
      <c r="Z24931" s="8"/>
      <c r="BE24931"/>
      <c r="BF24931"/>
      <c r="BG24931"/>
    </row>
    <row r="24932" spans="11:59" x14ac:dyDescent="0.25">
      <c r="K24932" s="8"/>
      <c r="L24932" s="8"/>
      <c r="N24932" s="8"/>
      <c r="O24932" s="8"/>
      <c r="P24932" s="8"/>
      <c r="Q24932" s="8"/>
      <c r="R24932" s="8"/>
      <c r="S24932" s="8"/>
      <c r="T24932" s="8"/>
      <c r="U24932" s="8"/>
      <c r="V24932" s="8"/>
      <c r="W24932" s="8"/>
      <c r="X24932" s="8"/>
      <c r="Y24932" s="8"/>
      <c r="Z24932" s="8"/>
      <c r="BE24932"/>
      <c r="BF24932"/>
      <c r="BG24932"/>
    </row>
    <row r="24933" spans="11:59" x14ac:dyDescent="0.25">
      <c r="K24933" s="8"/>
      <c r="L24933" s="8"/>
      <c r="N24933" s="8"/>
      <c r="O24933" s="8"/>
      <c r="P24933" s="8"/>
      <c r="Q24933" s="8"/>
      <c r="R24933" s="8"/>
      <c r="S24933" s="8"/>
      <c r="T24933" s="8"/>
      <c r="U24933" s="8"/>
      <c r="V24933" s="8"/>
      <c r="W24933" s="8"/>
      <c r="X24933" s="8"/>
      <c r="Y24933" s="8"/>
      <c r="Z24933" s="8"/>
      <c r="BE24933"/>
      <c r="BF24933"/>
      <c r="BG24933"/>
    </row>
    <row r="24934" spans="11:59" x14ac:dyDescent="0.25">
      <c r="K24934" s="8"/>
      <c r="L24934" s="8"/>
      <c r="N24934" s="8"/>
      <c r="O24934" s="8"/>
      <c r="P24934" s="8"/>
      <c r="Q24934" s="8"/>
      <c r="R24934" s="8"/>
      <c r="S24934" s="8"/>
      <c r="T24934" s="8"/>
      <c r="U24934" s="8"/>
      <c r="V24934" s="8"/>
      <c r="W24934" s="8"/>
      <c r="X24934" s="8"/>
      <c r="Y24934" s="8"/>
      <c r="Z24934" s="8"/>
      <c r="BE24934"/>
      <c r="BF24934"/>
      <c r="BG24934"/>
    </row>
    <row r="24935" spans="11:59" x14ac:dyDescent="0.25">
      <c r="K24935" s="8"/>
      <c r="L24935" s="8"/>
      <c r="N24935" s="8"/>
      <c r="O24935" s="8"/>
      <c r="P24935" s="8"/>
      <c r="Q24935" s="8"/>
      <c r="R24935" s="8"/>
      <c r="S24935" s="8"/>
      <c r="T24935" s="8"/>
      <c r="U24935" s="8"/>
      <c r="V24935" s="8"/>
      <c r="W24935" s="8"/>
      <c r="X24935" s="8"/>
      <c r="Y24935" s="8"/>
      <c r="Z24935" s="8"/>
      <c r="BE24935"/>
      <c r="BF24935"/>
      <c r="BG24935"/>
    </row>
    <row r="24936" spans="11:59" x14ac:dyDescent="0.25">
      <c r="K24936" s="8"/>
      <c r="L24936" s="8"/>
      <c r="N24936" s="8"/>
      <c r="O24936" s="8"/>
      <c r="P24936" s="8"/>
      <c r="Q24936" s="8"/>
      <c r="R24936" s="8"/>
      <c r="S24936" s="8"/>
      <c r="T24936" s="8"/>
      <c r="U24936" s="8"/>
      <c r="V24936" s="8"/>
      <c r="W24936" s="8"/>
      <c r="X24936" s="8"/>
      <c r="Y24936" s="8"/>
      <c r="Z24936" s="8"/>
      <c r="BE24936"/>
      <c r="BF24936"/>
      <c r="BG24936"/>
    </row>
    <row r="24937" spans="11:59" x14ac:dyDescent="0.25">
      <c r="K24937" s="8"/>
      <c r="L24937" s="8"/>
      <c r="N24937" s="8"/>
      <c r="O24937" s="8"/>
      <c r="P24937" s="8"/>
      <c r="Q24937" s="8"/>
      <c r="R24937" s="8"/>
      <c r="S24937" s="8"/>
      <c r="T24937" s="8"/>
      <c r="U24937" s="8"/>
      <c r="V24937" s="8"/>
      <c r="W24937" s="8"/>
      <c r="X24937" s="8"/>
      <c r="Y24937" s="8"/>
      <c r="Z24937" s="8"/>
      <c r="BE24937"/>
      <c r="BF24937"/>
      <c r="BG24937"/>
    </row>
    <row r="24938" spans="11:59" x14ac:dyDescent="0.25">
      <c r="K24938" s="8"/>
      <c r="L24938" s="8"/>
      <c r="N24938" s="8"/>
      <c r="O24938" s="8"/>
      <c r="P24938" s="8"/>
      <c r="Q24938" s="8"/>
      <c r="R24938" s="8"/>
      <c r="S24938" s="8"/>
      <c r="T24938" s="8"/>
      <c r="U24938" s="8"/>
      <c r="V24938" s="8"/>
      <c r="W24938" s="8"/>
      <c r="X24938" s="8"/>
      <c r="Y24938" s="8"/>
      <c r="Z24938" s="8"/>
      <c r="BE24938"/>
      <c r="BF24938"/>
      <c r="BG24938"/>
    </row>
    <row r="24939" spans="11:59" x14ac:dyDescent="0.25">
      <c r="K24939" s="8"/>
      <c r="L24939" s="8"/>
      <c r="N24939" s="8"/>
      <c r="O24939" s="8"/>
      <c r="P24939" s="8"/>
      <c r="Q24939" s="8"/>
      <c r="R24939" s="8"/>
      <c r="S24939" s="8"/>
      <c r="T24939" s="8"/>
      <c r="U24939" s="8"/>
      <c r="V24939" s="8"/>
      <c r="W24939" s="8"/>
      <c r="X24939" s="8"/>
      <c r="Y24939" s="8"/>
      <c r="Z24939" s="8"/>
      <c r="BE24939"/>
      <c r="BF24939"/>
      <c r="BG24939"/>
    </row>
    <row r="24940" spans="11:59" x14ac:dyDescent="0.25">
      <c r="K24940" s="8"/>
      <c r="L24940" s="8"/>
      <c r="N24940" s="8"/>
      <c r="O24940" s="8"/>
      <c r="P24940" s="8"/>
      <c r="Q24940" s="8"/>
      <c r="R24940" s="8"/>
      <c r="S24940" s="8"/>
      <c r="T24940" s="8"/>
      <c r="U24940" s="8"/>
      <c r="V24940" s="8"/>
      <c r="W24940" s="8"/>
      <c r="X24940" s="8"/>
      <c r="Y24940" s="8"/>
      <c r="Z24940" s="8"/>
      <c r="BE24940"/>
      <c r="BF24940"/>
      <c r="BG24940"/>
    </row>
    <row r="24941" spans="11:59" x14ac:dyDescent="0.25">
      <c r="K24941" s="8"/>
      <c r="L24941" s="8"/>
      <c r="N24941" s="8"/>
      <c r="O24941" s="8"/>
      <c r="P24941" s="8"/>
      <c r="Q24941" s="8"/>
      <c r="R24941" s="8"/>
      <c r="S24941" s="8"/>
      <c r="T24941" s="8"/>
      <c r="U24941" s="8"/>
      <c r="V24941" s="8"/>
      <c r="W24941" s="8"/>
      <c r="X24941" s="8"/>
      <c r="Y24941" s="8"/>
      <c r="Z24941" s="8"/>
      <c r="BE24941"/>
      <c r="BF24941"/>
      <c r="BG24941"/>
    </row>
    <row r="24942" spans="11:59" x14ac:dyDescent="0.25">
      <c r="K24942" s="8"/>
      <c r="L24942" s="8"/>
      <c r="N24942" s="8"/>
      <c r="O24942" s="8"/>
      <c r="P24942" s="8"/>
      <c r="Q24942" s="8"/>
      <c r="R24942" s="8"/>
      <c r="S24942" s="8"/>
      <c r="T24942" s="8"/>
      <c r="U24942" s="8"/>
      <c r="V24942" s="8"/>
      <c r="W24942" s="8"/>
      <c r="X24942" s="8"/>
      <c r="Y24942" s="8"/>
      <c r="Z24942" s="8"/>
      <c r="BE24942"/>
      <c r="BF24942"/>
      <c r="BG24942"/>
    </row>
    <row r="24943" spans="11:59" x14ac:dyDescent="0.25">
      <c r="K24943" s="8"/>
      <c r="L24943" s="8"/>
      <c r="N24943" s="8"/>
      <c r="O24943" s="8"/>
      <c r="P24943" s="8"/>
      <c r="Q24943" s="8"/>
      <c r="R24943" s="8"/>
      <c r="S24943" s="8"/>
      <c r="T24943" s="8"/>
      <c r="U24943" s="8"/>
      <c r="V24943" s="8"/>
      <c r="W24943" s="8"/>
      <c r="X24943" s="8"/>
      <c r="Y24943" s="8"/>
      <c r="Z24943" s="8"/>
      <c r="BE24943"/>
      <c r="BF24943"/>
      <c r="BG24943"/>
    </row>
    <row r="24944" spans="11:59" x14ac:dyDescent="0.25">
      <c r="K24944" s="8"/>
      <c r="L24944" s="8"/>
      <c r="N24944" s="8"/>
      <c r="O24944" s="8"/>
      <c r="P24944" s="8"/>
      <c r="Q24944" s="8"/>
      <c r="R24944" s="8"/>
      <c r="S24944" s="8"/>
      <c r="T24944" s="8"/>
      <c r="U24944" s="8"/>
      <c r="V24944" s="8"/>
      <c r="W24944" s="8"/>
      <c r="X24944" s="8"/>
      <c r="Y24944" s="8"/>
      <c r="Z24944" s="8"/>
      <c r="BE24944"/>
      <c r="BF24944"/>
      <c r="BG24944"/>
    </row>
    <row r="24945" spans="11:59" x14ac:dyDescent="0.25">
      <c r="K24945" s="8"/>
      <c r="L24945" s="8"/>
      <c r="N24945" s="8"/>
      <c r="O24945" s="8"/>
      <c r="P24945" s="8"/>
      <c r="Q24945" s="8"/>
      <c r="R24945" s="8"/>
      <c r="S24945" s="8"/>
      <c r="T24945" s="8"/>
      <c r="U24945" s="8"/>
      <c r="V24945" s="8"/>
      <c r="W24945" s="8"/>
      <c r="X24945" s="8"/>
      <c r="Y24945" s="8"/>
      <c r="Z24945" s="8"/>
      <c r="BE24945"/>
      <c r="BF24945"/>
      <c r="BG24945"/>
    </row>
    <row r="24946" spans="11:59" x14ac:dyDescent="0.25">
      <c r="K24946" s="8"/>
      <c r="L24946" s="8"/>
      <c r="N24946" s="8"/>
      <c r="O24946" s="8"/>
      <c r="P24946" s="8"/>
      <c r="Q24946" s="8"/>
      <c r="R24946" s="8"/>
      <c r="S24946" s="8"/>
      <c r="T24946" s="8"/>
      <c r="U24946" s="8"/>
      <c r="V24946" s="8"/>
      <c r="W24946" s="8"/>
      <c r="X24946" s="8"/>
      <c r="Y24946" s="8"/>
      <c r="Z24946" s="8"/>
      <c r="BE24946"/>
      <c r="BF24946"/>
      <c r="BG24946"/>
    </row>
    <row r="24947" spans="11:59" x14ac:dyDescent="0.25">
      <c r="K24947" s="8"/>
      <c r="L24947" s="8"/>
      <c r="N24947" s="8"/>
      <c r="O24947" s="8"/>
      <c r="P24947" s="8"/>
      <c r="Q24947" s="8"/>
      <c r="R24947" s="8"/>
      <c r="S24947" s="8"/>
      <c r="T24947" s="8"/>
      <c r="U24947" s="8"/>
      <c r="V24947" s="8"/>
      <c r="W24947" s="8"/>
      <c r="X24947" s="8"/>
      <c r="Y24947" s="8"/>
      <c r="Z24947" s="8"/>
      <c r="BE24947"/>
      <c r="BF24947"/>
      <c r="BG24947"/>
    </row>
    <row r="24948" spans="11:59" x14ac:dyDescent="0.25">
      <c r="K24948" s="8"/>
      <c r="L24948" s="8"/>
      <c r="N24948" s="8"/>
      <c r="O24948" s="8"/>
      <c r="P24948" s="8"/>
      <c r="Q24948" s="8"/>
      <c r="R24948" s="8"/>
      <c r="S24948" s="8"/>
      <c r="T24948" s="8"/>
      <c r="U24948" s="8"/>
      <c r="V24948" s="8"/>
      <c r="W24948" s="8"/>
      <c r="X24948" s="8"/>
      <c r="Y24948" s="8"/>
      <c r="Z24948" s="8"/>
      <c r="BE24948"/>
      <c r="BF24948"/>
      <c r="BG24948"/>
    </row>
    <row r="24949" spans="11:59" x14ac:dyDescent="0.25">
      <c r="K24949" s="8"/>
      <c r="L24949" s="8"/>
      <c r="N24949" s="8"/>
      <c r="O24949" s="8"/>
      <c r="P24949" s="8"/>
      <c r="Q24949" s="8"/>
      <c r="R24949" s="8"/>
      <c r="S24949" s="8"/>
      <c r="T24949" s="8"/>
      <c r="U24949" s="8"/>
      <c r="V24949" s="8"/>
      <c r="W24949" s="8"/>
      <c r="X24949" s="8"/>
      <c r="Y24949" s="8"/>
      <c r="Z24949" s="8"/>
      <c r="BE24949"/>
      <c r="BF24949"/>
      <c r="BG24949"/>
    </row>
    <row r="24950" spans="11:59" x14ac:dyDescent="0.25">
      <c r="K24950" s="8"/>
      <c r="L24950" s="8"/>
      <c r="N24950" s="8"/>
      <c r="O24950" s="8"/>
      <c r="P24950" s="8"/>
      <c r="Q24950" s="8"/>
      <c r="R24950" s="8"/>
      <c r="S24950" s="8"/>
      <c r="T24950" s="8"/>
      <c r="U24950" s="8"/>
      <c r="V24950" s="8"/>
      <c r="W24950" s="8"/>
      <c r="X24950" s="8"/>
      <c r="Y24950" s="8"/>
      <c r="Z24950" s="8"/>
      <c r="BE24950"/>
      <c r="BF24950"/>
      <c r="BG24950"/>
    </row>
    <row r="24951" spans="11:59" x14ac:dyDescent="0.25">
      <c r="K24951" s="8"/>
      <c r="L24951" s="8"/>
      <c r="N24951" s="8"/>
      <c r="O24951" s="8"/>
      <c r="P24951" s="8"/>
      <c r="Q24951" s="8"/>
      <c r="R24951" s="8"/>
      <c r="S24951" s="8"/>
      <c r="T24951" s="8"/>
      <c r="U24951" s="8"/>
      <c r="V24951" s="8"/>
      <c r="W24951" s="8"/>
      <c r="X24951" s="8"/>
      <c r="Y24951" s="8"/>
      <c r="Z24951" s="8"/>
      <c r="BE24951"/>
      <c r="BF24951"/>
      <c r="BG24951"/>
    </row>
    <row r="24952" spans="11:59" x14ac:dyDescent="0.25">
      <c r="K24952" s="8"/>
      <c r="L24952" s="8"/>
      <c r="N24952" s="8"/>
      <c r="O24952" s="8"/>
      <c r="P24952" s="8"/>
      <c r="Q24952" s="8"/>
      <c r="R24952" s="8"/>
      <c r="S24952" s="8"/>
      <c r="T24952" s="8"/>
      <c r="U24952" s="8"/>
      <c r="V24952" s="8"/>
      <c r="W24952" s="8"/>
      <c r="X24952" s="8"/>
      <c r="Y24952" s="8"/>
      <c r="Z24952" s="8"/>
      <c r="BE24952"/>
      <c r="BF24952"/>
      <c r="BG24952"/>
    </row>
    <row r="24953" spans="11:59" x14ac:dyDescent="0.25">
      <c r="K24953" s="8"/>
      <c r="L24953" s="8"/>
      <c r="N24953" s="8"/>
      <c r="O24953" s="8"/>
      <c r="P24953" s="8"/>
      <c r="Q24953" s="8"/>
      <c r="R24953" s="8"/>
      <c r="S24953" s="8"/>
      <c r="T24953" s="8"/>
      <c r="U24953" s="8"/>
      <c r="V24953" s="8"/>
      <c r="W24953" s="8"/>
      <c r="X24953" s="8"/>
      <c r="Y24953" s="8"/>
      <c r="Z24953" s="8"/>
      <c r="BE24953"/>
      <c r="BF24953"/>
      <c r="BG24953"/>
    </row>
    <row r="24954" spans="11:59" x14ac:dyDescent="0.25">
      <c r="K24954" s="8"/>
      <c r="L24954" s="8"/>
      <c r="N24954" s="8"/>
      <c r="O24954" s="8"/>
      <c r="P24954" s="8"/>
      <c r="Q24954" s="8"/>
      <c r="R24954" s="8"/>
      <c r="S24954" s="8"/>
      <c r="T24954" s="8"/>
      <c r="U24954" s="8"/>
      <c r="V24954" s="8"/>
      <c r="W24954" s="8"/>
      <c r="X24954" s="8"/>
      <c r="Y24954" s="8"/>
      <c r="Z24954" s="8"/>
      <c r="BE24954"/>
      <c r="BF24954"/>
      <c r="BG24954"/>
    </row>
    <row r="24955" spans="11:59" x14ac:dyDescent="0.25">
      <c r="K24955" s="8"/>
      <c r="L24955" s="8"/>
      <c r="N24955" s="8"/>
      <c r="O24955" s="8"/>
      <c r="P24955" s="8"/>
      <c r="Q24955" s="8"/>
      <c r="R24955" s="8"/>
      <c r="S24955" s="8"/>
      <c r="T24955" s="8"/>
      <c r="U24955" s="8"/>
      <c r="V24955" s="8"/>
      <c r="W24955" s="8"/>
      <c r="X24955" s="8"/>
      <c r="Y24955" s="8"/>
      <c r="Z24955" s="8"/>
      <c r="BE24955"/>
      <c r="BF24955"/>
      <c r="BG24955"/>
    </row>
    <row r="24956" spans="11:59" x14ac:dyDescent="0.25">
      <c r="K24956" s="8"/>
      <c r="L24956" s="8"/>
      <c r="N24956" s="8"/>
      <c r="O24956" s="8"/>
      <c r="P24956" s="8"/>
      <c r="Q24956" s="8"/>
      <c r="R24956" s="8"/>
      <c r="S24956" s="8"/>
      <c r="T24956" s="8"/>
      <c r="U24956" s="8"/>
      <c r="V24956" s="8"/>
      <c r="W24956" s="8"/>
      <c r="X24956" s="8"/>
      <c r="Y24956" s="8"/>
      <c r="Z24956" s="8"/>
      <c r="BE24956"/>
      <c r="BF24956"/>
      <c r="BG24956"/>
    </row>
    <row r="24957" spans="11:59" x14ac:dyDescent="0.25">
      <c r="K24957" s="8"/>
      <c r="L24957" s="8"/>
      <c r="N24957" s="8"/>
      <c r="O24957" s="8"/>
      <c r="P24957" s="8"/>
      <c r="Q24957" s="8"/>
      <c r="R24957" s="8"/>
      <c r="S24957" s="8"/>
      <c r="T24957" s="8"/>
      <c r="U24957" s="8"/>
      <c r="V24957" s="8"/>
      <c r="W24957" s="8"/>
      <c r="X24957" s="8"/>
      <c r="Y24957" s="8"/>
      <c r="Z24957" s="8"/>
      <c r="BE24957"/>
      <c r="BF24957"/>
      <c r="BG24957"/>
    </row>
    <row r="24958" spans="11:59" x14ac:dyDescent="0.25">
      <c r="K24958" s="8"/>
      <c r="L24958" s="8"/>
      <c r="N24958" s="8"/>
      <c r="O24958" s="8"/>
      <c r="P24958" s="8"/>
      <c r="Q24958" s="8"/>
      <c r="R24958" s="8"/>
      <c r="S24958" s="8"/>
      <c r="T24958" s="8"/>
      <c r="U24958" s="8"/>
      <c r="V24958" s="8"/>
      <c r="W24958" s="8"/>
      <c r="X24958" s="8"/>
      <c r="Y24958" s="8"/>
      <c r="Z24958" s="8"/>
      <c r="BE24958"/>
      <c r="BF24958"/>
      <c r="BG24958"/>
    </row>
    <row r="24959" spans="11:59" x14ac:dyDescent="0.25">
      <c r="K24959" s="8"/>
      <c r="L24959" s="8"/>
      <c r="N24959" s="8"/>
      <c r="O24959" s="8"/>
      <c r="P24959" s="8"/>
      <c r="Q24959" s="8"/>
      <c r="R24959" s="8"/>
      <c r="S24959" s="8"/>
      <c r="T24959" s="8"/>
      <c r="U24959" s="8"/>
      <c r="V24959" s="8"/>
      <c r="W24959" s="8"/>
      <c r="X24959" s="8"/>
      <c r="Y24959" s="8"/>
      <c r="Z24959" s="8"/>
      <c r="BE24959"/>
      <c r="BF24959"/>
      <c r="BG24959"/>
    </row>
    <row r="24960" spans="11:59" x14ac:dyDescent="0.25">
      <c r="K24960" s="8"/>
      <c r="L24960" s="8"/>
      <c r="N24960" s="8"/>
      <c r="O24960" s="8"/>
      <c r="P24960" s="8"/>
      <c r="Q24960" s="8"/>
      <c r="R24960" s="8"/>
      <c r="S24960" s="8"/>
      <c r="T24960" s="8"/>
      <c r="U24960" s="8"/>
      <c r="V24960" s="8"/>
      <c r="W24960" s="8"/>
      <c r="X24960" s="8"/>
      <c r="Y24960" s="8"/>
      <c r="Z24960" s="8"/>
      <c r="BE24960"/>
      <c r="BF24960"/>
      <c r="BG24960"/>
    </row>
    <row r="24961" spans="11:59" x14ac:dyDescent="0.25">
      <c r="K24961" s="8"/>
      <c r="L24961" s="8"/>
      <c r="N24961" s="8"/>
      <c r="O24961" s="8"/>
      <c r="P24961" s="8"/>
      <c r="Q24961" s="8"/>
      <c r="R24961" s="8"/>
      <c r="S24961" s="8"/>
      <c r="T24961" s="8"/>
      <c r="U24961" s="8"/>
      <c r="V24961" s="8"/>
      <c r="W24961" s="8"/>
      <c r="X24961" s="8"/>
      <c r="Y24961" s="8"/>
      <c r="Z24961" s="8"/>
      <c r="BE24961"/>
      <c r="BF24961"/>
      <c r="BG24961"/>
    </row>
    <row r="24962" spans="11:59" x14ac:dyDescent="0.25">
      <c r="K24962" s="8"/>
      <c r="L24962" s="8"/>
      <c r="N24962" s="8"/>
      <c r="O24962" s="8"/>
      <c r="P24962" s="8"/>
      <c r="Q24962" s="8"/>
      <c r="R24962" s="8"/>
      <c r="S24962" s="8"/>
      <c r="T24962" s="8"/>
      <c r="U24962" s="8"/>
      <c r="V24962" s="8"/>
      <c r="W24962" s="8"/>
      <c r="X24962" s="8"/>
      <c r="Y24962" s="8"/>
      <c r="Z24962" s="8"/>
      <c r="BE24962"/>
      <c r="BF24962"/>
      <c r="BG24962"/>
    </row>
    <row r="24963" spans="11:59" x14ac:dyDescent="0.25">
      <c r="K24963" s="8"/>
      <c r="L24963" s="8"/>
      <c r="N24963" s="8"/>
      <c r="O24963" s="8"/>
      <c r="P24963" s="8"/>
      <c r="Q24963" s="8"/>
      <c r="R24963" s="8"/>
      <c r="S24963" s="8"/>
      <c r="T24963" s="8"/>
      <c r="U24963" s="8"/>
      <c r="V24963" s="8"/>
      <c r="W24963" s="8"/>
      <c r="X24963" s="8"/>
      <c r="Y24963" s="8"/>
      <c r="Z24963" s="8"/>
      <c r="BE24963"/>
      <c r="BF24963"/>
      <c r="BG24963"/>
    </row>
    <row r="24964" spans="11:59" x14ac:dyDescent="0.25">
      <c r="K24964" s="8"/>
      <c r="L24964" s="8"/>
      <c r="N24964" s="8"/>
      <c r="O24964" s="8"/>
      <c r="P24964" s="8"/>
      <c r="Q24964" s="8"/>
      <c r="R24964" s="8"/>
      <c r="S24964" s="8"/>
      <c r="T24964" s="8"/>
      <c r="U24964" s="8"/>
      <c r="V24964" s="8"/>
      <c r="W24964" s="8"/>
      <c r="X24964" s="8"/>
      <c r="Y24964" s="8"/>
      <c r="Z24964" s="8"/>
      <c r="BE24964"/>
      <c r="BF24964"/>
      <c r="BG24964"/>
    </row>
    <row r="24965" spans="11:59" x14ac:dyDescent="0.25">
      <c r="K24965" s="8"/>
      <c r="L24965" s="8"/>
      <c r="N24965" s="8"/>
      <c r="O24965" s="8"/>
      <c r="P24965" s="8"/>
      <c r="Q24965" s="8"/>
      <c r="R24965" s="8"/>
      <c r="S24965" s="8"/>
      <c r="T24965" s="8"/>
      <c r="U24965" s="8"/>
      <c r="V24965" s="8"/>
      <c r="W24965" s="8"/>
      <c r="X24965" s="8"/>
      <c r="Y24965" s="8"/>
      <c r="Z24965" s="8"/>
      <c r="BE24965"/>
      <c r="BF24965"/>
      <c r="BG24965"/>
    </row>
    <row r="24966" spans="11:59" x14ac:dyDescent="0.25">
      <c r="K24966" s="8"/>
      <c r="L24966" s="8"/>
      <c r="N24966" s="8"/>
      <c r="O24966" s="8"/>
      <c r="P24966" s="8"/>
      <c r="Q24966" s="8"/>
      <c r="R24966" s="8"/>
      <c r="S24966" s="8"/>
      <c r="T24966" s="8"/>
      <c r="U24966" s="8"/>
      <c r="V24966" s="8"/>
      <c r="W24966" s="8"/>
      <c r="X24966" s="8"/>
      <c r="Y24966" s="8"/>
      <c r="Z24966" s="8"/>
      <c r="BE24966"/>
      <c r="BF24966"/>
      <c r="BG24966"/>
    </row>
    <row r="24967" spans="11:59" x14ac:dyDescent="0.25">
      <c r="K24967" s="8"/>
      <c r="L24967" s="8"/>
      <c r="N24967" s="8"/>
      <c r="O24967" s="8"/>
      <c r="P24967" s="8"/>
      <c r="Q24967" s="8"/>
      <c r="R24967" s="8"/>
      <c r="S24967" s="8"/>
      <c r="T24967" s="8"/>
      <c r="U24967" s="8"/>
      <c r="V24967" s="8"/>
      <c r="W24967" s="8"/>
      <c r="X24967" s="8"/>
      <c r="Y24967" s="8"/>
      <c r="Z24967" s="8"/>
      <c r="BE24967"/>
      <c r="BF24967"/>
      <c r="BG24967"/>
    </row>
    <row r="24968" spans="11:59" x14ac:dyDescent="0.25">
      <c r="K24968" s="8"/>
      <c r="L24968" s="8"/>
      <c r="N24968" s="8"/>
      <c r="O24968" s="8"/>
      <c r="P24968" s="8"/>
      <c r="Q24968" s="8"/>
      <c r="R24968" s="8"/>
      <c r="S24968" s="8"/>
      <c r="T24968" s="8"/>
      <c r="U24968" s="8"/>
      <c r="V24968" s="8"/>
      <c r="W24968" s="8"/>
      <c r="X24968" s="8"/>
      <c r="Y24968" s="8"/>
      <c r="Z24968" s="8"/>
      <c r="BE24968"/>
      <c r="BF24968"/>
      <c r="BG24968"/>
    </row>
    <row r="24969" spans="11:59" x14ac:dyDescent="0.25">
      <c r="K24969" s="8"/>
      <c r="L24969" s="8"/>
      <c r="N24969" s="8"/>
      <c r="O24969" s="8"/>
      <c r="P24969" s="8"/>
      <c r="Q24969" s="8"/>
      <c r="R24969" s="8"/>
      <c r="S24969" s="8"/>
      <c r="T24969" s="8"/>
      <c r="U24969" s="8"/>
      <c r="V24969" s="8"/>
      <c r="W24969" s="8"/>
      <c r="X24969" s="8"/>
      <c r="Y24969" s="8"/>
      <c r="Z24969" s="8"/>
      <c r="BE24969"/>
      <c r="BF24969"/>
      <c r="BG24969"/>
    </row>
    <row r="24970" spans="11:59" x14ac:dyDescent="0.25">
      <c r="K24970" s="8"/>
      <c r="L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BE24970"/>
      <c r="BF24970"/>
      <c r="BG24970"/>
    </row>
    <row r="24971" spans="11:59" x14ac:dyDescent="0.25">
      <c r="K24971" s="8"/>
      <c r="L24971" s="8"/>
      <c r="N24971" s="8"/>
      <c r="O24971" s="8"/>
      <c r="P24971" s="8"/>
      <c r="Q24971" s="8"/>
      <c r="R24971" s="8"/>
      <c r="S24971" s="8"/>
      <c r="T24971" s="8"/>
      <c r="U24971" s="8"/>
      <c r="V24971" s="8"/>
      <c r="W24971" s="8"/>
      <c r="X24971" s="8"/>
      <c r="Y24971" s="8"/>
      <c r="Z24971" s="8"/>
      <c r="BE24971"/>
      <c r="BF24971"/>
      <c r="BG24971"/>
    </row>
    <row r="24972" spans="11:59" x14ac:dyDescent="0.25">
      <c r="K24972" s="8"/>
      <c r="L24972" s="8"/>
      <c r="N24972" s="8"/>
      <c r="O24972" s="8"/>
      <c r="P24972" s="8"/>
      <c r="Q24972" s="8"/>
      <c r="R24972" s="8"/>
      <c r="S24972" s="8"/>
      <c r="T24972" s="8"/>
      <c r="U24972" s="8"/>
      <c r="V24972" s="8"/>
      <c r="W24972" s="8"/>
      <c r="X24972" s="8"/>
      <c r="Y24972" s="8"/>
      <c r="Z24972" s="8"/>
      <c r="BE24972"/>
      <c r="BF24972"/>
      <c r="BG24972"/>
    </row>
    <row r="24973" spans="11:59" x14ac:dyDescent="0.25">
      <c r="K24973" s="8"/>
      <c r="L24973" s="8"/>
      <c r="N24973" s="8"/>
      <c r="O24973" s="8"/>
      <c r="P24973" s="8"/>
      <c r="Q24973" s="8"/>
      <c r="R24973" s="8"/>
      <c r="S24973" s="8"/>
      <c r="T24973" s="8"/>
      <c r="U24973" s="8"/>
      <c r="V24973" s="8"/>
      <c r="W24973" s="8"/>
      <c r="X24973" s="8"/>
      <c r="Y24973" s="8"/>
      <c r="Z24973" s="8"/>
      <c r="BE24973"/>
      <c r="BF24973"/>
      <c r="BG24973"/>
    </row>
    <row r="24974" spans="11:59" x14ac:dyDescent="0.25">
      <c r="K24974" s="8"/>
      <c r="L24974" s="8"/>
      <c r="N24974" s="8"/>
      <c r="O24974" s="8"/>
      <c r="P24974" s="8"/>
      <c r="Q24974" s="8"/>
      <c r="R24974" s="8"/>
      <c r="S24974" s="8"/>
      <c r="T24974" s="8"/>
      <c r="U24974" s="8"/>
      <c r="V24974" s="8"/>
      <c r="W24974" s="8"/>
      <c r="X24974" s="8"/>
      <c r="Y24974" s="8"/>
      <c r="Z24974" s="8"/>
      <c r="BE24974"/>
      <c r="BF24974"/>
      <c r="BG24974"/>
    </row>
    <row r="24975" spans="11:59" x14ac:dyDescent="0.25">
      <c r="K24975" s="8"/>
      <c r="L24975" s="8"/>
      <c r="N24975" s="8"/>
      <c r="O24975" s="8"/>
      <c r="P24975" s="8"/>
      <c r="Q24975" s="8"/>
      <c r="R24975" s="8"/>
      <c r="S24975" s="8"/>
      <c r="T24975" s="8"/>
      <c r="U24975" s="8"/>
      <c r="V24975" s="8"/>
      <c r="W24975" s="8"/>
      <c r="X24975" s="8"/>
      <c r="Y24975" s="8"/>
      <c r="Z24975" s="8"/>
      <c r="BE24975"/>
      <c r="BF24975"/>
      <c r="BG24975"/>
    </row>
    <row r="24976" spans="11:59" x14ac:dyDescent="0.25">
      <c r="K24976" s="8"/>
      <c r="L24976" s="8"/>
      <c r="N24976" s="8"/>
      <c r="O24976" s="8"/>
      <c r="P24976" s="8"/>
      <c r="Q24976" s="8"/>
      <c r="R24976" s="8"/>
      <c r="S24976" s="8"/>
      <c r="T24976" s="8"/>
      <c r="U24976" s="8"/>
      <c r="V24976" s="8"/>
      <c r="W24976" s="8"/>
      <c r="X24976" s="8"/>
      <c r="Y24976" s="8"/>
      <c r="Z24976" s="8"/>
      <c r="BE24976"/>
      <c r="BF24976"/>
      <c r="BG24976"/>
    </row>
    <row r="24977" spans="11:59" x14ac:dyDescent="0.25">
      <c r="K24977" s="8"/>
      <c r="L24977" s="8"/>
      <c r="N24977" s="8"/>
      <c r="O24977" s="8"/>
      <c r="P24977" s="8"/>
      <c r="Q24977" s="8"/>
      <c r="R24977" s="8"/>
      <c r="S24977" s="8"/>
      <c r="T24977" s="8"/>
      <c r="U24977" s="8"/>
      <c r="V24977" s="8"/>
      <c r="W24977" s="8"/>
      <c r="X24977" s="8"/>
      <c r="Y24977" s="8"/>
      <c r="Z24977" s="8"/>
      <c r="BE24977"/>
      <c r="BF24977"/>
      <c r="BG24977"/>
    </row>
    <row r="24978" spans="11:59" x14ac:dyDescent="0.25">
      <c r="K24978" s="8"/>
      <c r="L24978" s="8"/>
      <c r="N24978" s="8"/>
      <c r="O24978" s="8"/>
      <c r="P24978" s="8"/>
      <c r="Q24978" s="8"/>
      <c r="R24978" s="8"/>
      <c r="S24978" s="8"/>
      <c r="T24978" s="8"/>
      <c r="U24978" s="8"/>
      <c r="V24978" s="8"/>
      <c r="W24978" s="8"/>
      <c r="X24978" s="8"/>
      <c r="Y24978" s="8"/>
      <c r="Z24978" s="8"/>
      <c r="BE24978"/>
      <c r="BF24978"/>
      <c r="BG24978"/>
    </row>
    <row r="24979" spans="11:59" x14ac:dyDescent="0.25">
      <c r="K24979" s="8"/>
      <c r="L24979" s="8"/>
      <c r="N24979" s="8"/>
      <c r="O24979" s="8"/>
      <c r="P24979" s="8"/>
      <c r="Q24979" s="8"/>
      <c r="R24979" s="8"/>
      <c r="S24979" s="8"/>
      <c r="T24979" s="8"/>
      <c r="U24979" s="8"/>
      <c r="V24979" s="8"/>
      <c r="W24979" s="8"/>
      <c r="X24979" s="8"/>
      <c r="Y24979" s="8"/>
      <c r="Z24979" s="8"/>
      <c r="BE24979"/>
      <c r="BF24979"/>
      <c r="BG24979"/>
    </row>
    <row r="24980" spans="11:59" x14ac:dyDescent="0.25">
      <c r="K24980" s="8"/>
      <c r="L24980" s="8"/>
      <c r="N24980" s="8"/>
      <c r="O24980" s="8"/>
      <c r="P24980" s="8"/>
      <c r="Q24980" s="8"/>
      <c r="R24980" s="8"/>
      <c r="S24980" s="8"/>
      <c r="T24980" s="8"/>
      <c r="U24980" s="8"/>
      <c r="V24980" s="8"/>
      <c r="W24980" s="8"/>
      <c r="X24980" s="8"/>
      <c r="Y24980" s="8"/>
      <c r="Z24980" s="8"/>
      <c r="BE24980"/>
      <c r="BF24980"/>
      <c r="BG24980"/>
    </row>
    <row r="24981" spans="11:59" x14ac:dyDescent="0.25">
      <c r="K24981" s="8"/>
      <c r="L24981" s="8"/>
      <c r="N24981" s="8"/>
      <c r="O24981" s="8"/>
      <c r="P24981" s="8"/>
      <c r="Q24981" s="8"/>
      <c r="R24981" s="8"/>
      <c r="S24981" s="8"/>
      <c r="T24981" s="8"/>
      <c r="U24981" s="8"/>
      <c r="V24981" s="8"/>
      <c r="W24981" s="8"/>
      <c r="X24981" s="8"/>
      <c r="Y24981" s="8"/>
      <c r="Z24981" s="8"/>
      <c r="BE24981"/>
      <c r="BF24981"/>
      <c r="BG24981"/>
    </row>
    <row r="24982" spans="11:59" x14ac:dyDescent="0.25">
      <c r="K24982" s="8"/>
      <c r="L24982" s="8"/>
      <c r="N24982" s="8"/>
      <c r="O24982" s="8"/>
      <c r="P24982" s="8"/>
      <c r="Q24982" s="8"/>
      <c r="R24982" s="8"/>
      <c r="S24982" s="8"/>
      <c r="T24982" s="8"/>
      <c r="U24982" s="8"/>
      <c r="V24982" s="8"/>
      <c r="W24982" s="8"/>
      <c r="X24982" s="8"/>
      <c r="Y24982" s="8"/>
      <c r="Z24982" s="8"/>
      <c r="BE24982"/>
      <c r="BF24982"/>
      <c r="BG24982"/>
    </row>
    <row r="24983" spans="11:59" x14ac:dyDescent="0.25">
      <c r="K24983" s="8"/>
      <c r="L24983" s="8"/>
      <c r="N24983" s="8"/>
      <c r="O24983" s="8"/>
      <c r="P24983" s="8"/>
      <c r="Q24983" s="8"/>
      <c r="R24983" s="8"/>
      <c r="S24983" s="8"/>
      <c r="T24983" s="8"/>
      <c r="U24983" s="8"/>
      <c r="V24983" s="8"/>
      <c r="W24983" s="8"/>
      <c r="X24983" s="8"/>
      <c r="Y24983" s="8"/>
      <c r="Z24983" s="8"/>
      <c r="BE24983"/>
      <c r="BF24983"/>
      <c r="BG24983"/>
    </row>
    <row r="24984" spans="11:59" x14ac:dyDescent="0.25">
      <c r="K24984" s="8"/>
      <c r="L24984" s="8"/>
      <c r="N24984" s="8"/>
      <c r="O24984" s="8"/>
      <c r="P24984" s="8"/>
      <c r="Q24984" s="8"/>
      <c r="R24984" s="8"/>
      <c r="S24984" s="8"/>
      <c r="T24984" s="8"/>
      <c r="U24984" s="8"/>
      <c r="V24984" s="8"/>
      <c r="W24984" s="8"/>
      <c r="X24984" s="8"/>
      <c r="Y24984" s="8"/>
      <c r="Z24984" s="8"/>
      <c r="BE24984"/>
      <c r="BF24984"/>
      <c r="BG24984"/>
    </row>
    <row r="24985" spans="11:59" x14ac:dyDescent="0.25">
      <c r="K24985" s="8"/>
      <c r="L24985" s="8"/>
      <c r="N24985" s="8"/>
      <c r="O24985" s="8"/>
      <c r="P24985" s="8"/>
      <c r="Q24985" s="8"/>
      <c r="R24985" s="8"/>
      <c r="S24985" s="8"/>
      <c r="T24985" s="8"/>
      <c r="U24985" s="8"/>
      <c r="V24985" s="8"/>
      <c r="W24985" s="8"/>
      <c r="X24985" s="8"/>
      <c r="Y24985" s="8"/>
      <c r="Z24985" s="8"/>
      <c r="BE24985"/>
      <c r="BF24985"/>
      <c r="BG24985"/>
    </row>
    <row r="24986" spans="11:59" x14ac:dyDescent="0.25">
      <c r="K24986" s="8"/>
      <c r="L24986" s="8"/>
      <c r="N24986" s="8"/>
      <c r="O24986" s="8"/>
      <c r="P24986" s="8"/>
      <c r="Q24986" s="8"/>
      <c r="R24986" s="8"/>
      <c r="S24986" s="8"/>
      <c r="T24986" s="8"/>
      <c r="U24986" s="8"/>
      <c r="V24986" s="8"/>
      <c r="W24986" s="8"/>
      <c r="X24986" s="8"/>
      <c r="Y24986" s="8"/>
      <c r="Z24986" s="8"/>
      <c r="BE24986"/>
      <c r="BF24986"/>
      <c r="BG24986"/>
    </row>
    <row r="24987" spans="11:59" x14ac:dyDescent="0.25">
      <c r="K24987" s="8"/>
      <c r="L24987" s="8"/>
      <c r="N24987" s="8"/>
      <c r="O24987" s="8"/>
      <c r="P24987" s="8"/>
      <c r="Q24987" s="8"/>
      <c r="R24987" s="8"/>
      <c r="S24987" s="8"/>
      <c r="T24987" s="8"/>
      <c r="U24987" s="8"/>
      <c r="V24987" s="8"/>
      <c r="W24987" s="8"/>
      <c r="X24987" s="8"/>
      <c r="Y24987" s="8"/>
      <c r="Z24987" s="8"/>
      <c r="BE24987"/>
      <c r="BF24987"/>
      <c r="BG24987"/>
    </row>
    <row r="24988" spans="11:59" x14ac:dyDescent="0.25">
      <c r="K24988" s="8"/>
      <c r="L24988" s="8"/>
      <c r="N24988" s="8"/>
      <c r="O24988" s="8"/>
      <c r="P24988" s="8"/>
      <c r="Q24988" s="8"/>
      <c r="R24988" s="8"/>
      <c r="S24988" s="8"/>
      <c r="T24988" s="8"/>
      <c r="U24988" s="8"/>
      <c r="V24988" s="8"/>
      <c r="W24988" s="8"/>
      <c r="X24988" s="8"/>
      <c r="Y24988" s="8"/>
      <c r="Z24988" s="8"/>
      <c r="BE24988"/>
      <c r="BF24988"/>
      <c r="BG24988"/>
    </row>
    <row r="24989" spans="11:59" x14ac:dyDescent="0.25">
      <c r="K24989" s="8"/>
      <c r="L24989" s="8"/>
      <c r="N24989" s="8"/>
      <c r="O24989" s="8"/>
      <c r="P24989" s="8"/>
      <c r="Q24989" s="8"/>
      <c r="R24989" s="8"/>
      <c r="S24989" s="8"/>
      <c r="T24989" s="8"/>
      <c r="U24989" s="8"/>
      <c r="V24989" s="8"/>
      <c r="W24989" s="8"/>
      <c r="X24989" s="8"/>
      <c r="Y24989" s="8"/>
      <c r="Z24989" s="8"/>
      <c r="BE24989"/>
      <c r="BF24989"/>
      <c r="BG24989"/>
    </row>
    <row r="24990" spans="11:59" x14ac:dyDescent="0.25">
      <c r="K24990" s="8"/>
      <c r="L24990" s="8"/>
      <c r="N24990" s="8"/>
      <c r="O24990" s="8"/>
      <c r="P24990" s="8"/>
      <c r="Q24990" s="8"/>
      <c r="R24990" s="8"/>
      <c r="S24990" s="8"/>
      <c r="T24990" s="8"/>
      <c r="U24990" s="8"/>
      <c r="V24990" s="8"/>
      <c r="W24990" s="8"/>
      <c r="X24990" s="8"/>
      <c r="Y24990" s="8"/>
      <c r="Z24990" s="8"/>
      <c r="BE24990"/>
      <c r="BF24990"/>
      <c r="BG24990"/>
    </row>
    <row r="24991" spans="11:59" x14ac:dyDescent="0.25">
      <c r="K24991" s="8"/>
      <c r="L24991" s="8"/>
      <c r="N24991" s="8"/>
      <c r="O24991" s="8"/>
      <c r="P24991" s="8"/>
      <c r="Q24991" s="8"/>
      <c r="R24991" s="8"/>
      <c r="S24991" s="8"/>
      <c r="T24991" s="8"/>
      <c r="U24991" s="8"/>
      <c r="V24991" s="8"/>
      <c r="W24991" s="8"/>
      <c r="X24991" s="8"/>
      <c r="Y24991" s="8"/>
      <c r="Z24991" s="8"/>
      <c r="BE24991"/>
      <c r="BF24991"/>
      <c r="BG24991"/>
    </row>
    <row r="24992" spans="11:59" x14ac:dyDescent="0.25">
      <c r="K24992" s="8"/>
      <c r="L24992" s="8"/>
      <c r="N24992" s="8"/>
      <c r="O24992" s="8"/>
      <c r="P24992" s="8"/>
      <c r="Q24992" s="8"/>
      <c r="R24992" s="8"/>
      <c r="S24992" s="8"/>
      <c r="T24992" s="8"/>
      <c r="U24992" s="8"/>
      <c r="V24992" s="8"/>
      <c r="W24992" s="8"/>
      <c r="X24992" s="8"/>
      <c r="Y24992" s="8"/>
      <c r="Z24992" s="8"/>
      <c r="BE24992"/>
      <c r="BF24992"/>
      <c r="BG24992"/>
    </row>
    <row r="24993" spans="11:59" x14ac:dyDescent="0.25">
      <c r="K24993" s="8"/>
      <c r="L24993" s="8"/>
      <c r="N24993" s="8"/>
      <c r="O24993" s="8"/>
      <c r="P24993" s="8"/>
      <c r="Q24993" s="8"/>
      <c r="R24993" s="8"/>
      <c r="S24993" s="8"/>
      <c r="T24993" s="8"/>
      <c r="U24993" s="8"/>
      <c r="V24993" s="8"/>
      <c r="W24993" s="8"/>
      <c r="X24993" s="8"/>
      <c r="Y24993" s="8"/>
      <c r="Z24993" s="8"/>
      <c r="BE24993"/>
      <c r="BF24993"/>
      <c r="BG24993"/>
    </row>
    <row r="24994" spans="11:59" x14ac:dyDescent="0.25">
      <c r="K24994" s="8"/>
      <c r="L24994" s="8"/>
      <c r="N24994" s="8"/>
      <c r="O24994" s="8"/>
      <c r="P24994" s="8"/>
      <c r="Q24994" s="8"/>
      <c r="R24994" s="8"/>
      <c r="S24994" s="8"/>
      <c r="T24994" s="8"/>
      <c r="U24994" s="8"/>
      <c r="V24994" s="8"/>
      <c r="W24994" s="8"/>
      <c r="X24994" s="8"/>
      <c r="Y24994" s="8"/>
      <c r="Z24994" s="8"/>
      <c r="BE24994"/>
      <c r="BF24994"/>
      <c r="BG24994"/>
    </row>
    <row r="24995" spans="11:59" x14ac:dyDescent="0.25">
      <c r="K24995" s="8"/>
      <c r="L24995" s="8"/>
      <c r="N24995" s="8"/>
      <c r="O24995" s="8"/>
      <c r="P24995" s="8"/>
      <c r="Q24995" s="8"/>
      <c r="R24995" s="8"/>
      <c r="S24995" s="8"/>
      <c r="T24995" s="8"/>
      <c r="U24995" s="8"/>
      <c r="V24995" s="8"/>
      <c r="W24995" s="8"/>
      <c r="X24995" s="8"/>
      <c r="Y24995" s="8"/>
      <c r="Z24995" s="8"/>
      <c r="BE24995"/>
      <c r="BF24995"/>
      <c r="BG24995"/>
    </row>
    <row r="24996" spans="11:59" x14ac:dyDescent="0.25">
      <c r="K24996" s="8"/>
      <c r="L24996" s="8"/>
      <c r="N24996" s="8"/>
      <c r="O24996" s="8"/>
      <c r="P24996" s="8"/>
      <c r="Q24996" s="8"/>
      <c r="R24996" s="8"/>
      <c r="S24996" s="8"/>
      <c r="T24996" s="8"/>
      <c r="U24996" s="8"/>
      <c r="V24996" s="8"/>
      <c r="W24996" s="8"/>
      <c r="X24996" s="8"/>
      <c r="Y24996" s="8"/>
      <c r="Z24996" s="8"/>
      <c r="BE24996"/>
      <c r="BF24996"/>
      <c r="BG24996"/>
    </row>
    <row r="24997" spans="11:59" x14ac:dyDescent="0.25">
      <c r="K24997" s="8"/>
      <c r="L24997" s="8"/>
      <c r="N24997" s="8"/>
      <c r="O24997" s="8"/>
      <c r="P24997" s="8"/>
      <c r="Q24997" s="8"/>
      <c r="R24997" s="8"/>
      <c r="S24997" s="8"/>
      <c r="T24997" s="8"/>
      <c r="U24997" s="8"/>
      <c r="V24997" s="8"/>
      <c r="W24997" s="8"/>
      <c r="X24997" s="8"/>
      <c r="Y24997" s="8"/>
      <c r="Z24997" s="8"/>
      <c r="BE24997"/>
      <c r="BF24997"/>
      <c r="BG24997"/>
    </row>
    <row r="24998" spans="11:59" x14ac:dyDescent="0.25">
      <c r="K24998" s="8"/>
      <c r="L24998" s="8"/>
      <c r="N24998" s="8"/>
      <c r="O24998" s="8"/>
      <c r="P24998" s="8"/>
      <c r="Q24998" s="8"/>
      <c r="R24998" s="8"/>
      <c r="S24998" s="8"/>
      <c r="T24998" s="8"/>
      <c r="U24998" s="8"/>
      <c r="V24998" s="8"/>
      <c r="W24998" s="8"/>
      <c r="X24998" s="8"/>
      <c r="Y24998" s="8"/>
      <c r="Z24998" s="8"/>
      <c r="BE24998"/>
      <c r="BF24998"/>
      <c r="BG24998"/>
    </row>
    <row r="24999" spans="11:59" x14ac:dyDescent="0.25">
      <c r="K24999" s="8"/>
      <c r="L24999" s="8"/>
      <c r="N24999" s="8"/>
      <c r="O24999" s="8"/>
      <c r="P24999" s="8"/>
      <c r="Q24999" s="8"/>
      <c r="R24999" s="8"/>
      <c r="S24999" s="8"/>
      <c r="T24999" s="8"/>
      <c r="U24999" s="8"/>
      <c r="V24999" s="8"/>
      <c r="W24999" s="8"/>
      <c r="X24999" s="8"/>
      <c r="Y24999" s="8"/>
      <c r="Z24999" s="8"/>
      <c r="BE24999"/>
      <c r="BF24999"/>
      <c r="BG24999"/>
    </row>
    <row r="25000" spans="11:59" x14ac:dyDescent="0.25">
      <c r="K25000" s="8"/>
      <c r="L25000" s="8"/>
      <c r="N25000" s="8"/>
      <c r="O25000" s="8"/>
      <c r="P25000" s="8"/>
      <c r="Q25000" s="8"/>
      <c r="R25000" s="8"/>
      <c r="S25000" s="8"/>
      <c r="T25000" s="8"/>
      <c r="U25000" s="8"/>
      <c r="V25000" s="8"/>
      <c r="W25000" s="8"/>
      <c r="X25000" s="8"/>
      <c r="Y25000" s="8"/>
      <c r="Z25000" s="8"/>
      <c r="BE25000"/>
      <c r="BF25000"/>
      <c r="BG25000"/>
    </row>
    <row r="25001" spans="11:59" x14ac:dyDescent="0.25">
      <c r="K25001" s="8"/>
      <c r="L25001" s="8"/>
      <c r="N25001" s="8"/>
      <c r="O25001" s="8"/>
      <c r="P25001" s="8"/>
      <c r="Q25001" s="8"/>
      <c r="R25001" s="8"/>
      <c r="S25001" s="8"/>
      <c r="T25001" s="8"/>
      <c r="U25001" s="8"/>
      <c r="V25001" s="8"/>
      <c r="W25001" s="8"/>
      <c r="X25001" s="8"/>
      <c r="Y25001" s="8"/>
      <c r="Z25001" s="8"/>
      <c r="BE25001"/>
      <c r="BF25001"/>
      <c r="BG25001"/>
    </row>
    <row r="25002" spans="11:59" x14ac:dyDescent="0.25">
      <c r="K25002" s="8"/>
      <c r="L25002" s="8"/>
      <c r="N25002" s="8"/>
      <c r="O25002" s="8"/>
      <c r="P25002" s="8"/>
      <c r="Q25002" s="8"/>
      <c r="R25002" s="8"/>
      <c r="S25002" s="8"/>
      <c r="T25002" s="8"/>
      <c r="U25002" s="8"/>
      <c r="V25002" s="8"/>
      <c r="W25002" s="8"/>
      <c r="X25002" s="8"/>
      <c r="Y25002" s="8"/>
      <c r="Z25002" s="8"/>
      <c r="BE25002"/>
      <c r="BF25002"/>
      <c r="BG25002"/>
    </row>
    <row r="25003" spans="11:59" x14ac:dyDescent="0.25">
      <c r="K25003" s="8"/>
      <c r="L25003" s="8"/>
      <c r="N25003" s="8"/>
      <c r="O25003" s="8"/>
      <c r="P25003" s="8"/>
      <c r="Q25003" s="8"/>
      <c r="R25003" s="8"/>
      <c r="S25003" s="8"/>
      <c r="T25003" s="8"/>
      <c r="U25003" s="8"/>
      <c r="V25003" s="8"/>
      <c r="W25003" s="8"/>
      <c r="X25003" s="8"/>
      <c r="Y25003" s="8"/>
      <c r="Z25003" s="8"/>
      <c r="BE25003"/>
      <c r="BF25003"/>
      <c r="BG25003"/>
    </row>
    <row r="25004" spans="11:59" x14ac:dyDescent="0.25">
      <c r="K25004" s="8"/>
      <c r="L25004" s="8"/>
      <c r="N25004" s="8"/>
      <c r="O25004" s="8"/>
      <c r="P25004" s="8"/>
      <c r="Q25004" s="8"/>
      <c r="R25004" s="8"/>
      <c r="S25004" s="8"/>
      <c r="T25004" s="8"/>
      <c r="U25004" s="8"/>
      <c r="V25004" s="8"/>
      <c r="W25004" s="8"/>
      <c r="X25004" s="8"/>
      <c r="Y25004" s="8"/>
      <c r="Z25004" s="8"/>
      <c r="BE25004"/>
      <c r="BF25004"/>
      <c r="BG25004"/>
    </row>
    <row r="25005" spans="11:59" x14ac:dyDescent="0.25">
      <c r="K25005" s="8"/>
      <c r="L25005" s="8"/>
      <c r="N25005" s="8"/>
      <c r="O25005" s="8"/>
      <c r="P25005" s="8"/>
      <c r="Q25005" s="8"/>
      <c r="R25005" s="8"/>
      <c r="S25005" s="8"/>
      <c r="T25005" s="8"/>
      <c r="U25005" s="8"/>
      <c r="V25005" s="8"/>
      <c r="W25005" s="8"/>
      <c r="X25005" s="8"/>
      <c r="Y25005" s="8"/>
      <c r="Z25005" s="8"/>
      <c r="BE25005"/>
      <c r="BF25005"/>
      <c r="BG25005"/>
    </row>
    <row r="25006" spans="11:59" x14ac:dyDescent="0.25">
      <c r="K25006" s="8"/>
      <c r="L25006" s="8"/>
      <c r="N25006" s="8"/>
      <c r="O25006" s="8"/>
      <c r="P25006" s="8"/>
      <c r="Q25006" s="8"/>
      <c r="R25006" s="8"/>
      <c r="S25006" s="8"/>
      <c r="T25006" s="8"/>
      <c r="U25006" s="8"/>
      <c r="V25006" s="8"/>
      <c r="W25006" s="8"/>
      <c r="X25006" s="8"/>
      <c r="Y25006" s="8"/>
      <c r="Z25006" s="8"/>
      <c r="BE25006"/>
      <c r="BF25006"/>
      <c r="BG25006"/>
    </row>
    <row r="25007" spans="11:59" x14ac:dyDescent="0.25">
      <c r="K25007" s="8"/>
      <c r="L25007" s="8"/>
      <c r="N25007" s="8"/>
      <c r="O25007" s="8"/>
      <c r="P25007" s="8"/>
      <c r="Q25007" s="8"/>
      <c r="R25007" s="8"/>
      <c r="S25007" s="8"/>
      <c r="T25007" s="8"/>
      <c r="U25007" s="8"/>
      <c r="V25007" s="8"/>
      <c r="W25007" s="8"/>
      <c r="X25007" s="8"/>
      <c r="Y25007" s="8"/>
      <c r="Z25007" s="8"/>
      <c r="BE25007"/>
      <c r="BF25007"/>
      <c r="BG25007"/>
    </row>
    <row r="25008" spans="11:59" x14ac:dyDescent="0.25">
      <c r="K25008" s="8"/>
      <c r="L25008" s="8"/>
      <c r="N25008" s="8"/>
      <c r="O25008" s="8"/>
      <c r="P25008" s="8"/>
      <c r="Q25008" s="8"/>
      <c r="R25008" s="8"/>
      <c r="S25008" s="8"/>
      <c r="T25008" s="8"/>
      <c r="U25008" s="8"/>
      <c r="V25008" s="8"/>
      <c r="W25008" s="8"/>
      <c r="X25008" s="8"/>
      <c r="Y25008" s="8"/>
      <c r="Z25008" s="8"/>
      <c r="BE25008"/>
      <c r="BF25008"/>
      <c r="BG25008"/>
    </row>
    <row r="25009" spans="11:59" x14ac:dyDescent="0.25">
      <c r="K25009" s="8"/>
      <c r="L25009" s="8"/>
      <c r="N25009" s="8"/>
      <c r="O25009" s="8"/>
      <c r="P25009" s="8"/>
      <c r="Q25009" s="8"/>
      <c r="R25009" s="8"/>
      <c r="S25009" s="8"/>
      <c r="T25009" s="8"/>
      <c r="U25009" s="8"/>
      <c r="V25009" s="8"/>
      <c r="W25009" s="8"/>
      <c r="X25009" s="8"/>
      <c r="Y25009" s="8"/>
      <c r="Z25009" s="8"/>
      <c r="BE25009"/>
      <c r="BF25009"/>
      <c r="BG25009"/>
    </row>
    <row r="25010" spans="11:59" x14ac:dyDescent="0.25">
      <c r="K25010" s="8"/>
      <c r="L25010" s="8"/>
      <c r="N25010" s="8"/>
      <c r="O25010" s="8"/>
      <c r="P25010" s="8"/>
      <c r="Q25010" s="8"/>
      <c r="R25010" s="8"/>
      <c r="S25010" s="8"/>
      <c r="T25010" s="8"/>
      <c r="U25010" s="8"/>
      <c r="V25010" s="8"/>
      <c r="W25010" s="8"/>
      <c r="X25010" s="8"/>
      <c r="Y25010" s="8"/>
      <c r="Z25010" s="8"/>
      <c r="BE25010"/>
      <c r="BF25010"/>
      <c r="BG25010"/>
    </row>
    <row r="25011" spans="11:59" x14ac:dyDescent="0.25">
      <c r="K25011" s="8"/>
      <c r="L25011" s="8"/>
      <c r="N25011" s="8"/>
      <c r="O25011" s="8"/>
      <c r="P25011" s="8"/>
      <c r="Q25011" s="8"/>
      <c r="R25011" s="8"/>
      <c r="S25011" s="8"/>
      <c r="T25011" s="8"/>
      <c r="U25011" s="8"/>
      <c r="V25011" s="8"/>
      <c r="W25011" s="8"/>
      <c r="X25011" s="8"/>
      <c r="Y25011" s="8"/>
      <c r="Z25011" s="8"/>
      <c r="BE25011"/>
      <c r="BF25011"/>
      <c r="BG25011"/>
    </row>
    <row r="25012" spans="11:59" x14ac:dyDescent="0.25">
      <c r="K25012" s="8"/>
      <c r="L25012" s="8"/>
      <c r="N25012" s="8"/>
      <c r="O25012" s="8"/>
      <c r="P25012" s="8"/>
      <c r="Q25012" s="8"/>
      <c r="R25012" s="8"/>
      <c r="S25012" s="8"/>
      <c r="T25012" s="8"/>
      <c r="U25012" s="8"/>
      <c r="V25012" s="8"/>
      <c r="W25012" s="8"/>
      <c r="X25012" s="8"/>
      <c r="Y25012" s="8"/>
      <c r="Z25012" s="8"/>
      <c r="BE25012"/>
      <c r="BF25012"/>
      <c r="BG25012"/>
    </row>
    <row r="25013" spans="11:59" x14ac:dyDescent="0.25">
      <c r="K25013" s="8"/>
      <c r="L25013" s="8"/>
      <c r="N25013" s="8"/>
      <c r="O25013" s="8"/>
      <c r="P25013" s="8"/>
      <c r="Q25013" s="8"/>
      <c r="R25013" s="8"/>
      <c r="S25013" s="8"/>
      <c r="T25013" s="8"/>
      <c r="U25013" s="8"/>
      <c r="V25013" s="8"/>
      <c r="W25013" s="8"/>
      <c r="X25013" s="8"/>
      <c r="Y25013" s="8"/>
      <c r="Z25013" s="8"/>
      <c r="BE25013"/>
      <c r="BF25013"/>
      <c r="BG25013"/>
    </row>
    <row r="25014" spans="11:59" x14ac:dyDescent="0.25">
      <c r="K25014" s="8"/>
      <c r="L25014" s="8"/>
      <c r="N25014" s="8"/>
      <c r="O25014" s="8"/>
      <c r="P25014" s="8"/>
      <c r="Q25014" s="8"/>
      <c r="R25014" s="8"/>
      <c r="S25014" s="8"/>
      <c r="T25014" s="8"/>
      <c r="U25014" s="8"/>
      <c r="V25014" s="8"/>
      <c r="W25014" s="8"/>
      <c r="X25014" s="8"/>
      <c r="Y25014" s="8"/>
      <c r="Z25014" s="8"/>
      <c r="BE25014"/>
      <c r="BF25014"/>
      <c r="BG25014"/>
    </row>
    <row r="25015" spans="11:59" x14ac:dyDescent="0.25">
      <c r="K25015" s="8"/>
      <c r="L25015" s="8"/>
      <c r="N25015" s="8"/>
      <c r="O25015" s="8"/>
      <c r="P25015" s="8"/>
      <c r="Q25015" s="8"/>
      <c r="R25015" s="8"/>
      <c r="S25015" s="8"/>
      <c r="T25015" s="8"/>
      <c r="U25015" s="8"/>
      <c r="V25015" s="8"/>
      <c r="W25015" s="8"/>
      <c r="X25015" s="8"/>
      <c r="Y25015" s="8"/>
      <c r="Z25015" s="8"/>
      <c r="BE25015"/>
      <c r="BF25015"/>
      <c r="BG25015"/>
    </row>
    <row r="25016" spans="11:59" x14ac:dyDescent="0.25">
      <c r="K25016" s="8"/>
      <c r="L25016" s="8"/>
      <c r="N25016" s="8"/>
      <c r="O25016" s="8"/>
      <c r="P25016" s="8"/>
      <c r="Q25016" s="8"/>
      <c r="R25016" s="8"/>
      <c r="S25016" s="8"/>
      <c r="T25016" s="8"/>
      <c r="U25016" s="8"/>
      <c r="V25016" s="8"/>
      <c r="W25016" s="8"/>
      <c r="X25016" s="8"/>
      <c r="Y25016" s="8"/>
      <c r="Z25016" s="8"/>
      <c r="BE25016"/>
      <c r="BF25016"/>
      <c r="BG25016"/>
    </row>
    <row r="25017" spans="11:59" x14ac:dyDescent="0.25">
      <c r="K25017" s="8"/>
      <c r="L25017" s="8"/>
      <c r="N25017" s="8"/>
      <c r="O25017" s="8"/>
      <c r="P25017" s="8"/>
      <c r="Q25017" s="8"/>
      <c r="R25017" s="8"/>
      <c r="S25017" s="8"/>
      <c r="T25017" s="8"/>
      <c r="U25017" s="8"/>
      <c r="V25017" s="8"/>
      <c r="W25017" s="8"/>
      <c r="X25017" s="8"/>
      <c r="Y25017" s="8"/>
      <c r="Z25017" s="8"/>
      <c r="BE25017"/>
      <c r="BF25017"/>
      <c r="BG25017"/>
    </row>
    <row r="25018" spans="11:59" x14ac:dyDescent="0.25">
      <c r="K25018" s="8"/>
      <c r="L25018" s="8"/>
      <c r="N25018" s="8"/>
      <c r="O25018" s="8"/>
      <c r="P25018" s="8"/>
      <c r="Q25018" s="8"/>
      <c r="R25018" s="8"/>
      <c r="S25018" s="8"/>
      <c r="T25018" s="8"/>
      <c r="U25018" s="8"/>
      <c r="V25018" s="8"/>
      <c r="W25018" s="8"/>
      <c r="X25018" s="8"/>
      <c r="Y25018" s="8"/>
      <c r="Z25018" s="8"/>
      <c r="BE25018"/>
      <c r="BF25018"/>
      <c r="BG25018"/>
    </row>
    <row r="25019" spans="11:59" x14ac:dyDescent="0.25">
      <c r="K25019" s="8"/>
      <c r="L25019" s="8"/>
      <c r="N25019" s="8"/>
      <c r="O25019" s="8"/>
      <c r="P25019" s="8"/>
      <c r="Q25019" s="8"/>
      <c r="R25019" s="8"/>
      <c r="S25019" s="8"/>
      <c r="T25019" s="8"/>
      <c r="U25019" s="8"/>
      <c r="V25019" s="8"/>
      <c r="W25019" s="8"/>
      <c r="X25019" s="8"/>
      <c r="Y25019" s="8"/>
      <c r="Z25019" s="8"/>
      <c r="BE25019"/>
      <c r="BF25019"/>
      <c r="BG25019"/>
    </row>
    <row r="25020" spans="11:59" x14ac:dyDescent="0.25">
      <c r="K25020" s="8"/>
      <c r="L25020" s="8"/>
      <c r="N25020" s="8"/>
      <c r="O25020" s="8"/>
      <c r="P25020" s="8"/>
      <c r="Q25020" s="8"/>
      <c r="R25020" s="8"/>
      <c r="S25020" s="8"/>
      <c r="T25020" s="8"/>
      <c r="U25020" s="8"/>
      <c r="V25020" s="8"/>
      <c r="W25020" s="8"/>
      <c r="X25020" s="8"/>
      <c r="Y25020" s="8"/>
      <c r="Z25020" s="8"/>
      <c r="BE25020"/>
      <c r="BF25020"/>
      <c r="BG25020"/>
    </row>
    <row r="25021" spans="11:59" x14ac:dyDescent="0.25">
      <c r="K25021" s="8"/>
      <c r="L25021" s="8"/>
      <c r="N25021" s="8"/>
      <c r="O25021" s="8"/>
      <c r="P25021" s="8"/>
      <c r="Q25021" s="8"/>
      <c r="R25021" s="8"/>
      <c r="S25021" s="8"/>
      <c r="T25021" s="8"/>
      <c r="U25021" s="8"/>
      <c r="V25021" s="8"/>
      <c r="W25021" s="8"/>
      <c r="X25021" s="8"/>
      <c r="Y25021" s="8"/>
      <c r="Z25021" s="8"/>
      <c r="BE25021"/>
      <c r="BF25021"/>
      <c r="BG25021"/>
    </row>
    <row r="25022" spans="11:59" x14ac:dyDescent="0.25">
      <c r="K25022" s="8"/>
      <c r="L25022" s="8"/>
      <c r="N25022" s="8"/>
      <c r="O25022" s="8"/>
      <c r="P25022" s="8"/>
      <c r="Q25022" s="8"/>
      <c r="R25022" s="8"/>
      <c r="S25022" s="8"/>
      <c r="T25022" s="8"/>
      <c r="U25022" s="8"/>
      <c r="V25022" s="8"/>
      <c r="W25022" s="8"/>
      <c r="X25022" s="8"/>
      <c r="Y25022" s="8"/>
      <c r="Z25022" s="8"/>
      <c r="BE25022"/>
      <c r="BF25022"/>
      <c r="BG25022"/>
    </row>
    <row r="25023" spans="11:59" x14ac:dyDescent="0.25">
      <c r="K25023" s="8"/>
      <c r="L25023" s="8"/>
      <c r="N25023" s="8"/>
      <c r="O25023" s="8"/>
      <c r="P25023" s="8"/>
      <c r="Q25023" s="8"/>
      <c r="R25023" s="8"/>
      <c r="S25023" s="8"/>
      <c r="T25023" s="8"/>
      <c r="U25023" s="8"/>
      <c r="V25023" s="8"/>
      <c r="W25023" s="8"/>
      <c r="X25023" s="8"/>
      <c r="Y25023" s="8"/>
      <c r="Z25023" s="8"/>
      <c r="BE25023"/>
      <c r="BF25023"/>
      <c r="BG25023"/>
    </row>
    <row r="25024" spans="11:59" x14ac:dyDescent="0.25">
      <c r="K25024" s="8"/>
      <c r="L25024" s="8"/>
      <c r="N25024" s="8"/>
      <c r="O25024" s="8"/>
      <c r="P25024" s="8"/>
      <c r="Q25024" s="8"/>
      <c r="R25024" s="8"/>
      <c r="S25024" s="8"/>
      <c r="T25024" s="8"/>
      <c r="U25024" s="8"/>
      <c r="V25024" s="8"/>
      <c r="W25024" s="8"/>
      <c r="X25024" s="8"/>
      <c r="Y25024" s="8"/>
      <c r="Z25024" s="8"/>
      <c r="BE25024"/>
      <c r="BF25024"/>
      <c r="BG25024"/>
    </row>
    <row r="25025" spans="11:59" x14ac:dyDescent="0.25">
      <c r="K25025" s="8"/>
      <c r="L25025" s="8"/>
      <c r="N25025" s="8"/>
      <c r="O25025" s="8"/>
      <c r="P25025" s="8"/>
      <c r="Q25025" s="8"/>
      <c r="R25025" s="8"/>
      <c r="S25025" s="8"/>
      <c r="T25025" s="8"/>
      <c r="U25025" s="8"/>
      <c r="V25025" s="8"/>
      <c r="W25025" s="8"/>
      <c r="X25025" s="8"/>
      <c r="Y25025" s="8"/>
      <c r="Z25025" s="8"/>
      <c r="BE25025"/>
      <c r="BF25025"/>
      <c r="BG25025"/>
    </row>
    <row r="25026" spans="11:59" x14ac:dyDescent="0.25">
      <c r="K25026" s="8"/>
      <c r="L25026" s="8"/>
      <c r="N25026" s="8"/>
      <c r="O25026" s="8"/>
      <c r="P25026" s="8"/>
      <c r="Q25026" s="8"/>
      <c r="R25026" s="8"/>
      <c r="S25026" s="8"/>
      <c r="T25026" s="8"/>
      <c r="U25026" s="8"/>
      <c r="V25026" s="8"/>
      <c r="W25026" s="8"/>
      <c r="X25026" s="8"/>
      <c r="Y25026" s="8"/>
      <c r="Z25026" s="8"/>
      <c r="BE25026"/>
      <c r="BF25026"/>
      <c r="BG25026"/>
    </row>
    <row r="25027" spans="11:59" x14ac:dyDescent="0.25">
      <c r="K25027" s="8"/>
      <c r="L25027" s="8"/>
      <c r="N25027" s="8"/>
      <c r="O25027" s="8"/>
      <c r="P25027" s="8"/>
      <c r="Q25027" s="8"/>
      <c r="R25027" s="8"/>
      <c r="S25027" s="8"/>
      <c r="T25027" s="8"/>
      <c r="U25027" s="8"/>
      <c r="V25027" s="8"/>
      <c r="W25027" s="8"/>
      <c r="X25027" s="8"/>
      <c r="Y25027" s="8"/>
      <c r="Z25027" s="8"/>
      <c r="BE25027"/>
      <c r="BF25027"/>
      <c r="BG25027"/>
    </row>
    <row r="25028" spans="11:59" x14ac:dyDescent="0.25">
      <c r="K25028" s="8"/>
      <c r="L25028" s="8"/>
      <c r="N25028" s="8"/>
      <c r="O25028" s="8"/>
      <c r="P25028" s="8"/>
      <c r="Q25028" s="8"/>
      <c r="R25028" s="8"/>
      <c r="S25028" s="8"/>
      <c r="T25028" s="8"/>
      <c r="U25028" s="8"/>
      <c r="V25028" s="8"/>
      <c r="W25028" s="8"/>
      <c r="X25028" s="8"/>
      <c r="Y25028" s="8"/>
      <c r="Z25028" s="8"/>
      <c r="BE25028"/>
      <c r="BF25028"/>
      <c r="BG25028"/>
    </row>
    <row r="25029" spans="11:59" x14ac:dyDescent="0.25">
      <c r="K25029" s="8"/>
      <c r="L25029" s="8"/>
      <c r="N25029" s="8"/>
      <c r="O25029" s="8"/>
      <c r="P25029" s="8"/>
      <c r="Q25029" s="8"/>
      <c r="R25029" s="8"/>
      <c r="S25029" s="8"/>
      <c r="T25029" s="8"/>
      <c r="U25029" s="8"/>
      <c r="V25029" s="8"/>
      <c r="W25029" s="8"/>
      <c r="X25029" s="8"/>
      <c r="Y25029" s="8"/>
      <c r="Z25029" s="8"/>
      <c r="BE25029"/>
      <c r="BF25029"/>
      <c r="BG25029"/>
    </row>
    <row r="25030" spans="11:59" x14ac:dyDescent="0.25">
      <c r="K25030" s="8"/>
      <c r="L25030" s="8"/>
      <c r="N25030" s="8"/>
      <c r="O25030" s="8"/>
      <c r="P25030" s="8"/>
      <c r="Q25030" s="8"/>
      <c r="R25030" s="8"/>
      <c r="S25030" s="8"/>
      <c r="T25030" s="8"/>
      <c r="U25030" s="8"/>
      <c r="V25030" s="8"/>
      <c r="W25030" s="8"/>
      <c r="X25030" s="8"/>
      <c r="Y25030" s="8"/>
      <c r="Z25030" s="8"/>
      <c r="BE25030"/>
      <c r="BF25030"/>
      <c r="BG25030"/>
    </row>
    <row r="25031" spans="11:59" x14ac:dyDescent="0.25">
      <c r="K25031" s="8"/>
      <c r="L25031" s="8"/>
      <c r="N25031" s="8"/>
      <c r="O25031" s="8"/>
      <c r="P25031" s="8"/>
      <c r="Q25031" s="8"/>
      <c r="R25031" s="8"/>
      <c r="S25031" s="8"/>
      <c r="T25031" s="8"/>
      <c r="U25031" s="8"/>
      <c r="V25031" s="8"/>
      <c r="W25031" s="8"/>
      <c r="X25031" s="8"/>
      <c r="Y25031" s="8"/>
      <c r="Z25031" s="8"/>
      <c r="BE25031"/>
      <c r="BF25031"/>
      <c r="BG25031"/>
    </row>
    <row r="25032" spans="11:59" x14ac:dyDescent="0.25">
      <c r="K25032" s="8"/>
      <c r="L25032" s="8"/>
      <c r="N25032" s="8"/>
      <c r="O25032" s="8"/>
      <c r="P25032" s="8"/>
      <c r="Q25032" s="8"/>
      <c r="R25032" s="8"/>
      <c r="S25032" s="8"/>
      <c r="T25032" s="8"/>
      <c r="U25032" s="8"/>
      <c r="V25032" s="8"/>
      <c r="W25032" s="8"/>
      <c r="X25032" s="8"/>
      <c r="Y25032" s="8"/>
      <c r="Z25032" s="8"/>
      <c r="BE25032"/>
      <c r="BF25032"/>
      <c r="BG25032"/>
    </row>
    <row r="25033" spans="11:59" x14ac:dyDescent="0.25">
      <c r="K25033" s="8"/>
      <c r="L25033" s="8"/>
      <c r="N25033" s="8"/>
      <c r="O25033" s="8"/>
      <c r="P25033" s="8"/>
      <c r="Q25033" s="8"/>
      <c r="R25033" s="8"/>
      <c r="S25033" s="8"/>
      <c r="T25033" s="8"/>
      <c r="U25033" s="8"/>
      <c r="V25033" s="8"/>
      <c r="W25033" s="8"/>
      <c r="X25033" s="8"/>
      <c r="Y25033" s="8"/>
      <c r="Z25033" s="8"/>
      <c r="BE25033"/>
      <c r="BF25033"/>
      <c r="BG25033"/>
    </row>
    <row r="25034" spans="11:59" x14ac:dyDescent="0.25">
      <c r="K25034" s="8"/>
      <c r="L25034" s="8"/>
      <c r="N25034" s="8"/>
      <c r="O25034" s="8"/>
      <c r="P25034" s="8"/>
      <c r="Q25034" s="8"/>
      <c r="R25034" s="8"/>
      <c r="S25034" s="8"/>
      <c r="T25034" s="8"/>
      <c r="U25034" s="8"/>
      <c r="V25034" s="8"/>
      <c r="W25034" s="8"/>
      <c r="X25034" s="8"/>
      <c r="Y25034" s="8"/>
      <c r="Z25034" s="8"/>
      <c r="BE25034"/>
      <c r="BF25034"/>
      <c r="BG25034"/>
    </row>
    <row r="25035" spans="11:59" x14ac:dyDescent="0.25">
      <c r="K25035" s="8"/>
      <c r="L25035" s="8"/>
      <c r="N25035" s="8"/>
      <c r="O25035" s="8"/>
      <c r="P25035" s="8"/>
      <c r="Q25035" s="8"/>
      <c r="R25035" s="8"/>
      <c r="S25035" s="8"/>
      <c r="T25035" s="8"/>
      <c r="U25035" s="8"/>
      <c r="V25035" s="8"/>
      <c r="W25035" s="8"/>
      <c r="X25035" s="8"/>
      <c r="Y25035" s="8"/>
      <c r="Z25035" s="8"/>
      <c r="BE25035"/>
      <c r="BF25035"/>
      <c r="BG25035"/>
    </row>
    <row r="25036" spans="11:59" x14ac:dyDescent="0.25">
      <c r="K25036" s="8"/>
      <c r="L25036" s="8"/>
      <c r="N25036" s="8"/>
      <c r="O25036" s="8"/>
      <c r="P25036" s="8"/>
      <c r="Q25036" s="8"/>
      <c r="R25036" s="8"/>
      <c r="S25036" s="8"/>
      <c r="T25036" s="8"/>
      <c r="U25036" s="8"/>
      <c r="V25036" s="8"/>
      <c r="W25036" s="8"/>
      <c r="X25036" s="8"/>
      <c r="Y25036" s="8"/>
      <c r="Z25036" s="8"/>
      <c r="BE25036"/>
      <c r="BF25036"/>
      <c r="BG25036"/>
    </row>
    <row r="25037" spans="11:59" x14ac:dyDescent="0.25">
      <c r="K25037" s="8"/>
      <c r="L25037" s="8"/>
      <c r="N25037" s="8"/>
      <c r="O25037" s="8"/>
      <c r="P25037" s="8"/>
      <c r="Q25037" s="8"/>
      <c r="R25037" s="8"/>
      <c r="S25037" s="8"/>
      <c r="T25037" s="8"/>
      <c r="U25037" s="8"/>
      <c r="V25037" s="8"/>
      <c r="W25037" s="8"/>
      <c r="X25037" s="8"/>
      <c r="Y25037" s="8"/>
      <c r="Z25037" s="8"/>
      <c r="BE25037"/>
      <c r="BF25037"/>
      <c r="BG25037"/>
    </row>
    <row r="25038" spans="11:59" x14ac:dyDescent="0.25">
      <c r="K25038" s="8"/>
      <c r="L25038" s="8"/>
      <c r="N25038" s="8"/>
      <c r="O25038" s="8"/>
      <c r="P25038" s="8"/>
      <c r="Q25038" s="8"/>
      <c r="R25038" s="8"/>
      <c r="S25038" s="8"/>
      <c r="T25038" s="8"/>
      <c r="U25038" s="8"/>
      <c r="V25038" s="8"/>
      <c r="W25038" s="8"/>
      <c r="X25038" s="8"/>
      <c r="Y25038" s="8"/>
      <c r="Z25038" s="8"/>
      <c r="BE25038"/>
      <c r="BF25038"/>
      <c r="BG25038"/>
    </row>
    <row r="25039" spans="11:59" x14ac:dyDescent="0.25">
      <c r="K25039" s="8"/>
      <c r="L25039" s="8"/>
      <c r="N25039" s="8"/>
      <c r="O25039" s="8"/>
      <c r="P25039" s="8"/>
      <c r="Q25039" s="8"/>
      <c r="R25039" s="8"/>
      <c r="S25039" s="8"/>
      <c r="T25039" s="8"/>
      <c r="U25039" s="8"/>
      <c r="V25039" s="8"/>
      <c r="W25039" s="8"/>
      <c r="X25039" s="8"/>
      <c r="Y25039" s="8"/>
      <c r="Z25039" s="8"/>
      <c r="BE25039"/>
      <c r="BF25039"/>
      <c r="BG25039"/>
    </row>
    <row r="25040" spans="11:59" x14ac:dyDescent="0.25">
      <c r="K25040" s="8"/>
      <c r="L25040" s="8"/>
      <c r="N25040" s="8"/>
      <c r="O25040" s="8"/>
      <c r="P25040" s="8"/>
      <c r="Q25040" s="8"/>
      <c r="R25040" s="8"/>
      <c r="S25040" s="8"/>
      <c r="T25040" s="8"/>
      <c r="U25040" s="8"/>
      <c r="V25040" s="8"/>
      <c r="W25040" s="8"/>
      <c r="X25040" s="8"/>
      <c r="Y25040" s="8"/>
      <c r="Z25040" s="8"/>
      <c r="BE25040"/>
      <c r="BF25040"/>
      <c r="BG25040"/>
    </row>
    <row r="25041" spans="11:59" x14ac:dyDescent="0.25">
      <c r="K25041" s="8"/>
      <c r="L25041" s="8"/>
      <c r="N25041" s="8"/>
      <c r="O25041" s="8"/>
      <c r="P25041" s="8"/>
      <c r="Q25041" s="8"/>
      <c r="R25041" s="8"/>
      <c r="S25041" s="8"/>
      <c r="T25041" s="8"/>
      <c r="U25041" s="8"/>
      <c r="V25041" s="8"/>
      <c r="W25041" s="8"/>
      <c r="X25041" s="8"/>
      <c r="Y25041" s="8"/>
      <c r="Z25041" s="8"/>
      <c r="BE25041"/>
      <c r="BF25041"/>
      <c r="BG25041"/>
    </row>
    <row r="25042" spans="11:59" x14ac:dyDescent="0.25">
      <c r="K25042" s="8"/>
      <c r="L25042" s="8"/>
      <c r="N25042" s="8"/>
      <c r="O25042" s="8"/>
      <c r="P25042" s="8"/>
      <c r="Q25042" s="8"/>
      <c r="R25042" s="8"/>
      <c r="S25042" s="8"/>
      <c r="T25042" s="8"/>
      <c r="U25042" s="8"/>
      <c r="V25042" s="8"/>
      <c r="W25042" s="8"/>
      <c r="X25042" s="8"/>
      <c r="Y25042" s="8"/>
      <c r="Z25042" s="8"/>
      <c r="BE25042"/>
      <c r="BF25042"/>
      <c r="BG25042"/>
    </row>
    <row r="25043" spans="11:59" x14ac:dyDescent="0.25">
      <c r="K25043" s="8"/>
      <c r="L25043" s="8"/>
      <c r="N25043" s="8"/>
      <c r="O25043" s="8"/>
      <c r="P25043" s="8"/>
      <c r="Q25043" s="8"/>
      <c r="R25043" s="8"/>
      <c r="S25043" s="8"/>
      <c r="T25043" s="8"/>
      <c r="U25043" s="8"/>
      <c r="V25043" s="8"/>
      <c r="W25043" s="8"/>
      <c r="X25043" s="8"/>
      <c r="Y25043" s="8"/>
      <c r="Z25043" s="8"/>
      <c r="BE25043"/>
      <c r="BF25043"/>
      <c r="BG25043"/>
    </row>
    <row r="25044" spans="11:59" x14ac:dyDescent="0.25">
      <c r="K25044" s="8"/>
      <c r="L25044" s="8"/>
      <c r="N25044" s="8"/>
      <c r="O25044" s="8"/>
      <c r="P25044" s="8"/>
      <c r="Q25044" s="8"/>
      <c r="R25044" s="8"/>
      <c r="S25044" s="8"/>
      <c r="T25044" s="8"/>
      <c r="U25044" s="8"/>
      <c r="V25044" s="8"/>
      <c r="W25044" s="8"/>
      <c r="X25044" s="8"/>
      <c r="Y25044" s="8"/>
      <c r="Z25044" s="8"/>
      <c r="BE25044"/>
      <c r="BF25044"/>
      <c r="BG25044"/>
    </row>
    <row r="25045" spans="11:59" x14ac:dyDescent="0.25">
      <c r="K25045" s="8"/>
      <c r="L25045" s="8"/>
      <c r="N25045" s="8"/>
      <c r="O25045" s="8"/>
      <c r="P25045" s="8"/>
      <c r="Q25045" s="8"/>
      <c r="R25045" s="8"/>
      <c r="S25045" s="8"/>
      <c r="T25045" s="8"/>
      <c r="U25045" s="8"/>
      <c r="V25045" s="8"/>
      <c r="W25045" s="8"/>
      <c r="X25045" s="8"/>
      <c r="Y25045" s="8"/>
      <c r="Z25045" s="8"/>
      <c r="BE25045"/>
      <c r="BF25045"/>
      <c r="BG25045"/>
    </row>
    <row r="25046" spans="11:59" x14ac:dyDescent="0.25">
      <c r="K25046" s="8"/>
      <c r="L25046" s="8"/>
      <c r="N25046" s="8"/>
      <c r="O25046" s="8"/>
      <c r="P25046" s="8"/>
      <c r="Q25046" s="8"/>
      <c r="R25046" s="8"/>
      <c r="S25046" s="8"/>
      <c r="T25046" s="8"/>
      <c r="U25046" s="8"/>
      <c r="V25046" s="8"/>
      <c r="W25046" s="8"/>
      <c r="X25046" s="8"/>
      <c r="Y25046" s="8"/>
      <c r="Z25046" s="8"/>
      <c r="BE25046"/>
      <c r="BF25046"/>
      <c r="BG25046"/>
    </row>
    <row r="25047" spans="11:59" x14ac:dyDescent="0.25">
      <c r="K25047" s="8"/>
      <c r="L25047" s="8"/>
      <c r="N25047" s="8"/>
      <c r="O25047" s="8"/>
      <c r="P25047" s="8"/>
      <c r="Q25047" s="8"/>
      <c r="R25047" s="8"/>
      <c r="S25047" s="8"/>
      <c r="T25047" s="8"/>
      <c r="U25047" s="8"/>
      <c r="V25047" s="8"/>
      <c r="W25047" s="8"/>
      <c r="X25047" s="8"/>
      <c r="Y25047" s="8"/>
      <c r="Z25047" s="8"/>
      <c r="BE25047"/>
      <c r="BF25047"/>
      <c r="BG25047"/>
    </row>
    <row r="25048" spans="11:59" x14ac:dyDescent="0.25">
      <c r="K25048" s="8"/>
      <c r="L25048" s="8"/>
      <c r="N25048" s="8"/>
      <c r="O25048" s="8"/>
      <c r="P25048" s="8"/>
      <c r="Q25048" s="8"/>
      <c r="R25048" s="8"/>
      <c r="S25048" s="8"/>
      <c r="T25048" s="8"/>
      <c r="U25048" s="8"/>
      <c r="V25048" s="8"/>
      <c r="W25048" s="8"/>
      <c r="X25048" s="8"/>
      <c r="Y25048" s="8"/>
      <c r="Z25048" s="8"/>
      <c r="BE25048"/>
      <c r="BF25048"/>
      <c r="BG25048"/>
    </row>
    <row r="25049" spans="11:59" x14ac:dyDescent="0.25">
      <c r="K25049" s="8"/>
      <c r="L25049" s="8"/>
      <c r="N25049" s="8"/>
      <c r="O25049" s="8"/>
      <c r="P25049" s="8"/>
      <c r="Q25049" s="8"/>
      <c r="R25049" s="8"/>
      <c r="S25049" s="8"/>
      <c r="T25049" s="8"/>
      <c r="U25049" s="8"/>
      <c r="V25049" s="8"/>
      <c r="W25049" s="8"/>
      <c r="X25049" s="8"/>
      <c r="Y25049" s="8"/>
      <c r="Z25049" s="8"/>
      <c r="BE25049"/>
      <c r="BF25049"/>
      <c r="BG25049"/>
    </row>
    <row r="25050" spans="11:59" x14ac:dyDescent="0.25">
      <c r="K25050" s="8"/>
      <c r="L25050" s="8"/>
      <c r="N25050" s="8"/>
      <c r="O25050" s="8"/>
      <c r="P25050" s="8"/>
      <c r="Q25050" s="8"/>
      <c r="R25050" s="8"/>
      <c r="S25050" s="8"/>
      <c r="T25050" s="8"/>
      <c r="U25050" s="8"/>
      <c r="V25050" s="8"/>
      <c r="W25050" s="8"/>
      <c r="X25050" s="8"/>
      <c r="Y25050" s="8"/>
      <c r="Z25050" s="8"/>
      <c r="BE25050"/>
      <c r="BF25050"/>
      <c r="BG25050"/>
    </row>
    <row r="25051" spans="11:59" x14ac:dyDescent="0.25">
      <c r="K25051" s="8"/>
      <c r="L25051" s="8"/>
      <c r="N25051" s="8"/>
      <c r="O25051" s="8"/>
      <c r="P25051" s="8"/>
      <c r="Q25051" s="8"/>
      <c r="R25051" s="8"/>
      <c r="S25051" s="8"/>
      <c r="T25051" s="8"/>
      <c r="U25051" s="8"/>
      <c r="V25051" s="8"/>
      <c r="W25051" s="8"/>
      <c r="X25051" s="8"/>
      <c r="Y25051" s="8"/>
      <c r="Z25051" s="8"/>
      <c r="BE25051"/>
      <c r="BF25051"/>
      <c r="BG25051"/>
    </row>
    <row r="25052" spans="11:59" x14ac:dyDescent="0.25">
      <c r="K25052" s="8"/>
      <c r="L25052" s="8"/>
      <c r="N25052" s="8"/>
      <c r="O25052" s="8"/>
      <c r="P25052" s="8"/>
      <c r="Q25052" s="8"/>
      <c r="R25052" s="8"/>
      <c r="S25052" s="8"/>
      <c r="T25052" s="8"/>
      <c r="U25052" s="8"/>
      <c r="V25052" s="8"/>
      <c r="W25052" s="8"/>
      <c r="X25052" s="8"/>
      <c r="Y25052" s="8"/>
      <c r="Z25052" s="8"/>
      <c r="BE25052"/>
      <c r="BF25052"/>
      <c r="BG25052"/>
    </row>
    <row r="25053" spans="11:59" x14ac:dyDescent="0.25">
      <c r="K25053" s="8"/>
      <c r="L25053" s="8"/>
      <c r="N25053" s="8"/>
      <c r="O25053" s="8"/>
      <c r="P25053" s="8"/>
      <c r="Q25053" s="8"/>
      <c r="R25053" s="8"/>
      <c r="S25053" s="8"/>
      <c r="T25053" s="8"/>
      <c r="U25053" s="8"/>
      <c r="V25053" s="8"/>
      <c r="W25053" s="8"/>
      <c r="X25053" s="8"/>
      <c r="Y25053" s="8"/>
      <c r="Z25053" s="8"/>
      <c r="BE25053"/>
      <c r="BF25053"/>
      <c r="BG25053"/>
    </row>
    <row r="25054" spans="11:59" x14ac:dyDescent="0.25">
      <c r="K25054" s="8"/>
      <c r="L25054" s="8"/>
      <c r="N25054" s="8"/>
      <c r="O25054" s="8"/>
      <c r="P25054" s="8"/>
      <c r="Q25054" s="8"/>
      <c r="R25054" s="8"/>
      <c r="S25054" s="8"/>
      <c r="T25054" s="8"/>
      <c r="U25054" s="8"/>
      <c r="V25054" s="8"/>
      <c r="W25054" s="8"/>
      <c r="X25054" s="8"/>
      <c r="Y25054" s="8"/>
      <c r="Z25054" s="8"/>
      <c r="BE25054"/>
      <c r="BF25054"/>
      <c r="BG25054"/>
    </row>
    <row r="25055" spans="11:59" x14ac:dyDescent="0.25">
      <c r="K25055" s="8"/>
      <c r="L25055" s="8"/>
      <c r="N25055" s="8"/>
      <c r="O25055" s="8"/>
      <c r="P25055" s="8"/>
      <c r="Q25055" s="8"/>
      <c r="R25055" s="8"/>
      <c r="S25055" s="8"/>
      <c r="T25055" s="8"/>
      <c r="U25055" s="8"/>
      <c r="V25055" s="8"/>
      <c r="W25055" s="8"/>
      <c r="X25055" s="8"/>
      <c r="Y25055" s="8"/>
      <c r="Z25055" s="8"/>
      <c r="BE25055"/>
      <c r="BF25055"/>
      <c r="BG25055"/>
    </row>
    <row r="25056" spans="11:59" x14ac:dyDescent="0.25">
      <c r="K25056" s="8"/>
      <c r="L25056" s="8"/>
      <c r="N25056" s="8"/>
      <c r="O25056" s="8"/>
      <c r="P25056" s="8"/>
      <c r="Q25056" s="8"/>
      <c r="R25056" s="8"/>
      <c r="S25056" s="8"/>
      <c r="T25056" s="8"/>
      <c r="U25056" s="8"/>
      <c r="V25056" s="8"/>
      <c r="W25056" s="8"/>
      <c r="X25056" s="8"/>
      <c r="Y25056" s="8"/>
      <c r="Z25056" s="8"/>
      <c r="BE25056"/>
      <c r="BF25056"/>
      <c r="BG25056"/>
    </row>
    <row r="25057" spans="11:59" x14ac:dyDescent="0.25">
      <c r="K25057" s="8"/>
      <c r="L25057" s="8"/>
      <c r="N25057" s="8"/>
      <c r="O25057" s="8"/>
      <c r="P25057" s="8"/>
      <c r="Q25057" s="8"/>
      <c r="R25057" s="8"/>
      <c r="S25057" s="8"/>
      <c r="T25057" s="8"/>
      <c r="U25057" s="8"/>
      <c r="V25057" s="8"/>
      <c r="W25057" s="8"/>
      <c r="X25057" s="8"/>
      <c r="Y25057" s="8"/>
      <c r="Z25057" s="8"/>
      <c r="BE25057"/>
      <c r="BF25057"/>
      <c r="BG25057"/>
    </row>
    <row r="25058" spans="11:59" x14ac:dyDescent="0.25">
      <c r="K25058" s="8"/>
      <c r="L25058" s="8"/>
      <c r="N25058" s="8"/>
      <c r="O25058" s="8"/>
      <c r="P25058" s="8"/>
      <c r="Q25058" s="8"/>
      <c r="R25058" s="8"/>
      <c r="S25058" s="8"/>
      <c r="T25058" s="8"/>
      <c r="U25058" s="8"/>
      <c r="V25058" s="8"/>
      <c r="W25058" s="8"/>
      <c r="X25058" s="8"/>
      <c r="Y25058" s="8"/>
      <c r="Z25058" s="8"/>
      <c r="BE25058"/>
      <c r="BF25058"/>
      <c r="BG25058"/>
    </row>
    <row r="25059" spans="11:59" x14ac:dyDescent="0.25">
      <c r="K25059" s="8"/>
      <c r="L25059" s="8"/>
      <c r="N25059" s="8"/>
      <c r="O25059" s="8"/>
      <c r="P25059" s="8"/>
      <c r="Q25059" s="8"/>
      <c r="R25059" s="8"/>
      <c r="S25059" s="8"/>
      <c r="T25059" s="8"/>
      <c r="U25059" s="8"/>
      <c r="V25059" s="8"/>
      <c r="W25059" s="8"/>
      <c r="X25059" s="8"/>
      <c r="Y25059" s="8"/>
      <c r="Z25059" s="8"/>
      <c r="BE25059"/>
      <c r="BF25059"/>
      <c r="BG25059"/>
    </row>
    <row r="25060" spans="11:59" x14ac:dyDescent="0.25">
      <c r="K25060" s="8"/>
      <c r="L25060" s="8"/>
      <c r="N25060" s="8"/>
      <c r="O25060" s="8"/>
      <c r="P25060" s="8"/>
      <c r="Q25060" s="8"/>
      <c r="R25060" s="8"/>
      <c r="S25060" s="8"/>
      <c r="T25060" s="8"/>
      <c r="U25060" s="8"/>
      <c r="V25060" s="8"/>
      <c r="W25060" s="8"/>
      <c r="X25060" s="8"/>
      <c r="Y25060" s="8"/>
      <c r="Z25060" s="8"/>
      <c r="BE25060"/>
      <c r="BF25060"/>
      <c r="BG25060"/>
    </row>
    <row r="25061" spans="11:59" x14ac:dyDescent="0.25">
      <c r="K25061" s="8"/>
      <c r="L25061" s="8"/>
      <c r="N25061" s="8"/>
      <c r="O25061" s="8"/>
      <c r="P25061" s="8"/>
      <c r="Q25061" s="8"/>
      <c r="R25061" s="8"/>
      <c r="S25061" s="8"/>
      <c r="T25061" s="8"/>
      <c r="U25061" s="8"/>
      <c r="V25061" s="8"/>
      <c r="W25061" s="8"/>
      <c r="X25061" s="8"/>
      <c r="Y25061" s="8"/>
      <c r="Z25061" s="8"/>
      <c r="BE25061"/>
      <c r="BF25061"/>
      <c r="BG25061"/>
    </row>
    <row r="25062" spans="11:59" x14ac:dyDescent="0.25">
      <c r="K25062" s="8"/>
      <c r="L25062" s="8"/>
      <c r="N25062" s="8"/>
      <c r="O25062" s="8"/>
      <c r="P25062" s="8"/>
      <c r="Q25062" s="8"/>
      <c r="R25062" s="8"/>
      <c r="S25062" s="8"/>
      <c r="T25062" s="8"/>
      <c r="U25062" s="8"/>
      <c r="V25062" s="8"/>
      <c r="W25062" s="8"/>
      <c r="X25062" s="8"/>
      <c r="Y25062" s="8"/>
      <c r="Z25062" s="8"/>
      <c r="BE25062"/>
      <c r="BF25062"/>
      <c r="BG25062"/>
    </row>
    <row r="25063" spans="11:59" x14ac:dyDescent="0.25">
      <c r="K25063" s="8"/>
      <c r="L25063" s="8"/>
      <c r="N25063" s="8"/>
      <c r="O25063" s="8"/>
      <c r="P25063" s="8"/>
      <c r="Q25063" s="8"/>
      <c r="R25063" s="8"/>
      <c r="S25063" s="8"/>
      <c r="T25063" s="8"/>
      <c r="U25063" s="8"/>
      <c r="V25063" s="8"/>
      <c r="W25063" s="8"/>
      <c r="X25063" s="8"/>
      <c r="Y25063" s="8"/>
      <c r="Z25063" s="8"/>
      <c r="BE25063"/>
      <c r="BF25063"/>
      <c r="BG25063"/>
    </row>
    <row r="25064" spans="11:59" x14ac:dyDescent="0.25">
      <c r="K25064" s="8"/>
      <c r="L25064" s="8"/>
      <c r="N25064" s="8"/>
      <c r="O25064" s="8"/>
      <c r="P25064" s="8"/>
      <c r="Q25064" s="8"/>
      <c r="R25064" s="8"/>
      <c r="S25064" s="8"/>
      <c r="T25064" s="8"/>
      <c r="U25064" s="8"/>
      <c r="V25064" s="8"/>
      <c r="W25064" s="8"/>
      <c r="X25064" s="8"/>
      <c r="Y25064" s="8"/>
      <c r="Z25064" s="8"/>
      <c r="BE25064"/>
      <c r="BF25064"/>
      <c r="BG25064"/>
    </row>
    <row r="25065" spans="11:59" x14ac:dyDescent="0.25">
      <c r="K25065" s="8"/>
      <c r="L25065" s="8"/>
      <c r="N25065" s="8"/>
      <c r="O25065" s="8"/>
      <c r="P25065" s="8"/>
      <c r="Q25065" s="8"/>
      <c r="R25065" s="8"/>
      <c r="S25065" s="8"/>
      <c r="T25065" s="8"/>
      <c r="U25065" s="8"/>
      <c r="V25065" s="8"/>
      <c r="W25065" s="8"/>
      <c r="X25065" s="8"/>
      <c r="Y25065" s="8"/>
      <c r="Z25065" s="8"/>
      <c r="BE25065"/>
      <c r="BF25065"/>
      <c r="BG25065"/>
    </row>
    <row r="25066" spans="11:59" x14ac:dyDescent="0.25">
      <c r="K25066" s="8"/>
      <c r="L25066" s="8"/>
      <c r="N25066" s="8"/>
      <c r="O25066" s="8"/>
      <c r="P25066" s="8"/>
      <c r="Q25066" s="8"/>
      <c r="R25066" s="8"/>
      <c r="S25066" s="8"/>
      <c r="T25066" s="8"/>
      <c r="U25066" s="8"/>
      <c r="V25066" s="8"/>
      <c r="W25066" s="8"/>
      <c r="X25066" s="8"/>
      <c r="Y25066" s="8"/>
      <c r="Z25066" s="8"/>
      <c r="BE25066"/>
      <c r="BF25066"/>
      <c r="BG25066"/>
    </row>
    <row r="25067" spans="11:59" x14ac:dyDescent="0.25">
      <c r="K25067" s="8"/>
      <c r="L25067" s="8"/>
      <c r="N25067" s="8"/>
      <c r="O25067" s="8"/>
      <c r="P25067" s="8"/>
      <c r="Q25067" s="8"/>
      <c r="R25067" s="8"/>
      <c r="S25067" s="8"/>
      <c r="T25067" s="8"/>
      <c r="U25067" s="8"/>
      <c r="V25067" s="8"/>
      <c r="W25067" s="8"/>
      <c r="X25067" s="8"/>
      <c r="Y25067" s="8"/>
      <c r="Z25067" s="8"/>
      <c r="BE25067"/>
      <c r="BF25067"/>
      <c r="BG25067"/>
    </row>
    <row r="25068" spans="11:59" x14ac:dyDescent="0.25">
      <c r="K25068" s="8"/>
      <c r="L25068" s="8"/>
      <c r="N25068" s="8"/>
      <c r="O25068" s="8"/>
      <c r="P25068" s="8"/>
      <c r="Q25068" s="8"/>
      <c r="R25068" s="8"/>
      <c r="S25068" s="8"/>
      <c r="T25068" s="8"/>
      <c r="U25068" s="8"/>
      <c r="V25068" s="8"/>
      <c r="W25068" s="8"/>
      <c r="X25068" s="8"/>
      <c r="Y25068" s="8"/>
      <c r="Z25068" s="8"/>
      <c r="BE25068"/>
      <c r="BF25068"/>
      <c r="BG25068"/>
    </row>
    <row r="25069" spans="11:59" x14ac:dyDescent="0.25">
      <c r="K25069" s="8"/>
      <c r="L25069" s="8"/>
      <c r="N25069" s="8"/>
      <c r="O25069" s="8"/>
      <c r="P25069" s="8"/>
      <c r="Q25069" s="8"/>
      <c r="R25069" s="8"/>
      <c r="S25069" s="8"/>
      <c r="T25069" s="8"/>
      <c r="U25069" s="8"/>
      <c r="V25069" s="8"/>
      <c r="W25069" s="8"/>
      <c r="X25069" s="8"/>
      <c r="Y25069" s="8"/>
      <c r="Z25069" s="8"/>
      <c r="BE25069"/>
      <c r="BF25069"/>
      <c r="BG25069"/>
    </row>
    <row r="25070" spans="11:59" x14ac:dyDescent="0.25">
      <c r="K25070" s="8"/>
      <c r="L25070" s="8"/>
      <c r="N25070" s="8"/>
      <c r="O25070" s="8"/>
      <c r="P25070" s="8"/>
      <c r="Q25070" s="8"/>
      <c r="R25070" s="8"/>
      <c r="S25070" s="8"/>
      <c r="T25070" s="8"/>
      <c r="U25070" s="8"/>
      <c r="V25070" s="8"/>
      <c r="W25070" s="8"/>
      <c r="X25070" s="8"/>
      <c r="Y25070" s="8"/>
      <c r="Z25070" s="8"/>
      <c r="BE25070"/>
      <c r="BF25070"/>
      <c r="BG25070"/>
    </row>
    <row r="25071" spans="11:59" x14ac:dyDescent="0.25">
      <c r="K25071" s="8"/>
      <c r="L25071" s="8"/>
      <c r="N25071" s="8"/>
      <c r="O25071" s="8"/>
      <c r="P25071" s="8"/>
      <c r="Q25071" s="8"/>
      <c r="R25071" s="8"/>
      <c r="S25071" s="8"/>
      <c r="T25071" s="8"/>
      <c r="U25071" s="8"/>
      <c r="V25071" s="8"/>
      <c r="W25071" s="8"/>
      <c r="X25071" s="8"/>
      <c r="Y25071" s="8"/>
      <c r="Z25071" s="8"/>
      <c r="BE25071"/>
      <c r="BF25071"/>
      <c r="BG25071"/>
    </row>
    <row r="25072" spans="11:59" x14ac:dyDescent="0.25">
      <c r="K25072" s="8"/>
      <c r="L25072" s="8"/>
      <c r="N25072" s="8"/>
      <c r="O25072" s="8"/>
      <c r="P25072" s="8"/>
      <c r="Q25072" s="8"/>
      <c r="R25072" s="8"/>
      <c r="S25072" s="8"/>
      <c r="T25072" s="8"/>
      <c r="U25072" s="8"/>
      <c r="V25072" s="8"/>
      <c r="W25072" s="8"/>
      <c r="X25072" s="8"/>
      <c r="Y25072" s="8"/>
      <c r="Z25072" s="8"/>
      <c r="BE25072"/>
      <c r="BF25072"/>
      <c r="BG25072"/>
    </row>
    <row r="25073" spans="11:59" x14ac:dyDescent="0.25">
      <c r="K25073" s="8"/>
      <c r="L25073" s="8"/>
      <c r="N25073" s="8"/>
      <c r="O25073" s="8"/>
      <c r="P25073" s="8"/>
      <c r="Q25073" s="8"/>
      <c r="R25073" s="8"/>
      <c r="S25073" s="8"/>
      <c r="T25073" s="8"/>
      <c r="U25073" s="8"/>
      <c r="V25073" s="8"/>
      <c r="W25073" s="8"/>
      <c r="X25073" s="8"/>
      <c r="Y25073" s="8"/>
      <c r="Z25073" s="8"/>
      <c r="BE25073"/>
      <c r="BF25073"/>
      <c r="BG25073"/>
    </row>
    <row r="25074" spans="11:59" x14ac:dyDescent="0.25">
      <c r="K25074" s="8"/>
      <c r="L25074" s="8"/>
      <c r="N25074" s="8"/>
      <c r="O25074" s="8"/>
      <c r="P25074" s="8"/>
      <c r="Q25074" s="8"/>
      <c r="R25074" s="8"/>
      <c r="S25074" s="8"/>
      <c r="T25074" s="8"/>
      <c r="U25074" s="8"/>
      <c r="V25074" s="8"/>
      <c r="W25074" s="8"/>
      <c r="X25074" s="8"/>
      <c r="Y25074" s="8"/>
      <c r="Z25074" s="8"/>
      <c r="BE25074"/>
      <c r="BF25074"/>
      <c r="BG25074"/>
    </row>
    <row r="25075" spans="11:59" x14ac:dyDescent="0.25">
      <c r="K25075" s="8"/>
      <c r="L25075" s="8"/>
      <c r="N25075" s="8"/>
      <c r="O25075" s="8"/>
      <c r="P25075" s="8"/>
      <c r="Q25075" s="8"/>
      <c r="R25075" s="8"/>
      <c r="S25075" s="8"/>
      <c r="T25075" s="8"/>
      <c r="U25075" s="8"/>
      <c r="V25075" s="8"/>
      <c r="W25075" s="8"/>
      <c r="X25075" s="8"/>
      <c r="Y25075" s="8"/>
      <c r="Z25075" s="8"/>
      <c r="BE25075"/>
      <c r="BF25075"/>
      <c r="BG25075"/>
    </row>
    <row r="25076" spans="11:59" x14ac:dyDescent="0.25">
      <c r="K25076" s="8"/>
      <c r="L25076" s="8"/>
      <c r="N25076" s="8"/>
      <c r="O25076" s="8"/>
      <c r="P25076" s="8"/>
      <c r="Q25076" s="8"/>
      <c r="R25076" s="8"/>
      <c r="S25076" s="8"/>
      <c r="T25076" s="8"/>
      <c r="U25076" s="8"/>
      <c r="V25076" s="8"/>
      <c r="W25076" s="8"/>
      <c r="X25076" s="8"/>
      <c r="Y25076" s="8"/>
      <c r="Z25076" s="8"/>
      <c r="BE25076"/>
      <c r="BF25076"/>
      <c r="BG25076"/>
    </row>
    <row r="25077" spans="11:59" x14ac:dyDescent="0.25">
      <c r="K25077" s="8"/>
      <c r="L25077" s="8"/>
      <c r="N25077" s="8"/>
      <c r="O25077" s="8"/>
      <c r="P25077" s="8"/>
      <c r="Q25077" s="8"/>
      <c r="R25077" s="8"/>
      <c r="S25077" s="8"/>
      <c r="T25077" s="8"/>
      <c r="U25077" s="8"/>
      <c r="V25077" s="8"/>
      <c r="W25077" s="8"/>
      <c r="X25077" s="8"/>
      <c r="Y25077" s="8"/>
      <c r="Z25077" s="8"/>
      <c r="BE25077"/>
      <c r="BF25077"/>
      <c r="BG25077"/>
    </row>
    <row r="25078" spans="11:59" x14ac:dyDescent="0.25">
      <c r="K25078" s="8"/>
      <c r="L25078" s="8"/>
      <c r="N25078" s="8"/>
      <c r="O25078" s="8"/>
      <c r="P25078" s="8"/>
      <c r="Q25078" s="8"/>
      <c r="R25078" s="8"/>
      <c r="S25078" s="8"/>
      <c r="T25078" s="8"/>
      <c r="U25078" s="8"/>
      <c r="V25078" s="8"/>
      <c r="W25078" s="8"/>
      <c r="X25078" s="8"/>
      <c r="Y25078" s="8"/>
      <c r="Z25078" s="8"/>
      <c r="BE25078"/>
      <c r="BF25078"/>
      <c r="BG25078"/>
    </row>
    <row r="25079" spans="11:59" x14ac:dyDescent="0.25">
      <c r="K25079" s="8"/>
      <c r="L25079" s="8"/>
      <c r="N25079" s="8"/>
      <c r="O25079" s="8"/>
      <c r="P25079" s="8"/>
      <c r="Q25079" s="8"/>
      <c r="R25079" s="8"/>
      <c r="S25079" s="8"/>
      <c r="T25079" s="8"/>
      <c r="U25079" s="8"/>
      <c r="V25079" s="8"/>
      <c r="W25079" s="8"/>
      <c r="X25079" s="8"/>
      <c r="Y25079" s="8"/>
      <c r="Z25079" s="8"/>
      <c r="BE25079"/>
      <c r="BF25079"/>
      <c r="BG25079"/>
    </row>
    <row r="25080" spans="11:59" x14ac:dyDescent="0.25">
      <c r="K25080" s="8"/>
      <c r="L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BE25080"/>
      <c r="BF25080"/>
      <c r="BG25080"/>
    </row>
    <row r="25081" spans="11:59" x14ac:dyDescent="0.25">
      <c r="K25081" s="8"/>
      <c r="L25081" s="8"/>
      <c r="N25081" s="8"/>
      <c r="O25081" s="8"/>
      <c r="P25081" s="8"/>
      <c r="Q25081" s="8"/>
      <c r="R25081" s="8"/>
      <c r="S25081" s="8"/>
      <c r="T25081" s="8"/>
      <c r="U25081" s="8"/>
      <c r="V25081" s="8"/>
      <c r="W25081" s="8"/>
      <c r="X25081" s="8"/>
      <c r="Y25081" s="8"/>
      <c r="Z25081" s="8"/>
      <c r="BE25081"/>
      <c r="BF25081"/>
      <c r="BG25081"/>
    </row>
    <row r="25082" spans="11:59" x14ac:dyDescent="0.25">
      <c r="K25082" s="8"/>
      <c r="L25082" s="8"/>
      <c r="N25082" s="8"/>
      <c r="O25082" s="8"/>
      <c r="P25082" s="8"/>
      <c r="Q25082" s="8"/>
      <c r="R25082" s="8"/>
      <c r="S25082" s="8"/>
      <c r="T25082" s="8"/>
      <c r="U25082" s="8"/>
      <c r="V25082" s="8"/>
      <c r="W25082" s="8"/>
      <c r="X25082" s="8"/>
      <c r="Y25082" s="8"/>
      <c r="Z25082" s="8"/>
      <c r="BE25082"/>
      <c r="BF25082"/>
      <c r="BG25082"/>
    </row>
    <row r="25083" spans="11:59" x14ac:dyDescent="0.25">
      <c r="K25083" s="8"/>
      <c r="L25083" s="8"/>
      <c r="N25083" s="8"/>
      <c r="O25083" s="8"/>
      <c r="P25083" s="8"/>
      <c r="Q25083" s="8"/>
      <c r="R25083" s="8"/>
      <c r="S25083" s="8"/>
      <c r="T25083" s="8"/>
      <c r="U25083" s="8"/>
      <c r="V25083" s="8"/>
      <c r="W25083" s="8"/>
      <c r="X25083" s="8"/>
      <c r="Y25083" s="8"/>
      <c r="Z25083" s="8"/>
      <c r="BE25083"/>
      <c r="BF25083"/>
      <c r="BG25083"/>
    </row>
    <row r="25084" spans="11:59" x14ac:dyDescent="0.25">
      <c r="K25084" s="8"/>
      <c r="L25084" s="8"/>
      <c r="N25084" s="8"/>
      <c r="O25084" s="8"/>
      <c r="P25084" s="8"/>
      <c r="Q25084" s="8"/>
      <c r="R25084" s="8"/>
      <c r="S25084" s="8"/>
      <c r="T25084" s="8"/>
      <c r="U25084" s="8"/>
      <c r="V25084" s="8"/>
      <c r="W25084" s="8"/>
      <c r="X25084" s="8"/>
      <c r="Y25084" s="8"/>
      <c r="Z25084" s="8"/>
      <c r="BE25084"/>
      <c r="BF25084"/>
      <c r="BG25084"/>
    </row>
    <row r="25085" spans="11:59" x14ac:dyDescent="0.25">
      <c r="K25085" s="8"/>
      <c r="L25085" s="8"/>
      <c r="N25085" s="8"/>
      <c r="O25085" s="8"/>
      <c r="P25085" s="8"/>
      <c r="Q25085" s="8"/>
      <c r="R25085" s="8"/>
      <c r="S25085" s="8"/>
      <c r="T25085" s="8"/>
      <c r="U25085" s="8"/>
      <c r="V25085" s="8"/>
      <c r="W25085" s="8"/>
      <c r="X25085" s="8"/>
      <c r="Y25085" s="8"/>
      <c r="Z25085" s="8"/>
      <c r="BE25085"/>
      <c r="BF25085"/>
      <c r="BG25085"/>
    </row>
    <row r="25086" spans="11:59" x14ac:dyDescent="0.25">
      <c r="K25086" s="8"/>
      <c r="L25086" s="8"/>
      <c r="N25086" s="8"/>
      <c r="O25086" s="8"/>
      <c r="P25086" s="8"/>
      <c r="Q25086" s="8"/>
      <c r="R25086" s="8"/>
      <c r="S25086" s="8"/>
      <c r="T25086" s="8"/>
      <c r="U25086" s="8"/>
      <c r="V25086" s="8"/>
      <c r="W25086" s="8"/>
      <c r="X25086" s="8"/>
      <c r="Y25086" s="8"/>
      <c r="Z25086" s="8"/>
      <c r="BE25086"/>
      <c r="BF25086"/>
      <c r="BG25086"/>
    </row>
    <row r="25087" spans="11:59" x14ac:dyDescent="0.25">
      <c r="K25087" s="8"/>
      <c r="L25087" s="8"/>
      <c r="N25087" s="8"/>
      <c r="O25087" s="8"/>
      <c r="P25087" s="8"/>
      <c r="Q25087" s="8"/>
      <c r="R25087" s="8"/>
      <c r="S25087" s="8"/>
      <c r="T25087" s="8"/>
      <c r="U25087" s="8"/>
      <c r="V25087" s="8"/>
      <c r="W25087" s="8"/>
      <c r="X25087" s="8"/>
      <c r="Y25087" s="8"/>
      <c r="Z25087" s="8"/>
      <c r="BE25087"/>
      <c r="BF25087"/>
      <c r="BG25087"/>
    </row>
    <row r="25088" spans="11:59" x14ac:dyDescent="0.25">
      <c r="K25088" s="8"/>
      <c r="L25088" s="8"/>
      <c r="N25088" s="8"/>
      <c r="O25088" s="8"/>
      <c r="P25088" s="8"/>
      <c r="Q25088" s="8"/>
      <c r="R25088" s="8"/>
      <c r="S25088" s="8"/>
      <c r="T25088" s="8"/>
      <c r="U25088" s="8"/>
      <c r="V25088" s="8"/>
      <c r="W25088" s="8"/>
      <c r="X25088" s="8"/>
      <c r="Y25088" s="8"/>
      <c r="Z25088" s="8"/>
      <c r="BE25088"/>
      <c r="BF25088"/>
      <c r="BG25088"/>
    </row>
    <row r="25089" spans="11:59" x14ac:dyDescent="0.25">
      <c r="K25089" s="8"/>
      <c r="L25089" s="8"/>
      <c r="N25089" s="8"/>
      <c r="O25089" s="8"/>
      <c r="P25089" s="8"/>
      <c r="Q25089" s="8"/>
      <c r="R25089" s="8"/>
      <c r="S25089" s="8"/>
      <c r="T25089" s="8"/>
      <c r="U25089" s="8"/>
      <c r="V25089" s="8"/>
      <c r="W25089" s="8"/>
      <c r="X25089" s="8"/>
      <c r="Y25089" s="8"/>
      <c r="Z25089" s="8"/>
      <c r="BE25089"/>
      <c r="BF25089"/>
      <c r="BG25089"/>
    </row>
    <row r="25090" spans="11:59" x14ac:dyDescent="0.25">
      <c r="K25090" s="8"/>
      <c r="L25090" s="8"/>
      <c r="N25090" s="8"/>
      <c r="O25090" s="8"/>
      <c r="P25090" s="8"/>
      <c r="Q25090" s="8"/>
      <c r="R25090" s="8"/>
      <c r="S25090" s="8"/>
      <c r="T25090" s="8"/>
      <c r="U25090" s="8"/>
      <c r="V25090" s="8"/>
      <c r="W25090" s="8"/>
      <c r="X25090" s="8"/>
      <c r="Y25090" s="8"/>
      <c r="Z25090" s="8"/>
      <c r="BE25090"/>
      <c r="BF25090"/>
      <c r="BG25090"/>
    </row>
    <row r="25091" spans="11:59" x14ac:dyDescent="0.25">
      <c r="K25091" s="8"/>
      <c r="L25091" s="8"/>
      <c r="N25091" s="8"/>
      <c r="O25091" s="8"/>
      <c r="P25091" s="8"/>
      <c r="Q25091" s="8"/>
      <c r="R25091" s="8"/>
      <c r="S25091" s="8"/>
      <c r="T25091" s="8"/>
      <c r="U25091" s="8"/>
      <c r="V25091" s="8"/>
      <c r="W25091" s="8"/>
      <c r="X25091" s="8"/>
      <c r="Y25091" s="8"/>
      <c r="Z25091" s="8"/>
      <c r="BE25091"/>
      <c r="BF25091"/>
      <c r="BG25091"/>
    </row>
    <row r="25092" spans="11:59" x14ac:dyDescent="0.25">
      <c r="K25092" s="8"/>
      <c r="L25092" s="8"/>
      <c r="N25092" s="8"/>
      <c r="O25092" s="8"/>
      <c r="P25092" s="8"/>
      <c r="Q25092" s="8"/>
      <c r="R25092" s="8"/>
      <c r="S25092" s="8"/>
      <c r="T25092" s="8"/>
      <c r="U25092" s="8"/>
      <c r="V25092" s="8"/>
      <c r="W25092" s="8"/>
      <c r="X25092" s="8"/>
      <c r="Y25092" s="8"/>
      <c r="Z25092" s="8"/>
      <c r="BE25092"/>
      <c r="BF25092"/>
      <c r="BG25092"/>
    </row>
    <row r="25093" spans="11:59" x14ac:dyDescent="0.25">
      <c r="K25093" s="8"/>
      <c r="L25093" s="8"/>
      <c r="N25093" s="8"/>
      <c r="O25093" s="8"/>
      <c r="P25093" s="8"/>
      <c r="Q25093" s="8"/>
      <c r="R25093" s="8"/>
      <c r="S25093" s="8"/>
      <c r="T25093" s="8"/>
      <c r="U25093" s="8"/>
      <c r="V25093" s="8"/>
      <c r="W25093" s="8"/>
      <c r="X25093" s="8"/>
      <c r="Y25093" s="8"/>
      <c r="Z25093" s="8"/>
      <c r="BE25093"/>
      <c r="BF25093"/>
      <c r="BG25093"/>
    </row>
    <row r="25094" spans="11:59" x14ac:dyDescent="0.25">
      <c r="K25094" s="8"/>
      <c r="L25094" s="8"/>
      <c r="N25094" s="8"/>
      <c r="O25094" s="8"/>
      <c r="P25094" s="8"/>
      <c r="Q25094" s="8"/>
      <c r="R25094" s="8"/>
      <c r="S25094" s="8"/>
      <c r="T25094" s="8"/>
      <c r="U25094" s="8"/>
      <c r="V25094" s="8"/>
      <c r="W25094" s="8"/>
      <c r="X25094" s="8"/>
      <c r="Y25094" s="8"/>
      <c r="Z25094" s="8"/>
      <c r="BE25094"/>
      <c r="BF25094"/>
      <c r="BG25094"/>
    </row>
    <row r="25095" spans="11:59" x14ac:dyDescent="0.25">
      <c r="K25095" s="8"/>
      <c r="L25095" s="8"/>
      <c r="N25095" s="8"/>
      <c r="O25095" s="8"/>
      <c r="P25095" s="8"/>
      <c r="Q25095" s="8"/>
      <c r="R25095" s="8"/>
      <c r="S25095" s="8"/>
      <c r="T25095" s="8"/>
      <c r="U25095" s="8"/>
      <c r="V25095" s="8"/>
      <c r="W25095" s="8"/>
      <c r="X25095" s="8"/>
      <c r="Y25095" s="8"/>
      <c r="Z25095" s="8"/>
      <c r="BE25095"/>
      <c r="BF25095"/>
      <c r="BG25095"/>
    </row>
    <row r="25096" spans="11:59" x14ac:dyDescent="0.25">
      <c r="K25096" s="8"/>
      <c r="L25096" s="8"/>
      <c r="N25096" s="8"/>
      <c r="O25096" s="8"/>
      <c r="P25096" s="8"/>
      <c r="Q25096" s="8"/>
      <c r="R25096" s="8"/>
      <c r="S25096" s="8"/>
      <c r="T25096" s="8"/>
      <c r="U25096" s="8"/>
      <c r="V25096" s="8"/>
      <c r="W25096" s="8"/>
      <c r="X25096" s="8"/>
      <c r="Y25096" s="8"/>
      <c r="Z25096" s="8"/>
      <c r="BE25096"/>
      <c r="BF25096"/>
      <c r="BG25096"/>
    </row>
    <row r="25097" spans="11:59" x14ac:dyDescent="0.25">
      <c r="K25097" s="8"/>
      <c r="L25097" s="8"/>
      <c r="N25097" s="8"/>
      <c r="O25097" s="8"/>
      <c r="P25097" s="8"/>
      <c r="Q25097" s="8"/>
      <c r="R25097" s="8"/>
      <c r="S25097" s="8"/>
      <c r="T25097" s="8"/>
      <c r="U25097" s="8"/>
      <c r="V25097" s="8"/>
      <c r="W25097" s="8"/>
      <c r="X25097" s="8"/>
      <c r="Y25097" s="8"/>
      <c r="Z25097" s="8"/>
      <c r="BE25097"/>
      <c r="BF25097"/>
      <c r="BG25097"/>
    </row>
    <row r="25098" spans="11:59" x14ac:dyDescent="0.25">
      <c r="K25098" s="8"/>
      <c r="L25098" s="8"/>
      <c r="N25098" s="8"/>
      <c r="O25098" s="8"/>
      <c r="P25098" s="8"/>
      <c r="Q25098" s="8"/>
      <c r="R25098" s="8"/>
      <c r="S25098" s="8"/>
      <c r="T25098" s="8"/>
      <c r="U25098" s="8"/>
      <c r="V25098" s="8"/>
      <c r="W25098" s="8"/>
      <c r="X25098" s="8"/>
      <c r="Y25098" s="8"/>
      <c r="Z25098" s="8"/>
      <c r="BE25098"/>
      <c r="BF25098"/>
      <c r="BG25098"/>
    </row>
    <row r="25099" spans="11:59" x14ac:dyDescent="0.25">
      <c r="K25099" s="8"/>
      <c r="L25099" s="8"/>
      <c r="N25099" s="8"/>
      <c r="O25099" s="8"/>
      <c r="P25099" s="8"/>
      <c r="Q25099" s="8"/>
      <c r="R25099" s="8"/>
      <c r="S25099" s="8"/>
      <c r="T25099" s="8"/>
      <c r="U25099" s="8"/>
      <c r="V25099" s="8"/>
      <c r="W25099" s="8"/>
      <c r="X25099" s="8"/>
      <c r="Y25099" s="8"/>
      <c r="Z25099" s="8"/>
      <c r="BE25099"/>
      <c r="BF25099"/>
      <c r="BG25099"/>
    </row>
    <row r="25100" spans="11:59" x14ac:dyDescent="0.25">
      <c r="K25100" s="8"/>
      <c r="L25100" s="8"/>
      <c r="N25100" s="8"/>
      <c r="O25100" s="8"/>
      <c r="P25100" s="8"/>
      <c r="Q25100" s="8"/>
      <c r="R25100" s="8"/>
      <c r="S25100" s="8"/>
      <c r="T25100" s="8"/>
      <c r="U25100" s="8"/>
      <c r="V25100" s="8"/>
      <c r="W25100" s="8"/>
      <c r="X25100" s="8"/>
      <c r="Y25100" s="8"/>
      <c r="Z25100" s="8"/>
      <c r="BE25100"/>
      <c r="BF25100"/>
      <c r="BG25100"/>
    </row>
    <row r="25101" spans="11:59" x14ac:dyDescent="0.25">
      <c r="K25101" s="8"/>
      <c r="L25101" s="8"/>
      <c r="N25101" s="8"/>
      <c r="O25101" s="8"/>
      <c r="P25101" s="8"/>
      <c r="Q25101" s="8"/>
      <c r="R25101" s="8"/>
      <c r="S25101" s="8"/>
      <c r="T25101" s="8"/>
      <c r="U25101" s="8"/>
      <c r="V25101" s="8"/>
      <c r="W25101" s="8"/>
      <c r="X25101" s="8"/>
      <c r="Y25101" s="8"/>
      <c r="Z25101" s="8"/>
      <c r="BE25101"/>
      <c r="BF25101"/>
      <c r="BG25101"/>
    </row>
    <row r="25102" spans="11:59" x14ac:dyDescent="0.25">
      <c r="K25102" s="8"/>
      <c r="L25102" s="8"/>
      <c r="N25102" s="8"/>
      <c r="O25102" s="8"/>
      <c r="P25102" s="8"/>
      <c r="Q25102" s="8"/>
      <c r="R25102" s="8"/>
      <c r="S25102" s="8"/>
      <c r="T25102" s="8"/>
      <c r="U25102" s="8"/>
      <c r="V25102" s="8"/>
      <c r="W25102" s="8"/>
      <c r="X25102" s="8"/>
      <c r="Y25102" s="8"/>
      <c r="Z25102" s="8"/>
      <c r="BE25102"/>
      <c r="BF25102"/>
      <c r="BG25102"/>
    </row>
    <row r="25103" spans="11:59" x14ac:dyDescent="0.25">
      <c r="K25103" s="8"/>
      <c r="L25103" s="8"/>
      <c r="N25103" s="8"/>
      <c r="O25103" s="8"/>
      <c r="P25103" s="8"/>
      <c r="Q25103" s="8"/>
      <c r="R25103" s="8"/>
      <c r="S25103" s="8"/>
      <c r="T25103" s="8"/>
      <c r="U25103" s="8"/>
      <c r="V25103" s="8"/>
      <c r="W25103" s="8"/>
      <c r="X25103" s="8"/>
      <c r="Y25103" s="8"/>
      <c r="Z25103" s="8"/>
      <c r="BE25103"/>
      <c r="BF25103"/>
      <c r="BG25103"/>
    </row>
    <row r="25104" spans="11:59" x14ac:dyDescent="0.25">
      <c r="K25104" s="8"/>
      <c r="L25104" s="8"/>
      <c r="N25104" s="8"/>
      <c r="O25104" s="8"/>
      <c r="P25104" s="8"/>
      <c r="Q25104" s="8"/>
      <c r="R25104" s="8"/>
      <c r="S25104" s="8"/>
      <c r="T25104" s="8"/>
      <c r="U25104" s="8"/>
      <c r="V25104" s="8"/>
      <c r="W25104" s="8"/>
      <c r="X25104" s="8"/>
      <c r="Y25104" s="8"/>
      <c r="Z25104" s="8"/>
      <c r="BE25104"/>
      <c r="BF25104"/>
      <c r="BG25104"/>
    </row>
    <row r="25105" spans="11:59" x14ac:dyDescent="0.25">
      <c r="K25105" s="8"/>
      <c r="L25105" s="8"/>
      <c r="N25105" s="8"/>
      <c r="O25105" s="8"/>
      <c r="P25105" s="8"/>
      <c r="Q25105" s="8"/>
      <c r="R25105" s="8"/>
      <c r="S25105" s="8"/>
      <c r="T25105" s="8"/>
      <c r="U25105" s="8"/>
      <c r="V25105" s="8"/>
      <c r="W25105" s="8"/>
      <c r="X25105" s="8"/>
      <c r="Y25105" s="8"/>
      <c r="Z25105" s="8"/>
      <c r="BE25105"/>
      <c r="BF25105"/>
      <c r="BG25105"/>
    </row>
    <row r="25106" spans="11:59" x14ac:dyDescent="0.25">
      <c r="K25106" s="8"/>
      <c r="L25106" s="8"/>
      <c r="N25106" s="8"/>
      <c r="O25106" s="8"/>
      <c r="P25106" s="8"/>
      <c r="Q25106" s="8"/>
      <c r="R25106" s="8"/>
      <c r="S25106" s="8"/>
      <c r="T25106" s="8"/>
      <c r="U25106" s="8"/>
      <c r="V25106" s="8"/>
      <c r="W25106" s="8"/>
      <c r="X25106" s="8"/>
      <c r="Y25106" s="8"/>
      <c r="Z25106" s="8"/>
      <c r="BE25106"/>
      <c r="BF25106"/>
      <c r="BG25106"/>
    </row>
    <row r="25107" spans="11:59" x14ac:dyDescent="0.25">
      <c r="K25107" s="8"/>
      <c r="L25107" s="8"/>
      <c r="N25107" s="8"/>
      <c r="O25107" s="8"/>
      <c r="P25107" s="8"/>
      <c r="Q25107" s="8"/>
      <c r="R25107" s="8"/>
      <c r="S25107" s="8"/>
      <c r="T25107" s="8"/>
      <c r="U25107" s="8"/>
      <c r="V25107" s="8"/>
      <c r="W25107" s="8"/>
      <c r="X25107" s="8"/>
      <c r="Y25107" s="8"/>
      <c r="Z25107" s="8"/>
      <c r="BE25107"/>
      <c r="BF25107"/>
      <c r="BG25107"/>
    </row>
    <row r="25108" spans="11:59" x14ac:dyDescent="0.25">
      <c r="K25108" s="8"/>
      <c r="L25108" s="8"/>
      <c r="N25108" s="8"/>
      <c r="O25108" s="8"/>
      <c r="P25108" s="8"/>
      <c r="Q25108" s="8"/>
      <c r="R25108" s="8"/>
      <c r="S25108" s="8"/>
      <c r="T25108" s="8"/>
      <c r="U25108" s="8"/>
      <c r="V25108" s="8"/>
      <c r="W25108" s="8"/>
      <c r="X25108" s="8"/>
      <c r="Y25108" s="8"/>
      <c r="Z25108" s="8"/>
      <c r="BE25108"/>
      <c r="BF25108"/>
      <c r="BG25108"/>
    </row>
    <row r="25109" spans="11:59" x14ac:dyDescent="0.25">
      <c r="K25109" s="8"/>
      <c r="L25109" s="8"/>
      <c r="N25109" s="8"/>
      <c r="O25109" s="8"/>
      <c r="P25109" s="8"/>
      <c r="Q25109" s="8"/>
      <c r="R25109" s="8"/>
      <c r="S25109" s="8"/>
      <c r="T25109" s="8"/>
      <c r="U25109" s="8"/>
      <c r="V25109" s="8"/>
      <c r="W25109" s="8"/>
      <c r="X25109" s="8"/>
      <c r="Y25109" s="8"/>
      <c r="Z25109" s="8"/>
      <c r="BE25109"/>
      <c r="BF25109"/>
      <c r="BG25109"/>
    </row>
    <row r="25110" spans="11:59" x14ac:dyDescent="0.25">
      <c r="K25110" s="8"/>
      <c r="L25110" s="8"/>
      <c r="N25110" s="8"/>
      <c r="O25110" s="8"/>
      <c r="P25110" s="8"/>
      <c r="Q25110" s="8"/>
      <c r="R25110" s="8"/>
      <c r="S25110" s="8"/>
      <c r="T25110" s="8"/>
      <c r="U25110" s="8"/>
      <c r="V25110" s="8"/>
      <c r="W25110" s="8"/>
      <c r="X25110" s="8"/>
      <c r="Y25110" s="8"/>
      <c r="Z25110" s="8"/>
      <c r="BE25110"/>
      <c r="BF25110"/>
      <c r="BG25110"/>
    </row>
    <row r="25111" spans="11:59" x14ac:dyDescent="0.25">
      <c r="K25111" s="8"/>
      <c r="L25111" s="8"/>
      <c r="N25111" s="8"/>
      <c r="O25111" s="8"/>
      <c r="P25111" s="8"/>
      <c r="Q25111" s="8"/>
      <c r="R25111" s="8"/>
      <c r="S25111" s="8"/>
      <c r="T25111" s="8"/>
      <c r="U25111" s="8"/>
      <c r="V25111" s="8"/>
      <c r="W25111" s="8"/>
      <c r="X25111" s="8"/>
      <c r="Y25111" s="8"/>
      <c r="Z25111" s="8"/>
      <c r="BE25111"/>
      <c r="BF25111"/>
      <c r="BG25111"/>
    </row>
    <row r="25112" spans="11:59" x14ac:dyDescent="0.25">
      <c r="K25112" s="8"/>
      <c r="L25112" s="8"/>
      <c r="N25112" s="8"/>
      <c r="O25112" s="8"/>
      <c r="P25112" s="8"/>
      <c r="Q25112" s="8"/>
      <c r="R25112" s="8"/>
      <c r="S25112" s="8"/>
      <c r="T25112" s="8"/>
      <c r="U25112" s="8"/>
      <c r="V25112" s="8"/>
      <c r="W25112" s="8"/>
      <c r="X25112" s="8"/>
      <c r="Y25112" s="8"/>
      <c r="Z25112" s="8"/>
      <c r="BE25112"/>
      <c r="BF25112"/>
      <c r="BG25112"/>
    </row>
    <row r="25113" spans="11:59" x14ac:dyDescent="0.25">
      <c r="K25113" s="8"/>
      <c r="L25113" s="8"/>
      <c r="N25113" s="8"/>
      <c r="O25113" s="8"/>
      <c r="P25113" s="8"/>
      <c r="Q25113" s="8"/>
      <c r="R25113" s="8"/>
      <c r="S25113" s="8"/>
      <c r="T25113" s="8"/>
      <c r="U25113" s="8"/>
      <c r="V25113" s="8"/>
      <c r="W25113" s="8"/>
      <c r="X25113" s="8"/>
      <c r="Y25113" s="8"/>
      <c r="Z25113" s="8"/>
      <c r="BE25113"/>
      <c r="BF25113"/>
      <c r="BG25113"/>
    </row>
    <row r="25114" spans="11:59" x14ac:dyDescent="0.25">
      <c r="K25114" s="8"/>
      <c r="L25114" s="8"/>
      <c r="N25114" s="8"/>
      <c r="O25114" s="8"/>
      <c r="P25114" s="8"/>
      <c r="Q25114" s="8"/>
      <c r="R25114" s="8"/>
      <c r="S25114" s="8"/>
      <c r="T25114" s="8"/>
      <c r="U25114" s="8"/>
      <c r="V25114" s="8"/>
      <c r="W25114" s="8"/>
      <c r="X25114" s="8"/>
      <c r="Y25114" s="8"/>
      <c r="Z25114" s="8"/>
      <c r="BE25114"/>
      <c r="BF25114"/>
      <c r="BG25114"/>
    </row>
    <row r="25115" spans="11:59" x14ac:dyDescent="0.25">
      <c r="K25115" s="8"/>
      <c r="L25115" s="8"/>
      <c r="N25115" s="8"/>
      <c r="O25115" s="8"/>
      <c r="P25115" s="8"/>
      <c r="Q25115" s="8"/>
      <c r="R25115" s="8"/>
      <c r="S25115" s="8"/>
      <c r="T25115" s="8"/>
      <c r="U25115" s="8"/>
      <c r="V25115" s="8"/>
      <c r="W25115" s="8"/>
      <c r="X25115" s="8"/>
      <c r="Y25115" s="8"/>
      <c r="Z25115" s="8"/>
      <c r="BE25115"/>
      <c r="BF25115"/>
      <c r="BG25115"/>
    </row>
    <row r="25116" spans="11:59" x14ac:dyDescent="0.25">
      <c r="K25116" s="8"/>
      <c r="L25116" s="8"/>
      <c r="N25116" s="8"/>
      <c r="O25116" s="8"/>
      <c r="P25116" s="8"/>
      <c r="Q25116" s="8"/>
      <c r="R25116" s="8"/>
      <c r="S25116" s="8"/>
      <c r="T25116" s="8"/>
      <c r="U25116" s="8"/>
      <c r="V25116" s="8"/>
      <c r="W25116" s="8"/>
      <c r="X25116" s="8"/>
      <c r="Y25116" s="8"/>
      <c r="Z25116" s="8"/>
      <c r="BE25116"/>
      <c r="BF25116"/>
      <c r="BG25116"/>
    </row>
    <row r="25117" spans="11:59" x14ac:dyDescent="0.25">
      <c r="K25117" s="8"/>
      <c r="L25117" s="8"/>
      <c r="N25117" s="8"/>
      <c r="O25117" s="8"/>
      <c r="P25117" s="8"/>
      <c r="Q25117" s="8"/>
      <c r="R25117" s="8"/>
      <c r="S25117" s="8"/>
      <c r="T25117" s="8"/>
      <c r="U25117" s="8"/>
      <c r="V25117" s="8"/>
      <c r="W25117" s="8"/>
      <c r="X25117" s="8"/>
      <c r="Y25117" s="8"/>
      <c r="Z25117" s="8"/>
      <c r="BE25117"/>
      <c r="BF25117"/>
      <c r="BG25117"/>
    </row>
    <row r="25118" spans="11:59" x14ac:dyDescent="0.25">
      <c r="K25118" s="8"/>
      <c r="L25118" s="8"/>
      <c r="N25118" s="8"/>
      <c r="O25118" s="8"/>
      <c r="P25118" s="8"/>
      <c r="Q25118" s="8"/>
      <c r="R25118" s="8"/>
      <c r="S25118" s="8"/>
      <c r="T25118" s="8"/>
      <c r="U25118" s="8"/>
      <c r="V25118" s="8"/>
      <c r="W25118" s="8"/>
      <c r="X25118" s="8"/>
      <c r="Y25118" s="8"/>
      <c r="Z25118" s="8"/>
      <c r="BE25118"/>
      <c r="BF25118"/>
      <c r="BG25118"/>
    </row>
    <row r="25119" spans="11:59" x14ac:dyDescent="0.25">
      <c r="K25119" s="8"/>
      <c r="L25119" s="8"/>
      <c r="N25119" s="8"/>
      <c r="O25119" s="8"/>
      <c r="P25119" s="8"/>
      <c r="Q25119" s="8"/>
      <c r="R25119" s="8"/>
      <c r="S25119" s="8"/>
      <c r="T25119" s="8"/>
      <c r="U25119" s="8"/>
      <c r="V25119" s="8"/>
      <c r="W25119" s="8"/>
      <c r="X25119" s="8"/>
      <c r="Y25119" s="8"/>
      <c r="Z25119" s="8"/>
      <c r="BE25119"/>
      <c r="BF25119"/>
      <c r="BG25119"/>
    </row>
    <row r="25120" spans="11:59" x14ac:dyDescent="0.25">
      <c r="K25120" s="8"/>
      <c r="L25120" s="8"/>
      <c r="N25120" s="8"/>
      <c r="O25120" s="8"/>
      <c r="P25120" s="8"/>
      <c r="Q25120" s="8"/>
      <c r="R25120" s="8"/>
      <c r="S25120" s="8"/>
      <c r="T25120" s="8"/>
      <c r="U25120" s="8"/>
      <c r="V25120" s="8"/>
      <c r="W25120" s="8"/>
      <c r="X25120" s="8"/>
      <c r="Y25120" s="8"/>
      <c r="Z25120" s="8"/>
      <c r="BE25120"/>
      <c r="BF25120"/>
      <c r="BG25120"/>
    </row>
    <row r="25121" spans="11:59" x14ac:dyDescent="0.25">
      <c r="K25121" s="8"/>
      <c r="L25121" s="8"/>
      <c r="N25121" s="8"/>
      <c r="O25121" s="8"/>
      <c r="P25121" s="8"/>
      <c r="Q25121" s="8"/>
      <c r="R25121" s="8"/>
      <c r="S25121" s="8"/>
      <c r="T25121" s="8"/>
      <c r="U25121" s="8"/>
      <c r="V25121" s="8"/>
      <c r="W25121" s="8"/>
      <c r="X25121" s="8"/>
      <c r="Y25121" s="8"/>
      <c r="Z25121" s="8"/>
      <c r="BE25121"/>
      <c r="BF25121"/>
      <c r="BG25121"/>
    </row>
    <row r="25122" spans="11:59" x14ac:dyDescent="0.25">
      <c r="K25122" s="8"/>
      <c r="L25122" s="8"/>
      <c r="N25122" s="8"/>
      <c r="O25122" s="8"/>
      <c r="P25122" s="8"/>
      <c r="Q25122" s="8"/>
      <c r="R25122" s="8"/>
      <c r="S25122" s="8"/>
      <c r="T25122" s="8"/>
      <c r="U25122" s="8"/>
      <c r="V25122" s="8"/>
      <c r="W25122" s="8"/>
      <c r="X25122" s="8"/>
      <c r="Y25122" s="8"/>
      <c r="Z25122" s="8"/>
      <c r="BE25122"/>
      <c r="BF25122"/>
      <c r="BG25122"/>
    </row>
    <row r="25123" spans="11:59" x14ac:dyDescent="0.25">
      <c r="K25123" s="8"/>
      <c r="L25123" s="8"/>
      <c r="N25123" s="8"/>
      <c r="O25123" s="8"/>
      <c r="P25123" s="8"/>
      <c r="Q25123" s="8"/>
      <c r="R25123" s="8"/>
      <c r="S25123" s="8"/>
      <c r="T25123" s="8"/>
      <c r="U25123" s="8"/>
      <c r="V25123" s="8"/>
      <c r="W25123" s="8"/>
      <c r="X25123" s="8"/>
      <c r="Y25123" s="8"/>
      <c r="Z25123" s="8"/>
      <c r="BE25123"/>
      <c r="BF25123"/>
      <c r="BG25123"/>
    </row>
    <row r="25124" spans="11:59" x14ac:dyDescent="0.25">
      <c r="K25124" s="8"/>
      <c r="L25124" s="8"/>
      <c r="N25124" s="8"/>
      <c r="O25124" s="8"/>
      <c r="P25124" s="8"/>
      <c r="Q25124" s="8"/>
      <c r="R25124" s="8"/>
      <c r="S25124" s="8"/>
      <c r="T25124" s="8"/>
      <c r="U25124" s="8"/>
      <c r="V25124" s="8"/>
      <c r="W25124" s="8"/>
      <c r="X25124" s="8"/>
      <c r="Y25124" s="8"/>
      <c r="Z25124" s="8"/>
      <c r="BE25124"/>
      <c r="BF25124"/>
      <c r="BG25124"/>
    </row>
    <row r="25125" spans="11:59" x14ac:dyDescent="0.25">
      <c r="K25125" s="8"/>
      <c r="L25125" s="8"/>
      <c r="N25125" s="8"/>
      <c r="O25125" s="8"/>
      <c r="P25125" s="8"/>
      <c r="Q25125" s="8"/>
      <c r="R25125" s="8"/>
      <c r="S25125" s="8"/>
      <c r="T25125" s="8"/>
      <c r="U25125" s="8"/>
      <c r="V25125" s="8"/>
      <c r="W25125" s="8"/>
      <c r="X25125" s="8"/>
      <c r="Y25125" s="8"/>
      <c r="Z25125" s="8"/>
      <c r="BE25125"/>
      <c r="BF25125"/>
      <c r="BG25125"/>
    </row>
    <row r="25126" spans="11:59" x14ac:dyDescent="0.25">
      <c r="K25126" s="8"/>
      <c r="L25126" s="8"/>
      <c r="N25126" s="8"/>
      <c r="O25126" s="8"/>
      <c r="P25126" s="8"/>
      <c r="Q25126" s="8"/>
      <c r="R25126" s="8"/>
      <c r="S25126" s="8"/>
      <c r="T25126" s="8"/>
      <c r="U25126" s="8"/>
      <c r="V25126" s="8"/>
      <c r="W25126" s="8"/>
      <c r="X25126" s="8"/>
      <c r="Y25126" s="8"/>
      <c r="Z25126" s="8"/>
      <c r="BE25126"/>
      <c r="BF25126"/>
      <c r="BG25126"/>
    </row>
    <row r="25127" spans="11:59" x14ac:dyDescent="0.25">
      <c r="K25127" s="8"/>
      <c r="L25127" s="8"/>
      <c r="N25127" s="8"/>
      <c r="O25127" s="8"/>
      <c r="P25127" s="8"/>
      <c r="Q25127" s="8"/>
      <c r="R25127" s="8"/>
      <c r="S25127" s="8"/>
      <c r="T25127" s="8"/>
      <c r="U25127" s="8"/>
      <c r="V25127" s="8"/>
      <c r="W25127" s="8"/>
      <c r="X25127" s="8"/>
      <c r="Y25127" s="8"/>
      <c r="Z25127" s="8"/>
      <c r="BE25127"/>
      <c r="BF25127"/>
      <c r="BG25127"/>
    </row>
    <row r="25128" spans="11:59" x14ac:dyDescent="0.25">
      <c r="K25128" s="8"/>
      <c r="L25128" s="8"/>
      <c r="N25128" s="8"/>
      <c r="O25128" s="8"/>
      <c r="P25128" s="8"/>
      <c r="Q25128" s="8"/>
      <c r="R25128" s="8"/>
      <c r="S25128" s="8"/>
      <c r="T25128" s="8"/>
      <c r="U25128" s="8"/>
      <c r="V25128" s="8"/>
      <c r="W25128" s="8"/>
      <c r="X25128" s="8"/>
      <c r="Y25128" s="8"/>
      <c r="Z25128" s="8"/>
      <c r="BE25128"/>
      <c r="BF25128"/>
      <c r="BG25128"/>
    </row>
    <row r="25129" spans="11:59" x14ac:dyDescent="0.25">
      <c r="K25129" s="8"/>
      <c r="L25129" s="8"/>
      <c r="N25129" s="8"/>
      <c r="O25129" s="8"/>
      <c r="P25129" s="8"/>
      <c r="Q25129" s="8"/>
      <c r="R25129" s="8"/>
      <c r="S25129" s="8"/>
      <c r="T25129" s="8"/>
      <c r="U25129" s="8"/>
      <c r="V25129" s="8"/>
      <c r="W25129" s="8"/>
      <c r="X25129" s="8"/>
      <c r="Y25129" s="8"/>
      <c r="Z25129" s="8"/>
      <c r="BE25129"/>
      <c r="BF25129"/>
      <c r="BG25129"/>
    </row>
    <row r="25130" spans="11:59" x14ac:dyDescent="0.25">
      <c r="K25130" s="8"/>
      <c r="L25130" s="8"/>
      <c r="N25130" s="8"/>
      <c r="O25130" s="8"/>
      <c r="P25130" s="8"/>
      <c r="Q25130" s="8"/>
      <c r="R25130" s="8"/>
      <c r="S25130" s="8"/>
      <c r="T25130" s="8"/>
      <c r="U25130" s="8"/>
      <c r="V25130" s="8"/>
      <c r="W25130" s="8"/>
      <c r="X25130" s="8"/>
      <c r="Y25130" s="8"/>
      <c r="Z25130" s="8"/>
      <c r="BE25130"/>
      <c r="BF25130"/>
      <c r="BG25130"/>
    </row>
    <row r="25131" spans="11:59" x14ac:dyDescent="0.25">
      <c r="K25131" s="8"/>
      <c r="L25131" s="8"/>
      <c r="N25131" s="8"/>
      <c r="O25131" s="8"/>
      <c r="P25131" s="8"/>
      <c r="Q25131" s="8"/>
      <c r="R25131" s="8"/>
      <c r="S25131" s="8"/>
      <c r="T25131" s="8"/>
      <c r="U25131" s="8"/>
      <c r="V25131" s="8"/>
      <c r="W25131" s="8"/>
      <c r="X25131" s="8"/>
      <c r="Y25131" s="8"/>
      <c r="Z25131" s="8"/>
      <c r="BE25131"/>
      <c r="BF25131"/>
      <c r="BG25131"/>
    </row>
    <row r="25132" spans="11:59" x14ac:dyDescent="0.25">
      <c r="K25132" s="8"/>
      <c r="L25132" s="8"/>
      <c r="N25132" s="8"/>
      <c r="O25132" s="8"/>
      <c r="P25132" s="8"/>
      <c r="Q25132" s="8"/>
      <c r="R25132" s="8"/>
      <c r="S25132" s="8"/>
      <c r="T25132" s="8"/>
      <c r="U25132" s="8"/>
      <c r="V25132" s="8"/>
      <c r="W25132" s="8"/>
      <c r="X25132" s="8"/>
      <c r="Y25132" s="8"/>
      <c r="Z25132" s="8"/>
      <c r="BE25132"/>
      <c r="BF25132"/>
      <c r="BG25132"/>
    </row>
    <row r="25133" spans="11:59" x14ac:dyDescent="0.25">
      <c r="K25133" s="8"/>
      <c r="L25133" s="8"/>
      <c r="N25133" s="8"/>
      <c r="O25133" s="8"/>
      <c r="P25133" s="8"/>
      <c r="Q25133" s="8"/>
      <c r="R25133" s="8"/>
      <c r="S25133" s="8"/>
      <c r="T25133" s="8"/>
      <c r="U25133" s="8"/>
      <c r="V25133" s="8"/>
      <c r="W25133" s="8"/>
      <c r="X25133" s="8"/>
      <c r="Y25133" s="8"/>
      <c r="Z25133" s="8"/>
      <c r="BE25133"/>
      <c r="BF25133"/>
      <c r="BG25133"/>
    </row>
    <row r="25134" spans="11:59" x14ac:dyDescent="0.25">
      <c r="K25134" s="8"/>
      <c r="L25134" s="8"/>
      <c r="N25134" s="8"/>
      <c r="O25134" s="8"/>
      <c r="P25134" s="8"/>
      <c r="Q25134" s="8"/>
      <c r="R25134" s="8"/>
      <c r="S25134" s="8"/>
      <c r="T25134" s="8"/>
      <c r="U25134" s="8"/>
      <c r="V25134" s="8"/>
      <c r="W25134" s="8"/>
      <c r="X25134" s="8"/>
      <c r="Y25134" s="8"/>
      <c r="Z25134" s="8"/>
      <c r="BE25134"/>
      <c r="BF25134"/>
      <c r="BG25134"/>
    </row>
    <row r="25135" spans="11:59" x14ac:dyDescent="0.25">
      <c r="K25135" s="8"/>
      <c r="L25135" s="8"/>
      <c r="N25135" s="8"/>
      <c r="O25135" s="8"/>
      <c r="P25135" s="8"/>
      <c r="Q25135" s="8"/>
      <c r="R25135" s="8"/>
      <c r="S25135" s="8"/>
      <c r="T25135" s="8"/>
      <c r="U25135" s="8"/>
      <c r="V25135" s="8"/>
      <c r="W25135" s="8"/>
      <c r="X25135" s="8"/>
      <c r="Y25135" s="8"/>
      <c r="Z25135" s="8"/>
      <c r="BE25135"/>
      <c r="BF25135"/>
      <c r="BG25135"/>
    </row>
    <row r="25136" spans="11:59" x14ac:dyDescent="0.25">
      <c r="K25136" s="8"/>
      <c r="L25136" s="8"/>
      <c r="N25136" s="8"/>
      <c r="O25136" s="8"/>
      <c r="P25136" s="8"/>
      <c r="Q25136" s="8"/>
      <c r="R25136" s="8"/>
      <c r="S25136" s="8"/>
      <c r="T25136" s="8"/>
      <c r="U25136" s="8"/>
      <c r="V25136" s="8"/>
      <c r="W25136" s="8"/>
      <c r="X25136" s="8"/>
      <c r="Y25136" s="8"/>
      <c r="Z25136" s="8"/>
      <c r="BE25136"/>
      <c r="BF25136"/>
      <c r="BG25136"/>
    </row>
    <row r="25137" spans="11:59" x14ac:dyDescent="0.25">
      <c r="K25137" s="8"/>
      <c r="L25137" s="8"/>
      <c r="N25137" s="8"/>
      <c r="O25137" s="8"/>
      <c r="P25137" s="8"/>
      <c r="Q25137" s="8"/>
      <c r="R25137" s="8"/>
      <c r="S25137" s="8"/>
      <c r="T25137" s="8"/>
      <c r="U25137" s="8"/>
      <c r="V25137" s="8"/>
      <c r="W25137" s="8"/>
      <c r="X25137" s="8"/>
      <c r="Y25137" s="8"/>
      <c r="Z25137" s="8"/>
      <c r="BE25137"/>
      <c r="BF25137"/>
      <c r="BG25137"/>
    </row>
    <row r="25138" spans="11:59" x14ac:dyDescent="0.25">
      <c r="K25138" s="8"/>
      <c r="L25138" s="8"/>
      <c r="N25138" s="8"/>
      <c r="O25138" s="8"/>
      <c r="P25138" s="8"/>
      <c r="Q25138" s="8"/>
      <c r="R25138" s="8"/>
      <c r="S25138" s="8"/>
      <c r="T25138" s="8"/>
      <c r="U25138" s="8"/>
      <c r="V25138" s="8"/>
      <c r="W25138" s="8"/>
      <c r="X25138" s="8"/>
      <c r="Y25138" s="8"/>
      <c r="Z25138" s="8"/>
      <c r="BE25138"/>
      <c r="BF25138"/>
      <c r="BG25138"/>
    </row>
    <row r="25139" spans="11:59" x14ac:dyDescent="0.25">
      <c r="K25139" s="8"/>
      <c r="L25139" s="8"/>
      <c r="N25139" s="8"/>
      <c r="O25139" s="8"/>
      <c r="P25139" s="8"/>
      <c r="Q25139" s="8"/>
      <c r="R25139" s="8"/>
      <c r="S25139" s="8"/>
      <c r="T25139" s="8"/>
      <c r="U25139" s="8"/>
      <c r="V25139" s="8"/>
      <c r="W25139" s="8"/>
      <c r="X25139" s="8"/>
      <c r="Y25139" s="8"/>
      <c r="Z25139" s="8"/>
      <c r="BE25139"/>
      <c r="BF25139"/>
      <c r="BG25139"/>
    </row>
    <row r="25140" spans="11:59" x14ac:dyDescent="0.25">
      <c r="K25140" s="8"/>
      <c r="L25140" s="8"/>
      <c r="N25140" s="8"/>
      <c r="O25140" s="8"/>
      <c r="P25140" s="8"/>
      <c r="Q25140" s="8"/>
      <c r="R25140" s="8"/>
      <c r="S25140" s="8"/>
      <c r="T25140" s="8"/>
      <c r="U25140" s="8"/>
      <c r="V25140" s="8"/>
      <c r="W25140" s="8"/>
      <c r="X25140" s="8"/>
      <c r="Y25140" s="8"/>
      <c r="Z25140" s="8"/>
      <c r="BE25140"/>
      <c r="BF25140"/>
      <c r="BG25140"/>
    </row>
    <row r="25141" spans="11:59" x14ac:dyDescent="0.25">
      <c r="K25141" s="8"/>
      <c r="L25141" s="8"/>
      <c r="N25141" s="8"/>
      <c r="O25141" s="8"/>
      <c r="P25141" s="8"/>
      <c r="Q25141" s="8"/>
      <c r="R25141" s="8"/>
      <c r="S25141" s="8"/>
      <c r="T25141" s="8"/>
      <c r="U25141" s="8"/>
      <c r="V25141" s="8"/>
      <c r="W25141" s="8"/>
      <c r="X25141" s="8"/>
      <c r="Y25141" s="8"/>
      <c r="Z25141" s="8"/>
      <c r="BE25141"/>
      <c r="BF25141"/>
      <c r="BG25141"/>
    </row>
    <row r="25142" spans="11:59" x14ac:dyDescent="0.25">
      <c r="K25142" s="8"/>
      <c r="L25142" s="8"/>
      <c r="N25142" s="8"/>
      <c r="O25142" s="8"/>
      <c r="P25142" s="8"/>
      <c r="Q25142" s="8"/>
      <c r="R25142" s="8"/>
      <c r="S25142" s="8"/>
      <c r="T25142" s="8"/>
      <c r="U25142" s="8"/>
      <c r="V25142" s="8"/>
      <c r="W25142" s="8"/>
      <c r="X25142" s="8"/>
      <c r="Y25142" s="8"/>
      <c r="Z25142" s="8"/>
      <c r="BE25142"/>
      <c r="BF25142"/>
      <c r="BG25142"/>
    </row>
    <row r="25143" spans="11:59" x14ac:dyDescent="0.25">
      <c r="K25143" s="8"/>
      <c r="L25143" s="8"/>
      <c r="N25143" s="8"/>
      <c r="O25143" s="8"/>
      <c r="P25143" s="8"/>
      <c r="Q25143" s="8"/>
      <c r="R25143" s="8"/>
      <c r="S25143" s="8"/>
      <c r="T25143" s="8"/>
      <c r="U25143" s="8"/>
      <c r="V25143" s="8"/>
      <c r="W25143" s="8"/>
      <c r="X25143" s="8"/>
      <c r="Y25143" s="8"/>
      <c r="Z25143" s="8"/>
      <c r="BE25143"/>
      <c r="BF25143"/>
      <c r="BG25143"/>
    </row>
    <row r="25144" spans="11:59" x14ac:dyDescent="0.25">
      <c r="K25144" s="8"/>
      <c r="L25144" s="8"/>
      <c r="N25144" s="8"/>
      <c r="O25144" s="8"/>
      <c r="P25144" s="8"/>
      <c r="Q25144" s="8"/>
      <c r="R25144" s="8"/>
      <c r="S25144" s="8"/>
      <c r="T25144" s="8"/>
      <c r="U25144" s="8"/>
      <c r="V25144" s="8"/>
      <c r="W25144" s="8"/>
      <c r="X25144" s="8"/>
      <c r="Y25144" s="8"/>
      <c r="Z25144" s="8"/>
      <c r="BE25144"/>
      <c r="BF25144"/>
      <c r="BG25144"/>
    </row>
    <row r="25145" spans="11:59" x14ac:dyDescent="0.25">
      <c r="K25145" s="8"/>
      <c r="L25145" s="8"/>
      <c r="N25145" s="8"/>
      <c r="O25145" s="8"/>
      <c r="P25145" s="8"/>
      <c r="Q25145" s="8"/>
      <c r="R25145" s="8"/>
      <c r="S25145" s="8"/>
      <c r="T25145" s="8"/>
      <c r="U25145" s="8"/>
      <c r="V25145" s="8"/>
      <c r="W25145" s="8"/>
      <c r="X25145" s="8"/>
      <c r="Y25145" s="8"/>
      <c r="Z25145" s="8"/>
      <c r="BE25145"/>
      <c r="BF25145"/>
      <c r="BG25145"/>
    </row>
    <row r="25146" spans="11:59" x14ac:dyDescent="0.25">
      <c r="K25146" s="8"/>
      <c r="L25146" s="8"/>
      <c r="N25146" s="8"/>
      <c r="O25146" s="8"/>
      <c r="P25146" s="8"/>
      <c r="Q25146" s="8"/>
      <c r="R25146" s="8"/>
      <c r="S25146" s="8"/>
      <c r="T25146" s="8"/>
      <c r="U25146" s="8"/>
      <c r="V25146" s="8"/>
      <c r="W25146" s="8"/>
      <c r="X25146" s="8"/>
      <c r="Y25146" s="8"/>
      <c r="Z25146" s="8"/>
      <c r="BE25146"/>
      <c r="BF25146"/>
      <c r="BG25146"/>
    </row>
    <row r="25147" spans="11:59" x14ac:dyDescent="0.25">
      <c r="K25147" s="8"/>
      <c r="L25147" s="8"/>
      <c r="N25147" s="8"/>
      <c r="O25147" s="8"/>
      <c r="P25147" s="8"/>
      <c r="Q25147" s="8"/>
      <c r="R25147" s="8"/>
      <c r="S25147" s="8"/>
      <c r="T25147" s="8"/>
      <c r="U25147" s="8"/>
      <c r="V25147" s="8"/>
      <c r="W25147" s="8"/>
      <c r="X25147" s="8"/>
      <c r="Y25147" s="8"/>
      <c r="Z25147" s="8"/>
      <c r="BE25147"/>
      <c r="BF25147"/>
      <c r="BG25147"/>
    </row>
    <row r="25148" spans="11:59" x14ac:dyDescent="0.25">
      <c r="K25148" s="8"/>
      <c r="L25148" s="8"/>
      <c r="N25148" s="8"/>
      <c r="O25148" s="8"/>
      <c r="P25148" s="8"/>
      <c r="Q25148" s="8"/>
      <c r="R25148" s="8"/>
      <c r="S25148" s="8"/>
      <c r="T25148" s="8"/>
      <c r="U25148" s="8"/>
      <c r="V25148" s="8"/>
      <c r="W25148" s="8"/>
      <c r="X25148" s="8"/>
      <c r="Y25148" s="8"/>
      <c r="Z25148" s="8"/>
      <c r="BE25148"/>
      <c r="BF25148"/>
      <c r="BG25148"/>
    </row>
    <row r="25149" spans="11:59" x14ac:dyDescent="0.25">
      <c r="K25149" s="8"/>
      <c r="L25149" s="8"/>
      <c r="N25149" s="8"/>
      <c r="O25149" s="8"/>
      <c r="P25149" s="8"/>
      <c r="Q25149" s="8"/>
      <c r="R25149" s="8"/>
      <c r="S25149" s="8"/>
      <c r="T25149" s="8"/>
      <c r="U25149" s="8"/>
      <c r="V25149" s="8"/>
      <c r="W25149" s="8"/>
      <c r="X25149" s="8"/>
      <c r="Y25149" s="8"/>
      <c r="Z25149" s="8"/>
      <c r="BE25149"/>
      <c r="BF25149"/>
      <c r="BG25149"/>
    </row>
    <row r="25150" spans="11:59" x14ac:dyDescent="0.25">
      <c r="K25150" s="8"/>
      <c r="L25150" s="8"/>
      <c r="N25150" s="8"/>
      <c r="O25150" s="8"/>
      <c r="P25150" s="8"/>
      <c r="Q25150" s="8"/>
      <c r="R25150" s="8"/>
      <c r="S25150" s="8"/>
      <c r="T25150" s="8"/>
      <c r="U25150" s="8"/>
      <c r="V25150" s="8"/>
      <c r="W25150" s="8"/>
      <c r="X25150" s="8"/>
      <c r="Y25150" s="8"/>
      <c r="Z25150" s="8"/>
      <c r="BE25150"/>
      <c r="BF25150"/>
      <c r="BG25150"/>
    </row>
    <row r="25151" spans="11:59" x14ac:dyDescent="0.25">
      <c r="K25151" s="8"/>
      <c r="L25151" s="8"/>
      <c r="N25151" s="8"/>
      <c r="O25151" s="8"/>
      <c r="P25151" s="8"/>
      <c r="Q25151" s="8"/>
      <c r="R25151" s="8"/>
      <c r="S25151" s="8"/>
      <c r="T25151" s="8"/>
      <c r="U25151" s="8"/>
      <c r="V25151" s="8"/>
      <c r="W25151" s="8"/>
      <c r="X25151" s="8"/>
      <c r="Y25151" s="8"/>
      <c r="Z25151" s="8"/>
      <c r="BE25151"/>
      <c r="BF25151"/>
      <c r="BG25151"/>
    </row>
    <row r="25152" spans="11:59" x14ac:dyDescent="0.25">
      <c r="K25152" s="8"/>
      <c r="L25152" s="8"/>
      <c r="N25152" s="8"/>
      <c r="O25152" s="8"/>
      <c r="P25152" s="8"/>
      <c r="Q25152" s="8"/>
      <c r="R25152" s="8"/>
      <c r="S25152" s="8"/>
      <c r="T25152" s="8"/>
      <c r="U25152" s="8"/>
      <c r="V25152" s="8"/>
      <c r="W25152" s="8"/>
      <c r="X25152" s="8"/>
      <c r="Y25152" s="8"/>
      <c r="Z25152" s="8"/>
      <c r="BE25152"/>
      <c r="BF25152"/>
      <c r="BG25152"/>
    </row>
    <row r="25153" spans="11:59" x14ac:dyDescent="0.25">
      <c r="K25153" s="8"/>
      <c r="L25153" s="8"/>
      <c r="N25153" s="8"/>
      <c r="O25153" s="8"/>
      <c r="P25153" s="8"/>
      <c r="Q25153" s="8"/>
      <c r="R25153" s="8"/>
      <c r="S25153" s="8"/>
      <c r="T25153" s="8"/>
      <c r="U25153" s="8"/>
      <c r="V25153" s="8"/>
      <c r="W25153" s="8"/>
      <c r="X25153" s="8"/>
      <c r="Y25153" s="8"/>
      <c r="Z25153" s="8"/>
      <c r="BE25153"/>
      <c r="BF25153"/>
      <c r="BG25153"/>
    </row>
    <row r="25154" spans="11:59" x14ac:dyDescent="0.25">
      <c r="K25154" s="8"/>
      <c r="L25154" s="8"/>
      <c r="N25154" s="8"/>
      <c r="O25154" s="8"/>
      <c r="P25154" s="8"/>
      <c r="Q25154" s="8"/>
      <c r="R25154" s="8"/>
      <c r="S25154" s="8"/>
      <c r="T25154" s="8"/>
      <c r="U25154" s="8"/>
      <c r="V25154" s="8"/>
      <c r="W25154" s="8"/>
      <c r="X25154" s="8"/>
      <c r="Y25154" s="8"/>
      <c r="Z25154" s="8"/>
      <c r="BE25154"/>
      <c r="BF25154"/>
      <c r="BG25154"/>
    </row>
    <row r="25155" spans="11:59" x14ac:dyDescent="0.25">
      <c r="K25155" s="8"/>
      <c r="L25155" s="8"/>
      <c r="N25155" s="8"/>
      <c r="O25155" s="8"/>
      <c r="P25155" s="8"/>
      <c r="Q25155" s="8"/>
      <c r="R25155" s="8"/>
      <c r="S25155" s="8"/>
      <c r="T25155" s="8"/>
      <c r="U25155" s="8"/>
      <c r="V25155" s="8"/>
      <c r="W25155" s="8"/>
      <c r="X25155" s="8"/>
      <c r="Y25155" s="8"/>
      <c r="Z25155" s="8"/>
      <c r="BE25155"/>
      <c r="BF25155"/>
      <c r="BG25155"/>
    </row>
    <row r="25156" spans="11:59" x14ac:dyDescent="0.25">
      <c r="K25156" s="8"/>
      <c r="L25156" s="8"/>
      <c r="N25156" s="8"/>
      <c r="O25156" s="8"/>
      <c r="P25156" s="8"/>
      <c r="Q25156" s="8"/>
      <c r="R25156" s="8"/>
      <c r="S25156" s="8"/>
      <c r="T25156" s="8"/>
      <c r="U25156" s="8"/>
      <c r="V25156" s="8"/>
      <c r="W25156" s="8"/>
      <c r="X25156" s="8"/>
      <c r="Y25156" s="8"/>
      <c r="Z25156" s="8"/>
      <c r="BE25156"/>
      <c r="BF25156"/>
      <c r="BG25156"/>
    </row>
    <row r="25157" spans="11:59" x14ac:dyDescent="0.25">
      <c r="K25157" s="8"/>
      <c r="L25157" s="8"/>
      <c r="N25157" s="8"/>
      <c r="O25157" s="8"/>
      <c r="P25157" s="8"/>
      <c r="Q25157" s="8"/>
      <c r="R25157" s="8"/>
      <c r="S25157" s="8"/>
      <c r="T25157" s="8"/>
      <c r="U25157" s="8"/>
      <c r="V25157" s="8"/>
      <c r="W25157" s="8"/>
      <c r="X25157" s="8"/>
      <c r="Y25157" s="8"/>
      <c r="Z25157" s="8"/>
      <c r="BE25157"/>
      <c r="BF25157"/>
      <c r="BG25157"/>
    </row>
    <row r="25158" spans="11:59" x14ac:dyDescent="0.25">
      <c r="K25158" s="8"/>
      <c r="L25158" s="8"/>
      <c r="N25158" s="8"/>
      <c r="O25158" s="8"/>
      <c r="P25158" s="8"/>
      <c r="Q25158" s="8"/>
      <c r="R25158" s="8"/>
      <c r="S25158" s="8"/>
      <c r="T25158" s="8"/>
      <c r="U25158" s="8"/>
      <c r="V25158" s="8"/>
      <c r="W25158" s="8"/>
      <c r="X25158" s="8"/>
      <c r="Y25158" s="8"/>
      <c r="Z25158" s="8"/>
      <c r="BE25158"/>
      <c r="BF25158"/>
      <c r="BG25158"/>
    </row>
    <row r="25159" spans="11:59" x14ac:dyDescent="0.25">
      <c r="K25159" s="8"/>
      <c r="L25159" s="8"/>
      <c r="N25159" s="8"/>
      <c r="O25159" s="8"/>
      <c r="P25159" s="8"/>
      <c r="Q25159" s="8"/>
      <c r="R25159" s="8"/>
      <c r="S25159" s="8"/>
      <c r="T25159" s="8"/>
      <c r="U25159" s="8"/>
      <c r="V25159" s="8"/>
      <c r="W25159" s="8"/>
      <c r="X25159" s="8"/>
      <c r="Y25159" s="8"/>
      <c r="Z25159" s="8"/>
      <c r="BE25159"/>
      <c r="BF25159"/>
      <c r="BG25159"/>
    </row>
    <row r="25160" spans="11:59" x14ac:dyDescent="0.25">
      <c r="K25160" s="8"/>
      <c r="L25160" s="8"/>
      <c r="N25160" s="8"/>
      <c r="O25160" s="8"/>
      <c r="P25160" s="8"/>
      <c r="Q25160" s="8"/>
      <c r="R25160" s="8"/>
      <c r="S25160" s="8"/>
      <c r="T25160" s="8"/>
      <c r="U25160" s="8"/>
      <c r="V25160" s="8"/>
      <c r="W25160" s="8"/>
      <c r="X25160" s="8"/>
      <c r="Y25160" s="8"/>
      <c r="Z25160" s="8"/>
      <c r="BE25160"/>
      <c r="BF25160"/>
      <c r="BG25160"/>
    </row>
    <row r="25161" spans="11:59" x14ac:dyDescent="0.25">
      <c r="K25161" s="8"/>
      <c r="L25161" s="8"/>
      <c r="N25161" s="8"/>
      <c r="O25161" s="8"/>
      <c r="P25161" s="8"/>
      <c r="Q25161" s="8"/>
      <c r="R25161" s="8"/>
      <c r="S25161" s="8"/>
      <c r="T25161" s="8"/>
      <c r="U25161" s="8"/>
      <c r="V25161" s="8"/>
      <c r="W25161" s="8"/>
      <c r="X25161" s="8"/>
      <c r="Y25161" s="8"/>
      <c r="Z25161" s="8"/>
      <c r="BE25161"/>
      <c r="BF25161"/>
      <c r="BG25161"/>
    </row>
    <row r="25162" spans="11:59" x14ac:dyDescent="0.25">
      <c r="K25162" s="8"/>
      <c r="L25162" s="8"/>
      <c r="N25162" s="8"/>
      <c r="O25162" s="8"/>
      <c r="P25162" s="8"/>
      <c r="Q25162" s="8"/>
      <c r="R25162" s="8"/>
      <c r="S25162" s="8"/>
      <c r="T25162" s="8"/>
      <c r="U25162" s="8"/>
      <c r="V25162" s="8"/>
      <c r="W25162" s="8"/>
      <c r="X25162" s="8"/>
      <c r="Y25162" s="8"/>
      <c r="Z25162" s="8"/>
      <c r="BE25162"/>
      <c r="BF25162"/>
      <c r="BG25162"/>
    </row>
    <row r="25163" spans="11:59" x14ac:dyDescent="0.25">
      <c r="K25163" s="8"/>
      <c r="L25163" s="8"/>
      <c r="N25163" s="8"/>
      <c r="O25163" s="8"/>
      <c r="P25163" s="8"/>
      <c r="Q25163" s="8"/>
      <c r="R25163" s="8"/>
      <c r="S25163" s="8"/>
      <c r="T25163" s="8"/>
      <c r="U25163" s="8"/>
      <c r="V25163" s="8"/>
      <c r="W25163" s="8"/>
      <c r="X25163" s="8"/>
      <c r="Y25163" s="8"/>
      <c r="Z25163" s="8"/>
      <c r="BE25163"/>
      <c r="BF25163"/>
      <c r="BG25163"/>
    </row>
    <row r="25164" spans="11:59" x14ac:dyDescent="0.25">
      <c r="K25164" s="8"/>
      <c r="L25164" s="8"/>
      <c r="N25164" s="8"/>
      <c r="O25164" s="8"/>
      <c r="P25164" s="8"/>
      <c r="Q25164" s="8"/>
      <c r="R25164" s="8"/>
      <c r="S25164" s="8"/>
      <c r="T25164" s="8"/>
      <c r="U25164" s="8"/>
      <c r="V25164" s="8"/>
      <c r="W25164" s="8"/>
      <c r="X25164" s="8"/>
      <c r="Y25164" s="8"/>
      <c r="Z25164" s="8"/>
      <c r="BE25164"/>
      <c r="BF25164"/>
      <c r="BG25164"/>
    </row>
    <row r="25165" spans="11:59" x14ac:dyDescent="0.25">
      <c r="K25165" s="8"/>
      <c r="L25165" s="8"/>
      <c r="N25165" s="8"/>
      <c r="O25165" s="8"/>
      <c r="P25165" s="8"/>
      <c r="Q25165" s="8"/>
      <c r="R25165" s="8"/>
      <c r="S25165" s="8"/>
      <c r="T25165" s="8"/>
      <c r="U25165" s="8"/>
      <c r="V25165" s="8"/>
      <c r="W25165" s="8"/>
      <c r="X25165" s="8"/>
      <c r="Y25165" s="8"/>
      <c r="Z25165" s="8"/>
      <c r="BE25165"/>
      <c r="BF25165"/>
      <c r="BG25165"/>
    </row>
    <row r="25166" spans="11:59" x14ac:dyDescent="0.25">
      <c r="K25166" s="8"/>
      <c r="L25166" s="8"/>
      <c r="N25166" s="8"/>
      <c r="O25166" s="8"/>
      <c r="P25166" s="8"/>
      <c r="Q25166" s="8"/>
      <c r="R25166" s="8"/>
      <c r="S25166" s="8"/>
      <c r="T25166" s="8"/>
      <c r="U25166" s="8"/>
      <c r="V25166" s="8"/>
      <c r="W25166" s="8"/>
      <c r="X25166" s="8"/>
      <c r="Y25166" s="8"/>
      <c r="Z25166" s="8"/>
      <c r="BE25166"/>
      <c r="BF25166"/>
      <c r="BG25166"/>
    </row>
    <row r="25167" spans="11:59" x14ac:dyDescent="0.25">
      <c r="K25167" s="8"/>
      <c r="L25167" s="8"/>
      <c r="N25167" s="8"/>
      <c r="O25167" s="8"/>
      <c r="P25167" s="8"/>
      <c r="Q25167" s="8"/>
      <c r="R25167" s="8"/>
      <c r="S25167" s="8"/>
      <c r="T25167" s="8"/>
      <c r="U25167" s="8"/>
      <c r="V25167" s="8"/>
      <c r="W25167" s="8"/>
      <c r="X25167" s="8"/>
      <c r="Y25167" s="8"/>
      <c r="Z25167" s="8"/>
      <c r="BE25167"/>
      <c r="BF25167"/>
      <c r="BG25167"/>
    </row>
    <row r="25168" spans="11:59" x14ac:dyDescent="0.25">
      <c r="K25168" s="8"/>
      <c r="L25168" s="8"/>
      <c r="N25168" s="8"/>
      <c r="O25168" s="8"/>
      <c r="P25168" s="8"/>
      <c r="Q25168" s="8"/>
      <c r="R25168" s="8"/>
      <c r="S25168" s="8"/>
      <c r="T25168" s="8"/>
      <c r="U25168" s="8"/>
      <c r="V25168" s="8"/>
      <c r="W25168" s="8"/>
      <c r="X25168" s="8"/>
      <c r="Y25168" s="8"/>
      <c r="Z25168" s="8"/>
      <c r="BE25168"/>
      <c r="BF25168"/>
      <c r="BG25168"/>
    </row>
    <row r="25169" spans="11:59" x14ac:dyDescent="0.25">
      <c r="K25169" s="8"/>
      <c r="L25169" s="8"/>
      <c r="N25169" s="8"/>
      <c r="O25169" s="8"/>
      <c r="P25169" s="8"/>
      <c r="Q25169" s="8"/>
      <c r="R25169" s="8"/>
      <c r="S25169" s="8"/>
      <c r="T25169" s="8"/>
      <c r="U25169" s="8"/>
      <c r="V25169" s="8"/>
      <c r="W25169" s="8"/>
      <c r="X25169" s="8"/>
      <c r="Y25169" s="8"/>
      <c r="Z25169" s="8"/>
      <c r="BE25169"/>
      <c r="BF25169"/>
      <c r="BG25169"/>
    </row>
    <row r="25170" spans="11:59" x14ac:dyDescent="0.25">
      <c r="K25170" s="8"/>
      <c r="L25170" s="8"/>
      <c r="N25170" s="8"/>
      <c r="O25170" s="8"/>
      <c r="P25170" s="8"/>
      <c r="Q25170" s="8"/>
      <c r="R25170" s="8"/>
      <c r="S25170" s="8"/>
      <c r="T25170" s="8"/>
      <c r="U25170" s="8"/>
      <c r="V25170" s="8"/>
      <c r="W25170" s="8"/>
      <c r="X25170" s="8"/>
      <c r="Y25170" s="8"/>
      <c r="Z25170" s="8"/>
      <c r="BE25170"/>
      <c r="BF25170"/>
      <c r="BG25170"/>
    </row>
    <row r="25171" spans="11:59" x14ac:dyDescent="0.25">
      <c r="K25171" s="8"/>
      <c r="L25171" s="8"/>
      <c r="N25171" s="8"/>
      <c r="O25171" s="8"/>
      <c r="P25171" s="8"/>
      <c r="Q25171" s="8"/>
      <c r="R25171" s="8"/>
      <c r="S25171" s="8"/>
      <c r="T25171" s="8"/>
      <c r="U25171" s="8"/>
      <c r="V25171" s="8"/>
      <c r="W25171" s="8"/>
      <c r="X25171" s="8"/>
      <c r="Y25171" s="8"/>
      <c r="Z25171" s="8"/>
      <c r="BE25171"/>
      <c r="BF25171"/>
      <c r="BG25171"/>
    </row>
    <row r="25172" spans="11:59" x14ac:dyDescent="0.25">
      <c r="K25172" s="8"/>
      <c r="L25172" s="8"/>
      <c r="N25172" s="8"/>
      <c r="O25172" s="8"/>
      <c r="P25172" s="8"/>
      <c r="Q25172" s="8"/>
      <c r="R25172" s="8"/>
      <c r="S25172" s="8"/>
      <c r="T25172" s="8"/>
      <c r="U25172" s="8"/>
      <c r="V25172" s="8"/>
      <c r="W25172" s="8"/>
      <c r="X25172" s="8"/>
      <c r="Y25172" s="8"/>
      <c r="Z25172" s="8"/>
      <c r="BE25172"/>
      <c r="BF25172"/>
      <c r="BG25172"/>
    </row>
    <row r="25173" spans="11:59" x14ac:dyDescent="0.25">
      <c r="K25173" s="8"/>
      <c r="L25173" s="8"/>
      <c r="N25173" s="8"/>
      <c r="O25173" s="8"/>
      <c r="P25173" s="8"/>
      <c r="Q25173" s="8"/>
      <c r="R25173" s="8"/>
      <c r="S25173" s="8"/>
      <c r="T25173" s="8"/>
      <c r="U25173" s="8"/>
      <c r="V25173" s="8"/>
      <c r="W25173" s="8"/>
      <c r="X25173" s="8"/>
      <c r="Y25173" s="8"/>
      <c r="Z25173" s="8"/>
      <c r="BE25173"/>
      <c r="BF25173"/>
      <c r="BG25173"/>
    </row>
    <row r="25174" spans="11:59" x14ac:dyDescent="0.25">
      <c r="K25174" s="8"/>
      <c r="L25174" s="8"/>
      <c r="N25174" s="8"/>
      <c r="O25174" s="8"/>
      <c r="P25174" s="8"/>
      <c r="Q25174" s="8"/>
      <c r="R25174" s="8"/>
      <c r="S25174" s="8"/>
      <c r="T25174" s="8"/>
      <c r="U25174" s="8"/>
      <c r="V25174" s="8"/>
      <c r="W25174" s="8"/>
      <c r="X25174" s="8"/>
      <c r="Y25174" s="8"/>
      <c r="Z25174" s="8"/>
      <c r="BE25174"/>
      <c r="BF25174"/>
      <c r="BG25174"/>
    </row>
    <row r="25175" spans="11:59" x14ac:dyDescent="0.25">
      <c r="K25175" s="8"/>
      <c r="L25175" s="8"/>
      <c r="N25175" s="8"/>
      <c r="O25175" s="8"/>
      <c r="P25175" s="8"/>
      <c r="Q25175" s="8"/>
      <c r="R25175" s="8"/>
      <c r="S25175" s="8"/>
      <c r="T25175" s="8"/>
      <c r="U25175" s="8"/>
      <c r="V25175" s="8"/>
      <c r="W25175" s="8"/>
      <c r="X25175" s="8"/>
      <c r="Y25175" s="8"/>
      <c r="Z25175" s="8"/>
      <c r="BE25175"/>
      <c r="BF25175"/>
      <c r="BG25175"/>
    </row>
    <row r="25176" spans="11:59" x14ac:dyDescent="0.25">
      <c r="K25176" s="8"/>
      <c r="L25176" s="8"/>
      <c r="N25176" s="8"/>
      <c r="O25176" s="8"/>
      <c r="P25176" s="8"/>
      <c r="Q25176" s="8"/>
      <c r="R25176" s="8"/>
      <c r="S25176" s="8"/>
      <c r="T25176" s="8"/>
      <c r="U25176" s="8"/>
      <c r="V25176" s="8"/>
      <c r="W25176" s="8"/>
      <c r="X25176" s="8"/>
      <c r="Y25176" s="8"/>
      <c r="Z25176" s="8"/>
      <c r="BE25176"/>
      <c r="BF25176"/>
      <c r="BG25176"/>
    </row>
    <row r="25177" spans="11:59" x14ac:dyDescent="0.25">
      <c r="K25177" s="8"/>
      <c r="L25177" s="8"/>
      <c r="N25177" s="8"/>
      <c r="O25177" s="8"/>
      <c r="P25177" s="8"/>
      <c r="Q25177" s="8"/>
      <c r="R25177" s="8"/>
      <c r="S25177" s="8"/>
      <c r="T25177" s="8"/>
      <c r="U25177" s="8"/>
      <c r="V25177" s="8"/>
      <c r="W25177" s="8"/>
      <c r="X25177" s="8"/>
      <c r="Y25177" s="8"/>
      <c r="Z25177" s="8"/>
      <c r="BE25177"/>
      <c r="BF25177"/>
      <c r="BG25177"/>
    </row>
    <row r="25178" spans="11:59" x14ac:dyDescent="0.25">
      <c r="K25178" s="8"/>
      <c r="L25178" s="8"/>
      <c r="N25178" s="8"/>
      <c r="O25178" s="8"/>
      <c r="P25178" s="8"/>
      <c r="Q25178" s="8"/>
      <c r="R25178" s="8"/>
      <c r="S25178" s="8"/>
      <c r="T25178" s="8"/>
      <c r="U25178" s="8"/>
      <c r="V25178" s="8"/>
      <c r="W25178" s="8"/>
      <c r="X25178" s="8"/>
      <c r="Y25178" s="8"/>
      <c r="Z25178" s="8"/>
      <c r="BE25178"/>
      <c r="BF25178"/>
      <c r="BG25178"/>
    </row>
    <row r="25179" spans="11:59" x14ac:dyDescent="0.25">
      <c r="K25179" s="8"/>
      <c r="L25179" s="8"/>
      <c r="N25179" s="8"/>
      <c r="O25179" s="8"/>
      <c r="P25179" s="8"/>
      <c r="Q25179" s="8"/>
      <c r="R25179" s="8"/>
      <c r="S25179" s="8"/>
      <c r="T25179" s="8"/>
      <c r="U25179" s="8"/>
      <c r="V25179" s="8"/>
      <c r="W25179" s="8"/>
      <c r="X25179" s="8"/>
      <c r="Y25179" s="8"/>
      <c r="Z25179" s="8"/>
      <c r="BE25179"/>
      <c r="BF25179"/>
      <c r="BG25179"/>
    </row>
    <row r="25180" spans="11:59" x14ac:dyDescent="0.25">
      <c r="K25180" s="8"/>
      <c r="L25180" s="8"/>
      <c r="N25180" s="8"/>
      <c r="O25180" s="8"/>
      <c r="P25180" s="8"/>
      <c r="Q25180" s="8"/>
      <c r="R25180" s="8"/>
      <c r="S25180" s="8"/>
      <c r="T25180" s="8"/>
      <c r="U25180" s="8"/>
      <c r="V25180" s="8"/>
      <c r="W25180" s="8"/>
      <c r="X25180" s="8"/>
      <c r="Y25180" s="8"/>
      <c r="Z25180" s="8"/>
      <c r="BE25180"/>
      <c r="BF25180"/>
      <c r="BG25180"/>
    </row>
    <row r="25181" spans="11:59" x14ac:dyDescent="0.25">
      <c r="K25181" s="8"/>
      <c r="L25181" s="8"/>
      <c r="N25181" s="8"/>
      <c r="O25181" s="8"/>
      <c r="P25181" s="8"/>
      <c r="Q25181" s="8"/>
      <c r="R25181" s="8"/>
      <c r="S25181" s="8"/>
      <c r="T25181" s="8"/>
      <c r="U25181" s="8"/>
      <c r="V25181" s="8"/>
      <c r="W25181" s="8"/>
      <c r="X25181" s="8"/>
      <c r="Y25181" s="8"/>
      <c r="Z25181" s="8"/>
      <c r="BE25181"/>
      <c r="BF25181"/>
      <c r="BG25181"/>
    </row>
    <row r="25182" spans="11:59" x14ac:dyDescent="0.25">
      <c r="K25182" s="8"/>
      <c r="L25182" s="8"/>
      <c r="N25182" s="8"/>
      <c r="O25182" s="8"/>
      <c r="P25182" s="8"/>
      <c r="Q25182" s="8"/>
      <c r="R25182" s="8"/>
      <c r="S25182" s="8"/>
      <c r="T25182" s="8"/>
      <c r="U25182" s="8"/>
      <c r="V25182" s="8"/>
      <c r="W25182" s="8"/>
      <c r="X25182" s="8"/>
      <c r="Y25182" s="8"/>
      <c r="Z25182" s="8"/>
      <c r="BE25182"/>
      <c r="BF25182"/>
      <c r="BG25182"/>
    </row>
    <row r="25183" spans="11:59" x14ac:dyDescent="0.25">
      <c r="K25183" s="8"/>
      <c r="L25183" s="8"/>
      <c r="N25183" s="8"/>
      <c r="O25183" s="8"/>
      <c r="P25183" s="8"/>
      <c r="Q25183" s="8"/>
      <c r="R25183" s="8"/>
      <c r="S25183" s="8"/>
      <c r="T25183" s="8"/>
      <c r="U25183" s="8"/>
      <c r="V25183" s="8"/>
      <c r="W25183" s="8"/>
      <c r="X25183" s="8"/>
      <c r="Y25183" s="8"/>
      <c r="Z25183" s="8"/>
      <c r="BE25183"/>
      <c r="BF25183"/>
      <c r="BG25183"/>
    </row>
    <row r="25184" spans="11:59" x14ac:dyDescent="0.25">
      <c r="K25184" s="8"/>
      <c r="L25184" s="8"/>
      <c r="N25184" s="8"/>
      <c r="O25184" s="8"/>
      <c r="P25184" s="8"/>
      <c r="Q25184" s="8"/>
      <c r="R25184" s="8"/>
      <c r="S25184" s="8"/>
      <c r="T25184" s="8"/>
      <c r="U25184" s="8"/>
      <c r="V25184" s="8"/>
      <c r="W25184" s="8"/>
      <c r="X25184" s="8"/>
      <c r="Y25184" s="8"/>
      <c r="Z25184" s="8"/>
      <c r="BE25184"/>
      <c r="BF25184"/>
      <c r="BG25184"/>
    </row>
    <row r="25185" spans="11:59" x14ac:dyDescent="0.25">
      <c r="K25185" s="8"/>
      <c r="L25185" s="8"/>
      <c r="N25185" s="8"/>
      <c r="O25185" s="8"/>
      <c r="P25185" s="8"/>
      <c r="Q25185" s="8"/>
      <c r="R25185" s="8"/>
      <c r="S25185" s="8"/>
      <c r="T25185" s="8"/>
      <c r="U25185" s="8"/>
      <c r="V25185" s="8"/>
      <c r="W25185" s="8"/>
      <c r="X25185" s="8"/>
      <c r="Y25185" s="8"/>
      <c r="Z25185" s="8"/>
      <c r="BE25185"/>
      <c r="BF25185"/>
      <c r="BG25185"/>
    </row>
    <row r="25186" spans="11:59" x14ac:dyDescent="0.25">
      <c r="K25186" s="8"/>
      <c r="L25186" s="8"/>
      <c r="N25186" s="8"/>
      <c r="O25186" s="8"/>
      <c r="P25186" s="8"/>
      <c r="Q25186" s="8"/>
      <c r="R25186" s="8"/>
      <c r="S25186" s="8"/>
      <c r="T25186" s="8"/>
      <c r="U25186" s="8"/>
      <c r="V25186" s="8"/>
      <c r="W25186" s="8"/>
      <c r="X25186" s="8"/>
      <c r="Y25186" s="8"/>
      <c r="Z25186" s="8"/>
      <c r="BE25186"/>
      <c r="BF25186"/>
      <c r="BG25186"/>
    </row>
    <row r="25187" spans="11:59" x14ac:dyDescent="0.25">
      <c r="K25187" s="8"/>
      <c r="L25187" s="8"/>
      <c r="N25187" s="8"/>
      <c r="O25187" s="8"/>
      <c r="P25187" s="8"/>
      <c r="Q25187" s="8"/>
      <c r="R25187" s="8"/>
      <c r="S25187" s="8"/>
      <c r="T25187" s="8"/>
      <c r="U25187" s="8"/>
      <c r="V25187" s="8"/>
      <c r="W25187" s="8"/>
      <c r="X25187" s="8"/>
      <c r="Y25187" s="8"/>
      <c r="Z25187" s="8"/>
      <c r="BE25187"/>
      <c r="BF25187"/>
      <c r="BG25187"/>
    </row>
    <row r="25188" spans="11:59" x14ac:dyDescent="0.25">
      <c r="K25188" s="8"/>
      <c r="L25188" s="8"/>
      <c r="N25188" s="8"/>
      <c r="O25188" s="8"/>
      <c r="P25188" s="8"/>
      <c r="Q25188" s="8"/>
      <c r="R25188" s="8"/>
      <c r="S25188" s="8"/>
      <c r="T25188" s="8"/>
      <c r="U25188" s="8"/>
      <c r="V25188" s="8"/>
      <c r="W25188" s="8"/>
      <c r="X25188" s="8"/>
      <c r="Y25188" s="8"/>
      <c r="Z25188" s="8"/>
      <c r="BE25188"/>
      <c r="BF25188"/>
      <c r="BG25188"/>
    </row>
    <row r="25189" spans="11:59" x14ac:dyDescent="0.25">
      <c r="K25189" s="8"/>
      <c r="L25189" s="8"/>
      <c r="N25189" s="8"/>
      <c r="O25189" s="8"/>
      <c r="P25189" s="8"/>
      <c r="Q25189" s="8"/>
      <c r="R25189" s="8"/>
      <c r="S25189" s="8"/>
      <c r="T25189" s="8"/>
      <c r="U25189" s="8"/>
      <c r="V25189" s="8"/>
      <c r="W25189" s="8"/>
      <c r="X25189" s="8"/>
      <c r="Y25189" s="8"/>
      <c r="Z25189" s="8"/>
      <c r="BE25189"/>
      <c r="BF25189"/>
      <c r="BG25189"/>
    </row>
    <row r="25190" spans="11:59" x14ac:dyDescent="0.25">
      <c r="K25190" s="8"/>
      <c r="L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BE25190"/>
      <c r="BF25190"/>
      <c r="BG25190"/>
    </row>
    <row r="25191" spans="11:59" x14ac:dyDescent="0.25">
      <c r="K25191" s="8"/>
      <c r="L25191" s="8"/>
      <c r="N25191" s="8"/>
      <c r="O25191" s="8"/>
      <c r="P25191" s="8"/>
      <c r="Q25191" s="8"/>
      <c r="R25191" s="8"/>
      <c r="S25191" s="8"/>
      <c r="T25191" s="8"/>
      <c r="U25191" s="8"/>
      <c r="V25191" s="8"/>
      <c r="W25191" s="8"/>
      <c r="X25191" s="8"/>
      <c r="Y25191" s="8"/>
      <c r="Z25191" s="8"/>
      <c r="BE25191"/>
      <c r="BF25191"/>
      <c r="BG25191"/>
    </row>
    <row r="25192" spans="11:59" x14ac:dyDescent="0.25">
      <c r="K25192" s="8"/>
      <c r="L25192" s="8"/>
      <c r="N25192" s="8"/>
      <c r="O25192" s="8"/>
      <c r="P25192" s="8"/>
      <c r="Q25192" s="8"/>
      <c r="R25192" s="8"/>
      <c r="S25192" s="8"/>
      <c r="T25192" s="8"/>
      <c r="U25192" s="8"/>
      <c r="V25192" s="8"/>
      <c r="W25192" s="8"/>
      <c r="X25192" s="8"/>
      <c r="Y25192" s="8"/>
      <c r="Z25192" s="8"/>
      <c r="BE25192"/>
      <c r="BF25192"/>
      <c r="BG25192"/>
    </row>
    <row r="25193" spans="11:59" x14ac:dyDescent="0.25">
      <c r="K25193" s="8"/>
      <c r="L25193" s="8"/>
      <c r="N25193" s="8"/>
      <c r="O25193" s="8"/>
      <c r="P25193" s="8"/>
      <c r="Q25193" s="8"/>
      <c r="R25193" s="8"/>
      <c r="S25193" s="8"/>
      <c r="T25193" s="8"/>
      <c r="U25193" s="8"/>
      <c r="V25193" s="8"/>
      <c r="W25193" s="8"/>
      <c r="X25193" s="8"/>
      <c r="Y25193" s="8"/>
      <c r="Z25193" s="8"/>
      <c r="BE25193"/>
      <c r="BF25193"/>
      <c r="BG25193"/>
    </row>
    <row r="25194" spans="11:59" x14ac:dyDescent="0.25">
      <c r="K25194" s="8"/>
      <c r="L25194" s="8"/>
      <c r="N25194" s="8"/>
      <c r="O25194" s="8"/>
      <c r="P25194" s="8"/>
      <c r="Q25194" s="8"/>
      <c r="R25194" s="8"/>
      <c r="S25194" s="8"/>
      <c r="T25194" s="8"/>
      <c r="U25194" s="8"/>
      <c r="V25194" s="8"/>
      <c r="W25194" s="8"/>
      <c r="X25194" s="8"/>
      <c r="Y25194" s="8"/>
      <c r="Z25194" s="8"/>
      <c r="BE25194"/>
      <c r="BF25194"/>
      <c r="BG25194"/>
    </row>
    <row r="25195" spans="11:59" x14ac:dyDescent="0.25">
      <c r="K25195" s="8"/>
      <c r="L25195" s="8"/>
      <c r="N25195" s="8"/>
      <c r="O25195" s="8"/>
      <c r="P25195" s="8"/>
      <c r="Q25195" s="8"/>
      <c r="R25195" s="8"/>
      <c r="S25195" s="8"/>
      <c r="T25195" s="8"/>
      <c r="U25195" s="8"/>
      <c r="V25195" s="8"/>
      <c r="W25195" s="8"/>
      <c r="X25195" s="8"/>
      <c r="Y25195" s="8"/>
      <c r="Z25195" s="8"/>
      <c r="BE25195"/>
      <c r="BF25195"/>
      <c r="BG25195"/>
    </row>
    <row r="25196" spans="11:59" x14ac:dyDescent="0.25">
      <c r="K25196" s="8"/>
      <c r="L25196" s="8"/>
      <c r="N25196" s="8"/>
      <c r="O25196" s="8"/>
      <c r="P25196" s="8"/>
      <c r="Q25196" s="8"/>
      <c r="R25196" s="8"/>
      <c r="S25196" s="8"/>
      <c r="T25196" s="8"/>
      <c r="U25196" s="8"/>
      <c r="V25196" s="8"/>
      <c r="W25196" s="8"/>
      <c r="X25196" s="8"/>
      <c r="Y25196" s="8"/>
      <c r="Z25196" s="8"/>
      <c r="BE25196"/>
      <c r="BF25196"/>
      <c r="BG25196"/>
    </row>
    <row r="25197" spans="11:59" x14ac:dyDescent="0.25">
      <c r="K25197" s="8"/>
      <c r="L25197" s="8"/>
      <c r="N25197" s="8"/>
      <c r="O25197" s="8"/>
      <c r="P25197" s="8"/>
      <c r="Q25197" s="8"/>
      <c r="R25197" s="8"/>
      <c r="S25197" s="8"/>
      <c r="T25197" s="8"/>
      <c r="U25197" s="8"/>
      <c r="V25197" s="8"/>
      <c r="W25197" s="8"/>
      <c r="X25197" s="8"/>
      <c r="Y25197" s="8"/>
      <c r="Z25197" s="8"/>
      <c r="BE25197"/>
      <c r="BF25197"/>
      <c r="BG25197"/>
    </row>
    <row r="25198" spans="11:59" x14ac:dyDescent="0.25">
      <c r="K25198" s="8"/>
      <c r="L25198" s="8"/>
      <c r="N25198" s="8"/>
      <c r="O25198" s="8"/>
      <c r="P25198" s="8"/>
      <c r="Q25198" s="8"/>
      <c r="R25198" s="8"/>
      <c r="S25198" s="8"/>
      <c r="T25198" s="8"/>
      <c r="U25198" s="8"/>
      <c r="V25198" s="8"/>
      <c r="W25198" s="8"/>
      <c r="X25198" s="8"/>
      <c r="Y25198" s="8"/>
      <c r="Z25198" s="8"/>
      <c r="BE25198"/>
      <c r="BF25198"/>
      <c r="BG25198"/>
    </row>
    <row r="25199" spans="11:59" x14ac:dyDescent="0.25">
      <c r="K25199" s="8"/>
      <c r="L25199" s="8"/>
      <c r="N25199" s="8"/>
      <c r="O25199" s="8"/>
      <c r="P25199" s="8"/>
      <c r="Q25199" s="8"/>
      <c r="R25199" s="8"/>
      <c r="S25199" s="8"/>
      <c r="T25199" s="8"/>
      <c r="U25199" s="8"/>
      <c r="V25199" s="8"/>
      <c r="W25199" s="8"/>
      <c r="X25199" s="8"/>
      <c r="Y25199" s="8"/>
      <c r="Z25199" s="8"/>
      <c r="BE25199"/>
      <c r="BF25199"/>
      <c r="BG25199"/>
    </row>
    <row r="25200" spans="11:59" x14ac:dyDescent="0.25">
      <c r="K25200" s="8"/>
      <c r="L25200" s="8"/>
      <c r="N25200" s="8"/>
      <c r="O25200" s="8"/>
      <c r="P25200" s="8"/>
      <c r="Q25200" s="8"/>
      <c r="R25200" s="8"/>
      <c r="S25200" s="8"/>
      <c r="T25200" s="8"/>
      <c r="U25200" s="8"/>
      <c r="V25200" s="8"/>
      <c r="W25200" s="8"/>
      <c r="X25200" s="8"/>
      <c r="Y25200" s="8"/>
      <c r="Z25200" s="8"/>
      <c r="BE25200"/>
      <c r="BF25200"/>
      <c r="BG25200"/>
    </row>
    <row r="25201" spans="11:59" x14ac:dyDescent="0.25">
      <c r="K25201" s="8"/>
      <c r="L25201" s="8"/>
      <c r="N25201" s="8"/>
      <c r="O25201" s="8"/>
      <c r="P25201" s="8"/>
      <c r="Q25201" s="8"/>
      <c r="R25201" s="8"/>
      <c r="S25201" s="8"/>
      <c r="T25201" s="8"/>
      <c r="U25201" s="8"/>
      <c r="V25201" s="8"/>
      <c r="W25201" s="8"/>
      <c r="X25201" s="8"/>
      <c r="Y25201" s="8"/>
      <c r="Z25201" s="8"/>
      <c r="BE25201"/>
      <c r="BF25201"/>
      <c r="BG25201"/>
    </row>
    <row r="25202" spans="11:59" x14ac:dyDescent="0.25">
      <c r="K25202" s="8"/>
      <c r="L25202" s="8"/>
      <c r="N25202" s="8"/>
      <c r="O25202" s="8"/>
      <c r="P25202" s="8"/>
      <c r="Q25202" s="8"/>
      <c r="R25202" s="8"/>
      <c r="S25202" s="8"/>
      <c r="T25202" s="8"/>
      <c r="U25202" s="8"/>
      <c r="V25202" s="8"/>
      <c r="W25202" s="8"/>
      <c r="X25202" s="8"/>
      <c r="Y25202" s="8"/>
      <c r="Z25202" s="8"/>
      <c r="BE25202"/>
      <c r="BF25202"/>
      <c r="BG25202"/>
    </row>
    <row r="25203" spans="11:59" x14ac:dyDescent="0.25">
      <c r="K25203" s="8"/>
      <c r="L25203" s="8"/>
      <c r="N25203" s="8"/>
      <c r="O25203" s="8"/>
      <c r="P25203" s="8"/>
      <c r="Q25203" s="8"/>
      <c r="R25203" s="8"/>
      <c r="S25203" s="8"/>
      <c r="T25203" s="8"/>
      <c r="U25203" s="8"/>
      <c r="V25203" s="8"/>
      <c r="W25203" s="8"/>
      <c r="X25203" s="8"/>
      <c r="Y25203" s="8"/>
      <c r="Z25203" s="8"/>
      <c r="BE25203"/>
      <c r="BF25203"/>
      <c r="BG25203"/>
    </row>
    <row r="25204" spans="11:59" x14ac:dyDescent="0.25">
      <c r="K25204" s="8"/>
      <c r="L25204" s="8"/>
      <c r="N25204" s="8"/>
      <c r="O25204" s="8"/>
      <c r="P25204" s="8"/>
      <c r="Q25204" s="8"/>
      <c r="R25204" s="8"/>
      <c r="S25204" s="8"/>
      <c r="T25204" s="8"/>
      <c r="U25204" s="8"/>
      <c r="V25204" s="8"/>
      <c r="W25204" s="8"/>
      <c r="X25204" s="8"/>
      <c r="Y25204" s="8"/>
      <c r="Z25204" s="8"/>
      <c r="BE25204"/>
      <c r="BF25204"/>
      <c r="BG25204"/>
    </row>
    <row r="25205" spans="11:59" x14ac:dyDescent="0.25">
      <c r="K25205" s="8"/>
      <c r="L25205" s="8"/>
      <c r="N25205" s="8"/>
      <c r="O25205" s="8"/>
      <c r="P25205" s="8"/>
      <c r="Q25205" s="8"/>
      <c r="R25205" s="8"/>
      <c r="S25205" s="8"/>
      <c r="T25205" s="8"/>
      <c r="U25205" s="8"/>
      <c r="V25205" s="8"/>
      <c r="W25205" s="8"/>
      <c r="X25205" s="8"/>
      <c r="Y25205" s="8"/>
      <c r="Z25205" s="8"/>
      <c r="BE25205"/>
      <c r="BF25205"/>
      <c r="BG25205"/>
    </row>
    <row r="25206" spans="11:59" x14ac:dyDescent="0.25">
      <c r="K25206" s="8"/>
      <c r="L25206" s="8"/>
      <c r="N25206" s="8"/>
      <c r="O25206" s="8"/>
      <c r="P25206" s="8"/>
      <c r="Q25206" s="8"/>
      <c r="R25206" s="8"/>
      <c r="S25206" s="8"/>
      <c r="T25206" s="8"/>
      <c r="U25206" s="8"/>
      <c r="V25206" s="8"/>
      <c r="W25206" s="8"/>
      <c r="X25206" s="8"/>
      <c r="Y25206" s="8"/>
      <c r="Z25206" s="8"/>
      <c r="BE25206"/>
      <c r="BF25206"/>
      <c r="BG25206"/>
    </row>
    <row r="25207" spans="11:59" x14ac:dyDescent="0.25">
      <c r="K25207" s="8"/>
      <c r="L25207" s="8"/>
      <c r="N25207" s="8"/>
      <c r="O25207" s="8"/>
      <c r="P25207" s="8"/>
      <c r="Q25207" s="8"/>
      <c r="R25207" s="8"/>
      <c r="S25207" s="8"/>
      <c r="T25207" s="8"/>
      <c r="U25207" s="8"/>
      <c r="V25207" s="8"/>
      <c r="W25207" s="8"/>
      <c r="X25207" s="8"/>
      <c r="Y25207" s="8"/>
      <c r="Z25207" s="8"/>
      <c r="BE25207"/>
      <c r="BF25207"/>
      <c r="BG25207"/>
    </row>
    <row r="25208" spans="11:59" x14ac:dyDescent="0.25">
      <c r="K25208" s="8"/>
      <c r="L25208" s="8"/>
      <c r="N25208" s="8"/>
      <c r="O25208" s="8"/>
      <c r="P25208" s="8"/>
      <c r="Q25208" s="8"/>
      <c r="R25208" s="8"/>
      <c r="S25208" s="8"/>
      <c r="T25208" s="8"/>
      <c r="U25208" s="8"/>
      <c r="V25208" s="8"/>
      <c r="W25208" s="8"/>
      <c r="X25208" s="8"/>
      <c r="Y25208" s="8"/>
      <c r="Z25208" s="8"/>
      <c r="BE25208"/>
      <c r="BF25208"/>
      <c r="BG25208"/>
    </row>
    <row r="25209" spans="11:59" x14ac:dyDescent="0.25">
      <c r="K25209" s="8"/>
      <c r="L25209" s="8"/>
      <c r="N25209" s="8"/>
      <c r="O25209" s="8"/>
      <c r="P25209" s="8"/>
      <c r="Q25209" s="8"/>
      <c r="R25209" s="8"/>
      <c r="S25209" s="8"/>
      <c r="T25209" s="8"/>
      <c r="U25209" s="8"/>
      <c r="V25209" s="8"/>
      <c r="W25209" s="8"/>
      <c r="X25209" s="8"/>
      <c r="Y25209" s="8"/>
      <c r="Z25209" s="8"/>
      <c r="BE25209"/>
      <c r="BF25209"/>
      <c r="BG25209"/>
    </row>
    <row r="25210" spans="11:59" x14ac:dyDescent="0.25">
      <c r="K25210" s="8"/>
      <c r="L25210" s="8"/>
      <c r="N25210" s="8"/>
      <c r="O25210" s="8"/>
      <c r="P25210" s="8"/>
      <c r="Q25210" s="8"/>
      <c r="R25210" s="8"/>
      <c r="S25210" s="8"/>
      <c r="T25210" s="8"/>
      <c r="U25210" s="8"/>
      <c r="V25210" s="8"/>
      <c r="W25210" s="8"/>
      <c r="X25210" s="8"/>
      <c r="Y25210" s="8"/>
      <c r="Z25210" s="8"/>
      <c r="BE25210"/>
      <c r="BF25210"/>
      <c r="BG25210"/>
    </row>
    <row r="25211" spans="11:59" x14ac:dyDescent="0.25">
      <c r="K25211" s="8"/>
      <c r="L25211" s="8"/>
      <c r="N25211" s="8"/>
      <c r="O25211" s="8"/>
      <c r="P25211" s="8"/>
      <c r="Q25211" s="8"/>
      <c r="R25211" s="8"/>
      <c r="S25211" s="8"/>
      <c r="T25211" s="8"/>
      <c r="U25211" s="8"/>
      <c r="V25211" s="8"/>
      <c r="W25211" s="8"/>
      <c r="X25211" s="8"/>
      <c r="Y25211" s="8"/>
      <c r="Z25211" s="8"/>
      <c r="BE25211"/>
      <c r="BF25211"/>
      <c r="BG25211"/>
    </row>
    <row r="25212" spans="11:59" x14ac:dyDescent="0.25">
      <c r="K25212" s="8"/>
      <c r="L25212" s="8"/>
      <c r="N25212" s="8"/>
      <c r="O25212" s="8"/>
      <c r="P25212" s="8"/>
      <c r="Q25212" s="8"/>
      <c r="R25212" s="8"/>
      <c r="S25212" s="8"/>
      <c r="T25212" s="8"/>
      <c r="U25212" s="8"/>
      <c r="V25212" s="8"/>
      <c r="W25212" s="8"/>
      <c r="X25212" s="8"/>
      <c r="Y25212" s="8"/>
      <c r="Z25212" s="8"/>
      <c r="BE25212"/>
      <c r="BF25212"/>
      <c r="BG25212"/>
    </row>
    <row r="25213" spans="11:59" x14ac:dyDescent="0.25">
      <c r="K25213" s="8"/>
      <c r="L25213" s="8"/>
      <c r="N25213" s="8"/>
      <c r="O25213" s="8"/>
      <c r="P25213" s="8"/>
      <c r="Q25213" s="8"/>
      <c r="R25213" s="8"/>
      <c r="S25213" s="8"/>
      <c r="T25213" s="8"/>
      <c r="U25213" s="8"/>
      <c r="V25213" s="8"/>
      <c r="W25213" s="8"/>
      <c r="X25213" s="8"/>
      <c r="Y25213" s="8"/>
      <c r="Z25213" s="8"/>
      <c r="BE25213"/>
      <c r="BF25213"/>
      <c r="BG25213"/>
    </row>
    <row r="25214" spans="11:59" x14ac:dyDescent="0.25">
      <c r="K25214" s="8"/>
      <c r="L25214" s="8"/>
      <c r="N25214" s="8"/>
      <c r="O25214" s="8"/>
      <c r="P25214" s="8"/>
      <c r="Q25214" s="8"/>
      <c r="R25214" s="8"/>
      <c r="S25214" s="8"/>
      <c r="T25214" s="8"/>
      <c r="U25214" s="8"/>
      <c r="V25214" s="8"/>
      <c r="W25214" s="8"/>
      <c r="X25214" s="8"/>
      <c r="Y25214" s="8"/>
      <c r="Z25214" s="8"/>
      <c r="BE25214"/>
      <c r="BF25214"/>
      <c r="BG25214"/>
    </row>
    <row r="25215" spans="11:59" x14ac:dyDescent="0.25">
      <c r="K25215" s="8"/>
      <c r="L25215" s="8"/>
      <c r="N25215" s="8"/>
      <c r="O25215" s="8"/>
      <c r="P25215" s="8"/>
      <c r="Q25215" s="8"/>
      <c r="R25215" s="8"/>
      <c r="S25215" s="8"/>
      <c r="T25215" s="8"/>
      <c r="U25215" s="8"/>
      <c r="V25215" s="8"/>
      <c r="W25215" s="8"/>
      <c r="X25215" s="8"/>
      <c r="Y25215" s="8"/>
      <c r="Z25215" s="8"/>
      <c r="BE25215"/>
      <c r="BF25215"/>
      <c r="BG25215"/>
    </row>
    <row r="25216" spans="11:59" x14ac:dyDescent="0.25">
      <c r="K25216" s="8"/>
      <c r="L25216" s="8"/>
      <c r="N25216" s="8"/>
      <c r="O25216" s="8"/>
      <c r="P25216" s="8"/>
      <c r="Q25216" s="8"/>
      <c r="R25216" s="8"/>
      <c r="S25216" s="8"/>
      <c r="T25216" s="8"/>
      <c r="U25216" s="8"/>
      <c r="V25216" s="8"/>
      <c r="W25216" s="8"/>
      <c r="X25216" s="8"/>
      <c r="Y25216" s="8"/>
      <c r="Z25216" s="8"/>
      <c r="BE25216"/>
      <c r="BF25216"/>
      <c r="BG25216"/>
    </row>
    <row r="25217" spans="11:59" x14ac:dyDescent="0.25">
      <c r="K25217" s="8"/>
      <c r="L25217" s="8"/>
      <c r="N25217" s="8"/>
      <c r="O25217" s="8"/>
      <c r="P25217" s="8"/>
      <c r="Q25217" s="8"/>
      <c r="R25217" s="8"/>
      <c r="S25217" s="8"/>
      <c r="T25217" s="8"/>
      <c r="U25217" s="8"/>
      <c r="V25217" s="8"/>
      <c r="W25217" s="8"/>
      <c r="X25217" s="8"/>
      <c r="Y25217" s="8"/>
      <c r="Z25217" s="8"/>
      <c r="BE25217"/>
      <c r="BF25217"/>
      <c r="BG25217"/>
    </row>
    <row r="25218" spans="11:59" x14ac:dyDescent="0.25">
      <c r="K25218" s="8"/>
      <c r="L25218" s="8"/>
      <c r="N25218" s="8"/>
      <c r="O25218" s="8"/>
      <c r="P25218" s="8"/>
      <c r="Q25218" s="8"/>
      <c r="R25218" s="8"/>
      <c r="S25218" s="8"/>
      <c r="T25218" s="8"/>
      <c r="U25218" s="8"/>
      <c r="V25218" s="8"/>
      <c r="W25218" s="8"/>
      <c r="X25218" s="8"/>
      <c r="Y25218" s="8"/>
      <c r="Z25218" s="8"/>
      <c r="BE25218"/>
      <c r="BF25218"/>
      <c r="BG25218"/>
    </row>
    <row r="25219" spans="11:59" x14ac:dyDescent="0.25">
      <c r="K25219" s="8"/>
      <c r="L25219" s="8"/>
      <c r="N25219" s="8"/>
      <c r="O25219" s="8"/>
      <c r="P25219" s="8"/>
      <c r="Q25219" s="8"/>
      <c r="R25219" s="8"/>
      <c r="S25219" s="8"/>
      <c r="T25219" s="8"/>
      <c r="U25219" s="8"/>
      <c r="V25219" s="8"/>
      <c r="W25219" s="8"/>
      <c r="X25219" s="8"/>
      <c r="Y25219" s="8"/>
      <c r="Z25219" s="8"/>
      <c r="BE25219"/>
      <c r="BF25219"/>
      <c r="BG25219"/>
    </row>
    <row r="25220" spans="11:59" x14ac:dyDescent="0.25">
      <c r="K25220" s="8"/>
      <c r="L25220" s="8"/>
      <c r="N25220" s="8"/>
      <c r="O25220" s="8"/>
      <c r="P25220" s="8"/>
      <c r="Q25220" s="8"/>
      <c r="R25220" s="8"/>
      <c r="S25220" s="8"/>
      <c r="T25220" s="8"/>
      <c r="U25220" s="8"/>
      <c r="V25220" s="8"/>
      <c r="W25220" s="8"/>
      <c r="X25220" s="8"/>
      <c r="Y25220" s="8"/>
      <c r="Z25220" s="8"/>
      <c r="BE25220"/>
      <c r="BF25220"/>
      <c r="BG25220"/>
    </row>
    <row r="25221" spans="11:59" x14ac:dyDescent="0.25">
      <c r="K25221" s="8"/>
      <c r="L25221" s="8"/>
      <c r="N25221" s="8"/>
      <c r="O25221" s="8"/>
      <c r="P25221" s="8"/>
      <c r="Q25221" s="8"/>
      <c r="R25221" s="8"/>
      <c r="S25221" s="8"/>
      <c r="T25221" s="8"/>
      <c r="U25221" s="8"/>
      <c r="V25221" s="8"/>
      <c r="W25221" s="8"/>
      <c r="X25221" s="8"/>
      <c r="Y25221" s="8"/>
      <c r="Z25221" s="8"/>
      <c r="BE25221"/>
      <c r="BF25221"/>
      <c r="BG25221"/>
    </row>
    <row r="25222" spans="11:59" x14ac:dyDescent="0.25">
      <c r="K25222" s="8"/>
      <c r="L25222" s="8"/>
      <c r="N25222" s="8"/>
      <c r="O25222" s="8"/>
      <c r="P25222" s="8"/>
      <c r="Q25222" s="8"/>
      <c r="R25222" s="8"/>
      <c r="S25222" s="8"/>
      <c r="T25222" s="8"/>
      <c r="U25222" s="8"/>
      <c r="V25222" s="8"/>
      <c r="W25222" s="8"/>
      <c r="X25222" s="8"/>
      <c r="Y25222" s="8"/>
      <c r="Z25222" s="8"/>
      <c r="BE25222"/>
      <c r="BF25222"/>
      <c r="BG25222"/>
    </row>
    <row r="25223" spans="11:59" x14ac:dyDescent="0.25">
      <c r="K25223" s="8"/>
      <c r="L25223" s="8"/>
      <c r="N25223" s="8"/>
      <c r="O25223" s="8"/>
      <c r="P25223" s="8"/>
      <c r="Q25223" s="8"/>
      <c r="R25223" s="8"/>
      <c r="S25223" s="8"/>
      <c r="T25223" s="8"/>
      <c r="U25223" s="8"/>
      <c r="V25223" s="8"/>
      <c r="W25223" s="8"/>
      <c r="X25223" s="8"/>
      <c r="Y25223" s="8"/>
      <c r="Z25223" s="8"/>
      <c r="BE25223"/>
      <c r="BF25223"/>
      <c r="BG25223"/>
    </row>
    <row r="25224" spans="11:59" x14ac:dyDescent="0.25">
      <c r="K25224" s="8"/>
      <c r="L25224" s="8"/>
      <c r="N25224" s="8"/>
      <c r="O25224" s="8"/>
      <c r="P25224" s="8"/>
      <c r="Q25224" s="8"/>
      <c r="R25224" s="8"/>
      <c r="S25224" s="8"/>
      <c r="T25224" s="8"/>
      <c r="U25224" s="8"/>
      <c r="V25224" s="8"/>
      <c r="W25224" s="8"/>
      <c r="X25224" s="8"/>
      <c r="Y25224" s="8"/>
      <c r="Z25224" s="8"/>
      <c r="BE25224"/>
      <c r="BF25224"/>
      <c r="BG25224"/>
    </row>
    <row r="25225" spans="11:59" x14ac:dyDescent="0.25">
      <c r="K25225" s="8"/>
      <c r="L25225" s="8"/>
      <c r="N25225" s="8"/>
      <c r="O25225" s="8"/>
      <c r="P25225" s="8"/>
      <c r="Q25225" s="8"/>
      <c r="R25225" s="8"/>
      <c r="S25225" s="8"/>
      <c r="T25225" s="8"/>
      <c r="U25225" s="8"/>
      <c r="V25225" s="8"/>
      <c r="W25225" s="8"/>
      <c r="X25225" s="8"/>
      <c r="Y25225" s="8"/>
      <c r="Z25225" s="8"/>
      <c r="BE25225"/>
      <c r="BF25225"/>
      <c r="BG25225"/>
    </row>
    <row r="25226" spans="11:59" x14ac:dyDescent="0.25">
      <c r="K25226" s="8"/>
      <c r="L25226" s="8"/>
      <c r="N25226" s="8"/>
      <c r="O25226" s="8"/>
      <c r="P25226" s="8"/>
      <c r="Q25226" s="8"/>
      <c r="R25226" s="8"/>
      <c r="S25226" s="8"/>
      <c r="T25226" s="8"/>
      <c r="U25226" s="8"/>
      <c r="V25226" s="8"/>
      <c r="W25226" s="8"/>
      <c r="X25226" s="8"/>
      <c r="Y25226" s="8"/>
      <c r="Z25226" s="8"/>
      <c r="BE25226"/>
      <c r="BF25226"/>
      <c r="BG25226"/>
    </row>
    <row r="25227" spans="11:59" x14ac:dyDescent="0.25">
      <c r="K25227" s="8"/>
      <c r="L25227" s="8"/>
      <c r="N25227" s="8"/>
      <c r="O25227" s="8"/>
      <c r="P25227" s="8"/>
      <c r="Q25227" s="8"/>
      <c r="R25227" s="8"/>
      <c r="S25227" s="8"/>
      <c r="T25227" s="8"/>
      <c r="U25227" s="8"/>
      <c r="V25227" s="8"/>
      <c r="W25227" s="8"/>
      <c r="X25227" s="8"/>
      <c r="Y25227" s="8"/>
      <c r="Z25227" s="8"/>
      <c r="BE25227"/>
      <c r="BF25227"/>
      <c r="BG25227"/>
    </row>
    <row r="25228" spans="11:59" x14ac:dyDescent="0.25">
      <c r="K25228" s="8"/>
      <c r="L25228" s="8"/>
      <c r="N25228" s="8"/>
      <c r="O25228" s="8"/>
      <c r="P25228" s="8"/>
      <c r="Q25228" s="8"/>
      <c r="R25228" s="8"/>
      <c r="S25228" s="8"/>
      <c r="T25228" s="8"/>
      <c r="U25228" s="8"/>
      <c r="V25228" s="8"/>
      <c r="W25228" s="8"/>
      <c r="X25228" s="8"/>
      <c r="Y25228" s="8"/>
      <c r="Z25228" s="8"/>
      <c r="BE25228"/>
      <c r="BF25228"/>
      <c r="BG25228"/>
    </row>
    <row r="25229" spans="11:59" x14ac:dyDescent="0.25">
      <c r="K25229" s="8"/>
      <c r="L25229" s="8"/>
      <c r="N25229" s="8"/>
      <c r="O25229" s="8"/>
      <c r="P25229" s="8"/>
      <c r="Q25229" s="8"/>
      <c r="R25229" s="8"/>
      <c r="S25229" s="8"/>
      <c r="T25229" s="8"/>
      <c r="U25229" s="8"/>
      <c r="V25229" s="8"/>
      <c r="W25229" s="8"/>
      <c r="X25229" s="8"/>
      <c r="Y25229" s="8"/>
      <c r="Z25229" s="8"/>
      <c r="BE25229"/>
      <c r="BF25229"/>
      <c r="BG25229"/>
    </row>
    <row r="25230" spans="11:59" x14ac:dyDescent="0.25">
      <c r="K25230" s="8"/>
      <c r="L25230" s="8"/>
      <c r="N25230" s="8"/>
      <c r="O25230" s="8"/>
      <c r="P25230" s="8"/>
      <c r="Q25230" s="8"/>
      <c r="R25230" s="8"/>
      <c r="S25230" s="8"/>
      <c r="T25230" s="8"/>
      <c r="U25230" s="8"/>
      <c r="V25230" s="8"/>
      <c r="W25230" s="8"/>
      <c r="X25230" s="8"/>
      <c r="Y25230" s="8"/>
      <c r="Z25230" s="8"/>
      <c r="BE25230"/>
      <c r="BF25230"/>
      <c r="BG25230"/>
    </row>
    <row r="25231" spans="11:59" x14ac:dyDescent="0.25">
      <c r="K25231" s="8"/>
      <c r="L25231" s="8"/>
      <c r="N25231" s="8"/>
      <c r="O25231" s="8"/>
      <c r="P25231" s="8"/>
      <c r="Q25231" s="8"/>
      <c r="R25231" s="8"/>
      <c r="S25231" s="8"/>
      <c r="T25231" s="8"/>
      <c r="U25231" s="8"/>
      <c r="V25231" s="8"/>
      <c r="W25231" s="8"/>
      <c r="X25231" s="8"/>
      <c r="Y25231" s="8"/>
      <c r="Z25231" s="8"/>
      <c r="BE25231"/>
      <c r="BF25231"/>
      <c r="BG25231"/>
    </row>
    <row r="25232" spans="11:59" x14ac:dyDescent="0.25">
      <c r="K25232" s="8"/>
      <c r="L25232" s="8"/>
      <c r="N25232" s="8"/>
      <c r="O25232" s="8"/>
      <c r="P25232" s="8"/>
      <c r="Q25232" s="8"/>
      <c r="R25232" s="8"/>
      <c r="S25232" s="8"/>
      <c r="T25232" s="8"/>
      <c r="U25232" s="8"/>
      <c r="V25232" s="8"/>
      <c r="W25232" s="8"/>
      <c r="X25232" s="8"/>
      <c r="Y25232" s="8"/>
      <c r="Z25232" s="8"/>
      <c r="BE25232"/>
      <c r="BF25232"/>
      <c r="BG25232"/>
    </row>
    <row r="25233" spans="11:59" x14ac:dyDescent="0.25">
      <c r="K25233" s="8"/>
      <c r="L25233" s="8"/>
      <c r="N25233" s="8"/>
      <c r="O25233" s="8"/>
      <c r="P25233" s="8"/>
      <c r="Q25233" s="8"/>
      <c r="R25233" s="8"/>
      <c r="S25233" s="8"/>
      <c r="T25233" s="8"/>
      <c r="U25233" s="8"/>
      <c r="V25233" s="8"/>
      <c r="W25233" s="8"/>
      <c r="X25233" s="8"/>
      <c r="Y25233" s="8"/>
      <c r="Z25233" s="8"/>
      <c r="BE25233"/>
      <c r="BF25233"/>
      <c r="BG25233"/>
    </row>
    <row r="25234" spans="11:59" x14ac:dyDescent="0.25">
      <c r="K25234" s="8"/>
      <c r="L25234" s="8"/>
      <c r="N25234" s="8"/>
      <c r="O25234" s="8"/>
      <c r="P25234" s="8"/>
      <c r="Q25234" s="8"/>
      <c r="R25234" s="8"/>
      <c r="S25234" s="8"/>
      <c r="T25234" s="8"/>
      <c r="U25234" s="8"/>
      <c r="V25234" s="8"/>
      <c r="W25234" s="8"/>
      <c r="X25234" s="8"/>
      <c r="Y25234" s="8"/>
      <c r="Z25234" s="8"/>
      <c r="BE25234"/>
      <c r="BF25234"/>
      <c r="BG25234"/>
    </row>
    <row r="25235" spans="11:59" x14ac:dyDescent="0.25">
      <c r="K25235" s="8"/>
      <c r="L25235" s="8"/>
      <c r="N25235" s="8"/>
      <c r="O25235" s="8"/>
      <c r="P25235" s="8"/>
      <c r="Q25235" s="8"/>
      <c r="R25235" s="8"/>
      <c r="S25235" s="8"/>
      <c r="T25235" s="8"/>
      <c r="U25235" s="8"/>
      <c r="V25235" s="8"/>
      <c r="W25235" s="8"/>
      <c r="X25235" s="8"/>
      <c r="Y25235" s="8"/>
      <c r="Z25235" s="8"/>
      <c r="BE25235"/>
      <c r="BF25235"/>
      <c r="BG25235"/>
    </row>
    <row r="25236" spans="11:59" x14ac:dyDescent="0.25">
      <c r="K25236" s="8"/>
      <c r="L25236" s="8"/>
      <c r="N25236" s="8"/>
      <c r="O25236" s="8"/>
      <c r="P25236" s="8"/>
      <c r="Q25236" s="8"/>
      <c r="R25236" s="8"/>
      <c r="S25236" s="8"/>
      <c r="T25236" s="8"/>
      <c r="U25236" s="8"/>
      <c r="V25236" s="8"/>
      <c r="W25236" s="8"/>
      <c r="X25236" s="8"/>
      <c r="Y25236" s="8"/>
      <c r="Z25236" s="8"/>
      <c r="BE25236"/>
      <c r="BF25236"/>
      <c r="BG25236"/>
    </row>
    <row r="25237" spans="11:59" x14ac:dyDescent="0.25">
      <c r="K25237" s="8"/>
      <c r="L25237" s="8"/>
      <c r="N25237" s="8"/>
      <c r="O25237" s="8"/>
      <c r="P25237" s="8"/>
      <c r="Q25237" s="8"/>
      <c r="R25237" s="8"/>
      <c r="S25237" s="8"/>
      <c r="T25237" s="8"/>
      <c r="U25237" s="8"/>
      <c r="V25237" s="8"/>
      <c r="W25237" s="8"/>
      <c r="X25237" s="8"/>
      <c r="Y25237" s="8"/>
      <c r="Z25237" s="8"/>
      <c r="BE25237"/>
      <c r="BF25237"/>
      <c r="BG25237"/>
    </row>
    <row r="25238" spans="11:59" x14ac:dyDescent="0.25">
      <c r="K25238" s="8"/>
      <c r="L25238" s="8"/>
      <c r="N25238" s="8"/>
      <c r="O25238" s="8"/>
      <c r="P25238" s="8"/>
      <c r="Q25238" s="8"/>
      <c r="R25238" s="8"/>
      <c r="S25238" s="8"/>
      <c r="T25238" s="8"/>
      <c r="U25238" s="8"/>
      <c r="V25238" s="8"/>
      <c r="W25238" s="8"/>
      <c r="X25238" s="8"/>
      <c r="Y25238" s="8"/>
      <c r="Z25238" s="8"/>
      <c r="BE25238"/>
      <c r="BF25238"/>
      <c r="BG25238"/>
    </row>
    <row r="25239" spans="11:59" x14ac:dyDescent="0.25">
      <c r="K25239" s="8"/>
      <c r="L25239" s="8"/>
      <c r="N25239" s="8"/>
      <c r="O25239" s="8"/>
      <c r="P25239" s="8"/>
      <c r="Q25239" s="8"/>
      <c r="R25239" s="8"/>
      <c r="S25239" s="8"/>
      <c r="T25239" s="8"/>
      <c r="U25239" s="8"/>
      <c r="V25239" s="8"/>
      <c r="W25239" s="8"/>
      <c r="X25239" s="8"/>
      <c r="Y25239" s="8"/>
      <c r="Z25239" s="8"/>
      <c r="BE25239"/>
      <c r="BF25239"/>
      <c r="BG25239"/>
    </row>
    <row r="25240" spans="11:59" x14ac:dyDescent="0.25">
      <c r="K25240" s="8"/>
      <c r="L25240" s="8"/>
      <c r="N25240" s="8"/>
      <c r="O25240" s="8"/>
      <c r="P25240" s="8"/>
      <c r="Q25240" s="8"/>
      <c r="R25240" s="8"/>
      <c r="S25240" s="8"/>
      <c r="T25240" s="8"/>
      <c r="U25240" s="8"/>
      <c r="V25240" s="8"/>
      <c r="W25240" s="8"/>
      <c r="X25240" s="8"/>
      <c r="Y25240" s="8"/>
      <c r="Z25240" s="8"/>
      <c r="BE25240"/>
      <c r="BF25240"/>
      <c r="BG25240"/>
    </row>
    <row r="25241" spans="11:59" x14ac:dyDescent="0.25">
      <c r="K25241" s="8"/>
      <c r="L25241" s="8"/>
      <c r="N25241" s="8"/>
      <c r="O25241" s="8"/>
      <c r="P25241" s="8"/>
      <c r="Q25241" s="8"/>
      <c r="R25241" s="8"/>
      <c r="S25241" s="8"/>
      <c r="T25241" s="8"/>
      <c r="U25241" s="8"/>
      <c r="V25241" s="8"/>
      <c r="W25241" s="8"/>
      <c r="X25241" s="8"/>
      <c r="Y25241" s="8"/>
      <c r="Z25241" s="8"/>
      <c r="BE25241"/>
      <c r="BF25241"/>
      <c r="BG25241"/>
    </row>
    <row r="25242" spans="11:59" x14ac:dyDescent="0.25">
      <c r="K25242" s="8"/>
      <c r="L25242" s="8"/>
      <c r="N25242" s="8"/>
      <c r="O25242" s="8"/>
      <c r="P25242" s="8"/>
      <c r="Q25242" s="8"/>
      <c r="R25242" s="8"/>
      <c r="S25242" s="8"/>
      <c r="T25242" s="8"/>
      <c r="U25242" s="8"/>
      <c r="V25242" s="8"/>
      <c r="W25242" s="8"/>
      <c r="X25242" s="8"/>
      <c r="Y25242" s="8"/>
      <c r="Z25242" s="8"/>
      <c r="BE25242"/>
      <c r="BF25242"/>
      <c r="BG25242"/>
    </row>
    <row r="25243" spans="11:59" x14ac:dyDescent="0.25">
      <c r="K25243" s="8"/>
      <c r="L25243" s="8"/>
      <c r="N25243" s="8"/>
      <c r="O25243" s="8"/>
      <c r="P25243" s="8"/>
      <c r="Q25243" s="8"/>
      <c r="R25243" s="8"/>
      <c r="S25243" s="8"/>
      <c r="T25243" s="8"/>
      <c r="U25243" s="8"/>
      <c r="V25243" s="8"/>
      <c r="W25243" s="8"/>
      <c r="X25243" s="8"/>
      <c r="Y25243" s="8"/>
      <c r="Z25243" s="8"/>
      <c r="BE25243"/>
      <c r="BF25243"/>
      <c r="BG25243"/>
    </row>
    <row r="25244" spans="11:59" x14ac:dyDescent="0.25">
      <c r="K25244" s="8"/>
      <c r="L25244" s="8"/>
      <c r="N25244" s="8"/>
      <c r="O25244" s="8"/>
      <c r="P25244" s="8"/>
      <c r="Q25244" s="8"/>
      <c r="R25244" s="8"/>
      <c r="S25244" s="8"/>
      <c r="T25244" s="8"/>
      <c r="U25244" s="8"/>
      <c r="V25244" s="8"/>
      <c r="W25244" s="8"/>
      <c r="X25244" s="8"/>
      <c r="Y25244" s="8"/>
      <c r="Z25244" s="8"/>
      <c r="BE25244"/>
      <c r="BF25244"/>
      <c r="BG25244"/>
    </row>
    <row r="25245" spans="11:59" x14ac:dyDescent="0.25">
      <c r="K25245" s="8"/>
      <c r="L25245" s="8"/>
      <c r="N25245" s="8"/>
      <c r="O25245" s="8"/>
      <c r="P25245" s="8"/>
      <c r="Q25245" s="8"/>
      <c r="R25245" s="8"/>
      <c r="S25245" s="8"/>
      <c r="T25245" s="8"/>
      <c r="U25245" s="8"/>
      <c r="V25245" s="8"/>
      <c r="W25245" s="8"/>
      <c r="X25245" s="8"/>
      <c r="Y25245" s="8"/>
      <c r="Z25245" s="8"/>
      <c r="BE25245"/>
      <c r="BF25245"/>
      <c r="BG25245"/>
    </row>
    <row r="25246" spans="11:59" x14ac:dyDescent="0.25">
      <c r="K25246" s="8"/>
      <c r="L25246" s="8"/>
      <c r="N25246" s="8"/>
      <c r="O25246" s="8"/>
      <c r="P25246" s="8"/>
      <c r="Q25246" s="8"/>
      <c r="R25246" s="8"/>
      <c r="S25246" s="8"/>
      <c r="T25246" s="8"/>
      <c r="U25246" s="8"/>
      <c r="V25246" s="8"/>
      <c r="W25246" s="8"/>
      <c r="X25246" s="8"/>
      <c r="Y25246" s="8"/>
      <c r="Z25246" s="8"/>
      <c r="BE25246"/>
      <c r="BF25246"/>
      <c r="BG25246"/>
    </row>
    <row r="25247" spans="11:59" x14ac:dyDescent="0.25">
      <c r="K25247" s="8"/>
      <c r="L25247" s="8"/>
      <c r="N25247" s="8"/>
      <c r="O25247" s="8"/>
      <c r="P25247" s="8"/>
      <c r="Q25247" s="8"/>
      <c r="R25247" s="8"/>
      <c r="S25247" s="8"/>
      <c r="T25247" s="8"/>
      <c r="U25247" s="8"/>
      <c r="V25247" s="8"/>
      <c r="W25247" s="8"/>
      <c r="X25247" s="8"/>
      <c r="Y25247" s="8"/>
      <c r="Z25247" s="8"/>
      <c r="BE25247"/>
      <c r="BF25247"/>
      <c r="BG25247"/>
    </row>
    <row r="25248" spans="11:59" x14ac:dyDescent="0.25">
      <c r="K25248" s="8"/>
      <c r="L25248" s="8"/>
      <c r="N25248" s="8"/>
      <c r="O25248" s="8"/>
      <c r="P25248" s="8"/>
      <c r="Q25248" s="8"/>
      <c r="R25248" s="8"/>
      <c r="S25248" s="8"/>
      <c r="T25248" s="8"/>
      <c r="U25248" s="8"/>
      <c r="V25248" s="8"/>
      <c r="W25248" s="8"/>
      <c r="X25248" s="8"/>
      <c r="Y25248" s="8"/>
      <c r="Z25248" s="8"/>
      <c r="BE25248"/>
      <c r="BF25248"/>
      <c r="BG25248"/>
    </row>
    <row r="25249" spans="11:59" x14ac:dyDescent="0.25">
      <c r="K25249" s="8"/>
      <c r="L25249" s="8"/>
      <c r="N25249" s="8"/>
      <c r="O25249" s="8"/>
      <c r="P25249" s="8"/>
      <c r="Q25249" s="8"/>
      <c r="R25249" s="8"/>
      <c r="S25249" s="8"/>
      <c r="T25249" s="8"/>
      <c r="U25249" s="8"/>
      <c r="V25249" s="8"/>
      <c r="W25249" s="8"/>
      <c r="X25249" s="8"/>
      <c r="Y25249" s="8"/>
      <c r="Z25249" s="8"/>
      <c r="BE25249"/>
      <c r="BF25249"/>
      <c r="BG25249"/>
    </row>
    <row r="25250" spans="11:59" x14ac:dyDescent="0.25">
      <c r="K25250" s="8"/>
      <c r="L25250" s="8"/>
      <c r="N25250" s="8"/>
      <c r="O25250" s="8"/>
      <c r="P25250" s="8"/>
      <c r="Q25250" s="8"/>
      <c r="R25250" s="8"/>
      <c r="S25250" s="8"/>
      <c r="T25250" s="8"/>
      <c r="U25250" s="8"/>
      <c r="V25250" s="8"/>
      <c r="W25250" s="8"/>
      <c r="X25250" s="8"/>
      <c r="Y25250" s="8"/>
      <c r="Z25250" s="8"/>
      <c r="BE25250"/>
      <c r="BF25250"/>
      <c r="BG25250"/>
    </row>
    <row r="25251" spans="11:59" x14ac:dyDescent="0.25">
      <c r="K25251" s="8"/>
      <c r="L25251" s="8"/>
      <c r="N25251" s="8"/>
      <c r="O25251" s="8"/>
      <c r="P25251" s="8"/>
      <c r="Q25251" s="8"/>
      <c r="R25251" s="8"/>
      <c r="S25251" s="8"/>
      <c r="T25251" s="8"/>
      <c r="U25251" s="8"/>
      <c r="V25251" s="8"/>
      <c r="W25251" s="8"/>
      <c r="X25251" s="8"/>
      <c r="Y25251" s="8"/>
      <c r="Z25251" s="8"/>
      <c r="BE25251"/>
      <c r="BF25251"/>
      <c r="BG25251"/>
    </row>
    <row r="25252" spans="11:59" x14ac:dyDescent="0.25">
      <c r="K25252" s="8"/>
      <c r="L25252" s="8"/>
      <c r="N25252" s="8"/>
      <c r="O25252" s="8"/>
      <c r="P25252" s="8"/>
      <c r="Q25252" s="8"/>
      <c r="R25252" s="8"/>
      <c r="S25252" s="8"/>
      <c r="T25252" s="8"/>
      <c r="U25252" s="8"/>
      <c r="V25252" s="8"/>
      <c r="W25252" s="8"/>
      <c r="X25252" s="8"/>
      <c r="Y25252" s="8"/>
      <c r="Z25252" s="8"/>
      <c r="BE25252"/>
      <c r="BF25252"/>
      <c r="BG25252"/>
    </row>
    <row r="25253" spans="11:59" x14ac:dyDescent="0.25">
      <c r="K25253" s="8"/>
      <c r="L25253" s="8"/>
      <c r="N25253" s="8"/>
      <c r="O25253" s="8"/>
      <c r="P25253" s="8"/>
      <c r="Q25253" s="8"/>
      <c r="R25253" s="8"/>
      <c r="S25253" s="8"/>
      <c r="T25253" s="8"/>
      <c r="U25253" s="8"/>
      <c r="V25253" s="8"/>
      <c r="W25253" s="8"/>
      <c r="X25253" s="8"/>
      <c r="Y25253" s="8"/>
      <c r="Z25253" s="8"/>
      <c r="BE25253"/>
      <c r="BF25253"/>
      <c r="BG25253"/>
    </row>
    <row r="25254" spans="11:59" x14ac:dyDescent="0.25">
      <c r="K25254" s="8"/>
      <c r="L25254" s="8"/>
      <c r="N25254" s="8"/>
      <c r="O25254" s="8"/>
      <c r="P25254" s="8"/>
      <c r="Q25254" s="8"/>
      <c r="R25254" s="8"/>
      <c r="S25254" s="8"/>
      <c r="T25254" s="8"/>
      <c r="U25254" s="8"/>
      <c r="V25254" s="8"/>
      <c r="W25254" s="8"/>
      <c r="X25254" s="8"/>
      <c r="Y25254" s="8"/>
      <c r="Z25254" s="8"/>
      <c r="BE25254"/>
      <c r="BF25254"/>
      <c r="BG25254"/>
    </row>
    <row r="25255" spans="11:59" x14ac:dyDescent="0.25">
      <c r="K25255" s="8"/>
      <c r="L25255" s="8"/>
      <c r="N25255" s="8"/>
      <c r="O25255" s="8"/>
      <c r="P25255" s="8"/>
      <c r="Q25255" s="8"/>
      <c r="R25255" s="8"/>
      <c r="S25255" s="8"/>
      <c r="T25255" s="8"/>
      <c r="U25255" s="8"/>
      <c r="V25255" s="8"/>
      <c r="W25255" s="8"/>
      <c r="X25255" s="8"/>
      <c r="Y25255" s="8"/>
      <c r="Z25255" s="8"/>
      <c r="BE25255"/>
      <c r="BF25255"/>
      <c r="BG25255"/>
    </row>
    <row r="25256" spans="11:59" x14ac:dyDescent="0.25">
      <c r="K25256" s="8"/>
      <c r="L25256" s="8"/>
      <c r="N25256" s="8"/>
      <c r="O25256" s="8"/>
      <c r="P25256" s="8"/>
      <c r="Q25256" s="8"/>
      <c r="R25256" s="8"/>
      <c r="S25256" s="8"/>
      <c r="T25256" s="8"/>
      <c r="U25256" s="8"/>
      <c r="V25256" s="8"/>
      <c r="W25256" s="8"/>
      <c r="X25256" s="8"/>
      <c r="Y25256" s="8"/>
      <c r="Z25256" s="8"/>
      <c r="BE25256"/>
      <c r="BF25256"/>
      <c r="BG25256"/>
    </row>
    <row r="25257" spans="11:59" x14ac:dyDescent="0.25">
      <c r="K25257" s="8"/>
      <c r="L25257" s="8"/>
      <c r="N25257" s="8"/>
      <c r="O25257" s="8"/>
      <c r="P25257" s="8"/>
      <c r="Q25257" s="8"/>
      <c r="R25257" s="8"/>
      <c r="S25257" s="8"/>
      <c r="T25257" s="8"/>
      <c r="U25257" s="8"/>
      <c r="V25257" s="8"/>
      <c r="W25257" s="8"/>
      <c r="X25257" s="8"/>
      <c r="Y25257" s="8"/>
      <c r="Z25257" s="8"/>
      <c r="BE25257"/>
      <c r="BF25257"/>
      <c r="BG25257"/>
    </row>
    <row r="25258" spans="11:59" x14ac:dyDescent="0.25">
      <c r="K25258" s="8"/>
      <c r="L25258" s="8"/>
      <c r="N25258" s="8"/>
      <c r="O25258" s="8"/>
      <c r="P25258" s="8"/>
      <c r="Q25258" s="8"/>
      <c r="R25258" s="8"/>
      <c r="S25258" s="8"/>
      <c r="T25258" s="8"/>
      <c r="U25258" s="8"/>
      <c r="V25258" s="8"/>
      <c r="W25258" s="8"/>
      <c r="X25258" s="8"/>
      <c r="Y25258" s="8"/>
      <c r="Z25258" s="8"/>
      <c r="BE25258"/>
      <c r="BF25258"/>
      <c r="BG25258"/>
    </row>
    <row r="25259" spans="11:59" x14ac:dyDescent="0.25">
      <c r="K25259" s="8"/>
      <c r="L25259" s="8"/>
      <c r="N25259" s="8"/>
      <c r="O25259" s="8"/>
      <c r="P25259" s="8"/>
      <c r="Q25259" s="8"/>
      <c r="R25259" s="8"/>
      <c r="S25259" s="8"/>
      <c r="T25259" s="8"/>
      <c r="U25259" s="8"/>
      <c r="V25259" s="8"/>
      <c r="W25259" s="8"/>
      <c r="X25259" s="8"/>
      <c r="Y25259" s="8"/>
      <c r="Z25259" s="8"/>
      <c r="BE25259"/>
      <c r="BF25259"/>
      <c r="BG25259"/>
    </row>
    <row r="25260" spans="11:59" x14ac:dyDescent="0.25">
      <c r="K25260" s="8"/>
      <c r="L25260" s="8"/>
      <c r="N25260" s="8"/>
      <c r="O25260" s="8"/>
      <c r="P25260" s="8"/>
      <c r="Q25260" s="8"/>
      <c r="R25260" s="8"/>
      <c r="S25260" s="8"/>
      <c r="T25260" s="8"/>
      <c r="U25260" s="8"/>
      <c r="V25260" s="8"/>
      <c r="W25260" s="8"/>
      <c r="X25260" s="8"/>
      <c r="Y25260" s="8"/>
      <c r="Z25260" s="8"/>
      <c r="BE25260"/>
      <c r="BF25260"/>
      <c r="BG25260"/>
    </row>
    <row r="25261" spans="11:59" x14ac:dyDescent="0.25">
      <c r="K25261" s="8"/>
      <c r="L25261" s="8"/>
      <c r="N25261" s="8"/>
      <c r="O25261" s="8"/>
      <c r="P25261" s="8"/>
      <c r="Q25261" s="8"/>
      <c r="R25261" s="8"/>
      <c r="S25261" s="8"/>
      <c r="T25261" s="8"/>
      <c r="U25261" s="8"/>
      <c r="V25261" s="8"/>
      <c r="W25261" s="8"/>
      <c r="X25261" s="8"/>
      <c r="Y25261" s="8"/>
      <c r="Z25261" s="8"/>
      <c r="BE25261"/>
      <c r="BF25261"/>
      <c r="BG25261"/>
    </row>
    <row r="25262" spans="11:59" x14ac:dyDescent="0.25">
      <c r="K25262" s="8"/>
      <c r="L25262" s="8"/>
      <c r="N25262" s="8"/>
      <c r="O25262" s="8"/>
      <c r="P25262" s="8"/>
      <c r="Q25262" s="8"/>
      <c r="R25262" s="8"/>
      <c r="S25262" s="8"/>
      <c r="T25262" s="8"/>
      <c r="U25262" s="8"/>
      <c r="V25262" s="8"/>
      <c r="W25262" s="8"/>
      <c r="X25262" s="8"/>
      <c r="Y25262" s="8"/>
      <c r="Z25262" s="8"/>
      <c r="BE25262"/>
      <c r="BF25262"/>
      <c r="BG25262"/>
    </row>
    <row r="25263" spans="11:59" x14ac:dyDescent="0.25">
      <c r="K25263" s="8"/>
      <c r="L25263" s="8"/>
      <c r="N25263" s="8"/>
      <c r="O25263" s="8"/>
      <c r="P25263" s="8"/>
      <c r="Q25263" s="8"/>
      <c r="R25263" s="8"/>
      <c r="S25263" s="8"/>
      <c r="T25263" s="8"/>
      <c r="U25263" s="8"/>
      <c r="V25263" s="8"/>
      <c r="W25263" s="8"/>
      <c r="X25263" s="8"/>
      <c r="Y25263" s="8"/>
      <c r="Z25263" s="8"/>
      <c r="BE25263"/>
      <c r="BF25263"/>
      <c r="BG25263"/>
    </row>
    <row r="25264" spans="11:59" x14ac:dyDescent="0.25">
      <c r="K25264" s="8"/>
      <c r="L25264" s="8"/>
      <c r="N25264" s="8"/>
      <c r="O25264" s="8"/>
      <c r="P25264" s="8"/>
      <c r="Q25264" s="8"/>
      <c r="R25264" s="8"/>
      <c r="S25264" s="8"/>
      <c r="T25264" s="8"/>
      <c r="U25264" s="8"/>
      <c r="V25264" s="8"/>
      <c r="W25264" s="8"/>
      <c r="X25264" s="8"/>
      <c r="Y25264" s="8"/>
      <c r="Z25264" s="8"/>
      <c r="BE25264"/>
      <c r="BF25264"/>
      <c r="BG25264"/>
    </row>
    <row r="25265" spans="11:59" x14ac:dyDescent="0.25">
      <c r="K25265" s="8"/>
      <c r="L25265" s="8"/>
      <c r="N25265" s="8"/>
      <c r="O25265" s="8"/>
      <c r="P25265" s="8"/>
      <c r="Q25265" s="8"/>
      <c r="R25265" s="8"/>
      <c r="S25265" s="8"/>
      <c r="T25265" s="8"/>
      <c r="U25265" s="8"/>
      <c r="V25265" s="8"/>
      <c r="W25265" s="8"/>
      <c r="X25265" s="8"/>
      <c r="Y25265" s="8"/>
      <c r="Z25265" s="8"/>
      <c r="BE25265"/>
      <c r="BF25265"/>
      <c r="BG25265"/>
    </row>
    <row r="25266" spans="11:59" x14ac:dyDescent="0.25">
      <c r="K25266" s="8"/>
      <c r="L25266" s="8"/>
      <c r="N25266" s="8"/>
      <c r="O25266" s="8"/>
      <c r="P25266" s="8"/>
      <c r="Q25266" s="8"/>
      <c r="R25266" s="8"/>
      <c r="S25266" s="8"/>
      <c r="T25266" s="8"/>
      <c r="U25266" s="8"/>
      <c r="V25266" s="8"/>
      <c r="W25266" s="8"/>
      <c r="X25266" s="8"/>
      <c r="Y25266" s="8"/>
      <c r="Z25266" s="8"/>
      <c r="BE25266"/>
      <c r="BF25266"/>
      <c r="BG25266"/>
    </row>
    <row r="25267" spans="11:59" x14ac:dyDescent="0.25">
      <c r="K25267" s="8"/>
      <c r="L25267" s="8"/>
      <c r="N25267" s="8"/>
      <c r="O25267" s="8"/>
      <c r="P25267" s="8"/>
      <c r="Q25267" s="8"/>
      <c r="R25267" s="8"/>
      <c r="S25267" s="8"/>
      <c r="T25267" s="8"/>
      <c r="U25267" s="8"/>
      <c r="V25267" s="8"/>
      <c r="W25267" s="8"/>
      <c r="X25267" s="8"/>
      <c r="Y25267" s="8"/>
      <c r="Z25267" s="8"/>
      <c r="BE25267"/>
      <c r="BF25267"/>
      <c r="BG25267"/>
    </row>
    <row r="25268" spans="11:59" x14ac:dyDescent="0.25">
      <c r="K25268" s="8"/>
      <c r="L25268" s="8"/>
      <c r="N25268" s="8"/>
      <c r="O25268" s="8"/>
      <c r="P25268" s="8"/>
      <c r="Q25268" s="8"/>
      <c r="R25268" s="8"/>
      <c r="S25268" s="8"/>
      <c r="T25268" s="8"/>
      <c r="U25268" s="8"/>
      <c r="V25268" s="8"/>
      <c r="W25268" s="8"/>
      <c r="X25268" s="8"/>
      <c r="Y25268" s="8"/>
      <c r="Z25268" s="8"/>
      <c r="BE25268"/>
      <c r="BF25268"/>
      <c r="BG25268"/>
    </row>
    <row r="25269" spans="11:59" x14ac:dyDescent="0.25">
      <c r="K25269" s="8"/>
      <c r="L25269" s="8"/>
      <c r="N25269" s="8"/>
      <c r="O25269" s="8"/>
      <c r="P25269" s="8"/>
      <c r="Q25269" s="8"/>
      <c r="R25269" s="8"/>
      <c r="S25269" s="8"/>
      <c r="T25269" s="8"/>
      <c r="U25269" s="8"/>
      <c r="V25269" s="8"/>
      <c r="W25269" s="8"/>
      <c r="X25269" s="8"/>
      <c r="Y25269" s="8"/>
      <c r="Z25269" s="8"/>
      <c r="BE25269"/>
      <c r="BF25269"/>
      <c r="BG25269"/>
    </row>
    <row r="25270" spans="11:59" x14ac:dyDescent="0.25">
      <c r="K25270" s="8"/>
      <c r="L25270" s="8"/>
      <c r="N25270" s="8"/>
      <c r="O25270" s="8"/>
      <c r="P25270" s="8"/>
      <c r="Q25270" s="8"/>
      <c r="R25270" s="8"/>
      <c r="S25270" s="8"/>
      <c r="T25270" s="8"/>
      <c r="U25270" s="8"/>
      <c r="V25270" s="8"/>
      <c r="W25270" s="8"/>
      <c r="X25270" s="8"/>
      <c r="Y25270" s="8"/>
      <c r="Z25270" s="8"/>
      <c r="BE25270"/>
      <c r="BF25270"/>
      <c r="BG25270"/>
    </row>
    <row r="25271" spans="11:59" x14ac:dyDescent="0.25">
      <c r="K25271" s="8"/>
      <c r="L25271" s="8"/>
      <c r="N25271" s="8"/>
      <c r="O25271" s="8"/>
      <c r="P25271" s="8"/>
      <c r="Q25271" s="8"/>
      <c r="R25271" s="8"/>
      <c r="S25271" s="8"/>
      <c r="T25271" s="8"/>
      <c r="U25271" s="8"/>
      <c r="V25271" s="8"/>
      <c r="W25271" s="8"/>
      <c r="X25271" s="8"/>
      <c r="Y25271" s="8"/>
      <c r="Z25271" s="8"/>
      <c r="BE25271"/>
      <c r="BF25271"/>
      <c r="BG25271"/>
    </row>
    <row r="25272" spans="11:59" x14ac:dyDescent="0.25">
      <c r="K25272" s="8"/>
      <c r="L25272" s="8"/>
      <c r="N25272" s="8"/>
      <c r="O25272" s="8"/>
      <c r="P25272" s="8"/>
      <c r="Q25272" s="8"/>
      <c r="R25272" s="8"/>
      <c r="S25272" s="8"/>
      <c r="T25272" s="8"/>
      <c r="U25272" s="8"/>
      <c r="V25272" s="8"/>
      <c r="W25272" s="8"/>
      <c r="X25272" s="8"/>
      <c r="Y25272" s="8"/>
      <c r="Z25272" s="8"/>
      <c r="BE25272"/>
      <c r="BF25272"/>
      <c r="BG25272"/>
    </row>
    <row r="25273" spans="11:59" x14ac:dyDescent="0.25">
      <c r="K25273" s="8"/>
      <c r="L25273" s="8"/>
      <c r="N25273" s="8"/>
      <c r="O25273" s="8"/>
      <c r="P25273" s="8"/>
      <c r="Q25273" s="8"/>
      <c r="R25273" s="8"/>
      <c r="S25273" s="8"/>
      <c r="T25273" s="8"/>
      <c r="U25273" s="8"/>
      <c r="V25273" s="8"/>
      <c r="W25273" s="8"/>
      <c r="X25273" s="8"/>
      <c r="Y25273" s="8"/>
      <c r="Z25273" s="8"/>
      <c r="BE25273"/>
      <c r="BF25273"/>
      <c r="BG25273"/>
    </row>
    <row r="25274" spans="11:59" x14ac:dyDescent="0.25">
      <c r="K25274" s="8"/>
      <c r="L25274" s="8"/>
      <c r="N25274" s="8"/>
      <c r="O25274" s="8"/>
      <c r="P25274" s="8"/>
      <c r="Q25274" s="8"/>
      <c r="R25274" s="8"/>
      <c r="S25274" s="8"/>
      <c r="T25274" s="8"/>
      <c r="U25274" s="8"/>
      <c r="V25274" s="8"/>
      <c r="W25274" s="8"/>
      <c r="X25274" s="8"/>
      <c r="Y25274" s="8"/>
      <c r="Z25274" s="8"/>
      <c r="BE25274"/>
      <c r="BF25274"/>
      <c r="BG25274"/>
    </row>
    <row r="25275" spans="11:59" x14ac:dyDescent="0.25">
      <c r="K25275" s="8"/>
      <c r="L25275" s="8"/>
      <c r="N25275" s="8"/>
      <c r="O25275" s="8"/>
      <c r="P25275" s="8"/>
      <c r="Q25275" s="8"/>
      <c r="R25275" s="8"/>
      <c r="S25275" s="8"/>
      <c r="T25275" s="8"/>
      <c r="U25275" s="8"/>
      <c r="V25275" s="8"/>
      <c r="W25275" s="8"/>
      <c r="X25275" s="8"/>
      <c r="Y25275" s="8"/>
      <c r="Z25275" s="8"/>
      <c r="BE25275"/>
      <c r="BF25275"/>
      <c r="BG25275"/>
    </row>
    <row r="25276" spans="11:59" x14ac:dyDescent="0.25">
      <c r="K25276" s="8"/>
      <c r="L25276" s="8"/>
      <c r="N25276" s="8"/>
      <c r="O25276" s="8"/>
      <c r="P25276" s="8"/>
      <c r="Q25276" s="8"/>
      <c r="R25276" s="8"/>
      <c r="S25276" s="8"/>
      <c r="T25276" s="8"/>
      <c r="U25276" s="8"/>
      <c r="V25276" s="8"/>
      <c r="W25276" s="8"/>
      <c r="X25276" s="8"/>
      <c r="Y25276" s="8"/>
      <c r="Z25276" s="8"/>
      <c r="BE25276"/>
      <c r="BF25276"/>
      <c r="BG25276"/>
    </row>
    <row r="25277" spans="11:59" x14ac:dyDescent="0.25">
      <c r="K25277" s="8"/>
      <c r="L25277" s="8"/>
      <c r="N25277" s="8"/>
      <c r="O25277" s="8"/>
      <c r="P25277" s="8"/>
      <c r="Q25277" s="8"/>
      <c r="R25277" s="8"/>
      <c r="S25277" s="8"/>
      <c r="T25277" s="8"/>
      <c r="U25277" s="8"/>
      <c r="V25277" s="8"/>
      <c r="W25277" s="8"/>
      <c r="X25277" s="8"/>
      <c r="Y25277" s="8"/>
      <c r="Z25277" s="8"/>
      <c r="BE25277"/>
      <c r="BF25277"/>
      <c r="BG25277"/>
    </row>
    <row r="25278" spans="11:59" x14ac:dyDescent="0.25">
      <c r="K25278" s="8"/>
      <c r="L25278" s="8"/>
      <c r="N25278" s="8"/>
      <c r="O25278" s="8"/>
      <c r="P25278" s="8"/>
      <c r="Q25278" s="8"/>
      <c r="R25278" s="8"/>
      <c r="S25278" s="8"/>
      <c r="T25278" s="8"/>
      <c r="U25278" s="8"/>
      <c r="V25278" s="8"/>
      <c r="W25278" s="8"/>
      <c r="X25278" s="8"/>
      <c r="Y25278" s="8"/>
      <c r="Z25278" s="8"/>
      <c r="BE25278"/>
      <c r="BF25278"/>
      <c r="BG25278"/>
    </row>
    <row r="25279" spans="11:59" x14ac:dyDescent="0.25">
      <c r="K25279" s="8"/>
      <c r="L25279" s="8"/>
      <c r="N25279" s="8"/>
      <c r="O25279" s="8"/>
      <c r="P25279" s="8"/>
      <c r="Q25279" s="8"/>
      <c r="R25279" s="8"/>
      <c r="S25279" s="8"/>
      <c r="T25279" s="8"/>
      <c r="U25279" s="8"/>
      <c r="V25279" s="8"/>
      <c r="W25279" s="8"/>
      <c r="X25279" s="8"/>
      <c r="Y25279" s="8"/>
      <c r="Z25279" s="8"/>
      <c r="BE25279"/>
      <c r="BF25279"/>
      <c r="BG25279"/>
    </row>
    <row r="25280" spans="11:59" x14ac:dyDescent="0.25">
      <c r="K25280" s="8"/>
      <c r="L25280" s="8"/>
      <c r="N25280" s="8"/>
      <c r="O25280" s="8"/>
      <c r="P25280" s="8"/>
      <c r="Q25280" s="8"/>
      <c r="R25280" s="8"/>
      <c r="S25280" s="8"/>
      <c r="T25280" s="8"/>
      <c r="U25280" s="8"/>
      <c r="V25280" s="8"/>
      <c r="W25280" s="8"/>
      <c r="X25280" s="8"/>
      <c r="Y25280" s="8"/>
      <c r="Z25280" s="8"/>
      <c r="BE25280"/>
      <c r="BF25280"/>
      <c r="BG25280"/>
    </row>
    <row r="25281" spans="11:59" x14ac:dyDescent="0.25">
      <c r="K25281" s="8"/>
      <c r="L25281" s="8"/>
      <c r="N25281" s="8"/>
      <c r="O25281" s="8"/>
      <c r="P25281" s="8"/>
      <c r="Q25281" s="8"/>
      <c r="R25281" s="8"/>
      <c r="S25281" s="8"/>
      <c r="T25281" s="8"/>
      <c r="U25281" s="8"/>
      <c r="V25281" s="8"/>
      <c r="W25281" s="8"/>
      <c r="X25281" s="8"/>
      <c r="Y25281" s="8"/>
      <c r="Z25281" s="8"/>
      <c r="BE25281"/>
      <c r="BF25281"/>
      <c r="BG25281"/>
    </row>
    <row r="25282" spans="11:59" x14ac:dyDescent="0.25">
      <c r="K25282" s="8"/>
      <c r="L25282" s="8"/>
      <c r="N25282" s="8"/>
      <c r="O25282" s="8"/>
      <c r="P25282" s="8"/>
      <c r="Q25282" s="8"/>
      <c r="R25282" s="8"/>
      <c r="S25282" s="8"/>
      <c r="T25282" s="8"/>
      <c r="U25282" s="8"/>
      <c r="V25282" s="8"/>
      <c r="W25282" s="8"/>
      <c r="X25282" s="8"/>
      <c r="Y25282" s="8"/>
      <c r="Z25282" s="8"/>
      <c r="BE25282"/>
      <c r="BF25282"/>
      <c r="BG25282"/>
    </row>
    <row r="25283" spans="11:59" x14ac:dyDescent="0.25">
      <c r="K25283" s="8"/>
      <c r="L25283" s="8"/>
      <c r="N25283" s="8"/>
      <c r="O25283" s="8"/>
      <c r="P25283" s="8"/>
      <c r="Q25283" s="8"/>
      <c r="R25283" s="8"/>
      <c r="S25283" s="8"/>
      <c r="T25283" s="8"/>
      <c r="U25283" s="8"/>
      <c r="V25283" s="8"/>
      <c r="W25283" s="8"/>
      <c r="X25283" s="8"/>
      <c r="Y25283" s="8"/>
      <c r="Z25283" s="8"/>
      <c r="BE25283"/>
      <c r="BF25283"/>
      <c r="BG25283"/>
    </row>
    <row r="25284" spans="11:59" x14ac:dyDescent="0.25">
      <c r="K25284" s="8"/>
      <c r="L25284" s="8"/>
      <c r="N25284" s="8"/>
      <c r="O25284" s="8"/>
      <c r="P25284" s="8"/>
      <c r="Q25284" s="8"/>
      <c r="R25284" s="8"/>
      <c r="S25284" s="8"/>
      <c r="T25284" s="8"/>
      <c r="U25284" s="8"/>
      <c r="V25284" s="8"/>
      <c r="W25284" s="8"/>
      <c r="X25284" s="8"/>
      <c r="Y25284" s="8"/>
      <c r="Z25284" s="8"/>
      <c r="BE25284"/>
      <c r="BF25284"/>
      <c r="BG25284"/>
    </row>
    <row r="25285" spans="11:59" x14ac:dyDescent="0.25">
      <c r="K25285" s="8"/>
      <c r="L25285" s="8"/>
      <c r="N25285" s="8"/>
      <c r="O25285" s="8"/>
      <c r="P25285" s="8"/>
      <c r="Q25285" s="8"/>
      <c r="R25285" s="8"/>
      <c r="S25285" s="8"/>
      <c r="T25285" s="8"/>
      <c r="U25285" s="8"/>
      <c r="V25285" s="8"/>
      <c r="W25285" s="8"/>
      <c r="X25285" s="8"/>
      <c r="Y25285" s="8"/>
      <c r="Z25285" s="8"/>
      <c r="BE25285"/>
      <c r="BF25285"/>
      <c r="BG25285"/>
    </row>
    <row r="25286" spans="11:59" x14ac:dyDescent="0.25">
      <c r="K25286" s="8"/>
      <c r="L25286" s="8"/>
      <c r="N25286" s="8"/>
      <c r="O25286" s="8"/>
      <c r="P25286" s="8"/>
      <c r="Q25286" s="8"/>
      <c r="R25286" s="8"/>
      <c r="S25286" s="8"/>
      <c r="T25286" s="8"/>
      <c r="U25286" s="8"/>
      <c r="V25286" s="8"/>
      <c r="W25286" s="8"/>
      <c r="X25286" s="8"/>
      <c r="Y25286" s="8"/>
      <c r="Z25286" s="8"/>
      <c r="BE25286"/>
      <c r="BF25286"/>
      <c r="BG25286"/>
    </row>
    <row r="25287" spans="11:59" x14ac:dyDescent="0.25">
      <c r="K25287" s="8"/>
      <c r="L25287" s="8"/>
      <c r="N25287" s="8"/>
      <c r="O25287" s="8"/>
      <c r="P25287" s="8"/>
      <c r="Q25287" s="8"/>
      <c r="R25287" s="8"/>
      <c r="S25287" s="8"/>
      <c r="T25287" s="8"/>
      <c r="U25287" s="8"/>
      <c r="V25287" s="8"/>
      <c r="W25287" s="8"/>
      <c r="X25287" s="8"/>
      <c r="Y25287" s="8"/>
      <c r="Z25287" s="8"/>
      <c r="BE25287"/>
      <c r="BF25287"/>
      <c r="BG25287"/>
    </row>
    <row r="25288" spans="11:59" x14ac:dyDescent="0.25">
      <c r="K25288" s="8"/>
      <c r="L25288" s="8"/>
      <c r="N25288" s="8"/>
      <c r="O25288" s="8"/>
      <c r="P25288" s="8"/>
      <c r="Q25288" s="8"/>
      <c r="R25288" s="8"/>
      <c r="S25288" s="8"/>
      <c r="T25288" s="8"/>
      <c r="U25288" s="8"/>
      <c r="V25288" s="8"/>
      <c r="W25288" s="8"/>
      <c r="X25288" s="8"/>
      <c r="Y25288" s="8"/>
      <c r="Z25288" s="8"/>
      <c r="BE25288"/>
      <c r="BF25288"/>
      <c r="BG25288"/>
    </row>
    <row r="25289" spans="11:59" x14ac:dyDescent="0.25">
      <c r="K25289" s="8"/>
      <c r="L25289" s="8"/>
      <c r="N25289" s="8"/>
      <c r="O25289" s="8"/>
      <c r="P25289" s="8"/>
      <c r="Q25289" s="8"/>
      <c r="R25289" s="8"/>
      <c r="S25289" s="8"/>
      <c r="T25289" s="8"/>
      <c r="U25289" s="8"/>
      <c r="V25289" s="8"/>
      <c r="W25289" s="8"/>
      <c r="X25289" s="8"/>
      <c r="Y25289" s="8"/>
      <c r="Z25289" s="8"/>
      <c r="BE25289"/>
      <c r="BF25289"/>
      <c r="BG25289"/>
    </row>
    <row r="25290" spans="11:59" x14ac:dyDescent="0.25">
      <c r="K25290" s="8"/>
      <c r="L25290" s="8"/>
      <c r="N25290" s="8"/>
      <c r="O25290" s="8"/>
      <c r="P25290" s="8"/>
      <c r="Q25290" s="8"/>
      <c r="R25290" s="8"/>
      <c r="S25290" s="8"/>
      <c r="T25290" s="8"/>
      <c r="U25290" s="8"/>
      <c r="V25290" s="8"/>
      <c r="W25290" s="8"/>
      <c r="X25290" s="8"/>
      <c r="Y25290" s="8"/>
      <c r="Z25290" s="8"/>
      <c r="BE25290"/>
      <c r="BF25290"/>
      <c r="BG25290"/>
    </row>
    <row r="25291" spans="11:59" x14ac:dyDescent="0.25">
      <c r="K25291" s="8"/>
      <c r="L25291" s="8"/>
      <c r="N25291" s="8"/>
      <c r="O25291" s="8"/>
      <c r="P25291" s="8"/>
      <c r="Q25291" s="8"/>
      <c r="R25291" s="8"/>
      <c r="S25291" s="8"/>
      <c r="T25291" s="8"/>
      <c r="U25291" s="8"/>
      <c r="V25291" s="8"/>
      <c r="W25291" s="8"/>
      <c r="X25291" s="8"/>
      <c r="Y25291" s="8"/>
      <c r="Z25291" s="8"/>
      <c r="BE25291"/>
      <c r="BF25291"/>
      <c r="BG25291"/>
    </row>
    <row r="25292" spans="11:59" x14ac:dyDescent="0.25">
      <c r="K25292" s="8"/>
      <c r="L25292" s="8"/>
      <c r="N25292" s="8"/>
      <c r="O25292" s="8"/>
      <c r="P25292" s="8"/>
      <c r="Q25292" s="8"/>
      <c r="R25292" s="8"/>
      <c r="S25292" s="8"/>
      <c r="T25292" s="8"/>
      <c r="U25292" s="8"/>
      <c r="V25292" s="8"/>
      <c r="W25292" s="8"/>
      <c r="X25292" s="8"/>
      <c r="Y25292" s="8"/>
      <c r="Z25292" s="8"/>
      <c r="BE25292"/>
      <c r="BF25292"/>
      <c r="BG25292"/>
    </row>
    <row r="25293" spans="11:59" x14ac:dyDescent="0.25">
      <c r="K25293" s="8"/>
      <c r="L25293" s="8"/>
      <c r="N25293" s="8"/>
      <c r="O25293" s="8"/>
      <c r="P25293" s="8"/>
      <c r="Q25293" s="8"/>
      <c r="R25293" s="8"/>
      <c r="S25293" s="8"/>
      <c r="T25293" s="8"/>
      <c r="U25293" s="8"/>
      <c r="V25293" s="8"/>
      <c r="W25293" s="8"/>
      <c r="X25293" s="8"/>
      <c r="Y25293" s="8"/>
      <c r="Z25293" s="8"/>
      <c r="BE25293"/>
      <c r="BF25293"/>
      <c r="BG25293"/>
    </row>
    <row r="25294" spans="11:59" x14ac:dyDescent="0.25">
      <c r="K25294" s="8"/>
      <c r="L25294" s="8"/>
      <c r="N25294" s="8"/>
      <c r="O25294" s="8"/>
      <c r="P25294" s="8"/>
      <c r="Q25294" s="8"/>
      <c r="R25294" s="8"/>
      <c r="S25294" s="8"/>
      <c r="T25294" s="8"/>
      <c r="U25294" s="8"/>
      <c r="V25294" s="8"/>
      <c r="W25294" s="8"/>
      <c r="X25294" s="8"/>
      <c r="Y25294" s="8"/>
      <c r="Z25294" s="8"/>
      <c r="BE25294"/>
      <c r="BF25294"/>
      <c r="BG25294"/>
    </row>
    <row r="25295" spans="11:59" x14ac:dyDescent="0.25">
      <c r="K25295" s="8"/>
      <c r="L25295" s="8"/>
      <c r="N25295" s="8"/>
      <c r="O25295" s="8"/>
      <c r="P25295" s="8"/>
      <c r="Q25295" s="8"/>
      <c r="R25295" s="8"/>
      <c r="S25295" s="8"/>
      <c r="T25295" s="8"/>
      <c r="U25295" s="8"/>
      <c r="V25295" s="8"/>
      <c r="W25295" s="8"/>
      <c r="X25295" s="8"/>
      <c r="Y25295" s="8"/>
      <c r="Z25295" s="8"/>
      <c r="BE25295"/>
      <c r="BF25295"/>
      <c r="BG25295"/>
    </row>
    <row r="25296" spans="11:59" x14ac:dyDescent="0.25">
      <c r="K25296" s="8"/>
      <c r="L25296" s="8"/>
      <c r="N25296" s="8"/>
      <c r="O25296" s="8"/>
      <c r="P25296" s="8"/>
      <c r="Q25296" s="8"/>
      <c r="R25296" s="8"/>
      <c r="S25296" s="8"/>
      <c r="T25296" s="8"/>
      <c r="U25296" s="8"/>
      <c r="V25296" s="8"/>
      <c r="W25296" s="8"/>
      <c r="X25296" s="8"/>
      <c r="Y25296" s="8"/>
      <c r="Z25296" s="8"/>
      <c r="BE25296"/>
      <c r="BF25296"/>
      <c r="BG25296"/>
    </row>
    <row r="25297" spans="11:59" x14ac:dyDescent="0.25">
      <c r="K25297" s="8"/>
      <c r="L25297" s="8"/>
      <c r="N25297" s="8"/>
      <c r="O25297" s="8"/>
      <c r="P25297" s="8"/>
      <c r="Q25297" s="8"/>
      <c r="R25297" s="8"/>
      <c r="S25297" s="8"/>
      <c r="T25297" s="8"/>
      <c r="U25297" s="8"/>
      <c r="V25297" s="8"/>
      <c r="W25297" s="8"/>
      <c r="X25297" s="8"/>
      <c r="Y25297" s="8"/>
      <c r="Z25297" s="8"/>
      <c r="BE25297"/>
      <c r="BF25297"/>
      <c r="BG25297"/>
    </row>
    <row r="25298" spans="11:59" x14ac:dyDescent="0.25">
      <c r="K25298" s="8"/>
      <c r="L25298" s="8"/>
      <c r="N25298" s="8"/>
      <c r="O25298" s="8"/>
      <c r="P25298" s="8"/>
      <c r="Q25298" s="8"/>
      <c r="R25298" s="8"/>
      <c r="S25298" s="8"/>
      <c r="T25298" s="8"/>
      <c r="U25298" s="8"/>
      <c r="V25298" s="8"/>
      <c r="W25298" s="8"/>
      <c r="X25298" s="8"/>
      <c r="Y25298" s="8"/>
      <c r="Z25298" s="8"/>
      <c r="BE25298"/>
      <c r="BF25298"/>
      <c r="BG25298"/>
    </row>
    <row r="25299" spans="11:59" x14ac:dyDescent="0.25">
      <c r="K25299" s="8"/>
      <c r="L25299" s="8"/>
      <c r="N25299" s="8"/>
      <c r="O25299" s="8"/>
      <c r="P25299" s="8"/>
      <c r="Q25299" s="8"/>
      <c r="R25299" s="8"/>
      <c r="S25299" s="8"/>
      <c r="T25299" s="8"/>
      <c r="U25299" s="8"/>
      <c r="V25299" s="8"/>
      <c r="W25299" s="8"/>
      <c r="X25299" s="8"/>
      <c r="Y25299" s="8"/>
      <c r="Z25299" s="8"/>
      <c r="BE25299"/>
      <c r="BF25299"/>
      <c r="BG25299"/>
    </row>
    <row r="25300" spans="11:59" x14ac:dyDescent="0.25">
      <c r="K25300" s="8"/>
      <c r="L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BE25300"/>
      <c r="BF25300"/>
      <c r="BG25300"/>
    </row>
    <row r="25301" spans="11:59" x14ac:dyDescent="0.25">
      <c r="K25301" s="8"/>
      <c r="L25301" s="8"/>
      <c r="N25301" s="8"/>
      <c r="O25301" s="8"/>
      <c r="P25301" s="8"/>
      <c r="Q25301" s="8"/>
      <c r="R25301" s="8"/>
      <c r="S25301" s="8"/>
      <c r="T25301" s="8"/>
      <c r="U25301" s="8"/>
      <c r="V25301" s="8"/>
      <c r="W25301" s="8"/>
      <c r="X25301" s="8"/>
      <c r="Y25301" s="8"/>
      <c r="Z25301" s="8"/>
      <c r="BE25301"/>
      <c r="BF25301"/>
      <c r="BG25301"/>
    </row>
    <row r="25302" spans="11:59" x14ac:dyDescent="0.25">
      <c r="K25302" s="8"/>
      <c r="L25302" s="8"/>
      <c r="N25302" s="8"/>
      <c r="O25302" s="8"/>
      <c r="P25302" s="8"/>
      <c r="Q25302" s="8"/>
      <c r="R25302" s="8"/>
      <c r="S25302" s="8"/>
      <c r="T25302" s="8"/>
      <c r="U25302" s="8"/>
      <c r="V25302" s="8"/>
      <c r="W25302" s="8"/>
      <c r="X25302" s="8"/>
      <c r="Y25302" s="8"/>
      <c r="Z25302" s="8"/>
      <c r="BE25302"/>
      <c r="BF25302"/>
      <c r="BG25302"/>
    </row>
    <row r="25303" spans="11:59" x14ac:dyDescent="0.25">
      <c r="K25303" s="8"/>
      <c r="L25303" s="8"/>
      <c r="N25303" s="8"/>
      <c r="O25303" s="8"/>
      <c r="P25303" s="8"/>
      <c r="Q25303" s="8"/>
      <c r="R25303" s="8"/>
      <c r="S25303" s="8"/>
      <c r="T25303" s="8"/>
      <c r="U25303" s="8"/>
      <c r="V25303" s="8"/>
      <c r="W25303" s="8"/>
      <c r="X25303" s="8"/>
      <c r="Y25303" s="8"/>
      <c r="Z25303" s="8"/>
      <c r="BE25303"/>
      <c r="BF25303"/>
      <c r="BG25303"/>
    </row>
    <row r="25304" spans="11:59" x14ac:dyDescent="0.25">
      <c r="K25304" s="8"/>
      <c r="L25304" s="8"/>
      <c r="N25304" s="8"/>
      <c r="O25304" s="8"/>
      <c r="P25304" s="8"/>
      <c r="Q25304" s="8"/>
      <c r="R25304" s="8"/>
      <c r="S25304" s="8"/>
      <c r="T25304" s="8"/>
      <c r="U25304" s="8"/>
      <c r="V25304" s="8"/>
      <c r="W25304" s="8"/>
      <c r="X25304" s="8"/>
      <c r="Y25304" s="8"/>
      <c r="Z25304" s="8"/>
      <c r="BE25304"/>
      <c r="BF25304"/>
      <c r="BG25304"/>
    </row>
    <row r="25305" spans="11:59" x14ac:dyDescent="0.25">
      <c r="K25305" s="8"/>
      <c r="L25305" s="8"/>
      <c r="N25305" s="8"/>
      <c r="O25305" s="8"/>
      <c r="P25305" s="8"/>
      <c r="Q25305" s="8"/>
      <c r="R25305" s="8"/>
      <c r="S25305" s="8"/>
      <c r="T25305" s="8"/>
      <c r="U25305" s="8"/>
      <c r="V25305" s="8"/>
      <c r="W25305" s="8"/>
      <c r="X25305" s="8"/>
      <c r="Y25305" s="8"/>
      <c r="Z25305" s="8"/>
      <c r="BE25305"/>
      <c r="BF25305"/>
      <c r="BG25305"/>
    </row>
    <row r="25306" spans="11:59" x14ac:dyDescent="0.25">
      <c r="K25306" s="8"/>
      <c r="L25306" s="8"/>
      <c r="N25306" s="8"/>
      <c r="O25306" s="8"/>
      <c r="P25306" s="8"/>
      <c r="Q25306" s="8"/>
      <c r="R25306" s="8"/>
      <c r="S25306" s="8"/>
      <c r="T25306" s="8"/>
      <c r="U25306" s="8"/>
      <c r="V25306" s="8"/>
      <c r="W25306" s="8"/>
      <c r="X25306" s="8"/>
      <c r="Y25306" s="8"/>
      <c r="Z25306" s="8"/>
      <c r="BE25306"/>
      <c r="BF25306"/>
      <c r="BG25306"/>
    </row>
    <row r="25307" spans="11:59" x14ac:dyDescent="0.25">
      <c r="K25307" s="8"/>
      <c r="L25307" s="8"/>
      <c r="N25307" s="8"/>
      <c r="O25307" s="8"/>
      <c r="P25307" s="8"/>
      <c r="Q25307" s="8"/>
      <c r="R25307" s="8"/>
      <c r="S25307" s="8"/>
      <c r="T25307" s="8"/>
      <c r="U25307" s="8"/>
      <c r="V25307" s="8"/>
      <c r="W25307" s="8"/>
      <c r="X25307" s="8"/>
      <c r="Y25307" s="8"/>
      <c r="Z25307" s="8"/>
      <c r="BE25307"/>
      <c r="BF25307"/>
      <c r="BG25307"/>
    </row>
    <row r="25308" spans="11:59" x14ac:dyDescent="0.25">
      <c r="K25308" s="8"/>
      <c r="L25308" s="8"/>
      <c r="N25308" s="8"/>
      <c r="O25308" s="8"/>
      <c r="P25308" s="8"/>
      <c r="Q25308" s="8"/>
      <c r="R25308" s="8"/>
      <c r="S25308" s="8"/>
      <c r="T25308" s="8"/>
      <c r="U25308" s="8"/>
      <c r="V25308" s="8"/>
      <c r="W25308" s="8"/>
      <c r="X25308" s="8"/>
      <c r="Y25308" s="8"/>
      <c r="Z25308" s="8"/>
      <c r="BE25308"/>
      <c r="BF25308"/>
      <c r="BG25308"/>
    </row>
    <row r="25309" spans="11:59" x14ac:dyDescent="0.25">
      <c r="K25309" s="8"/>
      <c r="L25309" s="8"/>
      <c r="N25309" s="8"/>
      <c r="O25309" s="8"/>
      <c r="P25309" s="8"/>
      <c r="Q25309" s="8"/>
      <c r="R25309" s="8"/>
      <c r="S25309" s="8"/>
      <c r="T25309" s="8"/>
      <c r="U25309" s="8"/>
      <c r="V25309" s="8"/>
      <c r="W25309" s="8"/>
      <c r="X25309" s="8"/>
      <c r="Y25309" s="8"/>
      <c r="Z25309" s="8"/>
      <c r="BE25309"/>
      <c r="BF25309"/>
      <c r="BG25309"/>
    </row>
    <row r="25310" spans="11:59" x14ac:dyDescent="0.25">
      <c r="K25310" s="8"/>
      <c r="L25310" s="8"/>
      <c r="N25310" s="8"/>
      <c r="O25310" s="8"/>
      <c r="P25310" s="8"/>
      <c r="Q25310" s="8"/>
      <c r="R25310" s="8"/>
      <c r="S25310" s="8"/>
      <c r="T25310" s="8"/>
      <c r="U25310" s="8"/>
      <c r="V25310" s="8"/>
      <c r="W25310" s="8"/>
      <c r="X25310" s="8"/>
      <c r="Y25310" s="8"/>
      <c r="Z25310" s="8"/>
      <c r="BE25310"/>
      <c r="BF25310"/>
      <c r="BG25310"/>
    </row>
    <row r="25311" spans="11:59" x14ac:dyDescent="0.25">
      <c r="K25311" s="8"/>
      <c r="L25311" s="8"/>
      <c r="N25311" s="8"/>
      <c r="O25311" s="8"/>
      <c r="P25311" s="8"/>
      <c r="Q25311" s="8"/>
      <c r="R25311" s="8"/>
      <c r="S25311" s="8"/>
      <c r="T25311" s="8"/>
      <c r="U25311" s="8"/>
      <c r="V25311" s="8"/>
      <c r="W25311" s="8"/>
      <c r="X25311" s="8"/>
      <c r="Y25311" s="8"/>
      <c r="Z25311" s="8"/>
      <c r="BE25311"/>
      <c r="BF25311"/>
      <c r="BG25311"/>
    </row>
    <row r="25312" spans="11:59" x14ac:dyDescent="0.25">
      <c r="K25312" s="8"/>
      <c r="L25312" s="8"/>
      <c r="N25312" s="8"/>
      <c r="O25312" s="8"/>
      <c r="P25312" s="8"/>
      <c r="Q25312" s="8"/>
      <c r="R25312" s="8"/>
      <c r="S25312" s="8"/>
      <c r="T25312" s="8"/>
      <c r="U25312" s="8"/>
      <c r="V25312" s="8"/>
      <c r="W25312" s="8"/>
      <c r="X25312" s="8"/>
      <c r="Y25312" s="8"/>
      <c r="Z25312" s="8"/>
      <c r="BE25312"/>
      <c r="BF25312"/>
      <c r="BG25312"/>
    </row>
    <row r="25313" spans="11:59" x14ac:dyDescent="0.25">
      <c r="K25313" s="8"/>
      <c r="L25313" s="8"/>
      <c r="N25313" s="8"/>
      <c r="O25313" s="8"/>
      <c r="P25313" s="8"/>
      <c r="Q25313" s="8"/>
      <c r="R25313" s="8"/>
      <c r="S25313" s="8"/>
      <c r="T25313" s="8"/>
      <c r="U25313" s="8"/>
      <c r="V25313" s="8"/>
      <c r="W25313" s="8"/>
      <c r="X25313" s="8"/>
      <c r="Y25313" s="8"/>
      <c r="Z25313" s="8"/>
      <c r="BE25313"/>
      <c r="BF25313"/>
      <c r="BG25313"/>
    </row>
    <row r="25314" spans="11:59" x14ac:dyDescent="0.25">
      <c r="K25314" s="8"/>
      <c r="L25314" s="8"/>
      <c r="N25314" s="8"/>
      <c r="O25314" s="8"/>
      <c r="P25314" s="8"/>
      <c r="Q25314" s="8"/>
      <c r="R25314" s="8"/>
      <c r="S25314" s="8"/>
      <c r="T25314" s="8"/>
      <c r="U25314" s="8"/>
      <c r="V25314" s="8"/>
      <c r="W25314" s="8"/>
      <c r="X25314" s="8"/>
      <c r="Y25314" s="8"/>
      <c r="Z25314" s="8"/>
      <c r="BE25314"/>
      <c r="BF25314"/>
      <c r="BG25314"/>
    </row>
    <row r="25315" spans="11:59" x14ac:dyDescent="0.25">
      <c r="K25315" s="8"/>
      <c r="L25315" s="8"/>
      <c r="N25315" s="8"/>
      <c r="O25315" s="8"/>
      <c r="P25315" s="8"/>
      <c r="Q25315" s="8"/>
      <c r="R25315" s="8"/>
      <c r="S25315" s="8"/>
      <c r="T25315" s="8"/>
      <c r="U25315" s="8"/>
      <c r="V25315" s="8"/>
      <c r="W25315" s="8"/>
      <c r="X25315" s="8"/>
      <c r="Y25315" s="8"/>
      <c r="Z25315" s="8"/>
      <c r="BE25315"/>
      <c r="BF25315"/>
      <c r="BG25315"/>
    </row>
    <row r="25316" spans="11:59" x14ac:dyDescent="0.25">
      <c r="K25316" s="8"/>
      <c r="L25316" s="8"/>
      <c r="N25316" s="8"/>
      <c r="O25316" s="8"/>
      <c r="P25316" s="8"/>
      <c r="Q25316" s="8"/>
      <c r="R25316" s="8"/>
      <c r="S25316" s="8"/>
      <c r="T25316" s="8"/>
      <c r="U25316" s="8"/>
      <c r="V25316" s="8"/>
      <c r="W25316" s="8"/>
      <c r="X25316" s="8"/>
      <c r="Y25316" s="8"/>
      <c r="Z25316" s="8"/>
      <c r="BE25316"/>
      <c r="BF25316"/>
      <c r="BG25316"/>
    </row>
    <row r="25317" spans="11:59" x14ac:dyDescent="0.25">
      <c r="K25317" s="8"/>
      <c r="L25317" s="8"/>
      <c r="N25317" s="8"/>
      <c r="O25317" s="8"/>
      <c r="P25317" s="8"/>
      <c r="Q25317" s="8"/>
      <c r="R25317" s="8"/>
      <c r="S25317" s="8"/>
      <c r="T25317" s="8"/>
      <c r="U25317" s="8"/>
      <c r="V25317" s="8"/>
      <c r="W25317" s="8"/>
      <c r="X25317" s="8"/>
      <c r="Y25317" s="8"/>
      <c r="Z25317" s="8"/>
      <c r="BE25317"/>
      <c r="BF25317"/>
      <c r="BG25317"/>
    </row>
    <row r="25318" spans="11:59" x14ac:dyDescent="0.25">
      <c r="K25318" s="8"/>
      <c r="L25318" s="8"/>
      <c r="N25318" s="8"/>
      <c r="O25318" s="8"/>
      <c r="P25318" s="8"/>
      <c r="Q25318" s="8"/>
      <c r="R25318" s="8"/>
      <c r="S25318" s="8"/>
      <c r="T25318" s="8"/>
      <c r="U25318" s="8"/>
      <c r="V25318" s="8"/>
      <c r="W25318" s="8"/>
      <c r="X25318" s="8"/>
      <c r="Y25318" s="8"/>
      <c r="Z25318" s="8"/>
      <c r="BE25318"/>
      <c r="BF25318"/>
      <c r="BG25318"/>
    </row>
    <row r="25319" spans="11:59" x14ac:dyDescent="0.25">
      <c r="K25319" s="8"/>
      <c r="L25319" s="8"/>
      <c r="N25319" s="8"/>
      <c r="O25319" s="8"/>
      <c r="P25319" s="8"/>
      <c r="Q25319" s="8"/>
      <c r="R25319" s="8"/>
      <c r="S25319" s="8"/>
      <c r="T25319" s="8"/>
      <c r="U25319" s="8"/>
      <c r="V25319" s="8"/>
      <c r="W25319" s="8"/>
      <c r="X25319" s="8"/>
      <c r="Y25319" s="8"/>
      <c r="Z25319" s="8"/>
      <c r="BE25319"/>
      <c r="BF25319"/>
      <c r="BG25319"/>
    </row>
    <row r="25320" spans="11:59" x14ac:dyDescent="0.25">
      <c r="K25320" s="8"/>
      <c r="L25320" s="8"/>
      <c r="N25320" s="8"/>
      <c r="O25320" s="8"/>
      <c r="P25320" s="8"/>
      <c r="Q25320" s="8"/>
      <c r="R25320" s="8"/>
      <c r="S25320" s="8"/>
      <c r="T25320" s="8"/>
      <c r="U25320" s="8"/>
      <c r="V25320" s="8"/>
      <c r="W25320" s="8"/>
      <c r="X25320" s="8"/>
      <c r="Y25320" s="8"/>
      <c r="Z25320" s="8"/>
      <c r="BE25320"/>
      <c r="BF25320"/>
      <c r="BG25320"/>
    </row>
    <row r="25321" spans="11:59" x14ac:dyDescent="0.25">
      <c r="K25321" s="8"/>
      <c r="L25321" s="8"/>
      <c r="N25321" s="8"/>
      <c r="O25321" s="8"/>
      <c r="P25321" s="8"/>
      <c r="Q25321" s="8"/>
      <c r="R25321" s="8"/>
      <c r="S25321" s="8"/>
      <c r="T25321" s="8"/>
      <c r="U25321" s="8"/>
      <c r="V25321" s="8"/>
      <c r="W25321" s="8"/>
      <c r="X25321" s="8"/>
      <c r="Y25321" s="8"/>
      <c r="Z25321" s="8"/>
      <c r="BE25321"/>
      <c r="BF25321"/>
      <c r="BG25321"/>
    </row>
    <row r="25322" spans="11:59" x14ac:dyDescent="0.25">
      <c r="K25322" s="8"/>
      <c r="L25322" s="8"/>
      <c r="N25322" s="8"/>
      <c r="O25322" s="8"/>
      <c r="P25322" s="8"/>
      <c r="Q25322" s="8"/>
      <c r="R25322" s="8"/>
      <c r="S25322" s="8"/>
      <c r="T25322" s="8"/>
      <c r="U25322" s="8"/>
      <c r="V25322" s="8"/>
      <c r="W25322" s="8"/>
      <c r="X25322" s="8"/>
      <c r="Y25322" s="8"/>
      <c r="Z25322" s="8"/>
      <c r="BE25322"/>
      <c r="BF25322"/>
      <c r="BG25322"/>
    </row>
    <row r="25323" spans="11:59" x14ac:dyDescent="0.25">
      <c r="K25323" s="8"/>
      <c r="L25323" s="8"/>
      <c r="N25323" s="8"/>
      <c r="O25323" s="8"/>
      <c r="P25323" s="8"/>
      <c r="Q25323" s="8"/>
      <c r="R25323" s="8"/>
      <c r="S25323" s="8"/>
      <c r="T25323" s="8"/>
      <c r="U25323" s="8"/>
      <c r="V25323" s="8"/>
      <c r="W25323" s="8"/>
      <c r="X25323" s="8"/>
      <c r="Y25323" s="8"/>
      <c r="Z25323" s="8"/>
      <c r="BE25323"/>
      <c r="BF25323"/>
      <c r="BG25323"/>
    </row>
    <row r="25324" spans="11:59" x14ac:dyDescent="0.25">
      <c r="K25324" s="8"/>
      <c r="L25324" s="8"/>
      <c r="N25324" s="8"/>
      <c r="O25324" s="8"/>
      <c r="P25324" s="8"/>
      <c r="Q25324" s="8"/>
      <c r="R25324" s="8"/>
      <c r="S25324" s="8"/>
      <c r="T25324" s="8"/>
      <c r="U25324" s="8"/>
      <c r="V25324" s="8"/>
      <c r="W25324" s="8"/>
      <c r="X25324" s="8"/>
      <c r="Y25324" s="8"/>
      <c r="Z25324" s="8"/>
      <c r="BE25324"/>
      <c r="BF25324"/>
      <c r="BG25324"/>
    </row>
    <row r="25325" spans="11:59" x14ac:dyDescent="0.25">
      <c r="K25325" s="8"/>
      <c r="L25325" s="8"/>
      <c r="N25325" s="8"/>
      <c r="O25325" s="8"/>
      <c r="P25325" s="8"/>
      <c r="Q25325" s="8"/>
      <c r="R25325" s="8"/>
      <c r="S25325" s="8"/>
      <c r="T25325" s="8"/>
      <c r="U25325" s="8"/>
      <c r="V25325" s="8"/>
      <c r="W25325" s="8"/>
      <c r="X25325" s="8"/>
      <c r="Y25325" s="8"/>
      <c r="Z25325" s="8"/>
      <c r="BE25325"/>
      <c r="BF25325"/>
      <c r="BG25325"/>
    </row>
    <row r="25326" spans="11:59" x14ac:dyDescent="0.25">
      <c r="K25326" s="8"/>
      <c r="L25326" s="8"/>
      <c r="N25326" s="8"/>
      <c r="O25326" s="8"/>
      <c r="P25326" s="8"/>
      <c r="Q25326" s="8"/>
      <c r="R25326" s="8"/>
      <c r="S25326" s="8"/>
      <c r="T25326" s="8"/>
      <c r="U25326" s="8"/>
      <c r="V25326" s="8"/>
      <c r="W25326" s="8"/>
      <c r="X25326" s="8"/>
      <c r="Y25326" s="8"/>
      <c r="Z25326" s="8"/>
      <c r="BE25326"/>
      <c r="BF25326"/>
      <c r="BG25326"/>
    </row>
    <row r="25327" spans="11:59" x14ac:dyDescent="0.25">
      <c r="K25327" s="8"/>
      <c r="L25327" s="8"/>
      <c r="N25327" s="8"/>
      <c r="O25327" s="8"/>
      <c r="P25327" s="8"/>
      <c r="Q25327" s="8"/>
      <c r="R25327" s="8"/>
      <c r="S25327" s="8"/>
      <c r="T25327" s="8"/>
      <c r="U25327" s="8"/>
      <c r="V25327" s="8"/>
      <c r="W25327" s="8"/>
      <c r="X25327" s="8"/>
      <c r="Y25327" s="8"/>
      <c r="Z25327" s="8"/>
      <c r="BE25327"/>
      <c r="BF25327"/>
      <c r="BG25327"/>
    </row>
    <row r="25328" spans="11:59" x14ac:dyDescent="0.25">
      <c r="K25328" s="8"/>
      <c r="L25328" s="8"/>
      <c r="N25328" s="8"/>
      <c r="O25328" s="8"/>
      <c r="P25328" s="8"/>
      <c r="Q25328" s="8"/>
      <c r="R25328" s="8"/>
      <c r="S25328" s="8"/>
      <c r="T25328" s="8"/>
      <c r="U25328" s="8"/>
      <c r="V25328" s="8"/>
      <c r="W25328" s="8"/>
      <c r="X25328" s="8"/>
      <c r="Y25328" s="8"/>
      <c r="Z25328" s="8"/>
      <c r="BE25328"/>
      <c r="BF25328"/>
      <c r="BG25328"/>
    </row>
    <row r="25329" spans="11:59" x14ac:dyDescent="0.25">
      <c r="K25329" s="8"/>
      <c r="L25329" s="8"/>
      <c r="N25329" s="8"/>
      <c r="O25329" s="8"/>
      <c r="P25329" s="8"/>
      <c r="Q25329" s="8"/>
      <c r="R25329" s="8"/>
      <c r="S25329" s="8"/>
      <c r="T25329" s="8"/>
      <c r="U25329" s="8"/>
      <c r="V25329" s="8"/>
      <c r="W25329" s="8"/>
      <c r="X25329" s="8"/>
      <c r="Y25329" s="8"/>
      <c r="Z25329" s="8"/>
      <c r="BE25329"/>
      <c r="BF25329"/>
      <c r="BG25329"/>
    </row>
    <row r="25330" spans="11:59" x14ac:dyDescent="0.25">
      <c r="K25330" s="8"/>
      <c r="L25330" s="8"/>
      <c r="N25330" s="8"/>
      <c r="O25330" s="8"/>
      <c r="P25330" s="8"/>
      <c r="Q25330" s="8"/>
      <c r="R25330" s="8"/>
      <c r="S25330" s="8"/>
      <c r="T25330" s="8"/>
      <c r="U25330" s="8"/>
      <c r="V25330" s="8"/>
      <c r="W25330" s="8"/>
      <c r="X25330" s="8"/>
      <c r="Y25330" s="8"/>
      <c r="Z25330" s="8"/>
      <c r="BE25330"/>
      <c r="BF25330"/>
      <c r="BG25330"/>
    </row>
    <row r="25331" spans="11:59" x14ac:dyDescent="0.25">
      <c r="K25331" s="8"/>
      <c r="L25331" s="8"/>
      <c r="N25331" s="8"/>
      <c r="O25331" s="8"/>
      <c r="P25331" s="8"/>
      <c r="Q25331" s="8"/>
      <c r="R25331" s="8"/>
      <c r="S25331" s="8"/>
      <c r="T25331" s="8"/>
      <c r="U25331" s="8"/>
      <c r="V25331" s="8"/>
      <c r="W25331" s="8"/>
      <c r="X25331" s="8"/>
      <c r="Y25331" s="8"/>
      <c r="Z25331" s="8"/>
      <c r="BE25331"/>
      <c r="BF25331"/>
      <c r="BG25331"/>
    </row>
    <row r="25332" spans="11:59" x14ac:dyDescent="0.25">
      <c r="K25332" s="8"/>
      <c r="L25332" s="8"/>
      <c r="N25332" s="8"/>
      <c r="O25332" s="8"/>
      <c r="P25332" s="8"/>
      <c r="Q25332" s="8"/>
      <c r="R25332" s="8"/>
      <c r="S25332" s="8"/>
      <c r="T25332" s="8"/>
      <c r="U25332" s="8"/>
      <c r="V25332" s="8"/>
      <c r="W25332" s="8"/>
      <c r="X25332" s="8"/>
      <c r="Y25332" s="8"/>
      <c r="Z25332" s="8"/>
      <c r="BE25332"/>
      <c r="BF25332"/>
      <c r="BG25332"/>
    </row>
    <row r="25333" spans="11:59" x14ac:dyDescent="0.25">
      <c r="K25333" s="8"/>
      <c r="L25333" s="8"/>
      <c r="N25333" s="8"/>
      <c r="O25333" s="8"/>
      <c r="P25333" s="8"/>
      <c r="Q25333" s="8"/>
      <c r="R25333" s="8"/>
      <c r="S25333" s="8"/>
      <c r="T25333" s="8"/>
      <c r="U25333" s="8"/>
      <c r="V25333" s="8"/>
      <c r="W25333" s="8"/>
      <c r="X25333" s="8"/>
      <c r="Y25333" s="8"/>
      <c r="Z25333" s="8"/>
      <c r="BE25333"/>
      <c r="BF25333"/>
      <c r="BG25333"/>
    </row>
    <row r="25334" spans="11:59" x14ac:dyDescent="0.25">
      <c r="K25334" s="8"/>
      <c r="L25334" s="8"/>
      <c r="N25334" s="8"/>
      <c r="O25334" s="8"/>
      <c r="P25334" s="8"/>
      <c r="Q25334" s="8"/>
      <c r="R25334" s="8"/>
      <c r="S25334" s="8"/>
      <c r="T25334" s="8"/>
      <c r="U25334" s="8"/>
      <c r="V25334" s="8"/>
      <c r="W25334" s="8"/>
      <c r="X25334" s="8"/>
      <c r="Y25334" s="8"/>
      <c r="Z25334" s="8"/>
      <c r="BE25334"/>
      <c r="BF25334"/>
      <c r="BG25334"/>
    </row>
    <row r="25335" spans="11:59" x14ac:dyDescent="0.25">
      <c r="K25335" s="8"/>
      <c r="L25335" s="8"/>
      <c r="N25335" s="8"/>
      <c r="O25335" s="8"/>
      <c r="P25335" s="8"/>
      <c r="Q25335" s="8"/>
      <c r="R25335" s="8"/>
      <c r="S25335" s="8"/>
      <c r="T25335" s="8"/>
      <c r="U25335" s="8"/>
      <c r="V25335" s="8"/>
      <c r="W25335" s="8"/>
      <c r="X25335" s="8"/>
      <c r="Y25335" s="8"/>
      <c r="Z25335" s="8"/>
      <c r="BE25335"/>
      <c r="BF25335"/>
      <c r="BG25335"/>
    </row>
    <row r="25336" spans="11:59" x14ac:dyDescent="0.25">
      <c r="K25336" s="8"/>
      <c r="L25336" s="8"/>
      <c r="N25336" s="8"/>
      <c r="O25336" s="8"/>
      <c r="P25336" s="8"/>
      <c r="Q25336" s="8"/>
      <c r="R25336" s="8"/>
      <c r="S25336" s="8"/>
      <c r="T25336" s="8"/>
      <c r="U25336" s="8"/>
      <c r="V25336" s="8"/>
      <c r="W25336" s="8"/>
      <c r="X25336" s="8"/>
      <c r="Y25336" s="8"/>
      <c r="Z25336" s="8"/>
      <c r="BE25336"/>
      <c r="BF25336"/>
      <c r="BG25336"/>
    </row>
    <row r="25337" spans="11:59" x14ac:dyDescent="0.25">
      <c r="K25337" s="8"/>
      <c r="L25337" s="8"/>
      <c r="N25337" s="8"/>
      <c r="O25337" s="8"/>
      <c r="P25337" s="8"/>
      <c r="Q25337" s="8"/>
      <c r="R25337" s="8"/>
      <c r="S25337" s="8"/>
      <c r="T25337" s="8"/>
      <c r="U25337" s="8"/>
      <c r="V25337" s="8"/>
      <c r="W25337" s="8"/>
      <c r="X25337" s="8"/>
      <c r="Y25337" s="8"/>
      <c r="Z25337" s="8"/>
      <c r="BE25337"/>
      <c r="BF25337"/>
      <c r="BG25337"/>
    </row>
    <row r="25338" spans="11:59" x14ac:dyDescent="0.25">
      <c r="K25338" s="8"/>
      <c r="L25338" s="8"/>
      <c r="N25338" s="8"/>
      <c r="O25338" s="8"/>
      <c r="P25338" s="8"/>
      <c r="Q25338" s="8"/>
      <c r="R25338" s="8"/>
      <c r="S25338" s="8"/>
      <c r="T25338" s="8"/>
      <c r="U25338" s="8"/>
      <c r="V25338" s="8"/>
      <c r="W25338" s="8"/>
      <c r="X25338" s="8"/>
      <c r="Y25338" s="8"/>
      <c r="Z25338" s="8"/>
      <c r="BE25338"/>
      <c r="BF25338"/>
      <c r="BG25338"/>
    </row>
    <row r="25339" spans="11:59" x14ac:dyDescent="0.25">
      <c r="K25339" s="8"/>
      <c r="L25339" s="8"/>
      <c r="N25339" s="8"/>
      <c r="O25339" s="8"/>
      <c r="P25339" s="8"/>
      <c r="Q25339" s="8"/>
      <c r="R25339" s="8"/>
      <c r="S25339" s="8"/>
      <c r="T25339" s="8"/>
      <c r="U25339" s="8"/>
      <c r="V25339" s="8"/>
      <c r="W25339" s="8"/>
      <c r="X25339" s="8"/>
      <c r="Y25339" s="8"/>
      <c r="Z25339" s="8"/>
      <c r="BE25339"/>
      <c r="BF25339"/>
      <c r="BG25339"/>
    </row>
    <row r="25340" spans="11:59" x14ac:dyDescent="0.25">
      <c r="K25340" s="8"/>
      <c r="L25340" s="8"/>
      <c r="N25340" s="8"/>
      <c r="O25340" s="8"/>
      <c r="P25340" s="8"/>
      <c r="Q25340" s="8"/>
      <c r="R25340" s="8"/>
      <c r="S25340" s="8"/>
      <c r="T25340" s="8"/>
      <c r="U25340" s="8"/>
      <c r="V25340" s="8"/>
      <c r="W25340" s="8"/>
      <c r="X25340" s="8"/>
      <c r="Y25340" s="8"/>
      <c r="Z25340" s="8"/>
      <c r="BE25340"/>
      <c r="BF25340"/>
      <c r="BG25340"/>
    </row>
    <row r="25341" spans="11:59" x14ac:dyDescent="0.25">
      <c r="K25341" s="8"/>
      <c r="L25341" s="8"/>
      <c r="N25341" s="8"/>
      <c r="O25341" s="8"/>
      <c r="P25341" s="8"/>
      <c r="Q25341" s="8"/>
      <c r="R25341" s="8"/>
      <c r="S25341" s="8"/>
      <c r="T25341" s="8"/>
      <c r="U25341" s="8"/>
      <c r="V25341" s="8"/>
      <c r="W25341" s="8"/>
      <c r="X25341" s="8"/>
      <c r="Y25341" s="8"/>
      <c r="Z25341" s="8"/>
      <c r="BE25341"/>
      <c r="BF25341"/>
      <c r="BG25341"/>
    </row>
    <row r="25342" spans="11:59" x14ac:dyDescent="0.25">
      <c r="K25342" s="8"/>
      <c r="L25342" s="8"/>
      <c r="N25342" s="8"/>
      <c r="O25342" s="8"/>
      <c r="P25342" s="8"/>
      <c r="Q25342" s="8"/>
      <c r="R25342" s="8"/>
      <c r="S25342" s="8"/>
      <c r="T25342" s="8"/>
      <c r="U25342" s="8"/>
      <c r="V25342" s="8"/>
      <c r="W25342" s="8"/>
      <c r="X25342" s="8"/>
      <c r="Y25342" s="8"/>
      <c r="Z25342" s="8"/>
      <c r="BE25342"/>
      <c r="BF25342"/>
      <c r="BG25342"/>
    </row>
    <row r="25343" spans="11:59" x14ac:dyDescent="0.25">
      <c r="K25343" s="8"/>
      <c r="L25343" s="8"/>
      <c r="N25343" s="8"/>
      <c r="O25343" s="8"/>
      <c r="P25343" s="8"/>
      <c r="Q25343" s="8"/>
      <c r="R25343" s="8"/>
      <c r="S25343" s="8"/>
      <c r="T25343" s="8"/>
      <c r="U25343" s="8"/>
      <c r="V25343" s="8"/>
      <c r="W25343" s="8"/>
      <c r="X25343" s="8"/>
      <c r="Y25343" s="8"/>
      <c r="Z25343" s="8"/>
      <c r="BE25343"/>
      <c r="BF25343"/>
      <c r="BG25343"/>
    </row>
    <row r="25344" spans="11:59" x14ac:dyDescent="0.25">
      <c r="K25344" s="8"/>
      <c r="L25344" s="8"/>
      <c r="N25344" s="8"/>
      <c r="O25344" s="8"/>
      <c r="P25344" s="8"/>
      <c r="Q25344" s="8"/>
      <c r="R25344" s="8"/>
      <c r="S25344" s="8"/>
      <c r="T25344" s="8"/>
      <c r="U25344" s="8"/>
      <c r="V25344" s="8"/>
      <c r="W25344" s="8"/>
      <c r="X25344" s="8"/>
      <c r="Y25344" s="8"/>
      <c r="Z25344" s="8"/>
      <c r="BE25344"/>
      <c r="BF25344"/>
      <c r="BG25344"/>
    </row>
    <row r="25345" spans="11:59" x14ac:dyDescent="0.25">
      <c r="K25345" s="8"/>
      <c r="L25345" s="8"/>
      <c r="N25345" s="8"/>
      <c r="O25345" s="8"/>
      <c r="P25345" s="8"/>
      <c r="Q25345" s="8"/>
      <c r="R25345" s="8"/>
      <c r="S25345" s="8"/>
      <c r="T25345" s="8"/>
      <c r="U25345" s="8"/>
      <c r="V25345" s="8"/>
      <c r="W25345" s="8"/>
      <c r="X25345" s="8"/>
      <c r="Y25345" s="8"/>
      <c r="Z25345" s="8"/>
      <c r="BE25345"/>
      <c r="BF25345"/>
      <c r="BG25345"/>
    </row>
    <row r="25346" spans="11:59" x14ac:dyDescent="0.25">
      <c r="K25346" s="8"/>
      <c r="L25346" s="8"/>
      <c r="N25346" s="8"/>
      <c r="O25346" s="8"/>
      <c r="P25346" s="8"/>
      <c r="Q25346" s="8"/>
      <c r="R25346" s="8"/>
      <c r="S25346" s="8"/>
      <c r="T25346" s="8"/>
      <c r="U25346" s="8"/>
      <c r="V25346" s="8"/>
      <c r="W25346" s="8"/>
      <c r="X25346" s="8"/>
      <c r="Y25346" s="8"/>
      <c r="Z25346" s="8"/>
      <c r="BE25346"/>
      <c r="BF25346"/>
      <c r="BG25346"/>
    </row>
    <row r="25347" spans="11:59" x14ac:dyDescent="0.25">
      <c r="K25347" s="8"/>
      <c r="L25347" s="8"/>
      <c r="N25347" s="8"/>
      <c r="O25347" s="8"/>
      <c r="P25347" s="8"/>
      <c r="Q25347" s="8"/>
      <c r="R25347" s="8"/>
      <c r="S25347" s="8"/>
      <c r="T25347" s="8"/>
      <c r="U25347" s="8"/>
      <c r="V25347" s="8"/>
      <c r="W25347" s="8"/>
      <c r="X25347" s="8"/>
      <c r="Y25347" s="8"/>
      <c r="Z25347" s="8"/>
      <c r="BE25347"/>
      <c r="BF25347"/>
      <c r="BG25347"/>
    </row>
    <row r="25348" spans="11:59" x14ac:dyDescent="0.25">
      <c r="K25348" s="8"/>
      <c r="L25348" s="8"/>
      <c r="N25348" s="8"/>
      <c r="O25348" s="8"/>
      <c r="P25348" s="8"/>
      <c r="Q25348" s="8"/>
      <c r="R25348" s="8"/>
      <c r="S25348" s="8"/>
      <c r="T25348" s="8"/>
      <c r="U25348" s="8"/>
      <c r="V25348" s="8"/>
      <c r="W25348" s="8"/>
      <c r="X25348" s="8"/>
      <c r="Y25348" s="8"/>
      <c r="Z25348" s="8"/>
      <c r="BE25348"/>
      <c r="BF25348"/>
      <c r="BG25348"/>
    </row>
    <row r="25349" spans="11:59" x14ac:dyDescent="0.25">
      <c r="K25349" s="8"/>
      <c r="L25349" s="8"/>
      <c r="N25349" s="8"/>
      <c r="O25349" s="8"/>
      <c r="P25349" s="8"/>
      <c r="Q25349" s="8"/>
      <c r="R25349" s="8"/>
      <c r="S25349" s="8"/>
      <c r="T25349" s="8"/>
      <c r="U25349" s="8"/>
      <c r="V25349" s="8"/>
      <c r="W25349" s="8"/>
      <c r="X25349" s="8"/>
      <c r="Y25349" s="8"/>
      <c r="Z25349" s="8"/>
      <c r="BE25349"/>
      <c r="BF25349"/>
      <c r="BG25349"/>
    </row>
    <row r="25350" spans="11:59" x14ac:dyDescent="0.25">
      <c r="K25350" s="8"/>
      <c r="L25350" s="8"/>
      <c r="N25350" s="8"/>
      <c r="O25350" s="8"/>
      <c r="P25350" s="8"/>
      <c r="Q25350" s="8"/>
      <c r="R25350" s="8"/>
      <c r="S25350" s="8"/>
      <c r="T25350" s="8"/>
      <c r="U25350" s="8"/>
      <c r="V25350" s="8"/>
      <c r="W25350" s="8"/>
      <c r="X25350" s="8"/>
      <c r="Y25350" s="8"/>
      <c r="Z25350" s="8"/>
      <c r="BE25350"/>
      <c r="BF25350"/>
      <c r="BG25350"/>
    </row>
    <row r="25351" spans="11:59" x14ac:dyDescent="0.25">
      <c r="K25351" s="8"/>
      <c r="L25351" s="8"/>
      <c r="N25351" s="8"/>
      <c r="O25351" s="8"/>
      <c r="P25351" s="8"/>
      <c r="Q25351" s="8"/>
      <c r="R25351" s="8"/>
      <c r="S25351" s="8"/>
      <c r="T25351" s="8"/>
      <c r="U25351" s="8"/>
      <c r="V25351" s="8"/>
      <c r="W25351" s="8"/>
      <c r="X25351" s="8"/>
      <c r="Y25351" s="8"/>
      <c r="Z25351" s="8"/>
      <c r="BE25351"/>
      <c r="BF25351"/>
      <c r="BG25351"/>
    </row>
    <row r="25352" spans="11:59" x14ac:dyDescent="0.25">
      <c r="K25352" s="8"/>
      <c r="L25352" s="8"/>
      <c r="N25352" s="8"/>
      <c r="O25352" s="8"/>
      <c r="P25352" s="8"/>
      <c r="Q25352" s="8"/>
      <c r="R25352" s="8"/>
      <c r="S25352" s="8"/>
      <c r="T25352" s="8"/>
      <c r="U25352" s="8"/>
      <c r="V25352" s="8"/>
      <c r="W25352" s="8"/>
      <c r="X25352" s="8"/>
      <c r="Y25352" s="8"/>
      <c r="Z25352" s="8"/>
      <c r="BE25352"/>
      <c r="BF25352"/>
      <c r="BG25352"/>
    </row>
    <row r="25353" spans="11:59" x14ac:dyDescent="0.25">
      <c r="K25353" s="8"/>
      <c r="L25353" s="8"/>
      <c r="N25353" s="8"/>
      <c r="O25353" s="8"/>
      <c r="P25353" s="8"/>
      <c r="Q25353" s="8"/>
      <c r="R25353" s="8"/>
      <c r="S25353" s="8"/>
      <c r="T25353" s="8"/>
      <c r="U25353" s="8"/>
      <c r="V25353" s="8"/>
      <c r="W25353" s="8"/>
      <c r="X25353" s="8"/>
      <c r="Y25353" s="8"/>
      <c r="Z25353" s="8"/>
      <c r="BE25353"/>
      <c r="BF25353"/>
      <c r="BG25353"/>
    </row>
    <row r="25354" spans="11:59" x14ac:dyDescent="0.25">
      <c r="K25354" s="8"/>
      <c r="L25354" s="8"/>
      <c r="N25354" s="8"/>
      <c r="O25354" s="8"/>
      <c r="P25354" s="8"/>
      <c r="Q25354" s="8"/>
      <c r="R25354" s="8"/>
      <c r="S25354" s="8"/>
      <c r="T25354" s="8"/>
      <c r="U25354" s="8"/>
      <c r="V25354" s="8"/>
      <c r="W25354" s="8"/>
      <c r="X25354" s="8"/>
      <c r="Y25354" s="8"/>
      <c r="Z25354" s="8"/>
      <c r="BE25354"/>
      <c r="BF25354"/>
      <c r="BG25354"/>
    </row>
    <row r="25355" spans="11:59" x14ac:dyDescent="0.25">
      <c r="K25355" s="8"/>
      <c r="L25355" s="8"/>
      <c r="N25355" s="8"/>
      <c r="O25355" s="8"/>
      <c r="P25355" s="8"/>
      <c r="Q25355" s="8"/>
      <c r="R25355" s="8"/>
      <c r="S25355" s="8"/>
      <c r="T25355" s="8"/>
      <c r="U25355" s="8"/>
      <c r="V25355" s="8"/>
      <c r="W25355" s="8"/>
      <c r="X25355" s="8"/>
      <c r="Y25355" s="8"/>
      <c r="Z25355" s="8"/>
      <c r="BE25355"/>
      <c r="BF25355"/>
      <c r="BG25355"/>
    </row>
    <row r="25356" spans="11:59" x14ac:dyDescent="0.25">
      <c r="K25356" s="8"/>
      <c r="L25356" s="8"/>
      <c r="N25356" s="8"/>
      <c r="O25356" s="8"/>
      <c r="P25356" s="8"/>
      <c r="Q25356" s="8"/>
      <c r="R25356" s="8"/>
      <c r="S25356" s="8"/>
      <c r="T25356" s="8"/>
      <c r="U25356" s="8"/>
      <c r="V25356" s="8"/>
      <c r="W25356" s="8"/>
      <c r="X25356" s="8"/>
      <c r="Y25356" s="8"/>
      <c r="Z25356" s="8"/>
      <c r="BE25356"/>
      <c r="BF25356"/>
      <c r="BG25356"/>
    </row>
    <row r="25357" spans="11:59" x14ac:dyDescent="0.25">
      <c r="K25357" s="8"/>
      <c r="L25357" s="8"/>
      <c r="N25357" s="8"/>
      <c r="O25357" s="8"/>
      <c r="P25357" s="8"/>
      <c r="Q25357" s="8"/>
      <c r="R25357" s="8"/>
      <c r="S25357" s="8"/>
      <c r="T25357" s="8"/>
      <c r="U25357" s="8"/>
      <c r="V25357" s="8"/>
      <c r="W25357" s="8"/>
      <c r="X25357" s="8"/>
      <c r="Y25357" s="8"/>
      <c r="Z25357" s="8"/>
      <c r="BE25357"/>
      <c r="BF25357"/>
      <c r="BG25357"/>
    </row>
    <row r="25358" spans="11:59" x14ac:dyDescent="0.25">
      <c r="K25358" s="8"/>
      <c r="L25358" s="8"/>
      <c r="N25358" s="8"/>
      <c r="O25358" s="8"/>
      <c r="P25358" s="8"/>
      <c r="Q25358" s="8"/>
      <c r="R25358" s="8"/>
      <c r="S25358" s="8"/>
      <c r="T25358" s="8"/>
      <c r="U25358" s="8"/>
      <c r="V25358" s="8"/>
      <c r="W25358" s="8"/>
      <c r="X25358" s="8"/>
      <c r="Y25358" s="8"/>
      <c r="Z25358" s="8"/>
      <c r="BE25358"/>
      <c r="BF25358"/>
      <c r="BG25358"/>
    </row>
    <row r="25359" spans="11:59" x14ac:dyDescent="0.25">
      <c r="K25359" s="8"/>
      <c r="L25359" s="8"/>
      <c r="N25359" s="8"/>
      <c r="O25359" s="8"/>
      <c r="P25359" s="8"/>
      <c r="Q25359" s="8"/>
      <c r="R25359" s="8"/>
      <c r="S25359" s="8"/>
      <c r="T25359" s="8"/>
      <c r="U25359" s="8"/>
      <c r="V25359" s="8"/>
      <c r="W25359" s="8"/>
      <c r="X25359" s="8"/>
      <c r="Y25359" s="8"/>
      <c r="Z25359" s="8"/>
      <c r="BE25359"/>
      <c r="BF25359"/>
      <c r="BG25359"/>
    </row>
    <row r="25360" spans="11:59" x14ac:dyDescent="0.25">
      <c r="K25360" s="8"/>
      <c r="L25360" s="8"/>
      <c r="N25360" s="8"/>
      <c r="O25360" s="8"/>
      <c r="P25360" s="8"/>
      <c r="Q25360" s="8"/>
      <c r="R25360" s="8"/>
      <c r="S25360" s="8"/>
      <c r="T25360" s="8"/>
      <c r="U25360" s="8"/>
      <c r="V25360" s="8"/>
      <c r="W25360" s="8"/>
      <c r="X25360" s="8"/>
      <c r="Y25360" s="8"/>
      <c r="Z25360" s="8"/>
      <c r="BE25360"/>
      <c r="BF25360"/>
      <c r="BG25360"/>
    </row>
    <row r="25361" spans="11:59" x14ac:dyDescent="0.25">
      <c r="K25361" s="8"/>
      <c r="L25361" s="8"/>
      <c r="N25361" s="8"/>
      <c r="O25361" s="8"/>
      <c r="P25361" s="8"/>
      <c r="Q25361" s="8"/>
      <c r="R25361" s="8"/>
      <c r="S25361" s="8"/>
      <c r="T25361" s="8"/>
      <c r="U25361" s="8"/>
      <c r="V25361" s="8"/>
      <c r="W25361" s="8"/>
      <c r="X25361" s="8"/>
      <c r="Y25361" s="8"/>
      <c r="Z25361" s="8"/>
      <c r="BE25361"/>
      <c r="BF25361"/>
      <c r="BG25361"/>
    </row>
    <row r="25362" spans="11:59" x14ac:dyDescent="0.25">
      <c r="K25362" s="8"/>
      <c r="L25362" s="8"/>
      <c r="N25362" s="8"/>
      <c r="O25362" s="8"/>
      <c r="P25362" s="8"/>
      <c r="Q25362" s="8"/>
      <c r="R25362" s="8"/>
      <c r="S25362" s="8"/>
      <c r="T25362" s="8"/>
      <c r="U25362" s="8"/>
      <c r="V25362" s="8"/>
      <c r="W25362" s="8"/>
      <c r="X25362" s="8"/>
      <c r="Y25362" s="8"/>
      <c r="Z25362" s="8"/>
      <c r="BE25362"/>
      <c r="BF25362"/>
      <c r="BG25362"/>
    </row>
    <row r="25363" spans="11:59" x14ac:dyDescent="0.25">
      <c r="K25363" s="8"/>
      <c r="L25363" s="8"/>
      <c r="N25363" s="8"/>
      <c r="O25363" s="8"/>
      <c r="P25363" s="8"/>
      <c r="Q25363" s="8"/>
      <c r="R25363" s="8"/>
      <c r="S25363" s="8"/>
      <c r="T25363" s="8"/>
      <c r="U25363" s="8"/>
      <c r="V25363" s="8"/>
      <c r="W25363" s="8"/>
      <c r="X25363" s="8"/>
      <c r="Y25363" s="8"/>
      <c r="Z25363" s="8"/>
      <c r="BE25363"/>
      <c r="BF25363"/>
      <c r="BG25363"/>
    </row>
    <row r="25364" spans="11:59" x14ac:dyDescent="0.25">
      <c r="K25364" s="8"/>
      <c r="L25364" s="8"/>
      <c r="N25364" s="8"/>
      <c r="O25364" s="8"/>
      <c r="P25364" s="8"/>
      <c r="Q25364" s="8"/>
      <c r="R25364" s="8"/>
      <c r="S25364" s="8"/>
      <c r="T25364" s="8"/>
      <c r="U25364" s="8"/>
      <c r="V25364" s="8"/>
      <c r="W25364" s="8"/>
      <c r="X25364" s="8"/>
      <c r="Y25364" s="8"/>
      <c r="Z25364" s="8"/>
      <c r="BE25364"/>
      <c r="BF25364"/>
      <c r="BG25364"/>
    </row>
    <row r="25365" spans="11:59" x14ac:dyDescent="0.25">
      <c r="K25365" s="8"/>
      <c r="L25365" s="8"/>
      <c r="N25365" s="8"/>
      <c r="O25365" s="8"/>
      <c r="P25365" s="8"/>
      <c r="Q25365" s="8"/>
      <c r="R25365" s="8"/>
      <c r="S25365" s="8"/>
      <c r="T25365" s="8"/>
      <c r="U25365" s="8"/>
      <c r="V25365" s="8"/>
      <c r="W25365" s="8"/>
      <c r="X25365" s="8"/>
      <c r="Y25365" s="8"/>
      <c r="Z25365" s="8"/>
      <c r="BE25365"/>
      <c r="BF25365"/>
      <c r="BG25365"/>
    </row>
    <row r="25366" spans="11:59" x14ac:dyDescent="0.25">
      <c r="K25366" s="8"/>
      <c r="L25366" s="8"/>
      <c r="N25366" s="8"/>
      <c r="O25366" s="8"/>
      <c r="P25366" s="8"/>
      <c r="Q25366" s="8"/>
      <c r="R25366" s="8"/>
      <c r="S25366" s="8"/>
      <c r="T25366" s="8"/>
      <c r="U25366" s="8"/>
      <c r="V25366" s="8"/>
      <c r="W25366" s="8"/>
      <c r="X25366" s="8"/>
      <c r="Y25366" s="8"/>
      <c r="Z25366" s="8"/>
      <c r="BE25366"/>
      <c r="BF25366"/>
      <c r="BG25366"/>
    </row>
    <row r="25367" spans="11:59" x14ac:dyDescent="0.25">
      <c r="K25367" s="8"/>
      <c r="L25367" s="8"/>
      <c r="N25367" s="8"/>
      <c r="O25367" s="8"/>
      <c r="P25367" s="8"/>
      <c r="Q25367" s="8"/>
      <c r="R25367" s="8"/>
      <c r="S25367" s="8"/>
      <c r="T25367" s="8"/>
      <c r="U25367" s="8"/>
      <c r="V25367" s="8"/>
      <c r="W25367" s="8"/>
      <c r="X25367" s="8"/>
      <c r="Y25367" s="8"/>
      <c r="Z25367" s="8"/>
      <c r="BE25367"/>
      <c r="BF25367"/>
      <c r="BG25367"/>
    </row>
    <row r="25368" spans="11:59" x14ac:dyDescent="0.25">
      <c r="K25368" s="8"/>
      <c r="L25368" s="8"/>
      <c r="N25368" s="8"/>
      <c r="O25368" s="8"/>
      <c r="P25368" s="8"/>
      <c r="Q25368" s="8"/>
      <c r="R25368" s="8"/>
      <c r="S25368" s="8"/>
      <c r="T25368" s="8"/>
      <c r="U25368" s="8"/>
      <c r="V25368" s="8"/>
      <c r="W25368" s="8"/>
      <c r="X25368" s="8"/>
      <c r="Y25368" s="8"/>
      <c r="Z25368" s="8"/>
      <c r="BE25368"/>
      <c r="BF25368"/>
      <c r="BG25368"/>
    </row>
    <row r="25369" spans="11:59" x14ac:dyDescent="0.25">
      <c r="K25369" s="8"/>
      <c r="L25369" s="8"/>
      <c r="N25369" s="8"/>
      <c r="O25369" s="8"/>
      <c r="P25369" s="8"/>
      <c r="Q25369" s="8"/>
      <c r="R25369" s="8"/>
      <c r="S25369" s="8"/>
      <c r="T25369" s="8"/>
      <c r="U25369" s="8"/>
      <c r="V25369" s="8"/>
      <c r="W25369" s="8"/>
      <c r="X25369" s="8"/>
      <c r="Y25369" s="8"/>
      <c r="Z25369" s="8"/>
      <c r="BE25369"/>
      <c r="BF25369"/>
      <c r="BG25369"/>
    </row>
    <row r="25370" spans="11:59" x14ac:dyDescent="0.25">
      <c r="K25370" s="8"/>
      <c r="L25370" s="8"/>
      <c r="N25370" s="8"/>
      <c r="O25370" s="8"/>
      <c r="P25370" s="8"/>
      <c r="Q25370" s="8"/>
      <c r="R25370" s="8"/>
      <c r="S25370" s="8"/>
      <c r="T25370" s="8"/>
      <c r="U25370" s="8"/>
      <c r="V25370" s="8"/>
      <c r="W25370" s="8"/>
      <c r="X25370" s="8"/>
      <c r="Y25370" s="8"/>
      <c r="Z25370" s="8"/>
      <c r="BE25370"/>
      <c r="BF25370"/>
      <c r="BG25370"/>
    </row>
    <row r="25371" spans="11:59" x14ac:dyDescent="0.25">
      <c r="K25371" s="8"/>
      <c r="L25371" s="8"/>
      <c r="N25371" s="8"/>
      <c r="O25371" s="8"/>
      <c r="P25371" s="8"/>
      <c r="Q25371" s="8"/>
      <c r="R25371" s="8"/>
      <c r="S25371" s="8"/>
      <c r="T25371" s="8"/>
      <c r="U25371" s="8"/>
      <c r="V25371" s="8"/>
      <c r="W25371" s="8"/>
      <c r="X25371" s="8"/>
      <c r="Y25371" s="8"/>
      <c r="Z25371" s="8"/>
      <c r="BE25371"/>
      <c r="BF25371"/>
      <c r="BG25371"/>
    </row>
    <row r="25372" spans="11:59" x14ac:dyDescent="0.25">
      <c r="K25372" s="8"/>
      <c r="L25372" s="8"/>
      <c r="N25372" s="8"/>
      <c r="O25372" s="8"/>
      <c r="P25372" s="8"/>
      <c r="Q25372" s="8"/>
      <c r="R25372" s="8"/>
      <c r="S25372" s="8"/>
      <c r="T25372" s="8"/>
      <c r="U25372" s="8"/>
      <c r="V25372" s="8"/>
      <c r="W25372" s="8"/>
      <c r="X25372" s="8"/>
      <c r="Y25372" s="8"/>
      <c r="Z25372" s="8"/>
      <c r="BE25372"/>
      <c r="BF25372"/>
      <c r="BG25372"/>
    </row>
    <row r="25373" spans="11:59" x14ac:dyDescent="0.25">
      <c r="K25373" s="8"/>
      <c r="L25373" s="8"/>
      <c r="N25373" s="8"/>
      <c r="O25373" s="8"/>
      <c r="P25373" s="8"/>
      <c r="Q25373" s="8"/>
      <c r="R25373" s="8"/>
      <c r="S25373" s="8"/>
      <c r="T25373" s="8"/>
      <c r="U25373" s="8"/>
      <c r="V25373" s="8"/>
      <c r="W25373" s="8"/>
      <c r="X25373" s="8"/>
      <c r="Y25373" s="8"/>
      <c r="Z25373" s="8"/>
      <c r="BE25373"/>
      <c r="BF25373"/>
      <c r="BG25373"/>
    </row>
    <row r="25374" spans="11:59" x14ac:dyDescent="0.25">
      <c r="K25374" s="8"/>
      <c r="L25374" s="8"/>
      <c r="N25374" s="8"/>
      <c r="O25374" s="8"/>
      <c r="P25374" s="8"/>
      <c r="Q25374" s="8"/>
      <c r="R25374" s="8"/>
      <c r="S25374" s="8"/>
      <c r="T25374" s="8"/>
      <c r="U25374" s="8"/>
      <c r="V25374" s="8"/>
      <c r="W25374" s="8"/>
      <c r="X25374" s="8"/>
      <c r="Y25374" s="8"/>
      <c r="Z25374" s="8"/>
      <c r="BE25374"/>
      <c r="BF25374"/>
      <c r="BG25374"/>
    </row>
    <row r="25375" spans="11:59" x14ac:dyDescent="0.25">
      <c r="K25375" s="8"/>
      <c r="L25375" s="8"/>
      <c r="N25375" s="8"/>
      <c r="O25375" s="8"/>
      <c r="P25375" s="8"/>
      <c r="Q25375" s="8"/>
      <c r="R25375" s="8"/>
      <c r="S25375" s="8"/>
      <c r="T25375" s="8"/>
      <c r="U25375" s="8"/>
      <c r="V25375" s="8"/>
      <c r="W25375" s="8"/>
      <c r="X25375" s="8"/>
      <c r="Y25375" s="8"/>
      <c r="Z25375" s="8"/>
      <c r="BE25375"/>
      <c r="BF25375"/>
      <c r="BG25375"/>
    </row>
    <row r="25376" spans="11:59" x14ac:dyDescent="0.25">
      <c r="K25376" s="8"/>
      <c r="L25376" s="8"/>
      <c r="N25376" s="8"/>
      <c r="O25376" s="8"/>
      <c r="P25376" s="8"/>
      <c r="Q25376" s="8"/>
      <c r="R25376" s="8"/>
      <c r="S25376" s="8"/>
      <c r="T25376" s="8"/>
      <c r="U25376" s="8"/>
      <c r="V25376" s="8"/>
      <c r="W25376" s="8"/>
      <c r="X25376" s="8"/>
      <c r="Y25376" s="8"/>
      <c r="Z25376" s="8"/>
      <c r="BE25376"/>
      <c r="BF25376"/>
      <c r="BG25376"/>
    </row>
    <row r="25377" spans="11:59" x14ac:dyDescent="0.25">
      <c r="K25377" s="8"/>
      <c r="L25377" s="8"/>
      <c r="N25377" s="8"/>
      <c r="O25377" s="8"/>
      <c r="P25377" s="8"/>
      <c r="Q25377" s="8"/>
      <c r="R25377" s="8"/>
      <c r="S25377" s="8"/>
      <c r="T25377" s="8"/>
      <c r="U25377" s="8"/>
      <c r="V25377" s="8"/>
      <c r="W25377" s="8"/>
      <c r="X25377" s="8"/>
      <c r="Y25377" s="8"/>
      <c r="Z25377" s="8"/>
      <c r="BE25377"/>
      <c r="BF25377"/>
      <c r="BG25377"/>
    </row>
    <row r="25378" spans="11:59" x14ac:dyDescent="0.25">
      <c r="K25378" s="8"/>
      <c r="L25378" s="8"/>
      <c r="N25378" s="8"/>
      <c r="O25378" s="8"/>
      <c r="P25378" s="8"/>
      <c r="Q25378" s="8"/>
      <c r="R25378" s="8"/>
      <c r="S25378" s="8"/>
      <c r="T25378" s="8"/>
      <c r="U25378" s="8"/>
      <c r="V25378" s="8"/>
      <c r="W25378" s="8"/>
      <c r="X25378" s="8"/>
      <c r="Y25378" s="8"/>
      <c r="Z25378" s="8"/>
      <c r="BE25378"/>
      <c r="BF25378"/>
      <c r="BG25378"/>
    </row>
    <row r="25379" spans="11:59" x14ac:dyDescent="0.25">
      <c r="K25379" s="8"/>
      <c r="L25379" s="8"/>
      <c r="N25379" s="8"/>
      <c r="O25379" s="8"/>
      <c r="P25379" s="8"/>
      <c r="Q25379" s="8"/>
      <c r="R25379" s="8"/>
      <c r="S25379" s="8"/>
      <c r="T25379" s="8"/>
      <c r="U25379" s="8"/>
      <c r="V25379" s="8"/>
      <c r="W25379" s="8"/>
      <c r="X25379" s="8"/>
      <c r="Y25379" s="8"/>
      <c r="Z25379" s="8"/>
      <c r="BE25379"/>
      <c r="BF25379"/>
      <c r="BG25379"/>
    </row>
    <row r="25380" spans="11:59" x14ac:dyDescent="0.25">
      <c r="K25380" s="8"/>
      <c r="L25380" s="8"/>
      <c r="N25380" s="8"/>
      <c r="O25380" s="8"/>
      <c r="P25380" s="8"/>
      <c r="Q25380" s="8"/>
      <c r="R25380" s="8"/>
      <c r="S25380" s="8"/>
      <c r="T25380" s="8"/>
      <c r="U25380" s="8"/>
      <c r="V25380" s="8"/>
      <c r="W25380" s="8"/>
      <c r="X25380" s="8"/>
      <c r="Y25380" s="8"/>
      <c r="Z25380" s="8"/>
      <c r="BE25380"/>
      <c r="BF25380"/>
      <c r="BG25380"/>
    </row>
    <row r="25381" spans="11:59" x14ac:dyDescent="0.25">
      <c r="K25381" s="8"/>
      <c r="L25381" s="8"/>
      <c r="N25381" s="8"/>
      <c r="O25381" s="8"/>
      <c r="P25381" s="8"/>
      <c r="Q25381" s="8"/>
      <c r="R25381" s="8"/>
      <c r="S25381" s="8"/>
      <c r="T25381" s="8"/>
      <c r="U25381" s="8"/>
      <c r="V25381" s="8"/>
      <c r="W25381" s="8"/>
      <c r="X25381" s="8"/>
      <c r="Y25381" s="8"/>
      <c r="Z25381" s="8"/>
      <c r="BE25381"/>
      <c r="BF25381"/>
      <c r="BG25381"/>
    </row>
    <row r="25382" spans="11:59" x14ac:dyDescent="0.25">
      <c r="K25382" s="8"/>
      <c r="L25382" s="8"/>
      <c r="N25382" s="8"/>
      <c r="O25382" s="8"/>
      <c r="P25382" s="8"/>
      <c r="Q25382" s="8"/>
      <c r="R25382" s="8"/>
      <c r="S25382" s="8"/>
      <c r="T25382" s="8"/>
      <c r="U25382" s="8"/>
      <c r="V25382" s="8"/>
      <c r="W25382" s="8"/>
      <c r="X25382" s="8"/>
      <c r="Y25382" s="8"/>
      <c r="Z25382" s="8"/>
      <c r="BE25382"/>
      <c r="BF25382"/>
      <c r="BG25382"/>
    </row>
    <row r="25383" spans="11:59" x14ac:dyDescent="0.25">
      <c r="K25383" s="8"/>
      <c r="L25383" s="8"/>
      <c r="N25383" s="8"/>
      <c r="O25383" s="8"/>
      <c r="P25383" s="8"/>
      <c r="Q25383" s="8"/>
      <c r="R25383" s="8"/>
      <c r="S25383" s="8"/>
      <c r="T25383" s="8"/>
      <c r="U25383" s="8"/>
      <c r="V25383" s="8"/>
      <c r="W25383" s="8"/>
      <c r="X25383" s="8"/>
      <c r="Y25383" s="8"/>
      <c r="Z25383" s="8"/>
      <c r="BE25383"/>
      <c r="BF25383"/>
      <c r="BG25383"/>
    </row>
    <row r="25384" spans="11:59" x14ac:dyDescent="0.25">
      <c r="K25384" s="8"/>
      <c r="L25384" s="8"/>
      <c r="N25384" s="8"/>
      <c r="O25384" s="8"/>
      <c r="P25384" s="8"/>
      <c r="Q25384" s="8"/>
      <c r="R25384" s="8"/>
      <c r="S25384" s="8"/>
      <c r="T25384" s="8"/>
      <c r="U25384" s="8"/>
      <c r="V25384" s="8"/>
      <c r="W25384" s="8"/>
      <c r="X25384" s="8"/>
      <c r="Y25384" s="8"/>
      <c r="Z25384" s="8"/>
      <c r="BE25384"/>
      <c r="BF25384"/>
      <c r="BG25384"/>
    </row>
    <row r="25385" spans="11:59" x14ac:dyDescent="0.25">
      <c r="K25385" s="8"/>
      <c r="L25385" s="8"/>
      <c r="N25385" s="8"/>
      <c r="O25385" s="8"/>
      <c r="P25385" s="8"/>
      <c r="Q25385" s="8"/>
      <c r="R25385" s="8"/>
      <c r="S25385" s="8"/>
      <c r="T25385" s="8"/>
      <c r="U25385" s="8"/>
      <c r="V25385" s="8"/>
      <c r="W25385" s="8"/>
      <c r="X25385" s="8"/>
      <c r="Y25385" s="8"/>
      <c r="Z25385" s="8"/>
      <c r="BE25385"/>
      <c r="BF25385"/>
      <c r="BG25385"/>
    </row>
    <row r="25386" spans="11:59" x14ac:dyDescent="0.25">
      <c r="K25386" s="8"/>
      <c r="L25386" s="8"/>
      <c r="N25386" s="8"/>
      <c r="O25386" s="8"/>
      <c r="P25386" s="8"/>
      <c r="Q25386" s="8"/>
      <c r="R25386" s="8"/>
      <c r="S25386" s="8"/>
      <c r="T25386" s="8"/>
      <c r="U25386" s="8"/>
      <c r="V25386" s="8"/>
      <c r="W25386" s="8"/>
      <c r="X25386" s="8"/>
      <c r="Y25386" s="8"/>
      <c r="Z25386" s="8"/>
      <c r="BE25386"/>
      <c r="BF25386"/>
      <c r="BG25386"/>
    </row>
    <row r="25387" spans="11:59" x14ac:dyDescent="0.25">
      <c r="K25387" s="8"/>
      <c r="L25387" s="8"/>
      <c r="N25387" s="8"/>
      <c r="O25387" s="8"/>
      <c r="P25387" s="8"/>
      <c r="Q25387" s="8"/>
      <c r="R25387" s="8"/>
      <c r="S25387" s="8"/>
      <c r="T25387" s="8"/>
      <c r="U25387" s="8"/>
      <c r="V25387" s="8"/>
      <c r="W25387" s="8"/>
      <c r="X25387" s="8"/>
      <c r="Y25387" s="8"/>
      <c r="Z25387" s="8"/>
      <c r="BE25387"/>
      <c r="BF25387"/>
      <c r="BG25387"/>
    </row>
    <row r="25388" spans="11:59" x14ac:dyDescent="0.25">
      <c r="K25388" s="8"/>
      <c r="L25388" s="8"/>
      <c r="N25388" s="8"/>
      <c r="O25388" s="8"/>
      <c r="P25388" s="8"/>
      <c r="Q25388" s="8"/>
      <c r="R25388" s="8"/>
      <c r="S25388" s="8"/>
      <c r="T25388" s="8"/>
      <c r="U25388" s="8"/>
      <c r="V25388" s="8"/>
      <c r="W25388" s="8"/>
      <c r="X25388" s="8"/>
      <c r="Y25388" s="8"/>
      <c r="Z25388" s="8"/>
      <c r="BE25388"/>
      <c r="BF25388"/>
      <c r="BG25388"/>
    </row>
    <row r="25389" spans="11:59" x14ac:dyDescent="0.25">
      <c r="K25389" s="8"/>
      <c r="L25389" s="8"/>
      <c r="N25389" s="8"/>
      <c r="O25389" s="8"/>
      <c r="P25389" s="8"/>
      <c r="Q25389" s="8"/>
      <c r="R25389" s="8"/>
      <c r="S25389" s="8"/>
      <c r="T25389" s="8"/>
      <c r="U25389" s="8"/>
      <c r="V25389" s="8"/>
      <c r="W25389" s="8"/>
      <c r="X25389" s="8"/>
      <c r="Y25389" s="8"/>
      <c r="Z25389" s="8"/>
      <c r="BE25389"/>
      <c r="BF25389"/>
      <c r="BG25389"/>
    </row>
    <row r="25390" spans="11:59" x14ac:dyDescent="0.25">
      <c r="K25390" s="8"/>
      <c r="L25390" s="8"/>
      <c r="N25390" s="8"/>
      <c r="O25390" s="8"/>
      <c r="P25390" s="8"/>
      <c r="Q25390" s="8"/>
      <c r="R25390" s="8"/>
      <c r="S25390" s="8"/>
      <c r="T25390" s="8"/>
      <c r="U25390" s="8"/>
      <c r="V25390" s="8"/>
      <c r="W25390" s="8"/>
      <c r="X25390" s="8"/>
      <c r="Y25390" s="8"/>
      <c r="Z25390" s="8"/>
      <c r="BE25390"/>
      <c r="BF25390"/>
      <c r="BG25390"/>
    </row>
    <row r="25391" spans="11:59" x14ac:dyDescent="0.25">
      <c r="K25391" s="8"/>
      <c r="L25391" s="8"/>
      <c r="N25391" s="8"/>
      <c r="O25391" s="8"/>
      <c r="P25391" s="8"/>
      <c r="Q25391" s="8"/>
      <c r="R25391" s="8"/>
      <c r="S25391" s="8"/>
      <c r="T25391" s="8"/>
      <c r="U25391" s="8"/>
      <c r="V25391" s="8"/>
      <c r="W25391" s="8"/>
      <c r="X25391" s="8"/>
      <c r="Y25391" s="8"/>
      <c r="Z25391" s="8"/>
      <c r="BE25391"/>
      <c r="BF25391"/>
      <c r="BG25391"/>
    </row>
    <row r="25392" spans="11:59" x14ac:dyDescent="0.25">
      <c r="K25392" s="8"/>
      <c r="L25392" s="8"/>
      <c r="N25392" s="8"/>
      <c r="O25392" s="8"/>
      <c r="P25392" s="8"/>
      <c r="Q25392" s="8"/>
      <c r="R25392" s="8"/>
      <c r="S25392" s="8"/>
      <c r="T25392" s="8"/>
      <c r="U25392" s="8"/>
      <c r="V25392" s="8"/>
      <c r="W25392" s="8"/>
      <c r="X25392" s="8"/>
      <c r="Y25392" s="8"/>
      <c r="Z25392" s="8"/>
      <c r="BE25392"/>
      <c r="BF25392"/>
      <c r="BG25392"/>
    </row>
    <row r="25393" spans="11:59" x14ac:dyDescent="0.25">
      <c r="K25393" s="8"/>
      <c r="L25393" s="8"/>
      <c r="N25393" s="8"/>
      <c r="O25393" s="8"/>
      <c r="P25393" s="8"/>
      <c r="Q25393" s="8"/>
      <c r="R25393" s="8"/>
      <c r="S25393" s="8"/>
      <c r="T25393" s="8"/>
      <c r="U25393" s="8"/>
      <c r="V25393" s="8"/>
      <c r="W25393" s="8"/>
      <c r="X25393" s="8"/>
      <c r="Y25393" s="8"/>
      <c r="Z25393" s="8"/>
      <c r="BE25393"/>
      <c r="BF25393"/>
      <c r="BG25393"/>
    </row>
    <row r="25394" spans="11:59" x14ac:dyDescent="0.25">
      <c r="K25394" s="8"/>
      <c r="L25394" s="8"/>
      <c r="N25394" s="8"/>
      <c r="O25394" s="8"/>
      <c r="P25394" s="8"/>
      <c r="Q25394" s="8"/>
      <c r="R25394" s="8"/>
      <c r="S25394" s="8"/>
      <c r="T25394" s="8"/>
      <c r="U25394" s="8"/>
      <c r="V25394" s="8"/>
      <c r="W25394" s="8"/>
      <c r="X25394" s="8"/>
      <c r="Y25394" s="8"/>
      <c r="Z25394" s="8"/>
      <c r="BE25394"/>
      <c r="BF25394"/>
      <c r="BG25394"/>
    </row>
    <row r="25395" spans="11:59" x14ac:dyDescent="0.25">
      <c r="K25395" s="8"/>
      <c r="L25395" s="8"/>
      <c r="N25395" s="8"/>
      <c r="O25395" s="8"/>
      <c r="P25395" s="8"/>
      <c r="Q25395" s="8"/>
      <c r="R25395" s="8"/>
      <c r="S25395" s="8"/>
      <c r="T25395" s="8"/>
      <c r="U25395" s="8"/>
      <c r="V25395" s="8"/>
      <c r="W25395" s="8"/>
      <c r="X25395" s="8"/>
      <c r="Y25395" s="8"/>
      <c r="Z25395" s="8"/>
      <c r="BE25395"/>
      <c r="BF25395"/>
      <c r="BG25395"/>
    </row>
    <row r="25396" spans="11:59" x14ac:dyDescent="0.25">
      <c r="K25396" s="8"/>
      <c r="L25396" s="8"/>
      <c r="N25396" s="8"/>
      <c r="O25396" s="8"/>
      <c r="P25396" s="8"/>
      <c r="Q25396" s="8"/>
      <c r="R25396" s="8"/>
      <c r="S25396" s="8"/>
      <c r="T25396" s="8"/>
      <c r="U25396" s="8"/>
      <c r="V25396" s="8"/>
      <c r="W25396" s="8"/>
      <c r="X25396" s="8"/>
      <c r="Y25396" s="8"/>
      <c r="Z25396" s="8"/>
      <c r="BE25396"/>
      <c r="BF25396"/>
      <c r="BG25396"/>
    </row>
    <row r="25397" spans="11:59" x14ac:dyDescent="0.25">
      <c r="K25397" s="8"/>
      <c r="L25397" s="8"/>
      <c r="N25397" s="8"/>
      <c r="O25397" s="8"/>
      <c r="P25397" s="8"/>
      <c r="Q25397" s="8"/>
      <c r="R25397" s="8"/>
      <c r="S25397" s="8"/>
      <c r="T25397" s="8"/>
      <c r="U25397" s="8"/>
      <c r="V25397" s="8"/>
      <c r="W25397" s="8"/>
      <c r="X25397" s="8"/>
      <c r="Y25397" s="8"/>
      <c r="Z25397" s="8"/>
      <c r="BE25397"/>
      <c r="BF25397"/>
      <c r="BG25397"/>
    </row>
    <row r="25398" spans="11:59" x14ac:dyDescent="0.25">
      <c r="K25398" s="8"/>
      <c r="L25398" s="8"/>
      <c r="N25398" s="8"/>
      <c r="O25398" s="8"/>
      <c r="P25398" s="8"/>
      <c r="Q25398" s="8"/>
      <c r="R25398" s="8"/>
      <c r="S25398" s="8"/>
      <c r="T25398" s="8"/>
      <c r="U25398" s="8"/>
      <c r="V25398" s="8"/>
      <c r="W25398" s="8"/>
      <c r="X25398" s="8"/>
      <c r="Y25398" s="8"/>
      <c r="Z25398" s="8"/>
      <c r="BE25398"/>
      <c r="BF25398"/>
      <c r="BG25398"/>
    </row>
    <row r="25399" spans="11:59" x14ac:dyDescent="0.25">
      <c r="K25399" s="8"/>
      <c r="L25399" s="8"/>
      <c r="N25399" s="8"/>
      <c r="O25399" s="8"/>
      <c r="P25399" s="8"/>
      <c r="Q25399" s="8"/>
      <c r="R25399" s="8"/>
      <c r="S25399" s="8"/>
      <c r="T25399" s="8"/>
      <c r="U25399" s="8"/>
      <c r="V25399" s="8"/>
      <c r="W25399" s="8"/>
      <c r="X25399" s="8"/>
      <c r="Y25399" s="8"/>
      <c r="Z25399" s="8"/>
      <c r="BE25399"/>
      <c r="BF25399"/>
      <c r="BG25399"/>
    </row>
    <row r="25400" spans="11:59" x14ac:dyDescent="0.25">
      <c r="K25400" s="8"/>
      <c r="L25400" s="8"/>
      <c r="N25400" s="8"/>
      <c r="O25400" s="8"/>
      <c r="P25400" s="8"/>
      <c r="Q25400" s="8"/>
      <c r="R25400" s="8"/>
      <c r="S25400" s="8"/>
      <c r="T25400" s="8"/>
      <c r="U25400" s="8"/>
      <c r="V25400" s="8"/>
      <c r="W25400" s="8"/>
      <c r="X25400" s="8"/>
      <c r="Y25400" s="8"/>
      <c r="Z25400" s="8"/>
      <c r="BE25400"/>
      <c r="BF25400"/>
      <c r="BG25400"/>
    </row>
    <row r="25401" spans="11:59" x14ac:dyDescent="0.25">
      <c r="K25401" s="8"/>
      <c r="L25401" s="8"/>
      <c r="N25401" s="8"/>
      <c r="O25401" s="8"/>
      <c r="P25401" s="8"/>
      <c r="Q25401" s="8"/>
      <c r="R25401" s="8"/>
      <c r="S25401" s="8"/>
      <c r="T25401" s="8"/>
      <c r="U25401" s="8"/>
      <c r="V25401" s="8"/>
      <c r="W25401" s="8"/>
      <c r="X25401" s="8"/>
      <c r="Y25401" s="8"/>
      <c r="Z25401" s="8"/>
      <c r="BE25401"/>
      <c r="BF25401"/>
      <c r="BG25401"/>
    </row>
    <row r="25402" spans="11:59" x14ac:dyDescent="0.25">
      <c r="K25402" s="8"/>
      <c r="L25402" s="8"/>
      <c r="N25402" s="8"/>
      <c r="O25402" s="8"/>
      <c r="P25402" s="8"/>
      <c r="Q25402" s="8"/>
      <c r="R25402" s="8"/>
      <c r="S25402" s="8"/>
      <c r="T25402" s="8"/>
      <c r="U25402" s="8"/>
      <c r="V25402" s="8"/>
      <c r="W25402" s="8"/>
      <c r="X25402" s="8"/>
      <c r="Y25402" s="8"/>
      <c r="Z25402" s="8"/>
      <c r="BE25402"/>
      <c r="BF25402"/>
      <c r="BG25402"/>
    </row>
    <row r="25403" spans="11:59" x14ac:dyDescent="0.25">
      <c r="K25403" s="8"/>
      <c r="L25403" s="8"/>
      <c r="N25403" s="8"/>
      <c r="O25403" s="8"/>
      <c r="P25403" s="8"/>
      <c r="Q25403" s="8"/>
      <c r="R25403" s="8"/>
      <c r="S25403" s="8"/>
      <c r="T25403" s="8"/>
      <c r="U25403" s="8"/>
      <c r="V25403" s="8"/>
      <c r="W25403" s="8"/>
      <c r="X25403" s="8"/>
      <c r="Y25403" s="8"/>
      <c r="Z25403" s="8"/>
      <c r="BE25403"/>
      <c r="BF25403"/>
      <c r="BG25403"/>
    </row>
    <row r="25404" spans="11:59" x14ac:dyDescent="0.25">
      <c r="K25404" s="8"/>
      <c r="L25404" s="8"/>
      <c r="N25404" s="8"/>
      <c r="O25404" s="8"/>
      <c r="P25404" s="8"/>
      <c r="Q25404" s="8"/>
      <c r="R25404" s="8"/>
      <c r="S25404" s="8"/>
      <c r="T25404" s="8"/>
      <c r="U25404" s="8"/>
      <c r="V25404" s="8"/>
      <c r="W25404" s="8"/>
      <c r="X25404" s="8"/>
      <c r="Y25404" s="8"/>
      <c r="Z25404" s="8"/>
      <c r="BE25404"/>
      <c r="BF25404"/>
      <c r="BG25404"/>
    </row>
    <row r="25405" spans="11:59" x14ac:dyDescent="0.25">
      <c r="K25405" s="8"/>
      <c r="L25405" s="8"/>
      <c r="N25405" s="8"/>
      <c r="O25405" s="8"/>
      <c r="P25405" s="8"/>
      <c r="Q25405" s="8"/>
      <c r="R25405" s="8"/>
      <c r="S25405" s="8"/>
      <c r="T25405" s="8"/>
      <c r="U25405" s="8"/>
      <c r="V25405" s="8"/>
      <c r="W25405" s="8"/>
      <c r="X25405" s="8"/>
      <c r="Y25405" s="8"/>
      <c r="Z25405" s="8"/>
      <c r="BE25405"/>
      <c r="BF25405"/>
      <c r="BG25405"/>
    </row>
    <row r="25406" spans="11:59" x14ac:dyDescent="0.25">
      <c r="K25406" s="8"/>
      <c r="L25406" s="8"/>
      <c r="N25406" s="8"/>
      <c r="O25406" s="8"/>
      <c r="P25406" s="8"/>
      <c r="Q25406" s="8"/>
      <c r="R25406" s="8"/>
      <c r="S25406" s="8"/>
      <c r="T25406" s="8"/>
      <c r="U25406" s="8"/>
      <c r="V25406" s="8"/>
      <c r="W25406" s="8"/>
      <c r="X25406" s="8"/>
      <c r="Y25406" s="8"/>
      <c r="Z25406" s="8"/>
      <c r="BE25406"/>
      <c r="BF25406"/>
      <c r="BG25406"/>
    </row>
    <row r="25407" spans="11:59" x14ac:dyDescent="0.25">
      <c r="K25407" s="8"/>
      <c r="L25407" s="8"/>
      <c r="N25407" s="8"/>
      <c r="O25407" s="8"/>
      <c r="P25407" s="8"/>
      <c r="Q25407" s="8"/>
      <c r="R25407" s="8"/>
      <c r="S25407" s="8"/>
      <c r="T25407" s="8"/>
      <c r="U25407" s="8"/>
      <c r="V25407" s="8"/>
      <c r="W25407" s="8"/>
      <c r="X25407" s="8"/>
      <c r="Y25407" s="8"/>
      <c r="Z25407" s="8"/>
      <c r="BE25407"/>
      <c r="BF25407"/>
      <c r="BG25407"/>
    </row>
    <row r="25408" spans="11:59" x14ac:dyDescent="0.25">
      <c r="K25408" s="8"/>
      <c r="L25408" s="8"/>
      <c r="N25408" s="8"/>
      <c r="O25408" s="8"/>
      <c r="P25408" s="8"/>
      <c r="Q25408" s="8"/>
      <c r="R25408" s="8"/>
      <c r="S25408" s="8"/>
      <c r="T25408" s="8"/>
      <c r="U25408" s="8"/>
      <c r="V25408" s="8"/>
      <c r="W25408" s="8"/>
      <c r="X25408" s="8"/>
      <c r="Y25408" s="8"/>
      <c r="Z25408" s="8"/>
      <c r="BE25408"/>
      <c r="BF25408"/>
      <c r="BG25408"/>
    </row>
    <row r="25409" spans="11:59" x14ac:dyDescent="0.25">
      <c r="K25409" s="8"/>
      <c r="L25409" s="8"/>
      <c r="N25409" s="8"/>
      <c r="O25409" s="8"/>
      <c r="P25409" s="8"/>
      <c r="Q25409" s="8"/>
      <c r="R25409" s="8"/>
      <c r="S25409" s="8"/>
      <c r="T25409" s="8"/>
      <c r="U25409" s="8"/>
      <c r="V25409" s="8"/>
      <c r="W25409" s="8"/>
      <c r="X25409" s="8"/>
      <c r="Y25409" s="8"/>
      <c r="Z25409" s="8"/>
      <c r="BE25409"/>
      <c r="BF25409"/>
      <c r="BG25409"/>
    </row>
    <row r="25410" spans="11:59" x14ac:dyDescent="0.25">
      <c r="K25410" s="8"/>
      <c r="L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BE25410"/>
      <c r="BF25410"/>
      <c r="BG25410"/>
    </row>
    <row r="25411" spans="11:59" x14ac:dyDescent="0.25">
      <c r="K25411" s="8"/>
      <c r="L25411" s="8"/>
      <c r="N25411" s="8"/>
      <c r="O25411" s="8"/>
      <c r="P25411" s="8"/>
      <c r="Q25411" s="8"/>
      <c r="R25411" s="8"/>
      <c r="S25411" s="8"/>
      <c r="T25411" s="8"/>
      <c r="U25411" s="8"/>
      <c r="V25411" s="8"/>
      <c r="W25411" s="8"/>
      <c r="X25411" s="8"/>
      <c r="Y25411" s="8"/>
      <c r="Z25411" s="8"/>
      <c r="BE25411"/>
      <c r="BF25411"/>
      <c r="BG25411"/>
    </row>
    <row r="25412" spans="11:59" x14ac:dyDescent="0.25">
      <c r="K25412" s="8"/>
      <c r="L25412" s="8"/>
      <c r="N25412" s="8"/>
      <c r="O25412" s="8"/>
      <c r="P25412" s="8"/>
      <c r="Q25412" s="8"/>
      <c r="R25412" s="8"/>
      <c r="S25412" s="8"/>
      <c r="T25412" s="8"/>
      <c r="U25412" s="8"/>
      <c r="V25412" s="8"/>
      <c r="W25412" s="8"/>
      <c r="X25412" s="8"/>
      <c r="Y25412" s="8"/>
      <c r="Z25412" s="8"/>
      <c r="BE25412"/>
      <c r="BF25412"/>
      <c r="BG25412"/>
    </row>
    <row r="25413" spans="11:59" x14ac:dyDescent="0.25">
      <c r="K25413" s="8"/>
      <c r="L25413" s="8"/>
      <c r="N25413" s="8"/>
      <c r="O25413" s="8"/>
      <c r="P25413" s="8"/>
      <c r="Q25413" s="8"/>
      <c r="R25413" s="8"/>
      <c r="S25413" s="8"/>
      <c r="T25413" s="8"/>
      <c r="U25413" s="8"/>
      <c r="V25413" s="8"/>
      <c r="W25413" s="8"/>
      <c r="X25413" s="8"/>
      <c r="Y25413" s="8"/>
      <c r="Z25413" s="8"/>
      <c r="BE25413"/>
      <c r="BF25413"/>
      <c r="BG25413"/>
    </row>
    <row r="25414" spans="11:59" x14ac:dyDescent="0.25">
      <c r="K25414" s="8"/>
      <c r="L25414" s="8"/>
      <c r="N25414" s="8"/>
      <c r="O25414" s="8"/>
      <c r="P25414" s="8"/>
      <c r="Q25414" s="8"/>
      <c r="R25414" s="8"/>
      <c r="S25414" s="8"/>
      <c r="T25414" s="8"/>
      <c r="U25414" s="8"/>
      <c r="V25414" s="8"/>
      <c r="W25414" s="8"/>
      <c r="X25414" s="8"/>
      <c r="Y25414" s="8"/>
      <c r="Z25414" s="8"/>
      <c r="BE25414"/>
      <c r="BF25414"/>
      <c r="BG25414"/>
    </row>
    <row r="25415" spans="11:59" x14ac:dyDescent="0.25">
      <c r="K25415" s="8"/>
      <c r="L25415" s="8"/>
      <c r="N25415" s="8"/>
      <c r="O25415" s="8"/>
      <c r="P25415" s="8"/>
      <c r="Q25415" s="8"/>
      <c r="R25415" s="8"/>
      <c r="S25415" s="8"/>
      <c r="T25415" s="8"/>
      <c r="U25415" s="8"/>
      <c r="V25415" s="8"/>
      <c r="W25415" s="8"/>
      <c r="X25415" s="8"/>
      <c r="Y25415" s="8"/>
      <c r="Z25415" s="8"/>
      <c r="BE25415"/>
      <c r="BF25415"/>
      <c r="BG25415"/>
    </row>
    <row r="25416" spans="11:59" x14ac:dyDescent="0.25">
      <c r="K25416" s="8"/>
      <c r="L25416" s="8"/>
      <c r="N25416" s="8"/>
      <c r="O25416" s="8"/>
      <c r="P25416" s="8"/>
      <c r="Q25416" s="8"/>
      <c r="R25416" s="8"/>
      <c r="S25416" s="8"/>
      <c r="T25416" s="8"/>
      <c r="U25416" s="8"/>
      <c r="V25416" s="8"/>
      <c r="W25416" s="8"/>
      <c r="X25416" s="8"/>
      <c r="Y25416" s="8"/>
      <c r="Z25416" s="8"/>
      <c r="BE25416"/>
      <c r="BF25416"/>
      <c r="BG25416"/>
    </row>
    <row r="25417" spans="11:59" x14ac:dyDescent="0.25">
      <c r="K25417" s="8"/>
      <c r="L25417" s="8"/>
      <c r="N25417" s="8"/>
      <c r="O25417" s="8"/>
      <c r="P25417" s="8"/>
      <c r="Q25417" s="8"/>
      <c r="R25417" s="8"/>
      <c r="S25417" s="8"/>
      <c r="T25417" s="8"/>
      <c r="U25417" s="8"/>
      <c r="V25417" s="8"/>
      <c r="W25417" s="8"/>
      <c r="X25417" s="8"/>
      <c r="Y25417" s="8"/>
      <c r="Z25417" s="8"/>
      <c r="BE25417"/>
      <c r="BF25417"/>
      <c r="BG25417"/>
    </row>
    <row r="25418" spans="11:59" x14ac:dyDescent="0.25">
      <c r="K25418" s="8"/>
      <c r="L25418" s="8"/>
      <c r="N25418" s="8"/>
      <c r="O25418" s="8"/>
      <c r="P25418" s="8"/>
      <c r="Q25418" s="8"/>
      <c r="R25418" s="8"/>
      <c r="S25418" s="8"/>
      <c r="T25418" s="8"/>
      <c r="U25418" s="8"/>
      <c r="V25418" s="8"/>
      <c r="W25418" s="8"/>
      <c r="X25418" s="8"/>
      <c r="Y25418" s="8"/>
      <c r="Z25418" s="8"/>
      <c r="BE25418"/>
      <c r="BF25418"/>
      <c r="BG25418"/>
    </row>
    <row r="25419" spans="11:59" x14ac:dyDescent="0.25">
      <c r="K25419" s="8"/>
      <c r="L25419" s="8"/>
      <c r="N25419" s="8"/>
      <c r="O25419" s="8"/>
      <c r="P25419" s="8"/>
      <c r="Q25419" s="8"/>
      <c r="R25419" s="8"/>
      <c r="S25419" s="8"/>
      <c r="T25419" s="8"/>
      <c r="U25419" s="8"/>
      <c r="V25419" s="8"/>
      <c r="W25419" s="8"/>
      <c r="X25419" s="8"/>
      <c r="Y25419" s="8"/>
      <c r="Z25419" s="8"/>
      <c r="BE25419"/>
      <c r="BF25419"/>
      <c r="BG25419"/>
    </row>
    <row r="25420" spans="11:59" x14ac:dyDescent="0.25">
      <c r="K25420" s="8"/>
      <c r="L25420" s="8"/>
      <c r="N25420" s="8"/>
      <c r="O25420" s="8"/>
      <c r="P25420" s="8"/>
      <c r="Q25420" s="8"/>
      <c r="R25420" s="8"/>
      <c r="S25420" s="8"/>
      <c r="T25420" s="8"/>
      <c r="U25420" s="8"/>
      <c r="V25420" s="8"/>
      <c r="W25420" s="8"/>
      <c r="X25420" s="8"/>
      <c r="Y25420" s="8"/>
      <c r="Z25420" s="8"/>
      <c r="BE25420"/>
      <c r="BF25420"/>
      <c r="BG25420"/>
    </row>
    <row r="25421" spans="11:59" x14ac:dyDescent="0.25">
      <c r="K25421" s="8"/>
      <c r="L25421" s="8"/>
      <c r="N25421" s="8"/>
      <c r="O25421" s="8"/>
      <c r="P25421" s="8"/>
      <c r="Q25421" s="8"/>
      <c r="R25421" s="8"/>
      <c r="S25421" s="8"/>
      <c r="T25421" s="8"/>
      <c r="U25421" s="8"/>
      <c r="V25421" s="8"/>
      <c r="W25421" s="8"/>
      <c r="X25421" s="8"/>
      <c r="Y25421" s="8"/>
      <c r="Z25421" s="8"/>
      <c r="BE25421"/>
      <c r="BF25421"/>
      <c r="BG25421"/>
    </row>
    <row r="25422" spans="11:59" x14ac:dyDescent="0.25">
      <c r="K25422" s="8"/>
      <c r="L25422" s="8"/>
      <c r="N25422" s="8"/>
      <c r="O25422" s="8"/>
      <c r="P25422" s="8"/>
      <c r="Q25422" s="8"/>
      <c r="R25422" s="8"/>
      <c r="S25422" s="8"/>
      <c r="T25422" s="8"/>
      <c r="U25422" s="8"/>
      <c r="V25422" s="8"/>
      <c r="W25422" s="8"/>
      <c r="X25422" s="8"/>
      <c r="Y25422" s="8"/>
      <c r="Z25422" s="8"/>
      <c r="BE25422"/>
      <c r="BF25422"/>
      <c r="BG25422"/>
    </row>
    <row r="25423" spans="11:59" x14ac:dyDescent="0.25">
      <c r="K25423" s="8"/>
      <c r="L25423" s="8"/>
      <c r="N25423" s="8"/>
      <c r="O25423" s="8"/>
      <c r="P25423" s="8"/>
      <c r="Q25423" s="8"/>
      <c r="R25423" s="8"/>
      <c r="S25423" s="8"/>
      <c r="T25423" s="8"/>
      <c r="U25423" s="8"/>
      <c r="V25423" s="8"/>
      <c r="W25423" s="8"/>
      <c r="X25423" s="8"/>
      <c r="Y25423" s="8"/>
      <c r="Z25423" s="8"/>
      <c r="BE25423"/>
      <c r="BF25423"/>
      <c r="BG25423"/>
    </row>
    <row r="25424" spans="11:59" x14ac:dyDescent="0.25">
      <c r="K25424" s="8"/>
      <c r="L25424" s="8"/>
      <c r="N25424" s="8"/>
      <c r="O25424" s="8"/>
      <c r="P25424" s="8"/>
      <c r="Q25424" s="8"/>
      <c r="R25424" s="8"/>
      <c r="S25424" s="8"/>
      <c r="T25424" s="8"/>
      <c r="U25424" s="8"/>
      <c r="V25424" s="8"/>
      <c r="W25424" s="8"/>
      <c r="X25424" s="8"/>
      <c r="Y25424" s="8"/>
      <c r="Z25424" s="8"/>
      <c r="BE25424"/>
      <c r="BF25424"/>
      <c r="BG25424"/>
    </row>
    <row r="25425" spans="11:59" x14ac:dyDescent="0.25">
      <c r="K25425" s="8"/>
      <c r="L25425" s="8"/>
      <c r="N25425" s="8"/>
      <c r="O25425" s="8"/>
      <c r="P25425" s="8"/>
      <c r="Q25425" s="8"/>
      <c r="R25425" s="8"/>
      <c r="S25425" s="8"/>
      <c r="T25425" s="8"/>
      <c r="U25425" s="8"/>
      <c r="V25425" s="8"/>
      <c r="W25425" s="8"/>
      <c r="X25425" s="8"/>
      <c r="Y25425" s="8"/>
      <c r="Z25425" s="8"/>
      <c r="BE25425"/>
      <c r="BF25425"/>
      <c r="BG25425"/>
    </row>
    <row r="25426" spans="11:59" x14ac:dyDescent="0.25">
      <c r="K25426" s="8"/>
      <c r="L25426" s="8"/>
      <c r="N25426" s="8"/>
      <c r="O25426" s="8"/>
      <c r="P25426" s="8"/>
      <c r="Q25426" s="8"/>
      <c r="R25426" s="8"/>
      <c r="S25426" s="8"/>
      <c r="T25426" s="8"/>
      <c r="U25426" s="8"/>
      <c r="V25426" s="8"/>
      <c r="W25426" s="8"/>
      <c r="X25426" s="8"/>
      <c r="Y25426" s="8"/>
      <c r="Z25426" s="8"/>
      <c r="BE25426"/>
      <c r="BF25426"/>
      <c r="BG25426"/>
    </row>
    <row r="25427" spans="11:59" x14ac:dyDescent="0.25">
      <c r="K25427" s="8"/>
      <c r="L25427" s="8"/>
      <c r="N25427" s="8"/>
      <c r="O25427" s="8"/>
      <c r="P25427" s="8"/>
      <c r="Q25427" s="8"/>
      <c r="R25427" s="8"/>
      <c r="S25427" s="8"/>
      <c r="T25427" s="8"/>
      <c r="U25427" s="8"/>
      <c r="V25427" s="8"/>
      <c r="W25427" s="8"/>
      <c r="X25427" s="8"/>
      <c r="Y25427" s="8"/>
      <c r="Z25427" s="8"/>
      <c r="BE25427"/>
      <c r="BF25427"/>
      <c r="BG25427"/>
    </row>
    <row r="25428" spans="11:59" x14ac:dyDescent="0.25">
      <c r="K25428" s="8"/>
      <c r="L25428" s="8"/>
      <c r="N25428" s="8"/>
      <c r="O25428" s="8"/>
      <c r="P25428" s="8"/>
      <c r="Q25428" s="8"/>
      <c r="R25428" s="8"/>
      <c r="S25428" s="8"/>
      <c r="T25428" s="8"/>
      <c r="U25428" s="8"/>
      <c r="V25428" s="8"/>
      <c r="W25428" s="8"/>
      <c r="X25428" s="8"/>
      <c r="Y25428" s="8"/>
      <c r="Z25428" s="8"/>
      <c r="BE25428"/>
      <c r="BF25428"/>
      <c r="BG25428"/>
    </row>
    <row r="25429" spans="11:59" x14ac:dyDescent="0.25">
      <c r="K25429" s="8"/>
      <c r="L25429" s="8"/>
      <c r="N25429" s="8"/>
      <c r="O25429" s="8"/>
      <c r="P25429" s="8"/>
      <c r="Q25429" s="8"/>
      <c r="R25429" s="8"/>
      <c r="S25429" s="8"/>
      <c r="T25429" s="8"/>
      <c r="U25429" s="8"/>
      <c r="V25429" s="8"/>
      <c r="W25429" s="8"/>
      <c r="X25429" s="8"/>
      <c r="Y25429" s="8"/>
      <c r="Z25429" s="8"/>
      <c r="BE25429"/>
      <c r="BF25429"/>
      <c r="BG25429"/>
    </row>
    <row r="25430" spans="11:59" x14ac:dyDescent="0.25">
      <c r="K25430" s="8"/>
      <c r="L25430" s="8"/>
      <c r="N25430" s="8"/>
      <c r="O25430" s="8"/>
      <c r="P25430" s="8"/>
      <c r="Q25430" s="8"/>
      <c r="R25430" s="8"/>
      <c r="S25430" s="8"/>
      <c r="T25430" s="8"/>
      <c r="U25430" s="8"/>
      <c r="V25430" s="8"/>
      <c r="W25430" s="8"/>
      <c r="X25430" s="8"/>
      <c r="Y25430" s="8"/>
      <c r="Z25430" s="8"/>
      <c r="BE25430"/>
      <c r="BF25430"/>
      <c r="BG25430"/>
    </row>
    <row r="25431" spans="11:59" x14ac:dyDescent="0.25">
      <c r="K25431" s="8"/>
      <c r="L25431" s="8"/>
      <c r="N25431" s="8"/>
      <c r="O25431" s="8"/>
      <c r="P25431" s="8"/>
      <c r="Q25431" s="8"/>
      <c r="R25431" s="8"/>
      <c r="S25431" s="8"/>
      <c r="T25431" s="8"/>
      <c r="U25431" s="8"/>
      <c r="V25431" s="8"/>
      <c r="W25431" s="8"/>
      <c r="X25431" s="8"/>
      <c r="Y25431" s="8"/>
      <c r="Z25431" s="8"/>
      <c r="BE25431"/>
      <c r="BF25431"/>
      <c r="BG25431"/>
    </row>
    <row r="25432" spans="11:59" x14ac:dyDescent="0.25">
      <c r="K25432" s="8"/>
      <c r="L25432" s="8"/>
      <c r="N25432" s="8"/>
      <c r="O25432" s="8"/>
      <c r="P25432" s="8"/>
      <c r="Q25432" s="8"/>
      <c r="R25432" s="8"/>
      <c r="S25432" s="8"/>
      <c r="T25432" s="8"/>
      <c r="U25432" s="8"/>
      <c r="V25432" s="8"/>
      <c r="W25432" s="8"/>
      <c r="X25432" s="8"/>
      <c r="Y25432" s="8"/>
      <c r="Z25432" s="8"/>
      <c r="BE25432"/>
      <c r="BF25432"/>
      <c r="BG25432"/>
    </row>
    <row r="25433" spans="11:59" x14ac:dyDescent="0.25">
      <c r="K25433" s="8"/>
      <c r="L25433" s="8"/>
      <c r="N25433" s="8"/>
      <c r="O25433" s="8"/>
      <c r="P25433" s="8"/>
      <c r="Q25433" s="8"/>
      <c r="R25433" s="8"/>
      <c r="S25433" s="8"/>
      <c r="T25433" s="8"/>
      <c r="U25433" s="8"/>
      <c r="V25433" s="8"/>
      <c r="W25433" s="8"/>
      <c r="X25433" s="8"/>
      <c r="Y25433" s="8"/>
      <c r="Z25433" s="8"/>
      <c r="BE25433"/>
      <c r="BF25433"/>
      <c r="BG25433"/>
    </row>
    <row r="25434" spans="11:59" x14ac:dyDescent="0.25">
      <c r="K25434" s="8"/>
      <c r="L25434" s="8"/>
      <c r="N25434" s="8"/>
      <c r="O25434" s="8"/>
      <c r="P25434" s="8"/>
      <c r="Q25434" s="8"/>
      <c r="R25434" s="8"/>
      <c r="S25434" s="8"/>
      <c r="T25434" s="8"/>
      <c r="U25434" s="8"/>
      <c r="V25434" s="8"/>
      <c r="W25434" s="8"/>
      <c r="X25434" s="8"/>
      <c r="Y25434" s="8"/>
      <c r="Z25434" s="8"/>
      <c r="BE25434"/>
      <c r="BF25434"/>
      <c r="BG25434"/>
    </row>
    <row r="25435" spans="11:59" x14ac:dyDescent="0.25">
      <c r="K25435" s="8"/>
      <c r="L25435" s="8"/>
      <c r="N25435" s="8"/>
      <c r="O25435" s="8"/>
      <c r="P25435" s="8"/>
      <c r="Q25435" s="8"/>
      <c r="R25435" s="8"/>
      <c r="S25435" s="8"/>
      <c r="T25435" s="8"/>
      <c r="U25435" s="8"/>
      <c r="V25435" s="8"/>
      <c r="W25435" s="8"/>
      <c r="X25435" s="8"/>
      <c r="Y25435" s="8"/>
      <c r="Z25435" s="8"/>
      <c r="BE25435"/>
      <c r="BF25435"/>
      <c r="BG25435"/>
    </row>
    <row r="25436" spans="11:59" x14ac:dyDescent="0.25">
      <c r="K25436" s="8"/>
      <c r="L25436" s="8"/>
      <c r="N25436" s="8"/>
      <c r="O25436" s="8"/>
      <c r="P25436" s="8"/>
      <c r="Q25436" s="8"/>
      <c r="R25436" s="8"/>
      <c r="S25436" s="8"/>
      <c r="T25436" s="8"/>
      <c r="U25436" s="8"/>
      <c r="V25436" s="8"/>
      <c r="W25436" s="8"/>
      <c r="X25436" s="8"/>
      <c r="Y25436" s="8"/>
      <c r="Z25436" s="8"/>
      <c r="BE25436"/>
      <c r="BF25436"/>
      <c r="BG25436"/>
    </row>
    <row r="25437" spans="11:59" x14ac:dyDescent="0.25">
      <c r="K25437" s="8"/>
      <c r="L25437" s="8"/>
      <c r="N25437" s="8"/>
      <c r="O25437" s="8"/>
      <c r="P25437" s="8"/>
      <c r="Q25437" s="8"/>
      <c r="R25437" s="8"/>
      <c r="S25437" s="8"/>
      <c r="T25437" s="8"/>
      <c r="U25437" s="8"/>
      <c r="V25437" s="8"/>
      <c r="W25437" s="8"/>
      <c r="X25437" s="8"/>
      <c r="Y25437" s="8"/>
      <c r="Z25437" s="8"/>
      <c r="BE25437"/>
      <c r="BF25437"/>
      <c r="BG25437"/>
    </row>
    <row r="25438" spans="11:59" x14ac:dyDescent="0.25">
      <c r="K25438" s="8"/>
      <c r="L25438" s="8"/>
      <c r="N25438" s="8"/>
      <c r="O25438" s="8"/>
      <c r="P25438" s="8"/>
      <c r="Q25438" s="8"/>
      <c r="R25438" s="8"/>
      <c r="S25438" s="8"/>
      <c r="T25438" s="8"/>
      <c r="U25438" s="8"/>
      <c r="V25438" s="8"/>
      <c r="W25438" s="8"/>
      <c r="X25438" s="8"/>
      <c r="Y25438" s="8"/>
      <c r="Z25438" s="8"/>
      <c r="BE25438"/>
      <c r="BF25438"/>
      <c r="BG25438"/>
    </row>
    <row r="25439" spans="11:59" x14ac:dyDescent="0.25">
      <c r="K25439" s="8"/>
      <c r="L25439" s="8"/>
      <c r="N25439" s="8"/>
      <c r="O25439" s="8"/>
      <c r="P25439" s="8"/>
      <c r="Q25439" s="8"/>
      <c r="R25439" s="8"/>
      <c r="S25439" s="8"/>
      <c r="T25439" s="8"/>
      <c r="U25439" s="8"/>
      <c r="V25439" s="8"/>
      <c r="W25439" s="8"/>
      <c r="X25439" s="8"/>
      <c r="Y25439" s="8"/>
      <c r="Z25439" s="8"/>
      <c r="BE25439"/>
      <c r="BF25439"/>
      <c r="BG25439"/>
    </row>
    <row r="25440" spans="11:59" x14ac:dyDescent="0.25">
      <c r="K25440" s="8"/>
      <c r="L25440" s="8"/>
      <c r="N25440" s="8"/>
      <c r="O25440" s="8"/>
      <c r="P25440" s="8"/>
      <c r="Q25440" s="8"/>
      <c r="R25440" s="8"/>
      <c r="S25440" s="8"/>
      <c r="T25440" s="8"/>
      <c r="U25440" s="8"/>
      <c r="V25440" s="8"/>
      <c r="W25440" s="8"/>
      <c r="X25440" s="8"/>
      <c r="Y25440" s="8"/>
      <c r="Z25440" s="8"/>
      <c r="BE25440"/>
      <c r="BF25440"/>
      <c r="BG25440"/>
    </row>
    <row r="25441" spans="11:59" x14ac:dyDescent="0.25">
      <c r="K25441" s="8"/>
      <c r="L25441" s="8"/>
      <c r="N25441" s="8"/>
      <c r="O25441" s="8"/>
      <c r="P25441" s="8"/>
      <c r="Q25441" s="8"/>
      <c r="R25441" s="8"/>
      <c r="S25441" s="8"/>
      <c r="T25441" s="8"/>
      <c r="U25441" s="8"/>
      <c r="V25441" s="8"/>
      <c r="W25441" s="8"/>
      <c r="X25441" s="8"/>
      <c r="Y25441" s="8"/>
      <c r="Z25441" s="8"/>
      <c r="BE25441"/>
      <c r="BF25441"/>
      <c r="BG25441"/>
    </row>
    <row r="25442" spans="11:59" x14ac:dyDescent="0.25">
      <c r="K25442" s="8"/>
      <c r="L25442" s="8"/>
      <c r="N25442" s="8"/>
      <c r="O25442" s="8"/>
      <c r="P25442" s="8"/>
      <c r="Q25442" s="8"/>
      <c r="R25442" s="8"/>
      <c r="S25442" s="8"/>
      <c r="T25442" s="8"/>
      <c r="U25442" s="8"/>
      <c r="V25442" s="8"/>
      <c r="W25442" s="8"/>
      <c r="X25442" s="8"/>
      <c r="Y25442" s="8"/>
      <c r="Z25442" s="8"/>
      <c r="BE25442"/>
      <c r="BF25442"/>
      <c r="BG25442"/>
    </row>
    <row r="25443" spans="11:59" x14ac:dyDescent="0.25">
      <c r="K25443" s="8"/>
      <c r="L25443" s="8"/>
      <c r="N25443" s="8"/>
      <c r="O25443" s="8"/>
      <c r="P25443" s="8"/>
      <c r="Q25443" s="8"/>
      <c r="R25443" s="8"/>
      <c r="S25443" s="8"/>
      <c r="T25443" s="8"/>
      <c r="U25443" s="8"/>
      <c r="V25443" s="8"/>
      <c r="W25443" s="8"/>
      <c r="X25443" s="8"/>
      <c r="Y25443" s="8"/>
      <c r="Z25443" s="8"/>
      <c r="BE25443"/>
      <c r="BF25443"/>
      <c r="BG25443"/>
    </row>
    <row r="25444" spans="11:59" x14ac:dyDescent="0.25">
      <c r="K25444" s="8"/>
      <c r="L25444" s="8"/>
      <c r="N25444" s="8"/>
      <c r="O25444" s="8"/>
      <c r="P25444" s="8"/>
      <c r="Q25444" s="8"/>
      <c r="R25444" s="8"/>
      <c r="S25444" s="8"/>
      <c r="T25444" s="8"/>
      <c r="U25444" s="8"/>
      <c r="V25444" s="8"/>
      <c r="W25444" s="8"/>
      <c r="X25444" s="8"/>
      <c r="Y25444" s="8"/>
      <c r="Z25444" s="8"/>
      <c r="BE25444"/>
      <c r="BF25444"/>
      <c r="BG25444"/>
    </row>
    <row r="25445" spans="11:59" x14ac:dyDescent="0.25">
      <c r="K25445" s="8"/>
      <c r="L25445" s="8"/>
      <c r="N25445" s="8"/>
      <c r="O25445" s="8"/>
      <c r="P25445" s="8"/>
      <c r="Q25445" s="8"/>
      <c r="R25445" s="8"/>
      <c r="S25445" s="8"/>
      <c r="T25445" s="8"/>
      <c r="U25445" s="8"/>
      <c r="V25445" s="8"/>
      <c r="W25445" s="8"/>
      <c r="X25445" s="8"/>
      <c r="Y25445" s="8"/>
      <c r="Z25445" s="8"/>
      <c r="BE25445"/>
      <c r="BF25445"/>
      <c r="BG25445"/>
    </row>
    <row r="25446" spans="11:59" x14ac:dyDescent="0.25">
      <c r="K25446" s="8"/>
      <c r="L25446" s="8"/>
      <c r="N25446" s="8"/>
      <c r="O25446" s="8"/>
      <c r="P25446" s="8"/>
      <c r="Q25446" s="8"/>
      <c r="R25446" s="8"/>
      <c r="S25446" s="8"/>
      <c r="T25446" s="8"/>
      <c r="U25446" s="8"/>
      <c r="V25446" s="8"/>
      <c r="W25446" s="8"/>
      <c r="X25446" s="8"/>
      <c r="Y25446" s="8"/>
      <c r="Z25446" s="8"/>
      <c r="BE25446"/>
      <c r="BF25446"/>
      <c r="BG25446"/>
    </row>
    <row r="25447" spans="11:59" x14ac:dyDescent="0.25">
      <c r="K25447" s="8"/>
      <c r="L25447" s="8"/>
      <c r="N25447" s="8"/>
      <c r="O25447" s="8"/>
      <c r="P25447" s="8"/>
      <c r="Q25447" s="8"/>
      <c r="R25447" s="8"/>
      <c r="S25447" s="8"/>
      <c r="T25447" s="8"/>
      <c r="U25447" s="8"/>
      <c r="V25447" s="8"/>
      <c r="W25447" s="8"/>
      <c r="X25447" s="8"/>
      <c r="Y25447" s="8"/>
      <c r="Z25447" s="8"/>
      <c r="BE25447"/>
      <c r="BF25447"/>
      <c r="BG25447"/>
    </row>
    <row r="25448" spans="11:59" x14ac:dyDescent="0.25">
      <c r="K25448" s="8"/>
      <c r="L25448" s="8"/>
      <c r="N25448" s="8"/>
      <c r="O25448" s="8"/>
      <c r="P25448" s="8"/>
      <c r="Q25448" s="8"/>
      <c r="R25448" s="8"/>
      <c r="S25448" s="8"/>
      <c r="T25448" s="8"/>
      <c r="U25448" s="8"/>
      <c r="V25448" s="8"/>
      <c r="W25448" s="8"/>
      <c r="X25448" s="8"/>
      <c r="Y25448" s="8"/>
      <c r="Z25448" s="8"/>
      <c r="BE25448"/>
      <c r="BF25448"/>
      <c r="BG25448"/>
    </row>
    <row r="25449" spans="11:59" x14ac:dyDescent="0.25">
      <c r="K25449" s="8"/>
      <c r="L25449" s="8"/>
      <c r="N25449" s="8"/>
      <c r="O25449" s="8"/>
      <c r="P25449" s="8"/>
      <c r="Q25449" s="8"/>
      <c r="R25449" s="8"/>
      <c r="S25449" s="8"/>
      <c r="T25449" s="8"/>
      <c r="U25449" s="8"/>
      <c r="V25449" s="8"/>
      <c r="W25449" s="8"/>
      <c r="X25449" s="8"/>
      <c r="Y25449" s="8"/>
      <c r="Z25449" s="8"/>
      <c r="BE25449"/>
      <c r="BF25449"/>
      <c r="BG25449"/>
    </row>
    <row r="25450" spans="11:59" x14ac:dyDescent="0.25">
      <c r="K25450" s="8"/>
      <c r="L25450" s="8"/>
      <c r="N25450" s="8"/>
      <c r="O25450" s="8"/>
      <c r="P25450" s="8"/>
      <c r="Q25450" s="8"/>
      <c r="R25450" s="8"/>
      <c r="S25450" s="8"/>
      <c r="T25450" s="8"/>
      <c r="U25450" s="8"/>
      <c r="V25450" s="8"/>
      <c r="W25450" s="8"/>
      <c r="X25450" s="8"/>
      <c r="Y25450" s="8"/>
      <c r="Z25450" s="8"/>
      <c r="BE25450"/>
      <c r="BF25450"/>
      <c r="BG25450"/>
    </row>
    <row r="25451" spans="11:59" x14ac:dyDescent="0.25">
      <c r="K25451" s="8"/>
      <c r="L25451" s="8"/>
      <c r="N25451" s="8"/>
      <c r="O25451" s="8"/>
      <c r="P25451" s="8"/>
      <c r="Q25451" s="8"/>
      <c r="R25451" s="8"/>
      <c r="S25451" s="8"/>
      <c r="T25451" s="8"/>
      <c r="U25451" s="8"/>
      <c r="V25451" s="8"/>
      <c r="W25451" s="8"/>
      <c r="X25451" s="8"/>
      <c r="Y25451" s="8"/>
      <c r="Z25451" s="8"/>
      <c r="BE25451"/>
      <c r="BF25451"/>
      <c r="BG25451"/>
    </row>
    <row r="25452" spans="11:59" x14ac:dyDescent="0.25">
      <c r="K25452" s="8"/>
      <c r="L25452" s="8"/>
      <c r="N25452" s="8"/>
      <c r="O25452" s="8"/>
      <c r="P25452" s="8"/>
      <c r="Q25452" s="8"/>
      <c r="R25452" s="8"/>
      <c r="S25452" s="8"/>
      <c r="T25452" s="8"/>
      <c r="U25452" s="8"/>
      <c r="V25452" s="8"/>
      <c r="W25452" s="8"/>
      <c r="X25452" s="8"/>
      <c r="Y25452" s="8"/>
      <c r="Z25452" s="8"/>
      <c r="BE25452"/>
      <c r="BF25452"/>
      <c r="BG25452"/>
    </row>
    <row r="25453" spans="11:59" x14ac:dyDescent="0.25">
      <c r="K25453" s="8"/>
      <c r="L25453" s="8"/>
      <c r="N25453" s="8"/>
      <c r="O25453" s="8"/>
      <c r="P25453" s="8"/>
      <c r="Q25453" s="8"/>
      <c r="R25453" s="8"/>
      <c r="S25453" s="8"/>
      <c r="T25453" s="8"/>
      <c r="U25453" s="8"/>
      <c r="V25453" s="8"/>
      <c r="W25453" s="8"/>
      <c r="X25453" s="8"/>
      <c r="Y25453" s="8"/>
      <c r="Z25453" s="8"/>
      <c r="BE25453"/>
      <c r="BF25453"/>
      <c r="BG25453"/>
    </row>
    <row r="25454" spans="11:59" x14ac:dyDescent="0.25">
      <c r="K25454" s="8"/>
      <c r="L25454" s="8"/>
      <c r="N25454" s="8"/>
      <c r="O25454" s="8"/>
      <c r="P25454" s="8"/>
      <c r="Q25454" s="8"/>
      <c r="R25454" s="8"/>
      <c r="S25454" s="8"/>
      <c r="T25454" s="8"/>
      <c r="U25454" s="8"/>
      <c r="V25454" s="8"/>
      <c r="W25454" s="8"/>
      <c r="X25454" s="8"/>
      <c r="Y25454" s="8"/>
      <c r="Z25454" s="8"/>
      <c r="BE25454"/>
      <c r="BF25454"/>
      <c r="BG25454"/>
    </row>
    <row r="25455" spans="11:59" x14ac:dyDescent="0.25">
      <c r="K25455" s="8"/>
      <c r="L25455" s="8"/>
      <c r="N25455" s="8"/>
      <c r="O25455" s="8"/>
      <c r="P25455" s="8"/>
      <c r="Q25455" s="8"/>
      <c r="R25455" s="8"/>
      <c r="S25455" s="8"/>
      <c r="T25455" s="8"/>
      <c r="U25455" s="8"/>
      <c r="V25455" s="8"/>
      <c r="W25455" s="8"/>
      <c r="X25455" s="8"/>
      <c r="Y25455" s="8"/>
      <c r="Z25455" s="8"/>
      <c r="BE25455"/>
      <c r="BF25455"/>
      <c r="BG25455"/>
    </row>
    <row r="25456" spans="11:59" x14ac:dyDescent="0.25">
      <c r="K25456" s="8"/>
      <c r="L25456" s="8"/>
      <c r="N25456" s="8"/>
      <c r="O25456" s="8"/>
      <c r="P25456" s="8"/>
      <c r="Q25456" s="8"/>
      <c r="R25456" s="8"/>
      <c r="S25456" s="8"/>
      <c r="T25456" s="8"/>
      <c r="U25456" s="8"/>
      <c r="V25456" s="8"/>
      <c r="W25456" s="8"/>
      <c r="X25456" s="8"/>
      <c r="Y25456" s="8"/>
      <c r="Z25456" s="8"/>
      <c r="BE25456"/>
      <c r="BF25456"/>
      <c r="BG25456"/>
    </row>
    <row r="25457" spans="11:59" x14ac:dyDescent="0.25">
      <c r="K25457" s="8"/>
      <c r="L25457" s="8"/>
      <c r="N25457" s="8"/>
      <c r="O25457" s="8"/>
      <c r="P25457" s="8"/>
      <c r="Q25457" s="8"/>
      <c r="R25457" s="8"/>
      <c r="S25457" s="8"/>
      <c r="T25457" s="8"/>
      <c r="U25457" s="8"/>
      <c r="V25457" s="8"/>
      <c r="W25457" s="8"/>
      <c r="X25457" s="8"/>
      <c r="Y25457" s="8"/>
      <c r="Z25457" s="8"/>
      <c r="BE25457"/>
      <c r="BF25457"/>
      <c r="BG25457"/>
    </row>
    <row r="25458" spans="11:59" x14ac:dyDescent="0.25">
      <c r="K25458" s="8"/>
      <c r="L25458" s="8"/>
      <c r="N25458" s="8"/>
      <c r="O25458" s="8"/>
      <c r="P25458" s="8"/>
      <c r="Q25458" s="8"/>
      <c r="R25458" s="8"/>
      <c r="S25458" s="8"/>
      <c r="T25458" s="8"/>
      <c r="U25458" s="8"/>
      <c r="V25458" s="8"/>
      <c r="W25458" s="8"/>
      <c r="X25458" s="8"/>
      <c r="Y25458" s="8"/>
      <c r="Z25458" s="8"/>
      <c r="BE25458"/>
      <c r="BF25458"/>
      <c r="BG25458"/>
    </row>
    <row r="25459" spans="11:59" x14ac:dyDescent="0.25">
      <c r="K25459" s="8"/>
      <c r="L25459" s="8"/>
      <c r="N25459" s="8"/>
      <c r="O25459" s="8"/>
      <c r="P25459" s="8"/>
      <c r="Q25459" s="8"/>
      <c r="R25459" s="8"/>
      <c r="S25459" s="8"/>
      <c r="T25459" s="8"/>
      <c r="U25459" s="8"/>
      <c r="V25459" s="8"/>
      <c r="W25459" s="8"/>
      <c r="X25459" s="8"/>
      <c r="Y25459" s="8"/>
      <c r="Z25459" s="8"/>
      <c r="BE25459"/>
      <c r="BF25459"/>
      <c r="BG25459"/>
    </row>
    <row r="25460" spans="11:59" x14ac:dyDescent="0.25">
      <c r="K25460" s="8"/>
      <c r="L25460" s="8"/>
      <c r="N25460" s="8"/>
      <c r="O25460" s="8"/>
      <c r="P25460" s="8"/>
      <c r="Q25460" s="8"/>
      <c r="R25460" s="8"/>
      <c r="S25460" s="8"/>
      <c r="T25460" s="8"/>
      <c r="U25460" s="8"/>
      <c r="V25460" s="8"/>
      <c r="W25460" s="8"/>
      <c r="X25460" s="8"/>
      <c r="Y25460" s="8"/>
      <c r="Z25460" s="8"/>
      <c r="BE25460"/>
      <c r="BF25460"/>
      <c r="BG25460"/>
    </row>
    <row r="25461" spans="11:59" x14ac:dyDescent="0.25">
      <c r="K25461" s="8"/>
      <c r="L25461" s="8"/>
      <c r="N25461" s="8"/>
      <c r="O25461" s="8"/>
      <c r="P25461" s="8"/>
      <c r="Q25461" s="8"/>
      <c r="R25461" s="8"/>
      <c r="S25461" s="8"/>
      <c r="T25461" s="8"/>
      <c r="U25461" s="8"/>
      <c r="V25461" s="8"/>
      <c r="W25461" s="8"/>
      <c r="X25461" s="8"/>
      <c r="Y25461" s="8"/>
      <c r="Z25461" s="8"/>
      <c r="BE25461"/>
      <c r="BF25461"/>
      <c r="BG25461"/>
    </row>
    <row r="25462" spans="11:59" x14ac:dyDescent="0.25">
      <c r="K25462" s="8"/>
      <c r="L25462" s="8"/>
      <c r="N25462" s="8"/>
      <c r="O25462" s="8"/>
      <c r="P25462" s="8"/>
      <c r="Q25462" s="8"/>
      <c r="R25462" s="8"/>
      <c r="S25462" s="8"/>
      <c r="T25462" s="8"/>
      <c r="U25462" s="8"/>
      <c r="V25462" s="8"/>
      <c r="W25462" s="8"/>
      <c r="X25462" s="8"/>
      <c r="Y25462" s="8"/>
      <c r="Z25462" s="8"/>
      <c r="BE25462"/>
      <c r="BF25462"/>
      <c r="BG25462"/>
    </row>
    <row r="25463" spans="11:59" x14ac:dyDescent="0.25">
      <c r="K25463" s="8"/>
      <c r="L25463" s="8"/>
      <c r="N25463" s="8"/>
      <c r="O25463" s="8"/>
      <c r="P25463" s="8"/>
      <c r="Q25463" s="8"/>
      <c r="R25463" s="8"/>
      <c r="S25463" s="8"/>
      <c r="T25463" s="8"/>
      <c r="U25463" s="8"/>
      <c r="V25463" s="8"/>
      <c r="W25463" s="8"/>
      <c r="X25463" s="8"/>
      <c r="Y25463" s="8"/>
      <c r="Z25463" s="8"/>
      <c r="BE25463"/>
      <c r="BF25463"/>
      <c r="BG25463"/>
    </row>
    <row r="25464" spans="11:59" x14ac:dyDescent="0.25">
      <c r="K25464" s="8"/>
      <c r="L25464" s="8"/>
      <c r="N25464" s="8"/>
      <c r="O25464" s="8"/>
      <c r="P25464" s="8"/>
      <c r="Q25464" s="8"/>
      <c r="R25464" s="8"/>
      <c r="S25464" s="8"/>
      <c r="T25464" s="8"/>
      <c r="U25464" s="8"/>
      <c r="V25464" s="8"/>
      <c r="W25464" s="8"/>
      <c r="X25464" s="8"/>
      <c r="Y25464" s="8"/>
      <c r="Z25464" s="8"/>
      <c r="BE25464"/>
      <c r="BF25464"/>
      <c r="BG25464"/>
    </row>
    <row r="25465" spans="11:59" x14ac:dyDescent="0.25">
      <c r="K25465" s="8"/>
      <c r="L25465" s="8"/>
      <c r="N25465" s="8"/>
      <c r="O25465" s="8"/>
      <c r="P25465" s="8"/>
      <c r="Q25465" s="8"/>
      <c r="R25465" s="8"/>
      <c r="S25465" s="8"/>
      <c r="T25465" s="8"/>
      <c r="U25465" s="8"/>
      <c r="V25465" s="8"/>
      <c r="W25465" s="8"/>
      <c r="X25465" s="8"/>
      <c r="Y25465" s="8"/>
      <c r="Z25465" s="8"/>
      <c r="BE25465"/>
      <c r="BF25465"/>
      <c r="BG25465"/>
    </row>
    <row r="25466" spans="11:59" x14ac:dyDescent="0.25">
      <c r="K25466" s="8"/>
      <c r="L25466" s="8"/>
      <c r="N25466" s="8"/>
      <c r="O25466" s="8"/>
      <c r="P25466" s="8"/>
      <c r="Q25466" s="8"/>
      <c r="R25466" s="8"/>
      <c r="S25466" s="8"/>
      <c r="T25466" s="8"/>
      <c r="U25466" s="8"/>
      <c r="V25466" s="8"/>
      <c r="W25466" s="8"/>
      <c r="X25466" s="8"/>
      <c r="Y25466" s="8"/>
      <c r="Z25466" s="8"/>
      <c r="BE25466"/>
      <c r="BF25466"/>
      <c r="BG25466"/>
    </row>
    <row r="25467" spans="11:59" x14ac:dyDescent="0.25">
      <c r="K25467" s="8"/>
      <c r="L25467" s="8"/>
      <c r="N25467" s="8"/>
      <c r="O25467" s="8"/>
      <c r="P25467" s="8"/>
      <c r="Q25467" s="8"/>
      <c r="R25467" s="8"/>
      <c r="S25467" s="8"/>
      <c r="T25467" s="8"/>
      <c r="U25467" s="8"/>
      <c r="V25467" s="8"/>
      <c r="W25467" s="8"/>
      <c r="X25467" s="8"/>
      <c r="Y25467" s="8"/>
      <c r="Z25467" s="8"/>
      <c r="BE25467"/>
      <c r="BF25467"/>
      <c r="BG25467"/>
    </row>
    <row r="25468" spans="11:59" x14ac:dyDescent="0.25">
      <c r="K25468" s="8"/>
      <c r="L25468" s="8"/>
      <c r="N25468" s="8"/>
      <c r="O25468" s="8"/>
      <c r="P25468" s="8"/>
      <c r="Q25468" s="8"/>
      <c r="R25468" s="8"/>
      <c r="S25468" s="8"/>
      <c r="T25468" s="8"/>
      <c r="U25468" s="8"/>
      <c r="V25468" s="8"/>
      <c r="W25468" s="8"/>
      <c r="X25468" s="8"/>
      <c r="Y25468" s="8"/>
      <c r="Z25468" s="8"/>
      <c r="BE25468"/>
      <c r="BF25468"/>
      <c r="BG25468"/>
    </row>
    <row r="25469" spans="11:59" x14ac:dyDescent="0.25">
      <c r="K25469" s="8"/>
      <c r="L25469" s="8"/>
      <c r="N25469" s="8"/>
      <c r="O25469" s="8"/>
      <c r="P25469" s="8"/>
      <c r="Q25469" s="8"/>
      <c r="R25469" s="8"/>
      <c r="S25469" s="8"/>
      <c r="T25469" s="8"/>
      <c r="U25469" s="8"/>
      <c r="V25469" s="8"/>
      <c r="W25469" s="8"/>
      <c r="X25469" s="8"/>
      <c r="Y25469" s="8"/>
      <c r="Z25469" s="8"/>
      <c r="BE25469"/>
      <c r="BF25469"/>
      <c r="BG25469"/>
    </row>
    <row r="25470" spans="11:59" x14ac:dyDescent="0.25">
      <c r="K25470" s="8"/>
      <c r="L25470" s="8"/>
      <c r="N25470" s="8"/>
      <c r="O25470" s="8"/>
      <c r="P25470" s="8"/>
      <c r="Q25470" s="8"/>
      <c r="R25470" s="8"/>
      <c r="S25470" s="8"/>
      <c r="T25470" s="8"/>
      <c r="U25470" s="8"/>
      <c r="V25470" s="8"/>
      <c r="W25470" s="8"/>
      <c r="X25470" s="8"/>
      <c r="Y25470" s="8"/>
      <c r="Z25470" s="8"/>
      <c r="BE25470"/>
      <c r="BF25470"/>
      <c r="BG25470"/>
    </row>
    <row r="25471" spans="11:59" x14ac:dyDescent="0.25">
      <c r="K25471" s="8"/>
      <c r="L25471" s="8"/>
      <c r="N25471" s="8"/>
      <c r="O25471" s="8"/>
      <c r="P25471" s="8"/>
      <c r="Q25471" s="8"/>
      <c r="R25471" s="8"/>
      <c r="S25471" s="8"/>
      <c r="T25471" s="8"/>
      <c r="U25471" s="8"/>
      <c r="V25471" s="8"/>
      <c r="W25471" s="8"/>
      <c r="X25471" s="8"/>
      <c r="Y25471" s="8"/>
      <c r="Z25471" s="8"/>
      <c r="BE25471"/>
      <c r="BF25471"/>
      <c r="BG25471"/>
    </row>
    <row r="25472" spans="11:59" x14ac:dyDescent="0.25">
      <c r="K25472" s="8"/>
      <c r="L25472" s="8"/>
      <c r="N25472" s="8"/>
      <c r="O25472" s="8"/>
      <c r="P25472" s="8"/>
      <c r="Q25472" s="8"/>
      <c r="R25472" s="8"/>
      <c r="S25472" s="8"/>
      <c r="T25472" s="8"/>
      <c r="U25472" s="8"/>
      <c r="V25472" s="8"/>
      <c r="W25472" s="8"/>
      <c r="X25472" s="8"/>
      <c r="Y25472" s="8"/>
      <c r="Z25472" s="8"/>
      <c r="BE25472"/>
      <c r="BF25472"/>
      <c r="BG25472"/>
    </row>
    <row r="25473" spans="11:59" x14ac:dyDescent="0.25">
      <c r="K25473" s="8"/>
      <c r="L25473" s="8"/>
      <c r="N25473" s="8"/>
      <c r="O25473" s="8"/>
      <c r="P25473" s="8"/>
      <c r="Q25473" s="8"/>
      <c r="R25473" s="8"/>
      <c r="S25473" s="8"/>
      <c r="T25473" s="8"/>
      <c r="U25473" s="8"/>
      <c r="V25473" s="8"/>
      <c r="W25473" s="8"/>
      <c r="X25473" s="8"/>
      <c r="Y25473" s="8"/>
      <c r="Z25473" s="8"/>
      <c r="BE25473"/>
      <c r="BF25473"/>
      <c r="BG25473"/>
    </row>
    <row r="25474" spans="11:59" x14ac:dyDescent="0.25">
      <c r="K25474" s="8"/>
      <c r="L25474" s="8"/>
      <c r="N25474" s="8"/>
      <c r="O25474" s="8"/>
      <c r="P25474" s="8"/>
      <c r="Q25474" s="8"/>
      <c r="R25474" s="8"/>
      <c r="S25474" s="8"/>
      <c r="T25474" s="8"/>
      <c r="U25474" s="8"/>
      <c r="V25474" s="8"/>
      <c r="W25474" s="8"/>
      <c r="X25474" s="8"/>
      <c r="Y25474" s="8"/>
      <c r="Z25474" s="8"/>
      <c r="BE25474"/>
      <c r="BF25474"/>
      <c r="BG25474"/>
    </row>
    <row r="25475" spans="11:59" x14ac:dyDescent="0.25">
      <c r="K25475" s="8"/>
      <c r="L25475" s="8"/>
      <c r="N25475" s="8"/>
      <c r="O25475" s="8"/>
      <c r="P25475" s="8"/>
      <c r="Q25475" s="8"/>
      <c r="R25475" s="8"/>
      <c r="S25475" s="8"/>
      <c r="T25475" s="8"/>
      <c r="U25475" s="8"/>
      <c r="V25475" s="8"/>
      <c r="W25475" s="8"/>
      <c r="X25475" s="8"/>
      <c r="Y25475" s="8"/>
      <c r="Z25475" s="8"/>
      <c r="BE25475"/>
      <c r="BF25475"/>
      <c r="BG25475"/>
    </row>
    <row r="25476" spans="11:59" x14ac:dyDescent="0.25">
      <c r="K25476" s="8"/>
      <c r="L25476" s="8"/>
      <c r="N25476" s="8"/>
      <c r="O25476" s="8"/>
      <c r="P25476" s="8"/>
      <c r="Q25476" s="8"/>
      <c r="R25476" s="8"/>
      <c r="S25476" s="8"/>
      <c r="T25476" s="8"/>
      <c r="U25476" s="8"/>
      <c r="V25476" s="8"/>
      <c r="W25476" s="8"/>
      <c r="X25476" s="8"/>
      <c r="Y25476" s="8"/>
      <c r="Z25476" s="8"/>
      <c r="BE25476"/>
      <c r="BF25476"/>
      <c r="BG25476"/>
    </row>
    <row r="25477" spans="11:59" x14ac:dyDescent="0.25">
      <c r="K25477" s="8"/>
      <c r="L25477" s="8"/>
      <c r="N25477" s="8"/>
      <c r="O25477" s="8"/>
      <c r="P25477" s="8"/>
      <c r="Q25477" s="8"/>
      <c r="R25477" s="8"/>
      <c r="S25477" s="8"/>
      <c r="T25477" s="8"/>
      <c r="U25477" s="8"/>
      <c r="V25477" s="8"/>
      <c r="W25477" s="8"/>
      <c r="X25477" s="8"/>
      <c r="Y25477" s="8"/>
      <c r="Z25477" s="8"/>
      <c r="BE25477"/>
      <c r="BF25477"/>
      <c r="BG25477"/>
    </row>
    <row r="25478" spans="11:59" x14ac:dyDescent="0.25">
      <c r="K25478" s="8"/>
      <c r="L25478" s="8"/>
      <c r="N25478" s="8"/>
      <c r="O25478" s="8"/>
      <c r="P25478" s="8"/>
      <c r="Q25478" s="8"/>
      <c r="R25478" s="8"/>
      <c r="S25478" s="8"/>
      <c r="T25478" s="8"/>
      <c r="U25478" s="8"/>
      <c r="V25478" s="8"/>
      <c r="W25478" s="8"/>
      <c r="X25478" s="8"/>
      <c r="Y25478" s="8"/>
      <c r="Z25478" s="8"/>
      <c r="BE25478"/>
      <c r="BF25478"/>
      <c r="BG25478"/>
    </row>
    <row r="25479" spans="11:59" x14ac:dyDescent="0.25">
      <c r="K25479" s="8"/>
      <c r="L25479" s="8"/>
      <c r="N25479" s="8"/>
      <c r="O25479" s="8"/>
      <c r="P25479" s="8"/>
      <c r="Q25479" s="8"/>
      <c r="R25479" s="8"/>
      <c r="S25479" s="8"/>
      <c r="T25479" s="8"/>
      <c r="U25479" s="8"/>
      <c r="V25479" s="8"/>
      <c r="W25479" s="8"/>
      <c r="X25479" s="8"/>
      <c r="Y25479" s="8"/>
      <c r="Z25479" s="8"/>
      <c r="BE25479"/>
      <c r="BF25479"/>
      <c r="BG25479"/>
    </row>
    <row r="25480" spans="11:59" x14ac:dyDescent="0.25">
      <c r="K25480" s="8"/>
      <c r="L25480" s="8"/>
      <c r="N25480" s="8"/>
      <c r="O25480" s="8"/>
      <c r="P25480" s="8"/>
      <c r="Q25480" s="8"/>
      <c r="R25480" s="8"/>
      <c r="S25480" s="8"/>
      <c r="T25480" s="8"/>
      <c r="U25480" s="8"/>
      <c r="V25480" s="8"/>
      <c r="W25480" s="8"/>
      <c r="X25480" s="8"/>
      <c r="Y25480" s="8"/>
      <c r="Z25480" s="8"/>
      <c r="BE25480"/>
      <c r="BF25480"/>
      <c r="BG25480"/>
    </row>
    <row r="25481" spans="11:59" x14ac:dyDescent="0.25">
      <c r="K25481" s="8"/>
      <c r="L25481" s="8"/>
      <c r="N25481" s="8"/>
      <c r="O25481" s="8"/>
      <c r="P25481" s="8"/>
      <c r="Q25481" s="8"/>
      <c r="R25481" s="8"/>
      <c r="S25481" s="8"/>
      <c r="T25481" s="8"/>
      <c r="U25481" s="8"/>
      <c r="V25481" s="8"/>
      <c r="W25481" s="8"/>
      <c r="X25481" s="8"/>
      <c r="Y25481" s="8"/>
      <c r="Z25481" s="8"/>
      <c r="BE25481"/>
      <c r="BF25481"/>
      <c r="BG25481"/>
    </row>
    <row r="25482" spans="11:59" x14ac:dyDescent="0.25">
      <c r="K25482" s="8"/>
      <c r="L25482" s="8"/>
      <c r="N25482" s="8"/>
      <c r="O25482" s="8"/>
      <c r="P25482" s="8"/>
      <c r="Q25482" s="8"/>
      <c r="R25482" s="8"/>
      <c r="S25482" s="8"/>
      <c r="T25482" s="8"/>
      <c r="U25482" s="8"/>
      <c r="V25482" s="8"/>
      <c r="W25482" s="8"/>
      <c r="X25482" s="8"/>
      <c r="Y25482" s="8"/>
      <c r="Z25482" s="8"/>
      <c r="BE25482"/>
      <c r="BF25482"/>
      <c r="BG25482"/>
    </row>
    <row r="25483" spans="11:59" x14ac:dyDescent="0.25">
      <c r="K25483" s="8"/>
      <c r="L25483" s="8"/>
      <c r="N25483" s="8"/>
      <c r="O25483" s="8"/>
      <c r="P25483" s="8"/>
      <c r="Q25483" s="8"/>
      <c r="R25483" s="8"/>
      <c r="S25483" s="8"/>
      <c r="T25483" s="8"/>
      <c r="U25483" s="8"/>
      <c r="V25483" s="8"/>
      <c r="W25483" s="8"/>
      <c r="X25483" s="8"/>
      <c r="Y25483" s="8"/>
      <c r="Z25483" s="8"/>
      <c r="BE25483"/>
      <c r="BF25483"/>
      <c r="BG25483"/>
    </row>
    <row r="25484" spans="11:59" x14ac:dyDescent="0.25">
      <c r="K25484" s="8"/>
      <c r="L25484" s="8"/>
      <c r="N25484" s="8"/>
      <c r="O25484" s="8"/>
      <c r="P25484" s="8"/>
      <c r="Q25484" s="8"/>
      <c r="R25484" s="8"/>
      <c r="S25484" s="8"/>
      <c r="T25484" s="8"/>
      <c r="U25484" s="8"/>
      <c r="V25484" s="8"/>
      <c r="W25484" s="8"/>
      <c r="X25484" s="8"/>
      <c r="Y25484" s="8"/>
      <c r="Z25484" s="8"/>
      <c r="BE25484"/>
      <c r="BF25484"/>
      <c r="BG25484"/>
    </row>
    <row r="25485" spans="11:59" x14ac:dyDescent="0.25">
      <c r="K25485" s="8"/>
      <c r="L25485" s="8"/>
      <c r="N25485" s="8"/>
      <c r="O25485" s="8"/>
      <c r="P25485" s="8"/>
      <c r="Q25485" s="8"/>
      <c r="R25485" s="8"/>
      <c r="S25485" s="8"/>
      <c r="T25485" s="8"/>
      <c r="U25485" s="8"/>
      <c r="V25485" s="8"/>
      <c r="W25485" s="8"/>
      <c r="X25485" s="8"/>
      <c r="Y25485" s="8"/>
      <c r="Z25485" s="8"/>
      <c r="BE25485"/>
      <c r="BF25485"/>
      <c r="BG25485"/>
    </row>
    <row r="25486" spans="11:59" x14ac:dyDescent="0.25">
      <c r="K25486" s="8"/>
      <c r="L25486" s="8"/>
      <c r="N25486" s="8"/>
      <c r="O25486" s="8"/>
      <c r="P25486" s="8"/>
      <c r="Q25486" s="8"/>
      <c r="R25486" s="8"/>
      <c r="S25486" s="8"/>
      <c r="T25486" s="8"/>
      <c r="U25486" s="8"/>
      <c r="V25486" s="8"/>
      <c r="W25486" s="8"/>
      <c r="X25486" s="8"/>
      <c r="Y25486" s="8"/>
      <c r="Z25486" s="8"/>
      <c r="BE25486"/>
      <c r="BF25486"/>
      <c r="BG25486"/>
    </row>
    <row r="25487" spans="11:59" x14ac:dyDescent="0.25">
      <c r="K25487" s="8"/>
      <c r="L25487" s="8"/>
      <c r="N25487" s="8"/>
      <c r="O25487" s="8"/>
      <c r="P25487" s="8"/>
      <c r="Q25487" s="8"/>
      <c r="R25487" s="8"/>
      <c r="S25487" s="8"/>
      <c r="T25487" s="8"/>
      <c r="U25487" s="8"/>
      <c r="V25487" s="8"/>
      <c r="W25487" s="8"/>
      <c r="X25487" s="8"/>
      <c r="Y25487" s="8"/>
      <c r="Z25487" s="8"/>
      <c r="BE25487"/>
      <c r="BF25487"/>
      <c r="BG25487"/>
    </row>
    <row r="25488" spans="11:59" x14ac:dyDescent="0.25">
      <c r="K25488" s="8"/>
      <c r="L25488" s="8"/>
      <c r="N25488" s="8"/>
      <c r="O25488" s="8"/>
      <c r="P25488" s="8"/>
      <c r="Q25488" s="8"/>
      <c r="R25488" s="8"/>
      <c r="S25488" s="8"/>
      <c r="T25488" s="8"/>
      <c r="U25488" s="8"/>
      <c r="V25488" s="8"/>
      <c r="W25488" s="8"/>
      <c r="X25488" s="8"/>
      <c r="Y25488" s="8"/>
      <c r="Z25488" s="8"/>
      <c r="BE25488"/>
      <c r="BF25488"/>
      <c r="BG25488"/>
    </row>
    <row r="25489" spans="11:59" x14ac:dyDescent="0.25">
      <c r="K25489" s="8"/>
      <c r="L25489" s="8"/>
      <c r="N25489" s="8"/>
      <c r="O25489" s="8"/>
      <c r="P25489" s="8"/>
      <c r="Q25489" s="8"/>
      <c r="R25489" s="8"/>
      <c r="S25489" s="8"/>
      <c r="T25489" s="8"/>
      <c r="U25489" s="8"/>
      <c r="V25489" s="8"/>
      <c r="W25489" s="8"/>
      <c r="X25489" s="8"/>
      <c r="Y25489" s="8"/>
      <c r="Z25489" s="8"/>
      <c r="BE25489"/>
      <c r="BF25489"/>
      <c r="BG25489"/>
    </row>
    <row r="25490" spans="11:59" x14ac:dyDescent="0.25">
      <c r="K25490" s="8"/>
      <c r="L25490" s="8"/>
      <c r="N25490" s="8"/>
      <c r="O25490" s="8"/>
      <c r="P25490" s="8"/>
      <c r="Q25490" s="8"/>
      <c r="R25490" s="8"/>
      <c r="S25490" s="8"/>
      <c r="T25490" s="8"/>
      <c r="U25490" s="8"/>
      <c r="V25490" s="8"/>
      <c r="W25490" s="8"/>
      <c r="X25490" s="8"/>
      <c r="Y25490" s="8"/>
      <c r="Z25490" s="8"/>
      <c r="BE25490"/>
      <c r="BF25490"/>
      <c r="BG25490"/>
    </row>
    <row r="25491" spans="11:59" x14ac:dyDescent="0.25">
      <c r="K25491" s="8"/>
      <c r="L25491" s="8"/>
      <c r="N25491" s="8"/>
      <c r="O25491" s="8"/>
      <c r="P25491" s="8"/>
      <c r="Q25491" s="8"/>
      <c r="R25491" s="8"/>
      <c r="S25491" s="8"/>
      <c r="T25491" s="8"/>
      <c r="U25491" s="8"/>
      <c r="V25491" s="8"/>
      <c r="W25491" s="8"/>
      <c r="X25491" s="8"/>
      <c r="Y25491" s="8"/>
      <c r="Z25491" s="8"/>
      <c r="BE25491"/>
      <c r="BF25491"/>
      <c r="BG25491"/>
    </row>
    <row r="25492" spans="11:59" x14ac:dyDescent="0.25">
      <c r="K25492" s="8"/>
      <c r="L25492" s="8"/>
      <c r="N25492" s="8"/>
      <c r="O25492" s="8"/>
      <c r="P25492" s="8"/>
      <c r="Q25492" s="8"/>
      <c r="R25492" s="8"/>
      <c r="S25492" s="8"/>
      <c r="T25492" s="8"/>
      <c r="U25492" s="8"/>
      <c r="V25492" s="8"/>
      <c r="W25492" s="8"/>
      <c r="X25492" s="8"/>
      <c r="Y25492" s="8"/>
      <c r="Z25492" s="8"/>
      <c r="BE25492"/>
      <c r="BF25492"/>
      <c r="BG25492"/>
    </row>
    <row r="25493" spans="11:59" x14ac:dyDescent="0.25">
      <c r="K25493" s="8"/>
      <c r="L25493" s="8"/>
      <c r="N25493" s="8"/>
      <c r="O25493" s="8"/>
      <c r="P25493" s="8"/>
      <c r="Q25493" s="8"/>
      <c r="R25493" s="8"/>
      <c r="S25493" s="8"/>
      <c r="T25493" s="8"/>
      <c r="U25493" s="8"/>
      <c r="V25493" s="8"/>
      <c r="W25493" s="8"/>
      <c r="X25493" s="8"/>
      <c r="Y25493" s="8"/>
      <c r="Z25493" s="8"/>
      <c r="BE25493"/>
      <c r="BF25493"/>
      <c r="BG25493"/>
    </row>
    <row r="25494" spans="11:59" x14ac:dyDescent="0.25">
      <c r="K25494" s="8"/>
      <c r="L25494" s="8"/>
      <c r="N25494" s="8"/>
      <c r="O25494" s="8"/>
      <c r="P25494" s="8"/>
      <c r="Q25494" s="8"/>
      <c r="R25494" s="8"/>
      <c r="S25494" s="8"/>
      <c r="T25494" s="8"/>
      <c r="U25494" s="8"/>
      <c r="V25494" s="8"/>
      <c r="W25494" s="8"/>
      <c r="X25494" s="8"/>
      <c r="Y25494" s="8"/>
      <c r="Z25494" s="8"/>
      <c r="BE25494"/>
      <c r="BF25494"/>
      <c r="BG25494"/>
    </row>
    <row r="25495" spans="11:59" x14ac:dyDescent="0.25">
      <c r="K25495" s="8"/>
      <c r="L25495" s="8"/>
      <c r="N25495" s="8"/>
      <c r="O25495" s="8"/>
      <c r="P25495" s="8"/>
      <c r="Q25495" s="8"/>
      <c r="R25495" s="8"/>
      <c r="S25495" s="8"/>
      <c r="T25495" s="8"/>
      <c r="U25495" s="8"/>
      <c r="V25495" s="8"/>
      <c r="W25495" s="8"/>
      <c r="X25495" s="8"/>
      <c r="Y25495" s="8"/>
      <c r="Z25495" s="8"/>
      <c r="BE25495"/>
      <c r="BF25495"/>
      <c r="BG25495"/>
    </row>
    <row r="25496" spans="11:59" x14ac:dyDescent="0.25">
      <c r="K25496" s="8"/>
      <c r="L25496" s="8"/>
      <c r="N25496" s="8"/>
      <c r="O25496" s="8"/>
      <c r="P25496" s="8"/>
      <c r="Q25496" s="8"/>
      <c r="R25496" s="8"/>
      <c r="S25496" s="8"/>
      <c r="T25496" s="8"/>
      <c r="U25496" s="8"/>
      <c r="V25496" s="8"/>
      <c r="W25496" s="8"/>
      <c r="X25496" s="8"/>
      <c r="Y25496" s="8"/>
      <c r="Z25496" s="8"/>
      <c r="BE25496"/>
      <c r="BF25496"/>
      <c r="BG25496"/>
    </row>
    <row r="25497" spans="11:59" x14ac:dyDescent="0.25">
      <c r="K25497" s="8"/>
      <c r="L25497" s="8"/>
      <c r="N25497" s="8"/>
      <c r="O25497" s="8"/>
      <c r="P25497" s="8"/>
      <c r="Q25497" s="8"/>
      <c r="R25497" s="8"/>
      <c r="S25497" s="8"/>
      <c r="T25497" s="8"/>
      <c r="U25497" s="8"/>
      <c r="V25497" s="8"/>
      <c r="W25497" s="8"/>
      <c r="X25497" s="8"/>
      <c r="Y25497" s="8"/>
      <c r="Z25497" s="8"/>
      <c r="BE25497"/>
      <c r="BF25497"/>
      <c r="BG25497"/>
    </row>
    <row r="25498" spans="11:59" x14ac:dyDescent="0.25">
      <c r="K25498" s="8"/>
      <c r="L25498" s="8"/>
      <c r="N25498" s="8"/>
      <c r="O25498" s="8"/>
      <c r="P25498" s="8"/>
      <c r="Q25498" s="8"/>
      <c r="R25498" s="8"/>
      <c r="S25498" s="8"/>
      <c r="T25498" s="8"/>
      <c r="U25498" s="8"/>
      <c r="V25498" s="8"/>
      <c r="W25498" s="8"/>
      <c r="X25498" s="8"/>
      <c r="Y25498" s="8"/>
      <c r="Z25498" s="8"/>
      <c r="BE25498"/>
      <c r="BF25498"/>
      <c r="BG25498"/>
    </row>
    <row r="25499" spans="11:59" x14ac:dyDescent="0.25">
      <c r="K25499" s="8"/>
      <c r="L25499" s="8"/>
      <c r="N25499" s="8"/>
      <c r="O25499" s="8"/>
      <c r="P25499" s="8"/>
      <c r="Q25499" s="8"/>
      <c r="R25499" s="8"/>
      <c r="S25499" s="8"/>
      <c r="T25499" s="8"/>
      <c r="U25499" s="8"/>
      <c r="V25499" s="8"/>
      <c r="W25499" s="8"/>
      <c r="X25499" s="8"/>
      <c r="Y25499" s="8"/>
      <c r="Z25499" s="8"/>
      <c r="BE25499"/>
      <c r="BF25499"/>
      <c r="BG25499"/>
    </row>
    <row r="25500" spans="11:59" x14ac:dyDescent="0.25">
      <c r="K25500" s="8"/>
      <c r="L25500" s="8"/>
      <c r="N25500" s="8"/>
      <c r="O25500" s="8"/>
      <c r="P25500" s="8"/>
      <c r="Q25500" s="8"/>
      <c r="R25500" s="8"/>
      <c r="S25500" s="8"/>
      <c r="T25500" s="8"/>
      <c r="U25500" s="8"/>
      <c r="V25500" s="8"/>
      <c r="W25500" s="8"/>
      <c r="X25500" s="8"/>
      <c r="Y25500" s="8"/>
      <c r="Z25500" s="8"/>
      <c r="BE25500"/>
      <c r="BF25500"/>
      <c r="BG25500"/>
    </row>
    <row r="25501" spans="11:59" x14ac:dyDescent="0.25">
      <c r="K25501" s="8"/>
      <c r="L25501" s="8"/>
      <c r="N25501" s="8"/>
      <c r="O25501" s="8"/>
      <c r="P25501" s="8"/>
      <c r="Q25501" s="8"/>
      <c r="R25501" s="8"/>
      <c r="S25501" s="8"/>
      <c r="T25501" s="8"/>
      <c r="U25501" s="8"/>
      <c r="V25501" s="8"/>
      <c r="W25501" s="8"/>
      <c r="X25501" s="8"/>
      <c r="Y25501" s="8"/>
      <c r="Z25501" s="8"/>
      <c r="BE25501"/>
      <c r="BF25501"/>
      <c r="BG25501"/>
    </row>
    <row r="25502" spans="11:59" x14ac:dyDescent="0.25">
      <c r="K25502" s="8"/>
      <c r="L25502" s="8"/>
      <c r="N25502" s="8"/>
      <c r="O25502" s="8"/>
      <c r="P25502" s="8"/>
      <c r="Q25502" s="8"/>
      <c r="R25502" s="8"/>
      <c r="S25502" s="8"/>
      <c r="T25502" s="8"/>
      <c r="U25502" s="8"/>
      <c r="V25502" s="8"/>
      <c r="W25502" s="8"/>
      <c r="X25502" s="8"/>
      <c r="Y25502" s="8"/>
      <c r="Z25502" s="8"/>
      <c r="BE25502"/>
      <c r="BF25502"/>
      <c r="BG25502"/>
    </row>
    <row r="25503" spans="11:59" x14ac:dyDescent="0.25">
      <c r="K25503" s="8"/>
      <c r="L25503" s="8"/>
      <c r="N25503" s="8"/>
      <c r="O25503" s="8"/>
      <c r="P25503" s="8"/>
      <c r="Q25503" s="8"/>
      <c r="R25503" s="8"/>
      <c r="S25503" s="8"/>
      <c r="T25503" s="8"/>
      <c r="U25503" s="8"/>
      <c r="V25503" s="8"/>
      <c r="W25503" s="8"/>
      <c r="X25503" s="8"/>
      <c r="Y25503" s="8"/>
      <c r="Z25503" s="8"/>
      <c r="BE25503"/>
      <c r="BF25503"/>
      <c r="BG25503"/>
    </row>
    <row r="25504" spans="11:59" x14ac:dyDescent="0.25">
      <c r="K25504" s="8"/>
      <c r="L25504" s="8"/>
      <c r="N25504" s="8"/>
      <c r="O25504" s="8"/>
      <c r="P25504" s="8"/>
      <c r="Q25504" s="8"/>
      <c r="R25504" s="8"/>
      <c r="S25504" s="8"/>
      <c r="T25504" s="8"/>
      <c r="U25504" s="8"/>
      <c r="V25504" s="8"/>
      <c r="W25504" s="8"/>
      <c r="X25504" s="8"/>
      <c r="Y25504" s="8"/>
      <c r="Z25504" s="8"/>
      <c r="BE25504"/>
      <c r="BF25504"/>
      <c r="BG25504"/>
    </row>
    <row r="25505" spans="11:59" x14ac:dyDescent="0.25">
      <c r="K25505" s="8"/>
      <c r="L25505" s="8"/>
      <c r="N25505" s="8"/>
      <c r="O25505" s="8"/>
      <c r="P25505" s="8"/>
      <c r="Q25505" s="8"/>
      <c r="R25505" s="8"/>
      <c r="S25505" s="8"/>
      <c r="T25505" s="8"/>
      <c r="U25505" s="8"/>
      <c r="V25505" s="8"/>
      <c r="W25505" s="8"/>
      <c r="X25505" s="8"/>
      <c r="Y25505" s="8"/>
      <c r="Z25505" s="8"/>
      <c r="BE25505"/>
      <c r="BF25505"/>
      <c r="BG25505"/>
    </row>
    <row r="25506" spans="11:59" x14ac:dyDescent="0.25">
      <c r="K25506" s="8"/>
      <c r="L25506" s="8"/>
      <c r="N25506" s="8"/>
      <c r="O25506" s="8"/>
      <c r="P25506" s="8"/>
      <c r="Q25506" s="8"/>
      <c r="R25506" s="8"/>
      <c r="S25506" s="8"/>
      <c r="T25506" s="8"/>
      <c r="U25506" s="8"/>
      <c r="V25506" s="8"/>
      <c r="W25506" s="8"/>
      <c r="X25506" s="8"/>
      <c r="Y25506" s="8"/>
      <c r="Z25506" s="8"/>
      <c r="BE25506"/>
      <c r="BF25506"/>
      <c r="BG25506"/>
    </row>
    <row r="25507" spans="11:59" x14ac:dyDescent="0.25">
      <c r="K25507" s="8"/>
      <c r="L25507" s="8"/>
      <c r="N25507" s="8"/>
      <c r="O25507" s="8"/>
      <c r="P25507" s="8"/>
      <c r="Q25507" s="8"/>
      <c r="R25507" s="8"/>
      <c r="S25507" s="8"/>
      <c r="T25507" s="8"/>
      <c r="U25507" s="8"/>
      <c r="V25507" s="8"/>
      <c r="W25507" s="8"/>
      <c r="X25507" s="8"/>
      <c r="Y25507" s="8"/>
      <c r="Z25507" s="8"/>
      <c r="BE25507"/>
      <c r="BF25507"/>
      <c r="BG25507"/>
    </row>
    <row r="25508" spans="11:59" x14ac:dyDescent="0.25">
      <c r="K25508" s="8"/>
      <c r="L25508" s="8"/>
      <c r="N25508" s="8"/>
      <c r="O25508" s="8"/>
      <c r="P25508" s="8"/>
      <c r="Q25508" s="8"/>
      <c r="R25508" s="8"/>
      <c r="S25508" s="8"/>
      <c r="T25508" s="8"/>
      <c r="U25508" s="8"/>
      <c r="V25508" s="8"/>
      <c r="W25508" s="8"/>
      <c r="X25508" s="8"/>
      <c r="Y25508" s="8"/>
      <c r="Z25508" s="8"/>
      <c r="BE25508"/>
      <c r="BF25508"/>
      <c r="BG25508"/>
    </row>
    <row r="25509" spans="11:59" x14ac:dyDescent="0.25">
      <c r="K25509" s="8"/>
      <c r="L25509" s="8"/>
      <c r="N25509" s="8"/>
      <c r="O25509" s="8"/>
      <c r="P25509" s="8"/>
      <c r="Q25509" s="8"/>
      <c r="R25509" s="8"/>
      <c r="S25509" s="8"/>
      <c r="T25509" s="8"/>
      <c r="U25509" s="8"/>
      <c r="V25509" s="8"/>
      <c r="W25509" s="8"/>
      <c r="X25509" s="8"/>
      <c r="Y25509" s="8"/>
      <c r="Z25509" s="8"/>
      <c r="BE25509"/>
      <c r="BF25509"/>
      <c r="BG25509"/>
    </row>
    <row r="25510" spans="11:59" x14ac:dyDescent="0.25">
      <c r="K25510" s="8"/>
      <c r="L25510" s="8"/>
      <c r="N25510" s="8"/>
      <c r="O25510" s="8"/>
      <c r="P25510" s="8"/>
      <c r="Q25510" s="8"/>
      <c r="R25510" s="8"/>
      <c r="S25510" s="8"/>
      <c r="T25510" s="8"/>
      <c r="U25510" s="8"/>
      <c r="V25510" s="8"/>
      <c r="W25510" s="8"/>
      <c r="X25510" s="8"/>
      <c r="Y25510" s="8"/>
      <c r="Z25510" s="8"/>
      <c r="BE25510"/>
      <c r="BF25510"/>
      <c r="BG25510"/>
    </row>
    <row r="25511" spans="11:59" x14ac:dyDescent="0.25">
      <c r="K25511" s="8"/>
      <c r="L25511" s="8"/>
      <c r="N25511" s="8"/>
      <c r="O25511" s="8"/>
      <c r="P25511" s="8"/>
      <c r="Q25511" s="8"/>
      <c r="R25511" s="8"/>
      <c r="S25511" s="8"/>
      <c r="T25511" s="8"/>
      <c r="U25511" s="8"/>
      <c r="V25511" s="8"/>
      <c r="W25511" s="8"/>
      <c r="X25511" s="8"/>
      <c r="Y25511" s="8"/>
      <c r="Z25511" s="8"/>
      <c r="BE25511"/>
      <c r="BF25511"/>
      <c r="BG25511"/>
    </row>
    <row r="25512" spans="11:59" x14ac:dyDescent="0.25">
      <c r="K25512" s="8"/>
      <c r="L25512" s="8"/>
      <c r="N25512" s="8"/>
      <c r="O25512" s="8"/>
      <c r="P25512" s="8"/>
      <c r="Q25512" s="8"/>
      <c r="R25512" s="8"/>
      <c r="S25512" s="8"/>
      <c r="T25512" s="8"/>
      <c r="U25512" s="8"/>
      <c r="V25512" s="8"/>
      <c r="W25512" s="8"/>
      <c r="X25512" s="8"/>
      <c r="Y25512" s="8"/>
      <c r="Z25512" s="8"/>
      <c r="BE25512"/>
      <c r="BF25512"/>
      <c r="BG25512"/>
    </row>
    <row r="25513" spans="11:59" x14ac:dyDescent="0.25">
      <c r="K25513" s="8"/>
      <c r="L25513" s="8"/>
      <c r="N25513" s="8"/>
      <c r="O25513" s="8"/>
      <c r="P25513" s="8"/>
      <c r="Q25513" s="8"/>
      <c r="R25513" s="8"/>
      <c r="S25513" s="8"/>
      <c r="T25513" s="8"/>
      <c r="U25513" s="8"/>
      <c r="V25513" s="8"/>
      <c r="W25513" s="8"/>
      <c r="X25513" s="8"/>
      <c r="Y25513" s="8"/>
      <c r="Z25513" s="8"/>
      <c r="BE25513"/>
      <c r="BF25513"/>
      <c r="BG25513"/>
    </row>
    <row r="25514" spans="11:59" x14ac:dyDescent="0.25">
      <c r="K25514" s="8"/>
      <c r="L25514" s="8"/>
      <c r="N25514" s="8"/>
      <c r="O25514" s="8"/>
      <c r="P25514" s="8"/>
      <c r="Q25514" s="8"/>
      <c r="R25514" s="8"/>
      <c r="S25514" s="8"/>
      <c r="T25514" s="8"/>
      <c r="U25514" s="8"/>
      <c r="V25514" s="8"/>
      <c r="W25514" s="8"/>
      <c r="X25514" s="8"/>
      <c r="Y25514" s="8"/>
      <c r="Z25514" s="8"/>
      <c r="BE25514"/>
      <c r="BF25514"/>
      <c r="BG25514"/>
    </row>
    <row r="25515" spans="11:59" x14ac:dyDescent="0.25">
      <c r="K25515" s="8"/>
      <c r="L25515" s="8"/>
      <c r="N25515" s="8"/>
      <c r="O25515" s="8"/>
      <c r="P25515" s="8"/>
      <c r="Q25515" s="8"/>
      <c r="R25515" s="8"/>
      <c r="S25515" s="8"/>
      <c r="T25515" s="8"/>
      <c r="U25515" s="8"/>
      <c r="V25515" s="8"/>
      <c r="W25515" s="8"/>
      <c r="X25515" s="8"/>
      <c r="Y25515" s="8"/>
      <c r="Z25515" s="8"/>
      <c r="BE25515"/>
      <c r="BF25515"/>
      <c r="BG25515"/>
    </row>
    <row r="25516" spans="11:59" x14ac:dyDescent="0.25">
      <c r="K25516" s="8"/>
      <c r="L25516" s="8"/>
      <c r="N25516" s="8"/>
      <c r="O25516" s="8"/>
      <c r="P25516" s="8"/>
      <c r="Q25516" s="8"/>
      <c r="R25516" s="8"/>
      <c r="S25516" s="8"/>
      <c r="T25516" s="8"/>
      <c r="U25516" s="8"/>
      <c r="V25516" s="8"/>
      <c r="W25516" s="8"/>
      <c r="X25516" s="8"/>
      <c r="Y25516" s="8"/>
      <c r="Z25516" s="8"/>
      <c r="BE25516"/>
      <c r="BF25516"/>
      <c r="BG25516"/>
    </row>
    <row r="25517" spans="11:59" x14ac:dyDescent="0.25">
      <c r="K25517" s="8"/>
      <c r="L25517" s="8"/>
      <c r="N25517" s="8"/>
      <c r="O25517" s="8"/>
      <c r="P25517" s="8"/>
      <c r="Q25517" s="8"/>
      <c r="R25517" s="8"/>
      <c r="S25517" s="8"/>
      <c r="T25517" s="8"/>
      <c r="U25517" s="8"/>
      <c r="V25517" s="8"/>
      <c r="W25517" s="8"/>
      <c r="X25517" s="8"/>
      <c r="Y25517" s="8"/>
      <c r="Z25517" s="8"/>
      <c r="BE25517"/>
      <c r="BF25517"/>
      <c r="BG25517"/>
    </row>
    <row r="25518" spans="11:59" x14ac:dyDescent="0.25">
      <c r="K25518" s="8"/>
      <c r="L25518" s="8"/>
      <c r="N25518" s="8"/>
      <c r="O25518" s="8"/>
      <c r="P25518" s="8"/>
      <c r="Q25518" s="8"/>
      <c r="R25518" s="8"/>
      <c r="S25518" s="8"/>
      <c r="T25518" s="8"/>
      <c r="U25518" s="8"/>
      <c r="V25518" s="8"/>
      <c r="W25518" s="8"/>
      <c r="X25518" s="8"/>
      <c r="Y25518" s="8"/>
      <c r="Z25518" s="8"/>
      <c r="BE25518"/>
      <c r="BF25518"/>
      <c r="BG25518"/>
    </row>
    <row r="25519" spans="11:59" x14ac:dyDescent="0.25">
      <c r="K25519" s="8"/>
      <c r="L25519" s="8"/>
      <c r="N25519" s="8"/>
      <c r="O25519" s="8"/>
      <c r="P25519" s="8"/>
      <c r="Q25519" s="8"/>
      <c r="R25519" s="8"/>
      <c r="S25519" s="8"/>
      <c r="T25519" s="8"/>
      <c r="U25519" s="8"/>
      <c r="V25519" s="8"/>
      <c r="W25519" s="8"/>
      <c r="X25519" s="8"/>
      <c r="Y25519" s="8"/>
      <c r="Z25519" s="8"/>
      <c r="BE25519"/>
      <c r="BF25519"/>
      <c r="BG25519"/>
    </row>
    <row r="25520" spans="11:59" x14ac:dyDescent="0.25">
      <c r="K25520" s="8"/>
      <c r="L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BE25520"/>
      <c r="BF25520"/>
      <c r="BG25520"/>
    </row>
    <row r="25521" spans="11:59" x14ac:dyDescent="0.25">
      <c r="K25521" s="8"/>
      <c r="L25521" s="8"/>
      <c r="N25521" s="8"/>
      <c r="O25521" s="8"/>
      <c r="P25521" s="8"/>
      <c r="Q25521" s="8"/>
      <c r="R25521" s="8"/>
      <c r="S25521" s="8"/>
      <c r="T25521" s="8"/>
      <c r="U25521" s="8"/>
      <c r="V25521" s="8"/>
      <c r="W25521" s="8"/>
      <c r="X25521" s="8"/>
      <c r="Y25521" s="8"/>
      <c r="Z25521" s="8"/>
      <c r="BE25521"/>
      <c r="BF25521"/>
      <c r="BG25521"/>
    </row>
    <row r="25522" spans="11:59" x14ac:dyDescent="0.25">
      <c r="K25522" s="8"/>
      <c r="L25522" s="8"/>
      <c r="N25522" s="8"/>
      <c r="O25522" s="8"/>
      <c r="P25522" s="8"/>
      <c r="Q25522" s="8"/>
      <c r="R25522" s="8"/>
      <c r="S25522" s="8"/>
      <c r="T25522" s="8"/>
      <c r="U25522" s="8"/>
      <c r="V25522" s="8"/>
      <c r="W25522" s="8"/>
      <c r="X25522" s="8"/>
      <c r="Y25522" s="8"/>
      <c r="Z25522" s="8"/>
      <c r="BE25522"/>
      <c r="BF25522"/>
      <c r="BG25522"/>
    </row>
    <row r="25523" spans="11:59" x14ac:dyDescent="0.25">
      <c r="K25523" s="8"/>
      <c r="L25523" s="8"/>
      <c r="N25523" s="8"/>
      <c r="O25523" s="8"/>
      <c r="P25523" s="8"/>
      <c r="Q25523" s="8"/>
      <c r="R25523" s="8"/>
      <c r="S25523" s="8"/>
      <c r="T25523" s="8"/>
      <c r="U25523" s="8"/>
      <c r="V25523" s="8"/>
      <c r="W25523" s="8"/>
      <c r="X25523" s="8"/>
      <c r="Y25523" s="8"/>
      <c r="Z25523" s="8"/>
      <c r="BE25523"/>
      <c r="BF25523"/>
      <c r="BG25523"/>
    </row>
    <row r="25524" spans="11:59" x14ac:dyDescent="0.25">
      <c r="K25524" s="8"/>
      <c r="L25524" s="8"/>
      <c r="N25524" s="8"/>
      <c r="O25524" s="8"/>
      <c r="P25524" s="8"/>
      <c r="Q25524" s="8"/>
      <c r="R25524" s="8"/>
      <c r="S25524" s="8"/>
      <c r="T25524" s="8"/>
      <c r="U25524" s="8"/>
      <c r="V25524" s="8"/>
      <c r="W25524" s="8"/>
      <c r="X25524" s="8"/>
      <c r="Y25524" s="8"/>
      <c r="Z25524" s="8"/>
      <c r="BE25524"/>
      <c r="BF25524"/>
      <c r="BG25524"/>
    </row>
    <row r="25525" spans="11:59" x14ac:dyDescent="0.25">
      <c r="K25525" s="8"/>
      <c r="L25525" s="8"/>
      <c r="N25525" s="8"/>
      <c r="O25525" s="8"/>
      <c r="P25525" s="8"/>
      <c r="Q25525" s="8"/>
      <c r="R25525" s="8"/>
      <c r="S25525" s="8"/>
      <c r="T25525" s="8"/>
      <c r="U25525" s="8"/>
      <c r="V25525" s="8"/>
      <c r="W25525" s="8"/>
      <c r="X25525" s="8"/>
      <c r="Y25525" s="8"/>
      <c r="Z25525" s="8"/>
      <c r="BE25525"/>
      <c r="BF25525"/>
      <c r="BG25525"/>
    </row>
    <row r="25526" spans="11:59" x14ac:dyDescent="0.25">
      <c r="K25526" s="8"/>
      <c r="L25526" s="8"/>
      <c r="N25526" s="8"/>
      <c r="O25526" s="8"/>
      <c r="P25526" s="8"/>
      <c r="Q25526" s="8"/>
      <c r="R25526" s="8"/>
      <c r="S25526" s="8"/>
      <c r="T25526" s="8"/>
      <c r="U25526" s="8"/>
      <c r="V25526" s="8"/>
      <c r="W25526" s="8"/>
      <c r="X25526" s="8"/>
      <c r="Y25526" s="8"/>
      <c r="Z25526" s="8"/>
      <c r="BE25526"/>
      <c r="BF25526"/>
      <c r="BG25526"/>
    </row>
    <row r="25527" spans="11:59" x14ac:dyDescent="0.25">
      <c r="K25527" s="8"/>
      <c r="L25527" s="8"/>
      <c r="N25527" s="8"/>
      <c r="O25527" s="8"/>
      <c r="P25527" s="8"/>
      <c r="Q25527" s="8"/>
      <c r="R25527" s="8"/>
      <c r="S25527" s="8"/>
      <c r="T25527" s="8"/>
      <c r="U25527" s="8"/>
      <c r="V25527" s="8"/>
      <c r="W25527" s="8"/>
      <c r="X25527" s="8"/>
      <c r="Y25527" s="8"/>
      <c r="Z25527" s="8"/>
      <c r="BE25527"/>
      <c r="BF25527"/>
      <c r="BG25527"/>
    </row>
    <row r="25528" spans="11:59" x14ac:dyDescent="0.25">
      <c r="K25528" s="8"/>
      <c r="L25528" s="8"/>
      <c r="N25528" s="8"/>
      <c r="O25528" s="8"/>
      <c r="P25528" s="8"/>
      <c r="Q25528" s="8"/>
      <c r="R25528" s="8"/>
      <c r="S25528" s="8"/>
      <c r="T25528" s="8"/>
      <c r="U25528" s="8"/>
      <c r="V25528" s="8"/>
      <c r="W25528" s="8"/>
      <c r="X25528" s="8"/>
      <c r="Y25528" s="8"/>
      <c r="Z25528" s="8"/>
      <c r="BE25528"/>
      <c r="BF25528"/>
      <c r="BG25528"/>
    </row>
    <row r="25529" spans="11:59" x14ac:dyDescent="0.25">
      <c r="K25529" s="8"/>
      <c r="L25529" s="8"/>
      <c r="N25529" s="8"/>
      <c r="O25529" s="8"/>
      <c r="P25529" s="8"/>
      <c r="Q25529" s="8"/>
      <c r="R25529" s="8"/>
      <c r="S25529" s="8"/>
      <c r="T25529" s="8"/>
      <c r="U25529" s="8"/>
      <c r="V25529" s="8"/>
      <c r="W25529" s="8"/>
      <c r="X25529" s="8"/>
      <c r="Y25529" s="8"/>
      <c r="Z25529" s="8"/>
      <c r="BE25529"/>
      <c r="BF25529"/>
      <c r="BG25529"/>
    </row>
    <row r="25530" spans="11:59" x14ac:dyDescent="0.25">
      <c r="K25530" s="8"/>
      <c r="L25530" s="8"/>
      <c r="N25530" s="8"/>
      <c r="O25530" s="8"/>
      <c r="P25530" s="8"/>
      <c r="Q25530" s="8"/>
      <c r="R25530" s="8"/>
      <c r="S25530" s="8"/>
      <c r="T25530" s="8"/>
      <c r="U25530" s="8"/>
      <c r="V25530" s="8"/>
      <c r="W25530" s="8"/>
      <c r="X25530" s="8"/>
      <c r="Y25530" s="8"/>
      <c r="Z25530" s="8"/>
      <c r="BE25530"/>
      <c r="BF25530"/>
      <c r="BG25530"/>
    </row>
    <row r="25531" spans="11:59" x14ac:dyDescent="0.25">
      <c r="K25531" s="8"/>
      <c r="L25531" s="8"/>
      <c r="N25531" s="8"/>
      <c r="O25531" s="8"/>
      <c r="P25531" s="8"/>
      <c r="Q25531" s="8"/>
      <c r="R25531" s="8"/>
      <c r="S25531" s="8"/>
      <c r="T25531" s="8"/>
      <c r="U25531" s="8"/>
      <c r="V25531" s="8"/>
      <c r="W25531" s="8"/>
      <c r="X25531" s="8"/>
      <c r="Y25531" s="8"/>
      <c r="Z25531" s="8"/>
      <c r="BE25531"/>
      <c r="BF25531"/>
      <c r="BG25531"/>
    </row>
    <row r="25532" spans="11:59" x14ac:dyDescent="0.25">
      <c r="K25532" s="8"/>
      <c r="L25532" s="8"/>
      <c r="N25532" s="8"/>
      <c r="O25532" s="8"/>
      <c r="P25532" s="8"/>
      <c r="Q25532" s="8"/>
      <c r="R25532" s="8"/>
      <c r="S25532" s="8"/>
      <c r="T25532" s="8"/>
      <c r="U25532" s="8"/>
      <c r="V25532" s="8"/>
      <c r="W25532" s="8"/>
      <c r="X25532" s="8"/>
      <c r="Y25532" s="8"/>
      <c r="Z25532" s="8"/>
      <c r="BE25532"/>
      <c r="BF25532"/>
      <c r="BG25532"/>
    </row>
    <row r="25533" spans="11:59" x14ac:dyDescent="0.25">
      <c r="K25533" s="8"/>
      <c r="L25533" s="8"/>
      <c r="N25533" s="8"/>
      <c r="O25533" s="8"/>
      <c r="P25533" s="8"/>
      <c r="Q25533" s="8"/>
      <c r="R25533" s="8"/>
      <c r="S25533" s="8"/>
      <c r="T25533" s="8"/>
      <c r="U25533" s="8"/>
      <c r="V25533" s="8"/>
      <c r="W25533" s="8"/>
      <c r="X25533" s="8"/>
      <c r="Y25533" s="8"/>
      <c r="Z25533" s="8"/>
      <c r="BE25533"/>
      <c r="BF25533"/>
      <c r="BG25533"/>
    </row>
    <row r="25534" spans="11:59" x14ac:dyDescent="0.25">
      <c r="K25534" s="8"/>
      <c r="L25534" s="8"/>
      <c r="N25534" s="8"/>
      <c r="O25534" s="8"/>
      <c r="P25534" s="8"/>
      <c r="Q25534" s="8"/>
      <c r="R25534" s="8"/>
      <c r="S25534" s="8"/>
      <c r="T25534" s="8"/>
      <c r="U25534" s="8"/>
      <c r="V25534" s="8"/>
      <c r="W25534" s="8"/>
      <c r="X25534" s="8"/>
      <c r="Y25534" s="8"/>
      <c r="Z25534" s="8"/>
      <c r="BE25534"/>
      <c r="BF25534"/>
      <c r="BG25534"/>
    </row>
    <row r="25535" spans="11:59" x14ac:dyDescent="0.25">
      <c r="K25535" s="8"/>
      <c r="L25535" s="8"/>
      <c r="N25535" s="8"/>
      <c r="O25535" s="8"/>
      <c r="P25535" s="8"/>
      <c r="Q25535" s="8"/>
      <c r="R25535" s="8"/>
      <c r="S25535" s="8"/>
      <c r="T25535" s="8"/>
      <c r="U25535" s="8"/>
      <c r="V25535" s="8"/>
      <c r="W25535" s="8"/>
      <c r="X25535" s="8"/>
      <c r="Y25535" s="8"/>
      <c r="Z25535" s="8"/>
      <c r="BE25535"/>
      <c r="BF25535"/>
      <c r="BG25535"/>
    </row>
    <row r="25536" spans="11:59" x14ac:dyDescent="0.25">
      <c r="K25536" s="8"/>
      <c r="L25536" s="8"/>
      <c r="N25536" s="8"/>
      <c r="O25536" s="8"/>
      <c r="P25536" s="8"/>
      <c r="Q25536" s="8"/>
      <c r="R25536" s="8"/>
      <c r="S25536" s="8"/>
      <c r="T25536" s="8"/>
      <c r="U25536" s="8"/>
      <c r="V25536" s="8"/>
      <c r="W25536" s="8"/>
      <c r="X25536" s="8"/>
      <c r="Y25536" s="8"/>
      <c r="Z25536" s="8"/>
      <c r="BE25536"/>
      <c r="BF25536"/>
      <c r="BG25536"/>
    </row>
    <row r="25537" spans="11:59" x14ac:dyDescent="0.25">
      <c r="K25537" s="8"/>
      <c r="L25537" s="8"/>
      <c r="N25537" s="8"/>
      <c r="O25537" s="8"/>
      <c r="P25537" s="8"/>
      <c r="Q25537" s="8"/>
      <c r="R25537" s="8"/>
      <c r="S25537" s="8"/>
      <c r="T25537" s="8"/>
      <c r="U25537" s="8"/>
      <c r="V25537" s="8"/>
      <c r="W25537" s="8"/>
      <c r="X25537" s="8"/>
      <c r="Y25537" s="8"/>
      <c r="Z25537" s="8"/>
      <c r="BE25537"/>
      <c r="BF25537"/>
      <c r="BG25537"/>
    </row>
    <row r="25538" spans="11:59" x14ac:dyDescent="0.25">
      <c r="K25538" s="8"/>
      <c r="L25538" s="8"/>
      <c r="N25538" s="8"/>
      <c r="O25538" s="8"/>
      <c r="P25538" s="8"/>
      <c r="Q25538" s="8"/>
      <c r="R25538" s="8"/>
      <c r="S25538" s="8"/>
      <c r="T25538" s="8"/>
      <c r="U25538" s="8"/>
      <c r="V25538" s="8"/>
      <c r="W25538" s="8"/>
      <c r="X25538" s="8"/>
      <c r="Y25538" s="8"/>
      <c r="Z25538" s="8"/>
      <c r="BE25538"/>
      <c r="BF25538"/>
      <c r="BG25538"/>
    </row>
    <row r="25539" spans="11:59" x14ac:dyDescent="0.25">
      <c r="K25539" s="8"/>
      <c r="L25539" s="8"/>
      <c r="N25539" s="8"/>
      <c r="O25539" s="8"/>
      <c r="P25539" s="8"/>
      <c r="Q25539" s="8"/>
      <c r="R25539" s="8"/>
      <c r="S25539" s="8"/>
      <c r="T25539" s="8"/>
      <c r="U25539" s="8"/>
      <c r="V25539" s="8"/>
      <c r="W25539" s="8"/>
      <c r="X25539" s="8"/>
      <c r="Y25539" s="8"/>
      <c r="Z25539" s="8"/>
      <c r="BE25539"/>
      <c r="BF25539"/>
      <c r="BG25539"/>
    </row>
    <row r="25540" spans="11:59" x14ac:dyDescent="0.25">
      <c r="K25540" s="8"/>
      <c r="L25540" s="8"/>
      <c r="N25540" s="8"/>
      <c r="O25540" s="8"/>
      <c r="P25540" s="8"/>
      <c r="Q25540" s="8"/>
      <c r="R25540" s="8"/>
      <c r="S25540" s="8"/>
      <c r="T25540" s="8"/>
      <c r="U25540" s="8"/>
      <c r="V25540" s="8"/>
      <c r="W25540" s="8"/>
      <c r="X25540" s="8"/>
      <c r="Y25540" s="8"/>
      <c r="Z25540" s="8"/>
      <c r="BE25540"/>
      <c r="BF25540"/>
      <c r="BG25540"/>
    </row>
    <row r="25541" spans="11:59" x14ac:dyDescent="0.25">
      <c r="K25541" s="8"/>
      <c r="L25541" s="8"/>
      <c r="N25541" s="8"/>
      <c r="O25541" s="8"/>
      <c r="P25541" s="8"/>
      <c r="Q25541" s="8"/>
      <c r="R25541" s="8"/>
      <c r="S25541" s="8"/>
      <c r="T25541" s="8"/>
      <c r="U25541" s="8"/>
      <c r="V25541" s="8"/>
      <c r="W25541" s="8"/>
      <c r="X25541" s="8"/>
      <c r="Y25541" s="8"/>
      <c r="Z25541" s="8"/>
      <c r="BE25541"/>
      <c r="BF25541"/>
      <c r="BG25541"/>
    </row>
    <row r="25542" spans="11:59" x14ac:dyDescent="0.25">
      <c r="K25542" s="8"/>
      <c r="L25542" s="8"/>
      <c r="N25542" s="8"/>
      <c r="O25542" s="8"/>
      <c r="P25542" s="8"/>
      <c r="Q25542" s="8"/>
      <c r="R25542" s="8"/>
      <c r="S25542" s="8"/>
      <c r="T25542" s="8"/>
      <c r="U25542" s="8"/>
      <c r="V25542" s="8"/>
      <c r="W25542" s="8"/>
      <c r="X25542" s="8"/>
      <c r="Y25542" s="8"/>
      <c r="Z25542" s="8"/>
      <c r="BE25542"/>
      <c r="BF25542"/>
      <c r="BG25542"/>
    </row>
    <row r="25543" spans="11:59" x14ac:dyDescent="0.25">
      <c r="K25543" s="8"/>
      <c r="L25543" s="8"/>
      <c r="N25543" s="8"/>
      <c r="O25543" s="8"/>
      <c r="P25543" s="8"/>
      <c r="Q25543" s="8"/>
      <c r="R25543" s="8"/>
      <c r="S25543" s="8"/>
      <c r="T25543" s="8"/>
      <c r="U25543" s="8"/>
      <c r="V25543" s="8"/>
      <c r="W25543" s="8"/>
      <c r="X25543" s="8"/>
      <c r="Y25543" s="8"/>
      <c r="Z25543" s="8"/>
      <c r="BE25543"/>
      <c r="BF25543"/>
      <c r="BG25543"/>
    </row>
    <row r="25544" spans="11:59" x14ac:dyDescent="0.25">
      <c r="K25544" s="8"/>
      <c r="L25544" s="8"/>
      <c r="N25544" s="8"/>
      <c r="O25544" s="8"/>
      <c r="P25544" s="8"/>
      <c r="Q25544" s="8"/>
      <c r="R25544" s="8"/>
      <c r="S25544" s="8"/>
      <c r="T25544" s="8"/>
      <c r="U25544" s="8"/>
      <c r="V25544" s="8"/>
      <c r="W25544" s="8"/>
      <c r="X25544" s="8"/>
      <c r="Y25544" s="8"/>
      <c r="Z25544" s="8"/>
      <c r="BE25544"/>
      <c r="BF25544"/>
      <c r="BG25544"/>
    </row>
    <row r="25545" spans="11:59" x14ac:dyDescent="0.25">
      <c r="K25545" s="8"/>
      <c r="L25545" s="8"/>
      <c r="N25545" s="8"/>
      <c r="O25545" s="8"/>
      <c r="P25545" s="8"/>
      <c r="Q25545" s="8"/>
      <c r="R25545" s="8"/>
      <c r="S25545" s="8"/>
      <c r="T25545" s="8"/>
      <c r="U25545" s="8"/>
      <c r="V25545" s="8"/>
      <c r="W25545" s="8"/>
      <c r="X25545" s="8"/>
      <c r="Y25545" s="8"/>
      <c r="Z25545" s="8"/>
      <c r="BE25545"/>
      <c r="BF25545"/>
      <c r="BG25545"/>
    </row>
    <row r="25546" spans="11:59" x14ac:dyDescent="0.25">
      <c r="K25546" s="8"/>
      <c r="L25546" s="8"/>
      <c r="N25546" s="8"/>
      <c r="O25546" s="8"/>
      <c r="P25546" s="8"/>
      <c r="Q25546" s="8"/>
      <c r="R25546" s="8"/>
      <c r="S25546" s="8"/>
      <c r="T25546" s="8"/>
      <c r="U25546" s="8"/>
      <c r="V25546" s="8"/>
      <c r="W25546" s="8"/>
      <c r="X25546" s="8"/>
      <c r="Y25546" s="8"/>
      <c r="Z25546" s="8"/>
      <c r="BE25546"/>
      <c r="BF25546"/>
      <c r="BG25546"/>
    </row>
    <row r="25547" spans="11:59" x14ac:dyDescent="0.25">
      <c r="K25547" s="8"/>
      <c r="L25547" s="8"/>
      <c r="N25547" s="8"/>
      <c r="O25547" s="8"/>
      <c r="P25547" s="8"/>
      <c r="Q25547" s="8"/>
      <c r="R25547" s="8"/>
      <c r="S25547" s="8"/>
      <c r="T25547" s="8"/>
      <c r="U25547" s="8"/>
      <c r="V25547" s="8"/>
      <c r="W25547" s="8"/>
      <c r="X25547" s="8"/>
      <c r="Y25547" s="8"/>
      <c r="Z25547" s="8"/>
      <c r="BE25547"/>
      <c r="BF25547"/>
      <c r="BG25547"/>
    </row>
    <row r="25548" spans="11:59" x14ac:dyDescent="0.25">
      <c r="K25548" s="8"/>
      <c r="L25548" s="8"/>
      <c r="N25548" s="8"/>
      <c r="O25548" s="8"/>
      <c r="P25548" s="8"/>
      <c r="Q25548" s="8"/>
      <c r="R25548" s="8"/>
      <c r="S25548" s="8"/>
      <c r="T25548" s="8"/>
      <c r="U25548" s="8"/>
      <c r="V25548" s="8"/>
      <c r="W25548" s="8"/>
      <c r="X25548" s="8"/>
      <c r="Y25548" s="8"/>
      <c r="Z25548" s="8"/>
      <c r="BE25548"/>
      <c r="BF25548"/>
      <c r="BG25548"/>
    </row>
    <row r="25549" spans="11:59" x14ac:dyDescent="0.25">
      <c r="K25549" s="8"/>
      <c r="L25549" s="8"/>
      <c r="N25549" s="8"/>
      <c r="O25549" s="8"/>
      <c r="P25549" s="8"/>
      <c r="Q25549" s="8"/>
      <c r="R25549" s="8"/>
      <c r="S25549" s="8"/>
      <c r="T25549" s="8"/>
      <c r="U25549" s="8"/>
      <c r="V25549" s="8"/>
      <c r="W25549" s="8"/>
      <c r="X25549" s="8"/>
      <c r="Y25549" s="8"/>
      <c r="Z25549" s="8"/>
      <c r="BE25549"/>
      <c r="BF25549"/>
      <c r="BG25549"/>
    </row>
    <row r="25550" spans="11:59" x14ac:dyDescent="0.25">
      <c r="K25550" s="8"/>
      <c r="L25550" s="8"/>
      <c r="N25550" s="8"/>
      <c r="O25550" s="8"/>
      <c r="P25550" s="8"/>
      <c r="Q25550" s="8"/>
      <c r="R25550" s="8"/>
      <c r="S25550" s="8"/>
      <c r="T25550" s="8"/>
      <c r="U25550" s="8"/>
      <c r="V25550" s="8"/>
      <c r="W25550" s="8"/>
      <c r="X25550" s="8"/>
      <c r="Y25550" s="8"/>
      <c r="Z25550" s="8"/>
      <c r="BE25550"/>
      <c r="BF25550"/>
      <c r="BG25550"/>
    </row>
    <row r="25551" spans="11:59" x14ac:dyDescent="0.25">
      <c r="K25551" s="8"/>
      <c r="L25551" s="8"/>
      <c r="N25551" s="8"/>
      <c r="O25551" s="8"/>
      <c r="P25551" s="8"/>
      <c r="Q25551" s="8"/>
      <c r="R25551" s="8"/>
      <c r="S25551" s="8"/>
      <c r="T25551" s="8"/>
      <c r="U25551" s="8"/>
      <c r="V25551" s="8"/>
      <c r="W25551" s="8"/>
      <c r="X25551" s="8"/>
      <c r="Y25551" s="8"/>
      <c r="Z25551" s="8"/>
      <c r="BE25551"/>
      <c r="BF25551"/>
      <c r="BG25551"/>
    </row>
    <row r="25552" spans="11:59" x14ac:dyDescent="0.25">
      <c r="K25552" s="8"/>
      <c r="L25552" s="8"/>
      <c r="N25552" s="8"/>
      <c r="O25552" s="8"/>
      <c r="P25552" s="8"/>
      <c r="Q25552" s="8"/>
      <c r="R25552" s="8"/>
      <c r="S25552" s="8"/>
      <c r="T25552" s="8"/>
      <c r="U25552" s="8"/>
      <c r="V25552" s="8"/>
      <c r="W25552" s="8"/>
      <c r="X25552" s="8"/>
      <c r="Y25552" s="8"/>
      <c r="Z25552" s="8"/>
      <c r="BE25552"/>
      <c r="BF25552"/>
      <c r="BG25552"/>
    </row>
    <row r="25553" spans="11:59" x14ac:dyDescent="0.25">
      <c r="K25553" s="8"/>
      <c r="L25553" s="8"/>
      <c r="N25553" s="8"/>
      <c r="O25553" s="8"/>
      <c r="P25553" s="8"/>
      <c r="Q25553" s="8"/>
      <c r="R25553" s="8"/>
      <c r="S25553" s="8"/>
      <c r="T25553" s="8"/>
      <c r="U25553" s="8"/>
      <c r="V25553" s="8"/>
      <c r="W25553" s="8"/>
      <c r="X25553" s="8"/>
      <c r="Y25553" s="8"/>
      <c r="Z25553" s="8"/>
      <c r="BE25553"/>
      <c r="BF25553"/>
      <c r="BG25553"/>
    </row>
    <row r="25554" spans="11:59" x14ac:dyDescent="0.25">
      <c r="K25554" s="8"/>
      <c r="L25554" s="8"/>
      <c r="N25554" s="8"/>
      <c r="O25554" s="8"/>
      <c r="P25554" s="8"/>
      <c r="Q25554" s="8"/>
      <c r="R25554" s="8"/>
      <c r="S25554" s="8"/>
      <c r="T25554" s="8"/>
      <c r="U25554" s="8"/>
      <c r="V25554" s="8"/>
      <c r="W25554" s="8"/>
      <c r="X25554" s="8"/>
      <c r="Y25554" s="8"/>
      <c r="Z25554" s="8"/>
      <c r="BE25554"/>
      <c r="BF25554"/>
      <c r="BG25554"/>
    </row>
    <row r="25555" spans="11:59" x14ac:dyDescent="0.25">
      <c r="K25555" s="8"/>
      <c r="L25555" s="8"/>
      <c r="N25555" s="8"/>
      <c r="O25555" s="8"/>
      <c r="P25555" s="8"/>
      <c r="Q25555" s="8"/>
      <c r="R25555" s="8"/>
      <c r="S25555" s="8"/>
      <c r="T25555" s="8"/>
      <c r="U25555" s="8"/>
      <c r="V25555" s="8"/>
      <c r="W25555" s="8"/>
      <c r="X25555" s="8"/>
      <c r="Y25555" s="8"/>
      <c r="Z25555" s="8"/>
      <c r="BE25555"/>
      <c r="BF25555"/>
      <c r="BG25555"/>
    </row>
    <row r="25556" spans="11:59" x14ac:dyDescent="0.25">
      <c r="K25556" s="8"/>
      <c r="L25556" s="8"/>
      <c r="N25556" s="8"/>
      <c r="O25556" s="8"/>
      <c r="P25556" s="8"/>
      <c r="Q25556" s="8"/>
      <c r="R25556" s="8"/>
      <c r="S25556" s="8"/>
      <c r="T25556" s="8"/>
      <c r="U25556" s="8"/>
      <c r="V25556" s="8"/>
      <c r="W25556" s="8"/>
      <c r="X25556" s="8"/>
      <c r="Y25556" s="8"/>
      <c r="Z25556" s="8"/>
      <c r="BE25556"/>
      <c r="BF25556"/>
      <c r="BG25556"/>
    </row>
    <row r="25557" spans="11:59" x14ac:dyDescent="0.25">
      <c r="K25557" s="8"/>
      <c r="L25557" s="8"/>
      <c r="N25557" s="8"/>
      <c r="O25557" s="8"/>
      <c r="P25557" s="8"/>
      <c r="Q25557" s="8"/>
      <c r="R25557" s="8"/>
      <c r="S25557" s="8"/>
      <c r="T25557" s="8"/>
      <c r="U25557" s="8"/>
      <c r="V25557" s="8"/>
      <c r="W25557" s="8"/>
      <c r="X25557" s="8"/>
      <c r="Y25557" s="8"/>
      <c r="Z25557" s="8"/>
      <c r="BE25557"/>
      <c r="BF25557"/>
      <c r="BG25557"/>
    </row>
    <row r="25558" spans="11:59" x14ac:dyDescent="0.25">
      <c r="K25558" s="8"/>
      <c r="L25558" s="8"/>
      <c r="N25558" s="8"/>
      <c r="O25558" s="8"/>
      <c r="P25558" s="8"/>
      <c r="Q25558" s="8"/>
      <c r="R25558" s="8"/>
      <c r="S25558" s="8"/>
      <c r="T25558" s="8"/>
      <c r="U25558" s="8"/>
      <c r="V25558" s="8"/>
      <c r="W25558" s="8"/>
      <c r="X25558" s="8"/>
      <c r="Y25558" s="8"/>
      <c r="Z25558" s="8"/>
      <c r="BE25558"/>
      <c r="BF25558"/>
      <c r="BG25558"/>
    </row>
    <row r="25559" spans="11:59" x14ac:dyDescent="0.25">
      <c r="K25559" s="8"/>
      <c r="L25559" s="8"/>
      <c r="N25559" s="8"/>
      <c r="O25559" s="8"/>
      <c r="P25559" s="8"/>
      <c r="Q25559" s="8"/>
      <c r="R25559" s="8"/>
      <c r="S25559" s="8"/>
      <c r="T25559" s="8"/>
      <c r="U25559" s="8"/>
      <c r="V25559" s="8"/>
      <c r="W25559" s="8"/>
      <c r="X25559" s="8"/>
      <c r="Y25559" s="8"/>
      <c r="Z25559" s="8"/>
      <c r="BE25559"/>
      <c r="BF25559"/>
      <c r="BG25559"/>
    </row>
    <row r="25560" spans="11:59" x14ac:dyDescent="0.25">
      <c r="K25560" s="8"/>
      <c r="L25560" s="8"/>
      <c r="N25560" s="8"/>
      <c r="O25560" s="8"/>
      <c r="P25560" s="8"/>
      <c r="Q25560" s="8"/>
      <c r="R25560" s="8"/>
      <c r="S25560" s="8"/>
      <c r="T25560" s="8"/>
      <c r="U25560" s="8"/>
      <c r="V25560" s="8"/>
      <c r="W25560" s="8"/>
      <c r="X25560" s="8"/>
      <c r="Y25560" s="8"/>
      <c r="Z25560" s="8"/>
      <c r="BE25560"/>
      <c r="BF25560"/>
      <c r="BG25560"/>
    </row>
    <row r="25561" spans="11:59" x14ac:dyDescent="0.25">
      <c r="K25561" s="8"/>
      <c r="L25561" s="8"/>
      <c r="N25561" s="8"/>
      <c r="O25561" s="8"/>
      <c r="P25561" s="8"/>
      <c r="Q25561" s="8"/>
      <c r="R25561" s="8"/>
      <c r="S25561" s="8"/>
      <c r="T25561" s="8"/>
      <c r="U25561" s="8"/>
      <c r="V25561" s="8"/>
      <c r="W25561" s="8"/>
      <c r="X25561" s="8"/>
      <c r="Y25561" s="8"/>
      <c r="Z25561" s="8"/>
      <c r="BE25561"/>
      <c r="BF25561"/>
      <c r="BG25561"/>
    </row>
    <row r="25562" spans="11:59" x14ac:dyDescent="0.25">
      <c r="K25562" s="8"/>
      <c r="L25562" s="8"/>
      <c r="N25562" s="8"/>
      <c r="O25562" s="8"/>
      <c r="P25562" s="8"/>
      <c r="Q25562" s="8"/>
      <c r="R25562" s="8"/>
      <c r="S25562" s="8"/>
      <c r="T25562" s="8"/>
      <c r="U25562" s="8"/>
      <c r="V25562" s="8"/>
      <c r="W25562" s="8"/>
      <c r="X25562" s="8"/>
      <c r="Y25562" s="8"/>
      <c r="Z25562" s="8"/>
      <c r="BE25562"/>
      <c r="BF25562"/>
      <c r="BG25562"/>
    </row>
    <row r="25563" spans="11:59" x14ac:dyDescent="0.25">
      <c r="K25563" s="8"/>
      <c r="L25563" s="8"/>
      <c r="N25563" s="8"/>
      <c r="O25563" s="8"/>
      <c r="P25563" s="8"/>
      <c r="Q25563" s="8"/>
      <c r="R25563" s="8"/>
      <c r="S25563" s="8"/>
      <c r="T25563" s="8"/>
      <c r="U25563" s="8"/>
      <c r="V25563" s="8"/>
      <c r="W25563" s="8"/>
      <c r="X25563" s="8"/>
      <c r="Y25563" s="8"/>
      <c r="Z25563" s="8"/>
      <c r="BE25563"/>
      <c r="BF25563"/>
      <c r="BG25563"/>
    </row>
    <row r="25564" spans="11:59" x14ac:dyDescent="0.25">
      <c r="K25564" s="8"/>
      <c r="L25564" s="8"/>
      <c r="N25564" s="8"/>
      <c r="O25564" s="8"/>
      <c r="P25564" s="8"/>
      <c r="Q25564" s="8"/>
      <c r="R25564" s="8"/>
      <c r="S25564" s="8"/>
      <c r="T25564" s="8"/>
      <c r="U25564" s="8"/>
      <c r="V25564" s="8"/>
      <c r="W25564" s="8"/>
      <c r="X25564" s="8"/>
      <c r="Y25564" s="8"/>
      <c r="Z25564" s="8"/>
      <c r="BE25564"/>
      <c r="BF25564"/>
      <c r="BG25564"/>
    </row>
    <row r="25565" spans="11:59" x14ac:dyDescent="0.25">
      <c r="K25565" s="8"/>
      <c r="L25565" s="8"/>
      <c r="N25565" s="8"/>
      <c r="O25565" s="8"/>
      <c r="P25565" s="8"/>
      <c r="Q25565" s="8"/>
      <c r="R25565" s="8"/>
      <c r="S25565" s="8"/>
      <c r="T25565" s="8"/>
      <c r="U25565" s="8"/>
      <c r="V25565" s="8"/>
      <c r="W25565" s="8"/>
      <c r="X25565" s="8"/>
      <c r="Y25565" s="8"/>
      <c r="Z25565" s="8"/>
      <c r="BE25565"/>
      <c r="BF25565"/>
      <c r="BG25565"/>
    </row>
    <row r="25566" spans="11:59" x14ac:dyDescent="0.25">
      <c r="K25566" s="8"/>
      <c r="L25566" s="8"/>
      <c r="N25566" s="8"/>
      <c r="O25566" s="8"/>
      <c r="P25566" s="8"/>
      <c r="Q25566" s="8"/>
      <c r="R25566" s="8"/>
      <c r="S25566" s="8"/>
      <c r="T25566" s="8"/>
      <c r="U25566" s="8"/>
      <c r="V25566" s="8"/>
      <c r="W25566" s="8"/>
      <c r="X25566" s="8"/>
      <c r="Y25566" s="8"/>
      <c r="Z25566" s="8"/>
      <c r="BE25566"/>
      <c r="BF25566"/>
      <c r="BG25566"/>
    </row>
    <row r="25567" spans="11:59" x14ac:dyDescent="0.25">
      <c r="K25567" s="8"/>
      <c r="L25567" s="8"/>
      <c r="N25567" s="8"/>
      <c r="O25567" s="8"/>
      <c r="P25567" s="8"/>
      <c r="Q25567" s="8"/>
      <c r="R25567" s="8"/>
      <c r="S25567" s="8"/>
      <c r="T25567" s="8"/>
      <c r="U25567" s="8"/>
      <c r="V25567" s="8"/>
      <c r="W25567" s="8"/>
      <c r="X25567" s="8"/>
      <c r="Y25567" s="8"/>
      <c r="Z25567" s="8"/>
      <c r="BE25567"/>
      <c r="BF25567"/>
      <c r="BG25567"/>
    </row>
    <row r="25568" spans="11:59" x14ac:dyDescent="0.25">
      <c r="K25568" s="8"/>
      <c r="L25568" s="8"/>
      <c r="N25568" s="8"/>
      <c r="O25568" s="8"/>
      <c r="P25568" s="8"/>
      <c r="Q25568" s="8"/>
      <c r="R25568" s="8"/>
      <c r="S25568" s="8"/>
      <c r="T25568" s="8"/>
      <c r="U25568" s="8"/>
      <c r="V25568" s="8"/>
      <c r="W25568" s="8"/>
      <c r="X25568" s="8"/>
      <c r="Y25568" s="8"/>
      <c r="Z25568" s="8"/>
      <c r="BE25568"/>
      <c r="BF25568"/>
      <c r="BG25568"/>
    </row>
    <row r="25569" spans="11:59" x14ac:dyDescent="0.25">
      <c r="K25569" s="8"/>
      <c r="L25569" s="8"/>
      <c r="N25569" s="8"/>
      <c r="O25569" s="8"/>
      <c r="P25569" s="8"/>
      <c r="Q25569" s="8"/>
      <c r="R25569" s="8"/>
      <c r="S25569" s="8"/>
      <c r="T25569" s="8"/>
      <c r="U25569" s="8"/>
      <c r="V25569" s="8"/>
      <c r="W25569" s="8"/>
      <c r="X25569" s="8"/>
      <c r="Y25569" s="8"/>
      <c r="Z25569" s="8"/>
      <c r="BE25569"/>
      <c r="BF25569"/>
      <c r="BG25569"/>
    </row>
    <row r="25570" spans="11:59" x14ac:dyDescent="0.25">
      <c r="K25570" s="8"/>
      <c r="L25570" s="8"/>
      <c r="N25570" s="8"/>
      <c r="O25570" s="8"/>
      <c r="P25570" s="8"/>
      <c r="Q25570" s="8"/>
      <c r="R25570" s="8"/>
      <c r="S25570" s="8"/>
      <c r="T25570" s="8"/>
      <c r="U25570" s="8"/>
      <c r="V25570" s="8"/>
      <c r="W25570" s="8"/>
      <c r="X25570" s="8"/>
      <c r="Y25570" s="8"/>
      <c r="Z25570" s="8"/>
      <c r="BE25570"/>
      <c r="BF25570"/>
      <c r="BG25570"/>
    </row>
    <row r="25571" spans="11:59" x14ac:dyDescent="0.25">
      <c r="K25571" s="8"/>
      <c r="L25571" s="8"/>
      <c r="N25571" s="8"/>
      <c r="O25571" s="8"/>
      <c r="P25571" s="8"/>
      <c r="Q25571" s="8"/>
      <c r="R25571" s="8"/>
      <c r="S25571" s="8"/>
      <c r="T25571" s="8"/>
      <c r="U25571" s="8"/>
      <c r="V25571" s="8"/>
      <c r="W25571" s="8"/>
      <c r="X25571" s="8"/>
      <c r="Y25571" s="8"/>
      <c r="Z25571" s="8"/>
      <c r="BE25571"/>
      <c r="BF25571"/>
      <c r="BG25571"/>
    </row>
    <row r="25572" spans="11:59" x14ac:dyDescent="0.25">
      <c r="K25572" s="8"/>
      <c r="L25572" s="8"/>
      <c r="N25572" s="8"/>
      <c r="O25572" s="8"/>
      <c r="P25572" s="8"/>
      <c r="Q25572" s="8"/>
      <c r="R25572" s="8"/>
      <c r="S25572" s="8"/>
      <c r="T25572" s="8"/>
      <c r="U25572" s="8"/>
      <c r="V25572" s="8"/>
      <c r="W25572" s="8"/>
      <c r="X25572" s="8"/>
      <c r="Y25572" s="8"/>
      <c r="Z25572" s="8"/>
      <c r="BE25572"/>
      <c r="BF25572"/>
      <c r="BG25572"/>
    </row>
    <row r="25573" spans="11:59" x14ac:dyDescent="0.25">
      <c r="K25573" s="8"/>
      <c r="L25573" s="8"/>
      <c r="N25573" s="8"/>
      <c r="O25573" s="8"/>
      <c r="P25573" s="8"/>
      <c r="Q25573" s="8"/>
      <c r="R25573" s="8"/>
      <c r="S25573" s="8"/>
      <c r="T25573" s="8"/>
      <c r="U25573" s="8"/>
      <c r="V25573" s="8"/>
      <c r="W25573" s="8"/>
      <c r="X25573" s="8"/>
      <c r="Y25573" s="8"/>
      <c r="Z25573" s="8"/>
      <c r="BE25573"/>
      <c r="BF25573"/>
      <c r="BG25573"/>
    </row>
    <row r="25574" spans="11:59" x14ac:dyDescent="0.25">
      <c r="K25574" s="8"/>
      <c r="L25574" s="8"/>
      <c r="N25574" s="8"/>
      <c r="O25574" s="8"/>
      <c r="P25574" s="8"/>
      <c r="Q25574" s="8"/>
      <c r="R25574" s="8"/>
      <c r="S25574" s="8"/>
      <c r="T25574" s="8"/>
      <c r="U25574" s="8"/>
      <c r="V25574" s="8"/>
      <c r="W25574" s="8"/>
      <c r="X25574" s="8"/>
      <c r="Y25574" s="8"/>
      <c r="Z25574" s="8"/>
      <c r="BE25574"/>
      <c r="BF25574"/>
      <c r="BG25574"/>
    </row>
    <row r="25575" spans="11:59" x14ac:dyDescent="0.25">
      <c r="K25575" s="8"/>
      <c r="L25575" s="8"/>
      <c r="N25575" s="8"/>
      <c r="O25575" s="8"/>
      <c r="P25575" s="8"/>
      <c r="Q25575" s="8"/>
      <c r="R25575" s="8"/>
      <c r="S25575" s="8"/>
      <c r="T25575" s="8"/>
      <c r="U25575" s="8"/>
      <c r="V25575" s="8"/>
      <c r="W25575" s="8"/>
      <c r="X25575" s="8"/>
      <c r="Y25575" s="8"/>
      <c r="Z25575" s="8"/>
      <c r="BE25575"/>
      <c r="BF25575"/>
      <c r="BG25575"/>
    </row>
    <row r="25576" spans="11:59" x14ac:dyDescent="0.25">
      <c r="K25576" s="8"/>
      <c r="L25576" s="8"/>
      <c r="N25576" s="8"/>
      <c r="O25576" s="8"/>
      <c r="P25576" s="8"/>
      <c r="Q25576" s="8"/>
      <c r="R25576" s="8"/>
      <c r="S25576" s="8"/>
      <c r="T25576" s="8"/>
      <c r="U25576" s="8"/>
      <c r="V25576" s="8"/>
      <c r="W25576" s="8"/>
      <c r="X25576" s="8"/>
      <c r="Y25576" s="8"/>
      <c r="Z25576" s="8"/>
      <c r="BE25576"/>
      <c r="BF25576"/>
      <c r="BG25576"/>
    </row>
    <row r="25577" spans="11:59" x14ac:dyDescent="0.25">
      <c r="K25577" s="8"/>
      <c r="L25577" s="8"/>
      <c r="N25577" s="8"/>
      <c r="O25577" s="8"/>
      <c r="P25577" s="8"/>
      <c r="Q25577" s="8"/>
      <c r="R25577" s="8"/>
      <c r="S25577" s="8"/>
      <c r="T25577" s="8"/>
      <c r="U25577" s="8"/>
      <c r="V25577" s="8"/>
      <c r="W25577" s="8"/>
      <c r="X25577" s="8"/>
      <c r="Y25577" s="8"/>
      <c r="Z25577" s="8"/>
      <c r="BE25577"/>
      <c r="BF25577"/>
      <c r="BG25577"/>
    </row>
    <row r="25578" spans="11:59" x14ac:dyDescent="0.25">
      <c r="K25578" s="8"/>
      <c r="L25578" s="8"/>
      <c r="N25578" s="8"/>
      <c r="O25578" s="8"/>
      <c r="P25578" s="8"/>
      <c r="Q25578" s="8"/>
      <c r="R25578" s="8"/>
      <c r="S25578" s="8"/>
      <c r="T25578" s="8"/>
      <c r="U25578" s="8"/>
      <c r="V25578" s="8"/>
      <c r="W25578" s="8"/>
      <c r="X25578" s="8"/>
      <c r="Y25578" s="8"/>
      <c r="Z25578" s="8"/>
      <c r="BE25578"/>
      <c r="BF25578"/>
      <c r="BG25578"/>
    </row>
    <row r="25579" spans="11:59" x14ac:dyDescent="0.25">
      <c r="K25579" s="8"/>
      <c r="L25579" s="8"/>
      <c r="N25579" s="8"/>
      <c r="O25579" s="8"/>
      <c r="P25579" s="8"/>
      <c r="Q25579" s="8"/>
      <c r="R25579" s="8"/>
      <c r="S25579" s="8"/>
      <c r="T25579" s="8"/>
      <c r="U25579" s="8"/>
      <c r="V25579" s="8"/>
      <c r="W25579" s="8"/>
      <c r="X25579" s="8"/>
      <c r="Y25579" s="8"/>
      <c r="Z25579" s="8"/>
      <c r="BE25579"/>
      <c r="BF25579"/>
      <c r="BG25579"/>
    </row>
    <row r="25580" spans="11:59" x14ac:dyDescent="0.25">
      <c r="K25580" s="8"/>
      <c r="L25580" s="8"/>
      <c r="N25580" s="8"/>
      <c r="O25580" s="8"/>
      <c r="P25580" s="8"/>
      <c r="Q25580" s="8"/>
      <c r="R25580" s="8"/>
      <c r="S25580" s="8"/>
      <c r="T25580" s="8"/>
      <c r="U25580" s="8"/>
      <c r="V25580" s="8"/>
      <c r="W25580" s="8"/>
      <c r="X25580" s="8"/>
      <c r="Y25580" s="8"/>
      <c r="Z25580" s="8"/>
      <c r="BE25580"/>
      <c r="BF25580"/>
      <c r="BG25580"/>
    </row>
    <row r="25581" spans="11:59" x14ac:dyDescent="0.25">
      <c r="K25581" s="8"/>
      <c r="L25581" s="8"/>
      <c r="N25581" s="8"/>
      <c r="O25581" s="8"/>
      <c r="P25581" s="8"/>
      <c r="Q25581" s="8"/>
      <c r="R25581" s="8"/>
      <c r="S25581" s="8"/>
      <c r="T25581" s="8"/>
      <c r="U25581" s="8"/>
      <c r="V25581" s="8"/>
      <c r="W25581" s="8"/>
      <c r="X25581" s="8"/>
      <c r="Y25581" s="8"/>
      <c r="Z25581" s="8"/>
      <c r="BE25581"/>
      <c r="BF25581"/>
      <c r="BG25581"/>
    </row>
    <row r="25582" spans="11:59" x14ac:dyDescent="0.25">
      <c r="K25582" s="8"/>
      <c r="L25582" s="8"/>
      <c r="N25582" s="8"/>
      <c r="O25582" s="8"/>
      <c r="P25582" s="8"/>
      <c r="Q25582" s="8"/>
      <c r="R25582" s="8"/>
      <c r="S25582" s="8"/>
      <c r="T25582" s="8"/>
      <c r="U25582" s="8"/>
      <c r="V25582" s="8"/>
      <c r="W25582" s="8"/>
      <c r="X25582" s="8"/>
      <c r="Y25582" s="8"/>
      <c r="Z25582" s="8"/>
      <c r="BE25582"/>
      <c r="BF25582"/>
      <c r="BG25582"/>
    </row>
    <row r="25583" spans="11:59" x14ac:dyDescent="0.25">
      <c r="K25583" s="8"/>
      <c r="L25583" s="8"/>
      <c r="N25583" s="8"/>
      <c r="O25583" s="8"/>
      <c r="P25583" s="8"/>
      <c r="Q25583" s="8"/>
      <c r="R25583" s="8"/>
      <c r="S25583" s="8"/>
      <c r="T25583" s="8"/>
      <c r="U25583" s="8"/>
      <c r="V25583" s="8"/>
      <c r="W25583" s="8"/>
      <c r="X25583" s="8"/>
      <c r="Y25583" s="8"/>
      <c r="Z25583" s="8"/>
      <c r="BE25583"/>
      <c r="BF25583"/>
      <c r="BG25583"/>
    </row>
    <row r="25584" spans="11:59" x14ac:dyDescent="0.25">
      <c r="K25584" s="8"/>
      <c r="L25584" s="8"/>
      <c r="N25584" s="8"/>
      <c r="O25584" s="8"/>
      <c r="P25584" s="8"/>
      <c r="Q25584" s="8"/>
      <c r="R25584" s="8"/>
      <c r="S25584" s="8"/>
      <c r="T25584" s="8"/>
      <c r="U25584" s="8"/>
      <c r="V25584" s="8"/>
      <c r="W25584" s="8"/>
      <c r="X25584" s="8"/>
      <c r="Y25584" s="8"/>
      <c r="Z25584" s="8"/>
      <c r="BE25584"/>
      <c r="BF25584"/>
      <c r="BG25584"/>
    </row>
    <row r="25585" spans="11:59" x14ac:dyDescent="0.25">
      <c r="K25585" s="8"/>
      <c r="L25585" s="8"/>
      <c r="N25585" s="8"/>
      <c r="O25585" s="8"/>
      <c r="P25585" s="8"/>
      <c r="Q25585" s="8"/>
      <c r="R25585" s="8"/>
      <c r="S25585" s="8"/>
      <c r="T25585" s="8"/>
      <c r="U25585" s="8"/>
      <c r="V25585" s="8"/>
      <c r="W25585" s="8"/>
      <c r="X25585" s="8"/>
      <c r="Y25585" s="8"/>
      <c r="Z25585" s="8"/>
      <c r="BE25585"/>
      <c r="BF25585"/>
      <c r="BG25585"/>
    </row>
    <row r="25586" spans="11:59" x14ac:dyDescent="0.25">
      <c r="K25586" s="8"/>
      <c r="L25586" s="8"/>
      <c r="N25586" s="8"/>
      <c r="O25586" s="8"/>
      <c r="P25586" s="8"/>
      <c r="Q25586" s="8"/>
      <c r="R25586" s="8"/>
      <c r="S25586" s="8"/>
      <c r="T25586" s="8"/>
      <c r="U25586" s="8"/>
      <c r="V25586" s="8"/>
      <c r="W25586" s="8"/>
      <c r="X25586" s="8"/>
      <c r="Y25586" s="8"/>
      <c r="Z25586" s="8"/>
      <c r="BE25586"/>
      <c r="BF25586"/>
      <c r="BG25586"/>
    </row>
    <row r="25587" spans="11:59" x14ac:dyDescent="0.25">
      <c r="K25587" s="8"/>
      <c r="L25587" s="8"/>
      <c r="N25587" s="8"/>
      <c r="O25587" s="8"/>
      <c r="P25587" s="8"/>
      <c r="Q25587" s="8"/>
      <c r="R25587" s="8"/>
      <c r="S25587" s="8"/>
      <c r="T25587" s="8"/>
      <c r="U25587" s="8"/>
      <c r="V25587" s="8"/>
      <c r="W25587" s="8"/>
      <c r="X25587" s="8"/>
      <c r="Y25587" s="8"/>
      <c r="Z25587" s="8"/>
      <c r="BE25587"/>
      <c r="BF25587"/>
      <c r="BG25587"/>
    </row>
    <row r="25588" spans="11:59" x14ac:dyDescent="0.25">
      <c r="K25588" s="8"/>
      <c r="L25588" s="8"/>
      <c r="N25588" s="8"/>
      <c r="O25588" s="8"/>
      <c r="P25588" s="8"/>
      <c r="Q25588" s="8"/>
      <c r="R25588" s="8"/>
      <c r="S25588" s="8"/>
      <c r="T25588" s="8"/>
      <c r="U25588" s="8"/>
      <c r="V25588" s="8"/>
      <c r="W25588" s="8"/>
      <c r="X25588" s="8"/>
      <c r="Y25588" s="8"/>
      <c r="Z25588" s="8"/>
      <c r="BE25588"/>
      <c r="BF25588"/>
      <c r="BG25588"/>
    </row>
    <row r="25589" spans="11:59" x14ac:dyDescent="0.25">
      <c r="K25589" s="8"/>
      <c r="L25589" s="8"/>
      <c r="N25589" s="8"/>
      <c r="O25589" s="8"/>
      <c r="P25589" s="8"/>
      <c r="Q25589" s="8"/>
      <c r="R25589" s="8"/>
      <c r="S25589" s="8"/>
      <c r="T25589" s="8"/>
      <c r="U25589" s="8"/>
      <c r="V25589" s="8"/>
      <c r="W25589" s="8"/>
      <c r="X25589" s="8"/>
      <c r="Y25589" s="8"/>
      <c r="Z25589" s="8"/>
      <c r="BE25589"/>
      <c r="BF25589"/>
      <c r="BG25589"/>
    </row>
    <row r="25590" spans="11:59" x14ac:dyDescent="0.25">
      <c r="K25590" s="8"/>
      <c r="L25590" s="8"/>
      <c r="N25590" s="8"/>
      <c r="O25590" s="8"/>
      <c r="P25590" s="8"/>
      <c r="Q25590" s="8"/>
      <c r="R25590" s="8"/>
      <c r="S25590" s="8"/>
      <c r="T25590" s="8"/>
      <c r="U25590" s="8"/>
      <c r="V25590" s="8"/>
      <c r="W25590" s="8"/>
      <c r="X25590" s="8"/>
      <c r="Y25590" s="8"/>
      <c r="Z25590" s="8"/>
      <c r="BE25590"/>
      <c r="BF25590"/>
      <c r="BG25590"/>
    </row>
    <row r="25591" spans="11:59" x14ac:dyDescent="0.25">
      <c r="K25591" s="8"/>
      <c r="L25591" s="8"/>
      <c r="N25591" s="8"/>
      <c r="O25591" s="8"/>
      <c r="P25591" s="8"/>
      <c r="Q25591" s="8"/>
      <c r="R25591" s="8"/>
      <c r="S25591" s="8"/>
      <c r="T25591" s="8"/>
      <c r="U25591" s="8"/>
      <c r="V25591" s="8"/>
      <c r="W25591" s="8"/>
      <c r="X25591" s="8"/>
      <c r="Y25591" s="8"/>
      <c r="Z25591" s="8"/>
      <c r="BE25591"/>
      <c r="BF25591"/>
      <c r="BG25591"/>
    </row>
    <row r="25592" spans="11:59" x14ac:dyDescent="0.25">
      <c r="K25592" s="8"/>
      <c r="L25592" s="8"/>
      <c r="N25592" s="8"/>
      <c r="O25592" s="8"/>
      <c r="P25592" s="8"/>
      <c r="Q25592" s="8"/>
      <c r="R25592" s="8"/>
      <c r="S25592" s="8"/>
      <c r="T25592" s="8"/>
      <c r="U25592" s="8"/>
      <c r="V25592" s="8"/>
      <c r="W25592" s="8"/>
      <c r="X25592" s="8"/>
      <c r="Y25592" s="8"/>
      <c r="Z25592" s="8"/>
      <c r="BE25592"/>
      <c r="BF25592"/>
      <c r="BG25592"/>
    </row>
    <row r="25593" spans="11:59" x14ac:dyDescent="0.25">
      <c r="K25593" s="8"/>
      <c r="L25593" s="8"/>
      <c r="N25593" s="8"/>
      <c r="O25593" s="8"/>
      <c r="P25593" s="8"/>
      <c r="Q25593" s="8"/>
      <c r="R25593" s="8"/>
      <c r="S25593" s="8"/>
      <c r="T25593" s="8"/>
      <c r="U25593" s="8"/>
      <c r="V25593" s="8"/>
      <c r="W25593" s="8"/>
      <c r="X25593" s="8"/>
      <c r="Y25593" s="8"/>
      <c r="Z25593" s="8"/>
      <c r="BE25593"/>
      <c r="BF25593"/>
      <c r="BG25593"/>
    </row>
    <row r="25594" spans="11:59" x14ac:dyDescent="0.25">
      <c r="K25594" s="8"/>
      <c r="L25594" s="8"/>
      <c r="N25594" s="8"/>
      <c r="O25594" s="8"/>
      <c r="P25594" s="8"/>
      <c r="Q25594" s="8"/>
      <c r="R25594" s="8"/>
      <c r="S25594" s="8"/>
      <c r="T25594" s="8"/>
      <c r="U25594" s="8"/>
      <c r="V25594" s="8"/>
      <c r="W25594" s="8"/>
      <c r="X25594" s="8"/>
      <c r="Y25594" s="8"/>
      <c r="Z25594" s="8"/>
      <c r="BE25594"/>
      <c r="BF25594"/>
      <c r="BG25594"/>
    </row>
    <row r="25595" spans="11:59" x14ac:dyDescent="0.25">
      <c r="K25595" s="8"/>
      <c r="L25595" s="8"/>
      <c r="N25595" s="8"/>
      <c r="O25595" s="8"/>
      <c r="P25595" s="8"/>
      <c r="Q25595" s="8"/>
      <c r="R25595" s="8"/>
      <c r="S25595" s="8"/>
      <c r="T25595" s="8"/>
      <c r="U25595" s="8"/>
      <c r="V25595" s="8"/>
      <c r="W25595" s="8"/>
      <c r="X25595" s="8"/>
      <c r="Y25595" s="8"/>
      <c r="Z25595" s="8"/>
      <c r="BE25595"/>
      <c r="BF25595"/>
      <c r="BG25595"/>
    </row>
    <row r="25596" spans="11:59" x14ac:dyDescent="0.25">
      <c r="K25596" s="8"/>
      <c r="L25596" s="8"/>
      <c r="N25596" s="8"/>
      <c r="O25596" s="8"/>
      <c r="P25596" s="8"/>
      <c r="Q25596" s="8"/>
      <c r="R25596" s="8"/>
      <c r="S25596" s="8"/>
      <c r="T25596" s="8"/>
      <c r="U25596" s="8"/>
      <c r="V25596" s="8"/>
      <c r="W25596" s="8"/>
      <c r="X25596" s="8"/>
      <c r="Y25596" s="8"/>
      <c r="Z25596" s="8"/>
      <c r="BE25596"/>
      <c r="BF25596"/>
      <c r="BG25596"/>
    </row>
    <row r="25597" spans="11:59" x14ac:dyDescent="0.25">
      <c r="K25597" s="8"/>
      <c r="L25597" s="8"/>
      <c r="N25597" s="8"/>
      <c r="O25597" s="8"/>
      <c r="P25597" s="8"/>
      <c r="Q25597" s="8"/>
      <c r="R25597" s="8"/>
      <c r="S25597" s="8"/>
      <c r="T25597" s="8"/>
      <c r="U25597" s="8"/>
      <c r="V25597" s="8"/>
      <c r="W25597" s="8"/>
      <c r="X25597" s="8"/>
      <c r="Y25597" s="8"/>
      <c r="Z25597" s="8"/>
      <c r="BE25597"/>
      <c r="BF25597"/>
      <c r="BG25597"/>
    </row>
    <row r="25598" spans="11:59" x14ac:dyDescent="0.25">
      <c r="K25598" s="8"/>
      <c r="L25598" s="8"/>
      <c r="N25598" s="8"/>
      <c r="O25598" s="8"/>
      <c r="P25598" s="8"/>
      <c r="Q25598" s="8"/>
      <c r="R25598" s="8"/>
      <c r="S25598" s="8"/>
      <c r="T25598" s="8"/>
      <c r="U25598" s="8"/>
      <c r="V25598" s="8"/>
      <c r="W25598" s="8"/>
      <c r="X25598" s="8"/>
      <c r="Y25598" s="8"/>
      <c r="Z25598" s="8"/>
      <c r="BE25598"/>
      <c r="BF25598"/>
      <c r="BG25598"/>
    </row>
    <row r="25599" spans="11:59" x14ac:dyDescent="0.25">
      <c r="K25599" s="8"/>
      <c r="L25599" s="8"/>
      <c r="N25599" s="8"/>
      <c r="O25599" s="8"/>
      <c r="P25599" s="8"/>
      <c r="Q25599" s="8"/>
      <c r="R25599" s="8"/>
      <c r="S25599" s="8"/>
      <c r="T25599" s="8"/>
      <c r="U25599" s="8"/>
      <c r="V25599" s="8"/>
      <c r="W25599" s="8"/>
      <c r="X25599" s="8"/>
      <c r="Y25599" s="8"/>
      <c r="Z25599" s="8"/>
      <c r="BE25599"/>
      <c r="BF25599"/>
      <c r="BG25599"/>
    </row>
    <row r="25600" spans="11:59" x14ac:dyDescent="0.25">
      <c r="K25600" s="8"/>
      <c r="L25600" s="8"/>
      <c r="N25600" s="8"/>
      <c r="O25600" s="8"/>
      <c r="P25600" s="8"/>
      <c r="Q25600" s="8"/>
      <c r="R25600" s="8"/>
      <c r="S25600" s="8"/>
      <c r="T25600" s="8"/>
      <c r="U25600" s="8"/>
      <c r="V25600" s="8"/>
      <c r="W25600" s="8"/>
      <c r="X25600" s="8"/>
      <c r="Y25600" s="8"/>
      <c r="Z25600" s="8"/>
      <c r="BE25600"/>
      <c r="BF25600"/>
      <c r="BG25600"/>
    </row>
    <row r="25601" spans="11:59" x14ac:dyDescent="0.25">
      <c r="K25601" s="8"/>
      <c r="L25601" s="8"/>
      <c r="N25601" s="8"/>
      <c r="O25601" s="8"/>
      <c r="P25601" s="8"/>
      <c r="Q25601" s="8"/>
      <c r="R25601" s="8"/>
      <c r="S25601" s="8"/>
      <c r="T25601" s="8"/>
      <c r="U25601" s="8"/>
      <c r="V25601" s="8"/>
      <c r="W25601" s="8"/>
      <c r="X25601" s="8"/>
      <c r="Y25601" s="8"/>
      <c r="Z25601" s="8"/>
      <c r="BE25601"/>
      <c r="BF25601"/>
      <c r="BG25601"/>
    </row>
    <row r="25602" spans="11:59" x14ac:dyDescent="0.25">
      <c r="K25602" s="8"/>
      <c r="L25602" s="8"/>
      <c r="N25602" s="8"/>
      <c r="O25602" s="8"/>
      <c r="P25602" s="8"/>
      <c r="Q25602" s="8"/>
      <c r="R25602" s="8"/>
      <c r="S25602" s="8"/>
      <c r="T25602" s="8"/>
      <c r="U25602" s="8"/>
      <c r="V25602" s="8"/>
      <c r="W25602" s="8"/>
      <c r="X25602" s="8"/>
      <c r="Y25602" s="8"/>
      <c r="Z25602" s="8"/>
      <c r="BE25602"/>
      <c r="BF25602"/>
      <c r="BG25602"/>
    </row>
    <row r="25603" spans="11:59" x14ac:dyDescent="0.25">
      <c r="K25603" s="8"/>
      <c r="L25603" s="8"/>
      <c r="N25603" s="8"/>
      <c r="O25603" s="8"/>
      <c r="P25603" s="8"/>
      <c r="Q25603" s="8"/>
      <c r="R25603" s="8"/>
      <c r="S25603" s="8"/>
      <c r="T25603" s="8"/>
      <c r="U25603" s="8"/>
      <c r="V25603" s="8"/>
      <c r="W25603" s="8"/>
      <c r="X25603" s="8"/>
      <c r="Y25603" s="8"/>
      <c r="Z25603" s="8"/>
      <c r="BE25603"/>
      <c r="BF25603"/>
      <c r="BG25603"/>
    </row>
    <row r="25604" spans="11:59" x14ac:dyDescent="0.25">
      <c r="K25604" s="8"/>
      <c r="L25604" s="8"/>
      <c r="N25604" s="8"/>
      <c r="O25604" s="8"/>
      <c r="P25604" s="8"/>
      <c r="Q25604" s="8"/>
      <c r="R25604" s="8"/>
      <c r="S25604" s="8"/>
      <c r="T25604" s="8"/>
      <c r="U25604" s="8"/>
      <c r="V25604" s="8"/>
      <c r="W25604" s="8"/>
      <c r="X25604" s="8"/>
      <c r="Y25604" s="8"/>
      <c r="Z25604" s="8"/>
      <c r="BE25604"/>
      <c r="BF25604"/>
      <c r="BG25604"/>
    </row>
    <row r="25605" spans="11:59" x14ac:dyDescent="0.25">
      <c r="K25605" s="8"/>
      <c r="L25605" s="8"/>
      <c r="N25605" s="8"/>
      <c r="O25605" s="8"/>
      <c r="P25605" s="8"/>
      <c r="Q25605" s="8"/>
      <c r="R25605" s="8"/>
      <c r="S25605" s="8"/>
      <c r="T25605" s="8"/>
      <c r="U25605" s="8"/>
      <c r="V25605" s="8"/>
      <c r="W25605" s="8"/>
      <c r="X25605" s="8"/>
      <c r="Y25605" s="8"/>
      <c r="Z25605" s="8"/>
      <c r="BE25605"/>
      <c r="BF25605"/>
      <c r="BG25605"/>
    </row>
    <row r="25606" spans="11:59" x14ac:dyDescent="0.25">
      <c r="K25606" s="8"/>
      <c r="L25606" s="8"/>
      <c r="N25606" s="8"/>
      <c r="O25606" s="8"/>
      <c r="P25606" s="8"/>
      <c r="Q25606" s="8"/>
      <c r="R25606" s="8"/>
      <c r="S25606" s="8"/>
      <c r="T25606" s="8"/>
      <c r="U25606" s="8"/>
      <c r="V25606" s="8"/>
      <c r="W25606" s="8"/>
      <c r="X25606" s="8"/>
      <c r="Y25606" s="8"/>
      <c r="Z25606" s="8"/>
      <c r="BE25606"/>
      <c r="BF25606"/>
      <c r="BG25606"/>
    </row>
    <row r="25607" spans="11:59" x14ac:dyDescent="0.25">
      <c r="K25607" s="8"/>
      <c r="L25607" s="8"/>
      <c r="N25607" s="8"/>
      <c r="O25607" s="8"/>
      <c r="P25607" s="8"/>
      <c r="Q25607" s="8"/>
      <c r="R25607" s="8"/>
      <c r="S25607" s="8"/>
      <c r="T25607" s="8"/>
      <c r="U25607" s="8"/>
      <c r="V25607" s="8"/>
      <c r="W25607" s="8"/>
      <c r="X25607" s="8"/>
      <c r="Y25607" s="8"/>
      <c r="Z25607" s="8"/>
      <c r="BE25607"/>
      <c r="BF25607"/>
      <c r="BG25607"/>
    </row>
    <row r="25608" spans="11:59" x14ac:dyDescent="0.25">
      <c r="K25608" s="8"/>
      <c r="L25608" s="8"/>
      <c r="N25608" s="8"/>
      <c r="O25608" s="8"/>
      <c r="P25608" s="8"/>
      <c r="Q25608" s="8"/>
      <c r="R25608" s="8"/>
      <c r="S25608" s="8"/>
      <c r="T25608" s="8"/>
      <c r="U25608" s="8"/>
      <c r="V25608" s="8"/>
      <c r="W25608" s="8"/>
      <c r="X25608" s="8"/>
      <c r="Y25608" s="8"/>
      <c r="Z25608" s="8"/>
      <c r="BE25608"/>
      <c r="BF25608"/>
      <c r="BG25608"/>
    </row>
    <row r="25609" spans="11:59" x14ac:dyDescent="0.25">
      <c r="K25609" s="8"/>
      <c r="L25609" s="8"/>
      <c r="N25609" s="8"/>
      <c r="O25609" s="8"/>
      <c r="P25609" s="8"/>
      <c r="Q25609" s="8"/>
      <c r="R25609" s="8"/>
      <c r="S25609" s="8"/>
      <c r="T25609" s="8"/>
      <c r="U25609" s="8"/>
      <c r="V25609" s="8"/>
      <c r="W25609" s="8"/>
      <c r="X25609" s="8"/>
      <c r="Y25609" s="8"/>
      <c r="Z25609" s="8"/>
      <c r="BE25609"/>
      <c r="BF25609"/>
      <c r="BG25609"/>
    </row>
    <row r="25610" spans="11:59" x14ac:dyDescent="0.25">
      <c r="K25610" s="8"/>
      <c r="L25610" s="8"/>
      <c r="N25610" s="8"/>
      <c r="O25610" s="8"/>
      <c r="P25610" s="8"/>
      <c r="Q25610" s="8"/>
      <c r="R25610" s="8"/>
      <c r="S25610" s="8"/>
      <c r="T25610" s="8"/>
      <c r="U25610" s="8"/>
      <c r="V25610" s="8"/>
      <c r="W25610" s="8"/>
      <c r="X25610" s="8"/>
      <c r="Y25610" s="8"/>
      <c r="Z25610" s="8"/>
      <c r="BE25610"/>
      <c r="BF25610"/>
      <c r="BG25610"/>
    </row>
    <row r="25611" spans="11:59" x14ac:dyDescent="0.25">
      <c r="K25611" s="8"/>
      <c r="L25611" s="8"/>
      <c r="N25611" s="8"/>
      <c r="O25611" s="8"/>
      <c r="P25611" s="8"/>
      <c r="Q25611" s="8"/>
      <c r="R25611" s="8"/>
      <c r="S25611" s="8"/>
      <c r="T25611" s="8"/>
      <c r="U25611" s="8"/>
      <c r="V25611" s="8"/>
      <c r="W25611" s="8"/>
      <c r="X25611" s="8"/>
      <c r="Y25611" s="8"/>
      <c r="Z25611" s="8"/>
      <c r="BE25611"/>
      <c r="BF25611"/>
      <c r="BG25611"/>
    </row>
    <row r="25612" spans="11:59" x14ac:dyDescent="0.25">
      <c r="K25612" s="8"/>
      <c r="L25612" s="8"/>
      <c r="N25612" s="8"/>
      <c r="O25612" s="8"/>
      <c r="P25612" s="8"/>
      <c r="Q25612" s="8"/>
      <c r="R25612" s="8"/>
      <c r="S25612" s="8"/>
      <c r="T25612" s="8"/>
      <c r="U25612" s="8"/>
      <c r="V25612" s="8"/>
      <c r="W25612" s="8"/>
      <c r="X25612" s="8"/>
      <c r="Y25612" s="8"/>
      <c r="Z25612" s="8"/>
      <c r="BE25612"/>
      <c r="BF25612"/>
      <c r="BG25612"/>
    </row>
    <row r="25613" spans="11:59" x14ac:dyDescent="0.25">
      <c r="K25613" s="8"/>
      <c r="L25613" s="8"/>
      <c r="N25613" s="8"/>
      <c r="O25613" s="8"/>
      <c r="P25613" s="8"/>
      <c r="Q25613" s="8"/>
      <c r="R25613" s="8"/>
      <c r="S25613" s="8"/>
      <c r="T25613" s="8"/>
      <c r="U25613" s="8"/>
      <c r="V25613" s="8"/>
      <c r="W25613" s="8"/>
      <c r="X25613" s="8"/>
      <c r="Y25613" s="8"/>
      <c r="Z25613" s="8"/>
      <c r="BE25613"/>
      <c r="BF25613"/>
      <c r="BG25613"/>
    </row>
    <row r="25614" spans="11:59" x14ac:dyDescent="0.25">
      <c r="K25614" s="8"/>
      <c r="L25614" s="8"/>
      <c r="N25614" s="8"/>
      <c r="O25614" s="8"/>
      <c r="P25614" s="8"/>
      <c r="Q25614" s="8"/>
      <c r="R25614" s="8"/>
      <c r="S25614" s="8"/>
      <c r="T25614" s="8"/>
      <c r="U25614" s="8"/>
      <c r="V25614" s="8"/>
      <c r="W25614" s="8"/>
      <c r="X25614" s="8"/>
      <c r="Y25614" s="8"/>
      <c r="Z25614" s="8"/>
      <c r="BE25614"/>
      <c r="BF25614"/>
      <c r="BG25614"/>
    </row>
    <row r="25615" spans="11:59" x14ac:dyDescent="0.25">
      <c r="K25615" s="8"/>
      <c r="L25615" s="8"/>
      <c r="N25615" s="8"/>
      <c r="O25615" s="8"/>
      <c r="P25615" s="8"/>
      <c r="Q25615" s="8"/>
      <c r="R25615" s="8"/>
      <c r="S25615" s="8"/>
      <c r="T25615" s="8"/>
      <c r="U25615" s="8"/>
      <c r="V25615" s="8"/>
      <c r="W25615" s="8"/>
      <c r="X25615" s="8"/>
      <c r="Y25615" s="8"/>
      <c r="Z25615" s="8"/>
      <c r="BE25615"/>
      <c r="BF25615"/>
      <c r="BG25615"/>
    </row>
    <row r="25616" spans="11:59" x14ac:dyDescent="0.25">
      <c r="K25616" s="8"/>
      <c r="L25616" s="8"/>
      <c r="N25616" s="8"/>
      <c r="O25616" s="8"/>
      <c r="P25616" s="8"/>
      <c r="Q25616" s="8"/>
      <c r="R25616" s="8"/>
      <c r="S25616" s="8"/>
      <c r="T25616" s="8"/>
      <c r="U25616" s="8"/>
      <c r="V25616" s="8"/>
      <c r="W25616" s="8"/>
      <c r="X25616" s="8"/>
      <c r="Y25616" s="8"/>
      <c r="Z25616" s="8"/>
      <c r="BE25616"/>
      <c r="BF25616"/>
      <c r="BG25616"/>
    </row>
    <row r="25617" spans="11:59" x14ac:dyDescent="0.25">
      <c r="K25617" s="8"/>
      <c r="L25617" s="8"/>
      <c r="N25617" s="8"/>
      <c r="O25617" s="8"/>
      <c r="P25617" s="8"/>
      <c r="Q25617" s="8"/>
      <c r="R25617" s="8"/>
      <c r="S25617" s="8"/>
      <c r="T25617" s="8"/>
      <c r="U25617" s="8"/>
      <c r="V25617" s="8"/>
      <c r="W25617" s="8"/>
      <c r="X25617" s="8"/>
      <c r="Y25617" s="8"/>
      <c r="Z25617" s="8"/>
      <c r="BE25617"/>
      <c r="BF25617"/>
      <c r="BG25617"/>
    </row>
    <row r="25618" spans="11:59" x14ac:dyDescent="0.25">
      <c r="K25618" s="8"/>
      <c r="L25618" s="8"/>
      <c r="N25618" s="8"/>
      <c r="O25618" s="8"/>
      <c r="P25618" s="8"/>
      <c r="Q25618" s="8"/>
      <c r="R25618" s="8"/>
      <c r="S25618" s="8"/>
      <c r="T25618" s="8"/>
      <c r="U25618" s="8"/>
      <c r="V25618" s="8"/>
      <c r="W25618" s="8"/>
      <c r="X25618" s="8"/>
      <c r="Y25618" s="8"/>
      <c r="Z25618" s="8"/>
      <c r="BE25618"/>
      <c r="BF25618"/>
      <c r="BG25618"/>
    </row>
    <row r="25619" spans="11:59" x14ac:dyDescent="0.25">
      <c r="K25619" s="8"/>
      <c r="L25619" s="8"/>
      <c r="N25619" s="8"/>
      <c r="O25619" s="8"/>
      <c r="P25619" s="8"/>
      <c r="Q25619" s="8"/>
      <c r="R25619" s="8"/>
      <c r="S25619" s="8"/>
      <c r="T25619" s="8"/>
      <c r="U25619" s="8"/>
      <c r="V25619" s="8"/>
      <c r="W25619" s="8"/>
      <c r="X25619" s="8"/>
      <c r="Y25619" s="8"/>
      <c r="Z25619" s="8"/>
      <c r="BE25619"/>
      <c r="BF25619"/>
      <c r="BG25619"/>
    </row>
    <row r="25620" spans="11:59" x14ac:dyDescent="0.25">
      <c r="K25620" s="8"/>
      <c r="L25620" s="8"/>
      <c r="N25620" s="8"/>
      <c r="O25620" s="8"/>
      <c r="P25620" s="8"/>
      <c r="Q25620" s="8"/>
      <c r="R25620" s="8"/>
      <c r="S25620" s="8"/>
      <c r="T25620" s="8"/>
      <c r="U25620" s="8"/>
      <c r="V25620" s="8"/>
      <c r="W25620" s="8"/>
      <c r="X25620" s="8"/>
      <c r="Y25620" s="8"/>
      <c r="Z25620" s="8"/>
      <c r="BE25620"/>
      <c r="BF25620"/>
      <c r="BG25620"/>
    </row>
    <row r="25621" spans="11:59" x14ac:dyDescent="0.25">
      <c r="K25621" s="8"/>
      <c r="L25621" s="8"/>
      <c r="N25621" s="8"/>
      <c r="O25621" s="8"/>
      <c r="P25621" s="8"/>
      <c r="Q25621" s="8"/>
      <c r="R25621" s="8"/>
      <c r="S25621" s="8"/>
      <c r="T25621" s="8"/>
      <c r="U25621" s="8"/>
      <c r="V25621" s="8"/>
      <c r="W25621" s="8"/>
      <c r="X25621" s="8"/>
      <c r="Y25621" s="8"/>
      <c r="Z25621" s="8"/>
      <c r="BE25621"/>
      <c r="BF25621"/>
      <c r="BG25621"/>
    </row>
    <row r="25622" spans="11:59" x14ac:dyDescent="0.25">
      <c r="K25622" s="8"/>
      <c r="L25622" s="8"/>
      <c r="N25622" s="8"/>
      <c r="O25622" s="8"/>
      <c r="P25622" s="8"/>
      <c r="Q25622" s="8"/>
      <c r="R25622" s="8"/>
      <c r="S25622" s="8"/>
      <c r="T25622" s="8"/>
      <c r="U25622" s="8"/>
      <c r="V25622" s="8"/>
      <c r="W25622" s="8"/>
      <c r="X25622" s="8"/>
      <c r="Y25622" s="8"/>
      <c r="Z25622" s="8"/>
      <c r="BE25622"/>
      <c r="BF25622"/>
      <c r="BG25622"/>
    </row>
    <row r="25623" spans="11:59" x14ac:dyDescent="0.25">
      <c r="K25623" s="8"/>
      <c r="L25623" s="8"/>
      <c r="N25623" s="8"/>
      <c r="O25623" s="8"/>
      <c r="P25623" s="8"/>
      <c r="Q25623" s="8"/>
      <c r="R25623" s="8"/>
      <c r="S25623" s="8"/>
      <c r="T25623" s="8"/>
      <c r="U25623" s="8"/>
      <c r="V25623" s="8"/>
      <c r="W25623" s="8"/>
      <c r="X25623" s="8"/>
      <c r="Y25623" s="8"/>
      <c r="Z25623" s="8"/>
      <c r="BE25623"/>
      <c r="BF25623"/>
      <c r="BG25623"/>
    </row>
    <row r="25624" spans="11:59" x14ac:dyDescent="0.25">
      <c r="K25624" s="8"/>
      <c r="L25624" s="8"/>
      <c r="N25624" s="8"/>
      <c r="O25624" s="8"/>
      <c r="P25624" s="8"/>
      <c r="Q25624" s="8"/>
      <c r="R25624" s="8"/>
      <c r="S25624" s="8"/>
      <c r="T25624" s="8"/>
      <c r="U25624" s="8"/>
      <c r="V25624" s="8"/>
      <c r="W25624" s="8"/>
      <c r="X25624" s="8"/>
      <c r="Y25624" s="8"/>
      <c r="Z25624" s="8"/>
      <c r="BE25624"/>
      <c r="BF25624"/>
      <c r="BG25624"/>
    </row>
    <row r="25625" spans="11:59" x14ac:dyDescent="0.25">
      <c r="K25625" s="8"/>
      <c r="L25625" s="8"/>
      <c r="N25625" s="8"/>
      <c r="O25625" s="8"/>
      <c r="P25625" s="8"/>
      <c r="Q25625" s="8"/>
      <c r="R25625" s="8"/>
      <c r="S25625" s="8"/>
      <c r="T25625" s="8"/>
      <c r="U25625" s="8"/>
      <c r="V25625" s="8"/>
      <c r="W25625" s="8"/>
      <c r="X25625" s="8"/>
      <c r="Y25625" s="8"/>
      <c r="Z25625" s="8"/>
      <c r="BE25625"/>
      <c r="BF25625"/>
      <c r="BG25625"/>
    </row>
    <row r="25626" spans="11:59" x14ac:dyDescent="0.25">
      <c r="K25626" s="8"/>
      <c r="L25626" s="8"/>
      <c r="N25626" s="8"/>
      <c r="O25626" s="8"/>
      <c r="P25626" s="8"/>
      <c r="Q25626" s="8"/>
      <c r="R25626" s="8"/>
      <c r="S25626" s="8"/>
      <c r="T25626" s="8"/>
      <c r="U25626" s="8"/>
      <c r="V25626" s="8"/>
      <c r="W25626" s="8"/>
      <c r="X25626" s="8"/>
      <c r="Y25626" s="8"/>
      <c r="Z25626" s="8"/>
      <c r="BE25626"/>
      <c r="BF25626"/>
      <c r="BG25626"/>
    </row>
    <row r="25627" spans="11:59" x14ac:dyDescent="0.25">
      <c r="K25627" s="8"/>
      <c r="L25627" s="8"/>
      <c r="N25627" s="8"/>
      <c r="O25627" s="8"/>
      <c r="P25627" s="8"/>
      <c r="Q25627" s="8"/>
      <c r="R25627" s="8"/>
      <c r="S25627" s="8"/>
      <c r="T25627" s="8"/>
      <c r="U25627" s="8"/>
      <c r="V25627" s="8"/>
      <c r="W25627" s="8"/>
      <c r="X25627" s="8"/>
      <c r="Y25627" s="8"/>
      <c r="Z25627" s="8"/>
      <c r="BE25627"/>
      <c r="BF25627"/>
      <c r="BG25627"/>
    </row>
    <row r="25628" spans="11:59" x14ac:dyDescent="0.25">
      <c r="K25628" s="8"/>
      <c r="L25628" s="8"/>
      <c r="N25628" s="8"/>
      <c r="O25628" s="8"/>
      <c r="P25628" s="8"/>
      <c r="Q25628" s="8"/>
      <c r="R25628" s="8"/>
      <c r="S25628" s="8"/>
      <c r="T25628" s="8"/>
      <c r="U25628" s="8"/>
      <c r="V25628" s="8"/>
      <c r="W25628" s="8"/>
      <c r="X25628" s="8"/>
      <c r="Y25628" s="8"/>
      <c r="Z25628" s="8"/>
      <c r="BE25628"/>
      <c r="BF25628"/>
      <c r="BG25628"/>
    </row>
    <row r="25629" spans="11:59" x14ac:dyDescent="0.25">
      <c r="K25629" s="8"/>
      <c r="L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BE25629"/>
      <c r="BF25629"/>
      <c r="BG25629"/>
    </row>
    <row r="25630" spans="11:59" x14ac:dyDescent="0.25">
      <c r="K25630" s="8"/>
      <c r="L25630" s="8"/>
      <c r="N25630" s="8"/>
      <c r="O25630" s="8"/>
      <c r="P25630" s="8"/>
      <c r="Q25630" s="8"/>
      <c r="R25630" s="8"/>
      <c r="S25630" s="8"/>
      <c r="T25630" s="8"/>
      <c r="U25630" s="8"/>
      <c r="V25630" s="8"/>
      <c r="W25630" s="8"/>
      <c r="X25630" s="8"/>
      <c r="Y25630" s="8"/>
      <c r="Z25630" s="8"/>
      <c r="BE25630"/>
      <c r="BF25630"/>
      <c r="BG25630"/>
    </row>
    <row r="25631" spans="11:59" x14ac:dyDescent="0.25">
      <c r="K25631" s="8"/>
      <c r="L25631" s="8"/>
      <c r="N25631" s="8"/>
      <c r="O25631" s="8"/>
      <c r="P25631" s="8"/>
      <c r="Q25631" s="8"/>
      <c r="R25631" s="8"/>
      <c r="S25631" s="8"/>
      <c r="T25631" s="8"/>
      <c r="U25631" s="8"/>
      <c r="V25631" s="8"/>
      <c r="W25631" s="8"/>
      <c r="X25631" s="8"/>
      <c r="Y25631" s="8"/>
      <c r="Z25631" s="8"/>
      <c r="BE25631"/>
      <c r="BF25631"/>
      <c r="BG25631"/>
    </row>
    <row r="25632" spans="11:59" x14ac:dyDescent="0.25">
      <c r="K25632" s="8"/>
      <c r="L25632" s="8"/>
      <c r="N25632" s="8"/>
      <c r="O25632" s="8"/>
      <c r="P25632" s="8"/>
      <c r="Q25632" s="8"/>
      <c r="R25632" s="8"/>
      <c r="S25632" s="8"/>
      <c r="T25632" s="8"/>
      <c r="U25632" s="8"/>
      <c r="V25632" s="8"/>
      <c r="W25632" s="8"/>
      <c r="X25632" s="8"/>
      <c r="Y25632" s="8"/>
      <c r="Z25632" s="8"/>
      <c r="BE25632"/>
      <c r="BF25632"/>
      <c r="BG25632"/>
    </row>
    <row r="25633" spans="11:59" x14ac:dyDescent="0.25">
      <c r="K25633" s="8"/>
      <c r="L25633" s="8"/>
      <c r="N25633" s="8"/>
      <c r="O25633" s="8"/>
      <c r="P25633" s="8"/>
      <c r="Q25633" s="8"/>
      <c r="R25633" s="8"/>
      <c r="S25633" s="8"/>
      <c r="T25633" s="8"/>
      <c r="U25633" s="8"/>
      <c r="V25633" s="8"/>
      <c r="W25633" s="8"/>
      <c r="X25633" s="8"/>
      <c r="Y25633" s="8"/>
      <c r="Z25633" s="8"/>
      <c r="BE25633"/>
      <c r="BF25633"/>
      <c r="BG25633"/>
    </row>
    <row r="25634" spans="11:59" x14ac:dyDescent="0.25">
      <c r="K25634" s="8"/>
      <c r="L25634" s="8"/>
      <c r="N25634" s="8"/>
      <c r="O25634" s="8"/>
      <c r="P25634" s="8"/>
      <c r="Q25634" s="8"/>
      <c r="R25634" s="8"/>
      <c r="S25634" s="8"/>
      <c r="T25634" s="8"/>
      <c r="U25634" s="8"/>
      <c r="V25634" s="8"/>
      <c r="W25634" s="8"/>
      <c r="X25634" s="8"/>
      <c r="Y25634" s="8"/>
      <c r="Z25634" s="8"/>
      <c r="BE25634"/>
      <c r="BF25634"/>
      <c r="BG25634"/>
    </row>
    <row r="25635" spans="11:59" x14ac:dyDescent="0.25">
      <c r="K25635" s="8"/>
      <c r="L25635" s="8"/>
      <c r="N25635" s="8"/>
      <c r="O25635" s="8"/>
      <c r="P25635" s="8"/>
      <c r="Q25635" s="8"/>
      <c r="R25635" s="8"/>
      <c r="S25635" s="8"/>
      <c r="T25635" s="8"/>
      <c r="U25635" s="8"/>
      <c r="V25635" s="8"/>
      <c r="W25635" s="8"/>
      <c r="X25635" s="8"/>
      <c r="Y25635" s="8"/>
      <c r="Z25635" s="8"/>
      <c r="BE25635"/>
      <c r="BF25635"/>
      <c r="BG25635"/>
    </row>
    <row r="25636" spans="11:59" x14ac:dyDescent="0.25">
      <c r="K25636" s="8"/>
      <c r="L25636" s="8"/>
      <c r="N25636" s="8"/>
      <c r="O25636" s="8"/>
      <c r="P25636" s="8"/>
      <c r="Q25636" s="8"/>
      <c r="R25636" s="8"/>
      <c r="S25636" s="8"/>
      <c r="T25636" s="8"/>
      <c r="U25636" s="8"/>
      <c r="V25636" s="8"/>
      <c r="W25636" s="8"/>
      <c r="X25636" s="8"/>
      <c r="Y25636" s="8"/>
      <c r="Z25636" s="8"/>
      <c r="BE25636"/>
      <c r="BF25636"/>
      <c r="BG25636"/>
    </row>
    <row r="25637" spans="11:59" x14ac:dyDescent="0.25">
      <c r="K25637" s="8"/>
      <c r="L25637" s="8"/>
      <c r="N25637" s="8"/>
      <c r="O25637" s="8"/>
      <c r="P25637" s="8"/>
      <c r="Q25637" s="8"/>
      <c r="R25637" s="8"/>
      <c r="S25637" s="8"/>
      <c r="T25637" s="8"/>
      <c r="U25637" s="8"/>
      <c r="V25637" s="8"/>
      <c r="W25637" s="8"/>
      <c r="X25637" s="8"/>
      <c r="Y25637" s="8"/>
      <c r="Z25637" s="8"/>
      <c r="BE25637"/>
      <c r="BF25637"/>
      <c r="BG25637"/>
    </row>
    <row r="25638" spans="11:59" x14ac:dyDescent="0.25">
      <c r="K25638" s="8"/>
      <c r="L25638" s="8"/>
      <c r="N25638" s="8"/>
      <c r="O25638" s="8"/>
      <c r="P25638" s="8"/>
      <c r="Q25638" s="8"/>
      <c r="R25638" s="8"/>
      <c r="S25638" s="8"/>
      <c r="T25638" s="8"/>
      <c r="U25638" s="8"/>
      <c r="V25638" s="8"/>
      <c r="W25638" s="8"/>
      <c r="X25638" s="8"/>
      <c r="Y25638" s="8"/>
      <c r="Z25638" s="8"/>
      <c r="BE25638"/>
      <c r="BF25638"/>
      <c r="BG25638"/>
    </row>
    <row r="25639" spans="11:59" x14ac:dyDescent="0.25">
      <c r="K25639" s="8"/>
      <c r="L25639" s="8"/>
      <c r="N25639" s="8"/>
      <c r="O25639" s="8"/>
      <c r="P25639" s="8"/>
      <c r="Q25639" s="8"/>
      <c r="R25639" s="8"/>
      <c r="S25639" s="8"/>
      <c r="T25639" s="8"/>
      <c r="U25639" s="8"/>
      <c r="V25639" s="8"/>
      <c r="W25639" s="8"/>
      <c r="X25639" s="8"/>
      <c r="Y25639" s="8"/>
      <c r="Z25639" s="8"/>
      <c r="BE25639"/>
      <c r="BF25639"/>
      <c r="BG25639"/>
    </row>
    <row r="25640" spans="11:59" x14ac:dyDescent="0.25">
      <c r="K25640" s="8"/>
      <c r="L25640" s="8"/>
      <c r="N25640" s="8"/>
      <c r="O25640" s="8"/>
      <c r="P25640" s="8"/>
      <c r="Q25640" s="8"/>
      <c r="R25640" s="8"/>
      <c r="S25640" s="8"/>
      <c r="T25640" s="8"/>
      <c r="U25640" s="8"/>
      <c r="V25640" s="8"/>
      <c r="W25640" s="8"/>
      <c r="X25640" s="8"/>
      <c r="Y25640" s="8"/>
      <c r="Z25640" s="8"/>
      <c r="BE25640"/>
      <c r="BF25640"/>
      <c r="BG25640"/>
    </row>
    <row r="25641" spans="11:59" x14ac:dyDescent="0.25">
      <c r="K25641" s="8"/>
      <c r="L25641" s="8"/>
      <c r="N25641" s="8"/>
      <c r="O25641" s="8"/>
      <c r="P25641" s="8"/>
      <c r="Q25641" s="8"/>
      <c r="R25641" s="8"/>
      <c r="S25641" s="8"/>
      <c r="T25641" s="8"/>
      <c r="U25641" s="8"/>
      <c r="V25641" s="8"/>
      <c r="W25641" s="8"/>
      <c r="X25641" s="8"/>
      <c r="Y25641" s="8"/>
      <c r="Z25641" s="8"/>
      <c r="BE25641"/>
      <c r="BF25641"/>
      <c r="BG25641"/>
    </row>
    <row r="25642" spans="11:59" x14ac:dyDescent="0.25">
      <c r="K25642" s="8"/>
      <c r="L25642" s="8"/>
      <c r="N25642" s="8"/>
      <c r="O25642" s="8"/>
      <c r="P25642" s="8"/>
      <c r="Q25642" s="8"/>
      <c r="R25642" s="8"/>
      <c r="S25642" s="8"/>
      <c r="T25642" s="8"/>
      <c r="U25642" s="8"/>
      <c r="V25642" s="8"/>
      <c r="W25642" s="8"/>
      <c r="X25642" s="8"/>
      <c r="Y25642" s="8"/>
      <c r="Z25642" s="8"/>
      <c r="BE25642"/>
      <c r="BF25642"/>
      <c r="BG25642"/>
    </row>
    <row r="25643" spans="11:59" x14ac:dyDescent="0.25">
      <c r="K25643" s="8"/>
      <c r="L25643" s="8"/>
      <c r="N25643" s="8"/>
      <c r="O25643" s="8"/>
      <c r="P25643" s="8"/>
      <c r="Q25643" s="8"/>
      <c r="R25643" s="8"/>
      <c r="S25643" s="8"/>
      <c r="T25643" s="8"/>
      <c r="U25643" s="8"/>
      <c r="V25643" s="8"/>
      <c r="W25643" s="8"/>
      <c r="X25643" s="8"/>
      <c r="Y25643" s="8"/>
      <c r="Z25643" s="8"/>
      <c r="BE25643"/>
      <c r="BF25643"/>
      <c r="BG25643"/>
    </row>
    <row r="25644" spans="11:59" x14ac:dyDescent="0.25">
      <c r="K25644" s="8"/>
      <c r="L25644" s="8"/>
      <c r="N25644" s="8"/>
      <c r="O25644" s="8"/>
      <c r="P25644" s="8"/>
      <c r="Q25644" s="8"/>
      <c r="R25644" s="8"/>
      <c r="S25644" s="8"/>
      <c r="T25644" s="8"/>
      <c r="U25644" s="8"/>
      <c r="V25644" s="8"/>
      <c r="W25644" s="8"/>
      <c r="X25644" s="8"/>
      <c r="Y25644" s="8"/>
      <c r="Z25644" s="8"/>
      <c r="BE25644"/>
      <c r="BF25644"/>
      <c r="BG25644"/>
    </row>
    <row r="25645" spans="11:59" x14ac:dyDescent="0.25">
      <c r="K25645" s="8"/>
      <c r="L25645" s="8"/>
      <c r="N25645" s="8"/>
      <c r="O25645" s="8"/>
      <c r="P25645" s="8"/>
      <c r="Q25645" s="8"/>
      <c r="R25645" s="8"/>
      <c r="S25645" s="8"/>
      <c r="T25645" s="8"/>
      <c r="U25645" s="8"/>
      <c r="V25645" s="8"/>
      <c r="W25645" s="8"/>
      <c r="X25645" s="8"/>
      <c r="Y25645" s="8"/>
      <c r="Z25645" s="8"/>
      <c r="BE25645"/>
      <c r="BF25645"/>
      <c r="BG25645"/>
    </row>
    <row r="25646" spans="11:59" x14ac:dyDescent="0.25">
      <c r="K25646" s="8"/>
      <c r="L25646" s="8"/>
      <c r="N25646" s="8"/>
      <c r="O25646" s="8"/>
      <c r="P25646" s="8"/>
      <c r="Q25646" s="8"/>
      <c r="R25646" s="8"/>
      <c r="S25646" s="8"/>
      <c r="T25646" s="8"/>
      <c r="U25646" s="8"/>
      <c r="V25646" s="8"/>
      <c r="W25646" s="8"/>
      <c r="X25646" s="8"/>
      <c r="Y25646" s="8"/>
      <c r="Z25646" s="8"/>
      <c r="BE25646"/>
      <c r="BF25646"/>
      <c r="BG25646"/>
    </row>
    <row r="25647" spans="11:59" x14ac:dyDescent="0.25">
      <c r="K25647" s="8"/>
      <c r="L25647" s="8"/>
      <c r="N25647" s="8"/>
      <c r="O25647" s="8"/>
      <c r="P25647" s="8"/>
      <c r="Q25647" s="8"/>
      <c r="R25647" s="8"/>
      <c r="S25647" s="8"/>
      <c r="T25647" s="8"/>
      <c r="U25647" s="8"/>
      <c r="V25647" s="8"/>
      <c r="W25647" s="8"/>
      <c r="X25647" s="8"/>
      <c r="Y25647" s="8"/>
      <c r="Z25647" s="8"/>
      <c r="BE25647"/>
      <c r="BF25647"/>
      <c r="BG25647"/>
    </row>
    <row r="25648" spans="11:59" x14ac:dyDescent="0.25">
      <c r="K25648" s="8"/>
      <c r="L25648" s="8"/>
      <c r="N25648" s="8"/>
      <c r="O25648" s="8"/>
      <c r="P25648" s="8"/>
      <c r="Q25648" s="8"/>
      <c r="R25648" s="8"/>
      <c r="S25648" s="8"/>
      <c r="T25648" s="8"/>
      <c r="U25648" s="8"/>
      <c r="V25648" s="8"/>
      <c r="W25648" s="8"/>
      <c r="X25648" s="8"/>
      <c r="Y25648" s="8"/>
      <c r="Z25648" s="8"/>
      <c r="BE25648"/>
      <c r="BF25648"/>
      <c r="BG25648"/>
    </row>
    <row r="25649" spans="11:59" x14ac:dyDescent="0.25">
      <c r="K25649" s="8"/>
      <c r="L25649" s="8"/>
      <c r="N25649" s="8"/>
      <c r="O25649" s="8"/>
      <c r="P25649" s="8"/>
      <c r="Q25649" s="8"/>
      <c r="R25649" s="8"/>
      <c r="S25649" s="8"/>
      <c r="T25649" s="8"/>
      <c r="U25649" s="8"/>
      <c r="V25649" s="8"/>
      <c r="W25649" s="8"/>
      <c r="X25649" s="8"/>
      <c r="Y25649" s="8"/>
      <c r="Z25649" s="8"/>
      <c r="BE25649"/>
      <c r="BF25649"/>
      <c r="BG25649"/>
    </row>
    <row r="25650" spans="11:59" x14ac:dyDescent="0.25">
      <c r="K25650" s="8"/>
      <c r="L25650" s="8"/>
      <c r="N25650" s="8"/>
      <c r="O25650" s="8"/>
      <c r="P25650" s="8"/>
      <c r="Q25650" s="8"/>
      <c r="R25650" s="8"/>
      <c r="S25650" s="8"/>
      <c r="T25650" s="8"/>
      <c r="U25650" s="8"/>
      <c r="V25650" s="8"/>
      <c r="W25650" s="8"/>
      <c r="X25650" s="8"/>
      <c r="Y25650" s="8"/>
      <c r="Z25650" s="8"/>
      <c r="BE25650"/>
      <c r="BF25650"/>
      <c r="BG25650"/>
    </row>
    <row r="25651" spans="11:59" x14ac:dyDescent="0.25">
      <c r="K25651" s="8"/>
      <c r="L25651" s="8"/>
      <c r="N25651" s="8"/>
      <c r="O25651" s="8"/>
      <c r="P25651" s="8"/>
      <c r="Q25651" s="8"/>
      <c r="R25651" s="8"/>
      <c r="S25651" s="8"/>
      <c r="T25651" s="8"/>
      <c r="U25651" s="8"/>
      <c r="V25651" s="8"/>
      <c r="W25651" s="8"/>
      <c r="X25651" s="8"/>
      <c r="Y25651" s="8"/>
      <c r="Z25651" s="8"/>
      <c r="BE25651"/>
      <c r="BF25651"/>
      <c r="BG25651"/>
    </row>
    <row r="25652" spans="11:59" x14ac:dyDescent="0.25">
      <c r="K25652" s="8"/>
      <c r="L25652" s="8"/>
      <c r="N25652" s="8"/>
      <c r="O25652" s="8"/>
      <c r="P25652" s="8"/>
      <c r="Q25652" s="8"/>
      <c r="R25652" s="8"/>
      <c r="S25652" s="8"/>
      <c r="T25652" s="8"/>
      <c r="U25652" s="8"/>
      <c r="V25652" s="8"/>
      <c r="W25652" s="8"/>
      <c r="X25652" s="8"/>
      <c r="Y25652" s="8"/>
      <c r="Z25652" s="8"/>
      <c r="BE25652"/>
      <c r="BF25652"/>
      <c r="BG25652"/>
    </row>
    <row r="25653" spans="11:59" x14ac:dyDescent="0.25">
      <c r="K25653" s="8"/>
      <c r="L25653" s="8"/>
      <c r="N25653" s="8"/>
      <c r="O25653" s="8"/>
      <c r="P25653" s="8"/>
      <c r="Q25653" s="8"/>
      <c r="R25653" s="8"/>
      <c r="S25653" s="8"/>
      <c r="T25653" s="8"/>
      <c r="U25653" s="8"/>
      <c r="V25653" s="8"/>
      <c r="W25653" s="8"/>
      <c r="X25653" s="8"/>
      <c r="Y25653" s="8"/>
      <c r="Z25653" s="8"/>
      <c r="BE25653"/>
      <c r="BF25653"/>
      <c r="BG25653"/>
    </row>
    <row r="25654" spans="11:59" x14ac:dyDescent="0.25">
      <c r="K25654" s="8"/>
      <c r="L25654" s="8"/>
      <c r="N25654" s="8"/>
      <c r="O25654" s="8"/>
      <c r="P25654" s="8"/>
      <c r="Q25654" s="8"/>
      <c r="R25654" s="8"/>
      <c r="S25654" s="8"/>
      <c r="T25654" s="8"/>
      <c r="U25654" s="8"/>
      <c r="V25654" s="8"/>
      <c r="W25654" s="8"/>
      <c r="X25654" s="8"/>
      <c r="Y25654" s="8"/>
      <c r="Z25654" s="8"/>
      <c r="BE25654"/>
      <c r="BF25654"/>
      <c r="BG25654"/>
    </row>
    <row r="25655" spans="11:59" x14ac:dyDescent="0.25">
      <c r="K25655" s="8"/>
      <c r="L25655" s="8"/>
      <c r="N25655" s="8"/>
      <c r="O25655" s="8"/>
      <c r="P25655" s="8"/>
      <c r="Q25655" s="8"/>
      <c r="R25655" s="8"/>
      <c r="S25655" s="8"/>
      <c r="T25655" s="8"/>
      <c r="U25655" s="8"/>
      <c r="V25655" s="8"/>
      <c r="W25655" s="8"/>
      <c r="X25655" s="8"/>
      <c r="Y25655" s="8"/>
      <c r="Z25655" s="8"/>
      <c r="BE25655"/>
      <c r="BF25655"/>
      <c r="BG25655"/>
    </row>
    <row r="25656" spans="11:59" x14ac:dyDescent="0.25">
      <c r="K25656" s="8"/>
      <c r="L25656" s="8"/>
      <c r="N25656" s="8"/>
      <c r="O25656" s="8"/>
      <c r="P25656" s="8"/>
      <c r="Q25656" s="8"/>
      <c r="R25656" s="8"/>
      <c r="S25656" s="8"/>
      <c r="T25656" s="8"/>
      <c r="U25656" s="8"/>
      <c r="V25656" s="8"/>
      <c r="W25656" s="8"/>
      <c r="X25656" s="8"/>
      <c r="Y25656" s="8"/>
      <c r="Z25656" s="8"/>
      <c r="BE25656"/>
      <c r="BF25656"/>
      <c r="BG25656"/>
    </row>
    <row r="25657" spans="11:59" x14ac:dyDescent="0.25">
      <c r="K25657" s="8"/>
      <c r="L25657" s="8"/>
      <c r="N25657" s="8"/>
      <c r="O25657" s="8"/>
      <c r="P25657" s="8"/>
      <c r="Q25657" s="8"/>
      <c r="R25657" s="8"/>
      <c r="S25657" s="8"/>
      <c r="T25657" s="8"/>
      <c r="U25657" s="8"/>
      <c r="V25657" s="8"/>
      <c r="W25657" s="8"/>
      <c r="X25657" s="8"/>
      <c r="Y25657" s="8"/>
      <c r="Z25657" s="8"/>
      <c r="BE25657"/>
      <c r="BF25657"/>
      <c r="BG25657"/>
    </row>
    <row r="25658" spans="11:59" x14ac:dyDescent="0.25">
      <c r="K25658" s="8"/>
      <c r="L25658" s="8"/>
      <c r="N25658" s="8"/>
      <c r="O25658" s="8"/>
      <c r="P25658" s="8"/>
      <c r="Q25658" s="8"/>
      <c r="R25658" s="8"/>
      <c r="S25658" s="8"/>
      <c r="T25658" s="8"/>
      <c r="U25658" s="8"/>
      <c r="V25658" s="8"/>
      <c r="W25658" s="8"/>
      <c r="X25658" s="8"/>
      <c r="Y25658" s="8"/>
      <c r="Z25658" s="8"/>
      <c r="BE25658"/>
      <c r="BF25658"/>
      <c r="BG25658"/>
    </row>
    <row r="25659" spans="11:59" x14ac:dyDescent="0.25">
      <c r="K25659" s="8"/>
      <c r="L25659" s="8"/>
      <c r="N25659" s="8"/>
      <c r="O25659" s="8"/>
      <c r="P25659" s="8"/>
      <c r="Q25659" s="8"/>
      <c r="R25659" s="8"/>
      <c r="S25659" s="8"/>
      <c r="T25659" s="8"/>
      <c r="U25659" s="8"/>
      <c r="V25659" s="8"/>
      <c r="W25659" s="8"/>
      <c r="X25659" s="8"/>
      <c r="Y25659" s="8"/>
      <c r="Z25659" s="8"/>
      <c r="BE25659"/>
      <c r="BF25659"/>
      <c r="BG25659"/>
    </row>
    <row r="25660" spans="11:59" x14ac:dyDescent="0.25">
      <c r="K25660" s="8"/>
      <c r="L25660" s="8"/>
      <c r="N25660" s="8"/>
      <c r="O25660" s="8"/>
      <c r="P25660" s="8"/>
      <c r="Q25660" s="8"/>
      <c r="R25660" s="8"/>
      <c r="S25660" s="8"/>
      <c r="T25660" s="8"/>
      <c r="U25660" s="8"/>
      <c r="V25660" s="8"/>
      <c r="W25660" s="8"/>
      <c r="X25660" s="8"/>
      <c r="Y25660" s="8"/>
      <c r="Z25660" s="8"/>
      <c r="BE25660"/>
      <c r="BF25660"/>
      <c r="BG25660"/>
    </row>
    <row r="25661" spans="11:59" x14ac:dyDescent="0.25">
      <c r="K25661" s="8"/>
      <c r="L25661" s="8"/>
      <c r="N25661" s="8"/>
      <c r="O25661" s="8"/>
      <c r="P25661" s="8"/>
      <c r="Q25661" s="8"/>
      <c r="R25661" s="8"/>
      <c r="S25661" s="8"/>
      <c r="T25661" s="8"/>
      <c r="U25661" s="8"/>
      <c r="V25661" s="8"/>
      <c r="W25661" s="8"/>
      <c r="X25661" s="8"/>
      <c r="Y25661" s="8"/>
      <c r="Z25661" s="8"/>
      <c r="BE25661"/>
      <c r="BF25661"/>
      <c r="BG25661"/>
    </row>
    <row r="25662" spans="11:59" x14ac:dyDescent="0.25">
      <c r="K25662" s="8"/>
      <c r="L25662" s="8"/>
      <c r="N25662" s="8"/>
      <c r="O25662" s="8"/>
      <c r="P25662" s="8"/>
      <c r="Q25662" s="8"/>
      <c r="R25662" s="8"/>
      <c r="S25662" s="8"/>
      <c r="T25662" s="8"/>
      <c r="U25662" s="8"/>
      <c r="V25662" s="8"/>
      <c r="W25662" s="8"/>
      <c r="X25662" s="8"/>
      <c r="Y25662" s="8"/>
      <c r="Z25662" s="8"/>
      <c r="BE25662"/>
      <c r="BF25662"/>
      <c r="BG25662"/>
    </row>
    <row r="25663" spans="11:59" x14ac:dyDescent="0.25">
      <c r="K25663" s="8"/>
      <c r="L25663" s="8"/>
      <c r="N25663" s="8"/>
      <c r="O25663" s="8"/>
      <c r="P25663" s="8"/>
      <c r="Q25663" s="8"/>
      <c r="R25663" s="8"/>
      <c r="S25663" s="8"/>
      <c r="T25663" s="8"/>
      <c r="U25663" s="8"/>
      <c r="V25663" s="8"/>
      <c r="W25663" s="8"/>
      <c r="X25663" s="8"/>
      <c r="Y25663" s="8"/>
      <c r="Z25663" s="8"/>
      <c r="BE25663"/>
      <c r="BF25663"/>
      <c r="BG25663"/>
    </row>
    <row r="25664" spans="11:59" x14ac:dyDescent="0.25">
      <c r="K25664" s="8"/>
      <c r="L25664" s="8"/>
      <c r="N25664" s="8"/>
      <c r="O25664" s="8"/>
      <c r="P25664" s="8"/>
      <c r="Q25664" s="8"/>
      <c r="R25664" s="8"/>
      <c r="S25664" s="8"/>
      <c r="T25664" s="8"/>
      <c r="U25664" s="8"/>
      <c r="V25664" s="8"/>
      <c r="W25664" s="8"/>
      <c r="X25664" s="8"/>
      <c r="Y25664" s="8"/>
      <c r="Z25664" s="8"/>
      <c r="BE25664"/>
      <c r="BF25664"/>
      <c r="BG25664"/>
    </row>
    <row r="25665" spans="11:59" x14ac:dyDescent="0.25">
      <c r="K25665" s="8"/>
      <c r="L25665" s="8"/>
      <c r="N25665" s="8"/>
      <c r="O25665" s="8"/>
      <c r="P25665" s="8"/>
      <c r="Q25665" s="8"/>
      <c r="R25665" s="8"/>
      <c r="S25665" s="8"/>
      <c r="T25665" s="8"/>
      <c r="U25665" s="8"/>
      <c r="V25665" s="8"/>
      <c r="W25665" s="8"/>
      <c r="X25665" s="8"/>
      <c r="Y25665" s="8"/>
      <c r="Z25665" s="8"/>
      <c r="BE25665"/>
      <c r="BF25665"/>
      <c r="BG25665"/>
    </row>
    <row r="25666" spans="11:59" x14ac:dyDescent="0.25">
      <c r="K25666" s="8"/>
      <c r="L25666" s="8"/>
      <c r="N25666" s="8"/>
      <c r="O25666" s="8"/>
      <c r="P25666" s="8"/>
      <c r="Q25666" s="8"/>
      <c r="R25666" s="8"/>
      <c r="S25666" s="8"/>
      <c r="T25666" s="8"/>
      <c r="U25666" s="8"/>
      <c r="V25666" s="8"/>
      <c r="W25666" s="8"/>
      <c r="X25666" s="8"/>
      <c r="Y25666" s="8"/>
      <c r="Z25666" s="8"/>
      <c r="BE25666"/>
      <c r="BF25666"/>
      <c r="BG25666"/>
    </row>
    <row r="25667" spans="11:59" x14ac:dyDescent="0.25">
      <c r="K25667" s="8"/>
      <c r="L25667" s="8"/>
      <c r="N25667" s="8"/>
      <c r="O25667" s="8"/>
      <c r="P25667" s="8"/>
      <c r="Q25667" s="8"/>
      <c r="R25667" s="8"/>
      <c r="S25667" s="8"/>
      <c r="T25667" s="8"/>
      <c r="U25667" s="8"/>
      <c r="V25667" s="8"/>
      <c r="W25667" s="8"/>
      <c r="X25667" s="8"/>
      <c r="Y25667" s="8"/>
      <c r="Z25667" s="8"/>
      <c r="BE25667"/>
      <c r="BF25667"/>
      <c r="BG25667"/>
    </row>
    <row r="25668" spans="11:59" x14ac:dyDescent="0.25">
      <c r="K25668" s="8"/>
      <c r="L25668" s="8"/>
      <c r="N25668" s="8"/>
      <c r="O25668" s="8"/>
      <c r="P25668" s="8"/>
      <c r="Q25668" s="8"/>
      <c r="R25668" s="8"/>
      <c r="S25668" s="8"/>
      <c r="T25668" s="8"/>
      <c r="U25668" s="8"/>
      <c r="V25668" s="8"/>
      <c r="W25668" s="8"/>
      <c r="X25668" s="8"/>
      <c r="Y25668" s="8"/>
      <c r="Z25668" s="8"/>
      <c r="BE25668"/>
      <c r="BF25668"/>
      <c r="BG25668"/>
    </row>
    <row r="25669" spans="11:59" x14ac:dyDescent="0.25">
      <c r="K25669" s="8"/>
      <c r="L25669" s="8"/>
      <c r="N25669" s="8"/>
      <c r="O25669" s="8"/>
      <c r="P25669" s="8"/>
      <c r="Q25669" s="8"/>
      <c r="R25669" s="8"/>
      <c r="S25669" s="8"/>
      <c r="T25669" s="8"/>
      <c r="U25669" s="8"/>
      <c r="V25669" s="8"/>
      <c r="W25669" s="8"/>
      <c r="X25669" s="8"/>
      <c r="Y25669" s="8"/>
      <c r="Z25669" s="8"/>
      <c r="BE25669"/>
      <c r="BF25669"/>
      <c r="BG25669"/>
    </row>
    <row r="25670" spans="11:59" x14ac:dyDescent="0.25">
      <c r="K25670" s="8"/>
      <c r="L25670" s="8"/>
      <c r="N25670" s="8"/>
      <c r="O25670" s="8"/>
      <c r="P25670" s="8"/>
      <c r="Q25670" s="8"/>
      <c r="R25670" s="8"/>
      <c r="S25670" s="8"/>
      <c r="T25670" s="8"/>
      <c r="U25670" s="8"/>
      <c r="V25670" s="8"/>
      <c r="W25670" s="8"/>
      <c r="X25670" s="8"/>
      <c r="Y25670" s="8"/>
      <c r="Z25670" s="8"/>
      <c r="BE25670"/>
      <c r="BF25670"/>
      <c r="BG25670"/>
    </row>
    <row r="25671" spans="11:59" x14ac:dyDescent="0.25">
      <c r="K25671" s="8"/>
      <c r="L25671" s="8"/>
      <c r="N25671" s="8"/>
      <c r="O25671" s="8"/>
      <c r="P25671" s="8"/>
      <c r="Q25671" s="8"/>
      <c r="R25671" s="8"/>
      <c r="S25671" s="8"/>
      <c r="T25671" s="8"/>
      <c r="U25671" s="8"/>
      <c r="V25671" s="8"/>
      <c r="W25671" s="8"/>
      <c r="X25671" s="8"/>
      <c r="Y25671" s="8"/>
      <c r="Z25671" s="8"/>
      <c r="BE25671"/>
      <c r="BF25671"/>
      <c r="BG25671"/>
    </row>
    <row r="25672" spans="11:59" x14ac:dyDescent="0.25">
      <c r="K25672" s="8"/>
      <c r="L25672" s="8"/>
      <c r="N25672" s="8"/>
      <c r="O25672" s="8"/>
      <c r="P25672" s="8"/>
      <c r="Q25672" s="8"/>
      <c r="R25672" s="8"/>
      <c r="S25672" s="8"/>
      <c r="T25672" s="8"/>
      <c r="U25672" s="8"/>
      <c r="V25672" s="8"/>
      <c r="W25672" s="8"/>
      <c r="X25672" s="8"/>
      <c r="Y25672" s="8"/>
      <c r="Z25672" s="8"/>
      <c r="BE25672"/>
      <c r="BF25672"/>
      <c r="BG25672"/>
    </row>
    <row r="25673" spans="11:59" x14ac:dyDescent="0.25">
      <c r="K25673" s="8"/>
      <c r="L25673" s="8"/>
      <c r="N25673" s="8"/>
      <c r="O25673" s="8"/>
      <c r="P25673" s="8"/>
      <c r="Q25673" s="8"/>
      <c r="R25673" s="8"/>
      <c r="S25673" s="8"/>
      <c r="T25673" s="8"/>
      <c r="U25673" s="8"/>
      <c r="V25673" s="8"/>
      <c r="W25673" s="8"/>
      <c r="X25673" s="8"/>
      <c r="Y25673" s="8"/>
      <c r="Z25673" s="8"/>
      <c r="BE25673"/>
      <c r="BF25673"/>
      <c r="BG25673"/>
    </row>
    <row r="25674" spans="11:59" x14ac:dyDescent="0.25">
      <c r="K25674" s="8"/>
      <c r="L25674" s="8"/>
      <c r="N25674" s="8"/>
      <c r="O25674" s="8"/>
      <c r="P25674" s="8"/>
      <c r="Q25674" s="8"/>
      <c r="R25674" s="8"/>
      <c r="S25674" s="8"/>
      <c r="T25674" s="8"/>
      <c r="U25674" s="8"/>
      <c r="V25674" s="8"/>
      <c r="W25674" s="8"/>
      <c r="X25674" s="8"/>
      <c r="Y25674" s="8"/>
      <c r="Z25674" s="8"/>
      <c r="BE25674"/>
      <c r="BF25674"/>
      <c r="BG25674"/>
    </row>
    <row r="25675" spans="11:59" x14ac:dyDescent="0.25">
      <c r="K25675" s="8"/>
      <c r="L25675" s="8"/>
      <c r="N25675" s="8"/>
      <c r="O25675" s="8"/>
      <c r="P25675" s="8"/>
      <c r="Q25675" s="8"/>
      <c r="R25675" s="8"/>
      <c r="S25675" s="8"/>
      <c r="T25675" s="8"/>
      <c r="U25675" s="8"/>
      <c r="V25675" s="8"/>
      <c r="W25675" s="8"/>
      <c r="X25675" s="8"/>
      <c r="Y25675" s="8"/>
      <c r="Z25675" s="8"/>
      <c r="BE25675"/>
      <c r="BF25675"/>
      <c r="BG25675"/>
    </row>
    <row r="25676" spans="11:59" x14ac:dyDescent="0.25">
      <c r="K25676" s="8"/>
      <c r="L25676" s="8"/>
      <c r="N25676" s="8"/>
      <c r="O25676" s="8"/>
      <c r="P25676" s="8"/>
      <c r="Q25676" s="8"/>
      <c r="R25676" s="8"/>
      <c r="S25676" s="8"/>
      <c r="T25676" s="8"/>
      <c r="U25676" s="8"/>
      <c r="V25676" s="8"/>
      <c r="W25676" s="8"/>
      <c r="X25676" s="8"/>
      <c r="Y25676" s="8"/>
      <c r="Z25676" s="8"/>
      <c r="BE25676"/>
      <c r="BF25676"/>
      <c r="BG25676"/>
    </row>
    <row r="25677" spans="11:59" x14ac:dyDescent="0.25">
      <c r="K25677" s="8"/>
      <c r="L25677" s="8"/>
      <c r="N25677" s="8"/>
      <c r="O25677" s="8"/>
      <c r="P25677" s="8"/>
      <c r="Q25677" s="8"/>
      <c r="R25677" s="8"/>
      <c r="S25677" s="8"/>
      <c r="T25677" s="8"/>
      <c r="U25677" s="8"/>
      <c r="V25677" s="8"/>
      <c r="W25677" s="8"/>
      <c r="X25677" s="8"/>
      <c r="Y25677" s="8"/>
      <c r="Z25677" s="8"/>
      <c r="BE25677"/>
      <c r="BF25677"/>
      <c r="BG25677"/>
    </row>
    <row r="25678" spans="11:59" x14ac:dyDescent="0.25">
      <c r="K25678" s="8"/>
      <c r="L25678" s="8"/>
      <c r="N25678" s="8"/>
      <c r="O25678" s="8"/>
      <c r="P25678" s="8"/>
      <c r="Q25678" s="8"/>
      <c r="R25678" s="8"/>
      <c r="S25678" s="8"/>
      <c r="T25678" s="8"/>
      <c r="U25678" s="8"/>
      <c r="V25678" s="8"/>
      <c r="W25678" s="8"/>
      <c r="X25678" s="8"/>
      <c r="Y25678" s="8"/>
      <c r="Z25678" s="8"/>
      <c r="BE25678"/>
      <c r="BF25678"/>
      <c r="BG25678"/>
    </row>
    <row r="25679" spans="11:59" x14ac:dyDescent="0.25">
      <c r="K25679" s="8"/>
      <c r="L25679" s="8"/>
      <c r="N25679" s="8"/>
      <c r="O25679" s="8"/>
      <c r="P25679" s="8"/>
      <c r="Q25679" s="8"/>
      <c r="R25679" s="8"/>
      <c r="S25679" s="8"/>
      <c r="T25679" s="8"/>
      <c r="U25679" s="8"/>
      <c r="V25679" s="8"/>
      <c r="W25679" s="8"/>
      <c r="X25679" s="8"/>
      <c r="Y25679" s="8"/>
      <c r="Z25679" s="8"/>
      <c r="BE25679"/>
      <c r="BF25679"/>
      <c r="BG25679"/>
    </row>
    <row r="25680" spans="11:59" x14ac:dyDescent="0.25">
      <c r="K25680" s="8"/>
      <c r="L25680" s="8"/>
      <c r="N25680" s="8"/>
      <c r="O25680" s="8"/>
      <c r="P25680" s="8"/>
      <c r="Q25680" s="8"/>
      <c r="R25680" s="8"/>
      <c r="S25680" s="8"/>
      <c r="T25680" s="8"/>
      <c r="U25680" s="8"/>
      <c r="V25680" s="8"/>
      <c r="W25680" s="8"/>
      <c r="X25680" s="8"/>
      <c r="Y25680" s="8"/>
      <c r="Z25680" s="8"/>
      <c r="BE25680"/>
      <c r="BF25680"/>
      <c r="BG25680"/>
    </row>
    <row r="25681" spans="11:59" x14ac:dyDescent="0.25">
      <c r="K25681" s="8"/>
      <c r="L25681" s="8"/>
      <c r="N25681" s="8"/>
      <c r="O25681" s="8"/>
      <c r="P25681" s="8"/>
      <c r="Q25681" s="8"/>
      <c r="R25681" s="8"/>
      <c r="S25681" s="8"/>
      <c r="T25681" s="8"/>
      <c r="U25681" s="8"/>
      <c r="V25681" s="8"/>
      <c r="W25681" s="8"/>
      <c r="X25681" s="8"/>
      <c r="Y25681" s="8"/>
      <c r="Z25681" s="8"/>
      <c r="BE25681"/>
      <c r="BF25681"/>
      <c r="BG25681"/>
    </row>
    <row r="25682" spans="11:59" x14ac:dyDescent="0.25">
      <c r="K25682" s="8"/>
      <c r="L25682" s="8"/>
      <c r="N25682" s="8"/>
      <c r="O25682" s="8"/>
      <c r="P25682" s="8"/>
      <c r="Q25682" s="8"/>
      <c r="R25682" s="8"/>
      <c r="S25682" s="8"/>
      <c r="T25682" s="8"/>
      <c r="U25682" s="8"/>
      <c r="V25682" s="8"/>
      <c r="W25682" s="8"/>
      <c r="X25682" s="8"/>
      <c r="Y25682" s="8"/>
      <c r="Z25682" s="8"/>
      <c r="BE25682"/>
      <c r="BF25682"/>
      <c r="BG25682"/>
    </row>
    <row r="25683" spans="11:59" x14ac:dyDescent="0.25">
      <c r="K25683" s="8"/>
      <c r="L25683" s="8"/>
      <c r="N25683" s="8"/>
      <c r="O25683" s="8"/>
      <c r="P25683" s="8"/>
      <c r="Q25683" s="8"/>
      <c r="R25683" s="8"/>
      <c r="S25683" s="8"/>
      <c r="T25683" s="8"/>
      <c r="U25683" s="8"/>
      <c r="V25683" s="8"/>
      <c r="W25683" s="8"/>
      <c r="X25683" s="8"/>
      <c r="Y25683" s="8"/>
      <c r="Z25683" s="8"/>
      <c r="BE25683"/>
      <c r="BF25683"/>
      <c r="BG25683"/>
    </row>
    <row r="25684" spans="11:59" x14ac:dyDescent="0.25">
      <c r="K25684" s="8"/>
      <c r="L25684" s="8"/>
      <c r="N25684" s="8"/>
      <c r="O25684" s="8"/>
      <c r="P25684" s="8"/>
      <c r="Q25684" s="8"/>
      <c r="R25684" s="8"/>
      <c r="S25684" s="8"/>
      <c r="T25684" s="8"/>
      <c r="U25684" s="8"/>
      <c r="V25684" s="8"/>
      <c r="W25684" s="8"/>
      <c r="X25684" s="8"/>
      <c r="Y25684" s="8"/>
      <c r="Z25684" s="8"/>
      <c r="BE25684"/>
      <c r="BF25684"/>
      <c r="BG25684"/>
    </row>
    <row r="25685" spans="11:59" x14ac:dyDescent="0.25">
      <c r="K25685" s="8"/>
      <c r="L25685" s="8"/>
      <c r="N25685" s="8"/>
      <c r="O25685" s="8"/>
      <c r="P25685" s="8"/>
      <c r="Q25685" s="8"/>
      <c r="R25685" s="8"/>
      <c r="S25685" s="8"/>
      <c r="T25685" s="8"/>
      <c r="U25685" s="8"/>
      <c r="V25685" s="8"/>
      <c r="W25685" s="8"/>
      <c r="X25685" s="8"/>
      <c r="Y25685" s="8"/>
      <c r="Z25685" s="8"/>
      <c r="BE25685"/>
      <c r="BF25685"/>
      <c r="BG25685"/>
    </row>
    <row r="25686" spans="11:59" x14ac:dyDescent="0.25">
      <c r="K25686" s="8"/>
      <c r="L25686" s="8"/>
      <c r="N25686" s="8"/>
      <c r="O25686" s="8"/>
      <c r="P25686" s="8"/>
      <c r="Q25686" s="8"/>
      <c r="R25686" s="8"/>
      <c r="S25686" s="8"/>
      <c r="T25686" s="8"/>
      <c r="U25686" s="8"/>
      <c r="V25686" s="8"/>
      <c r="W25686" s="8"/>
      <c r="X25686" s="8"/>
      <c r="Y25686" s="8"/>
      <c r="Z25686" s="8"/>
      <c r="BE25686"/>
      <c r="BF25686"/>
      <c r="BG25686"/>
    </row>
    <row r="25687" spans="11:59" x14ac:dyDescent="0.25">
      <c r="K25687" s="8"/>
      <c r="L25687" s="8"/>
      <c r="N25687" s="8"/>
      <c r="O25687" s="8"/>
      <c r="P25687" s="8"/>
      <c r="Q25687" s="8"/>
      <c r="R25687" s="8"/>
      <c r="S25687" s="8"/>
      <c r="T25687" s="8"/>
      <c r="U25687" s="8"/>
      <c r="V25687" s="8"/>
      <c r="W25687" s="8"/>
      <c r="X25687" s="8"/>
      <c r="Y25687" s="8"/>
      <c r="Z25687" s="8"/>
      <c r="BE25687"/>
      <c r="BF25687"/>
      <c r="BG25687"/>
    </row>
    <row r="25688" spans="11:59" x14ac:dyDescent="0.25">
      <c r="K25688" s="8"/>
      <c r="L25688" s="8"/>
      <c r="N25688" s="8"/>
      <c r="O25688" s="8"/>
      <c r="P25688" s="8"/>
      <c r="Q25688" s="8"/>
      <c r="R25688" s="8"/>
      <c r="S25688" s="8"/>
      <c r="T25688" s="8"/>
      <c r="U25688" s="8"/>
      <c r="V25688" s="8"/>
      <c r="W25688" s="8"/>
      <c r="X25688" s="8"/>
      <c r="Y25688" s="8"/>
      <c r="Z25688" s="8"/>
      <c r="BE25688"/>
      <c r="BF25688"/>
      <c r="BG25688"/>
    </row>
    <row r="25689" spans="11:59" x14ac:dyDescent="0.25">
      <c r="K25689" s="8"/>
      <c r="L25689" s="8"/>
      <c r="N25689" s="8"/>
      <c r="O25689" s="8"/>
      <c r="P25689" s="8"/>
      <c r="Q25689" s="8"/>
      <c r="R25689" s="8"/>
      <c r="S25689" s="8"/>
      <c r="T25689" s="8"/>
      <c r="U25689" s="8"/>
      <c r="V25689" s="8"/>
      <c r="W25689" s="8"/>
      <c r="X25689" s="8"/>
      <c r="Y25689" s="8"/>
      <c r="Z25689" s="8"/>
      <c r="BE25689"/>
      <c r="BF25689"/>
      <c r="BG25689"/>
    </row>
    <row r="25690" spans="11:59" x14ac:dyDescent="0.25">
      <c r="K25690" s="8"/>
      <c r="L25690" s="8"/>
      <c r="N25690" s="8"/>
      <c r="O25690" s="8"/>
      <c r="P25690" s="8"/>
      <c r="Q25690" s="8"/>
      <c r="R25690" s="8"/>
      <c r="S25690" s="8"/>
      <c r="T25690" s="8"/>
      <c r="U25690" s="8"/>
      <c r="V25690" s="8"/>
      <c r="W25690" s="8"/>
      <c r="X25690" s="8"/>
      <c r="Y25690" s="8"/>
      <c r="Z25690" s="8"/>
      <c r="BE25690"/>
      <c r="BF25690"/>
      <c r="BG25690"/>
    </row>
    <row r="25691" spans="11:59" x14ac:dyDescent="0.25">
      <c r="K25691" s="8"/>
      <c r="L25691" s="8"/>
      <c r="N25691" s="8"/>
      <c r="O25691" s="8"/>
      <c r="P25691" s="8"/>
      <c r="Q25691" s="8"/>
      <c r="R25691" s="8"/>
      <c r="S25691" s="8"/>
      <c r="T25691" s="8"/>
      <c r="U25691" s="8"/>
      <c r="V25691" s="8"/>
      <c r="W25691" s="8"/>
      <c r="X25691" s="8"/>
      <c r="Y25691" s="8"/>
      <c r="Z25691" s="8"/>
      <c r="BE25691"/>
      <c r="BF25691"/>
      <c r="BG25691"/>
    </row>
    <row r="25692" spans="11:59" x14ac:dyDescent="0.25">
      <c r="K25692" s="8"/>
      <c r="L25692" s="8"/>
      <c r="N25692" s="8"/>
      <c r="O25692" s="8"/>
      <c r="P25692" s="8"/>
      <c r="Q25692" s="8"/>
      <c r="R25692" s="8"/>
      <c r="S25692" s="8"/>
      <c r="T25692" s="8"/>
      <c r="U25692" s="8"/>
      <c r="V25692" s="8"/>
      <c r="W25692" s="8"/>
      <c r="X25692" s="8"/>
      <c r="Y25692" s="8"/>
      <c r="Z25692" s="8"/>
      <c r="BE25692"/>
      <c r="BF25692"/>
      <c r="BG25692"/>
    </row>
    <row r="25693" spans="11:59" x14ac:dyDescent="0.25">
      <c r="K25693" s="8"/>
      <c r="L25693" s="8"/>
      <c r="N25693" s="8"/>
      <c r="O25693" s="8"/>
      <c r="P25693" s="8"/>
      <c r="Q25693" s="8"/>
      <c r="R25693" s="8"/>
      <c r="S25693" s="8"/>
      <c r="T25693" s="8"/>
      <c r="U25693" s="8"/>
      <c r="V25693" s="8"/>
      <c r="W25693" s="8"/>
      <c r="X25693" s="8"/>
      <c r="Y25693" s="8"/>
      <c r="Z25693" s="8"/>
      <c r="BE25693"/>
      <c r="BF25693"/>
      <c r="BG25693"/>
    </row>
    <row r="25694" spans="11:59" x14ac:dyDescent="0.25">
      <c r="K25694" s="8"/>
      <c r="L25694" s="8"/>
      <c r="N25694" s="8"/>
      <c r="O25694" s="8"/>
      <c r="P25694" s="8"/>
      <c r="Q25694" s="8"/>
      <c r="R25694" s="8"/>
      <c r="S25694" s="8"/>
      <c r="T25694" s="8"/>
      <c r="U25694" s="8"/>
      <c r="V25694" s="8"/>
      <c r="W25694" s="8"/>
      <c r="X25694" s="8"/>
      <c r="Y25694" s="8"/>
      <c r="Z25694" s="8"/>
      <c r="BE25694"/>
      <c r="BF25694"/>
      <c r="BG25694"/>
    </row>
    <row r="25695" spans="11:59" x14ac:dyDescent="0.25">
      <c r="K25695" s="8"/>
      <c r="L25695" s="8"/>
      <c r="N25695" s="8"/>
      <c r="O25695" s="8"/>
      <c r="P25695" s="8"/>
      <c r="Q25695" s="8"/>
      <c r="R25695" s="8"/>
      <c r="S25695" s="8"/>
      <c r="T25695" s="8"/>
      <c r="U25695" s="8"/>
      <c r="V25695" s="8"/>
      <c r="W25695" s="8"/>
      <c r="X25695" s="8"/>
      <c r="Y25695" s="8"/>
      <c r="Z25695" s="8"/>
      <c r="BE25695"/>
      <c r="BF25695"/>
      <c r="BG25695"/>
    </row>
    <row r="25696" spans="11:59" x14ac:dyDescent="0.25">
      <c r="K25696" s="8"/>
      <c r="L25696" s="8"/>
      <c r="N25696" s="8"/>
      <c r="O25696" s="8"/>
      <c r="P25696" s="8"/>
      <c r="Q25696" s="8"/>
      <c r="R25696" s="8"/>
      <c r="S25696" s="8"/>
      <c r="T25696" s="8"/>
      <c r="U25696" s="8"/>
      <c r="V25696" s="8"/>
      <c r="W25696" s="8"/>
      <c r="X25696" s="8"/>
      <c r="Y25696" s="8"/>
      <c r="Z25696" s="8"/>
      <c r="BE25696"/>
      <c r="BF25696"/>
      <c r="BG25696"/>
    </row>
    <row r="25697" spans="11:59" x14ac:dyDescent="0.25">
      <c r="K25697" s="8"/>
      <c r="L25697" s="8"/>
      <c r="N25697" s="8"/>
      <c r="O25697" s="8"/>
      <c r="P25697" s="8"/>
      <c r="Q25697" s="8"/>
      <c r="R25697" s="8"/>
      <c r="S25697" s="8"/>
      <c r="T25697" s="8"/>
      <c r="U25697" s="8"/>
      <c r="V25697" s="8"/>
      <c r="W25697" s="8"/>
      <c r="X25697" s="8"/>
      <c r="Y25697" s="8"/>
      <c r="Z25697" s="8"/>
      <c r="BE25697"/>
      <c r="BF25697"/>
      <c r="BG25697"/>
    </row>
    <row r="25698" spans="11:59" x14ac:dyDescent="0.25">
      <c r="K25698" s="8"/>
      <c r="L25698" s="8"/>
      <c r="N25698" s="8"/>
      <c r="O25698" s="8"/>
      <c r="P25698" s="8"/>
      <c r="Q25698" s="8"/>
      <c r="R25698" s="8"/>
      <c r="S25698" s="8"/>
      <c r="T25698" s="8"/>
      <c r="U25698" s="8"/>
      <c r="V25698" s="8"/>
      <c r="W25698" s="8"/>
      <c r="X25698" s="8"/>
      <c r="Y25698" s="8"/>
      <c r="Z25698" s="8"/>
      <c r="BE25698"/>
      <c r="BF25698"/>
      <c r="BG25698"/>
    </row>
    <row r="25699" spans="11:59" x14ac:dyDescent="0.25">
      <c r="K25699" s="8"/>
      <c r="L25699" s="8"/>
      <c r="N25699" s="8"/>
      <c r="O25699" s="8"/>
      <c r="P25699" s="8"/>
      <c r="Q25699" s="8"/>
      <c r="R25699" s="8"/>
      <c r="S25699" s="8"/>
      <c r="T25699" s="8"/>
      <c r="U25699" s="8"/>
      <c r="V25699" s="8"/>
      <c r="W25699" s="8"/>
      <c r="X25699" s="8"/>
      <c r="Y25699" s="8"/>
      <c r="Z25699" s="8"/>
      <c r="BE25699"/>
      <c r="BF25699"/>
      <c r="BG25699"/>
    </row>
    <row r="25700" spans="11:59" x14ac:dyDescent="0.25">
      <c r="K25700" s="8"/>
      <c r="L25700" s="8"/>
      <c r="N25700" s="8"/>
      <c r="O25700" s="8"/>
      <c r="P25700" s="8"/>
      <c r="Q25700" s="8"/>
      <c r="R25700" s="8"/>
      <c r="S25700" s="8"/>
      <c r="T25700" s="8"/>
      <c r="U25700" s="8"/>
      <c r="V25700" s="8"/>
      <c r="W25700" s="8"/>
      <c r="X25700" s="8"/>
      <c r="Y25700" s="8"/>
      <c r="Z25700" s="8"/>
      <c r="BE25700"/>
      <c r="BF25700"/>
      <c r="BG25700"/>
    </row>
    <row r="25701" spans="11:59" x14ac:dyDescent="0.25">
      <c r="K25701" s="8"/>
      <c r="L25701" s="8"/>
      <c r="N25701" s="8"/>
      <c r="O25701" s="8"/>
      <c r="P25701" s="8"/>
      <c r="Q25701" s="8"/>
      <c r="R25701" s="8"/>
      <c r="S25701" s="8"/>
      <c r="T25701" s="8"/>
      <c r="U25701" s="8"/>
      <c r="V25701" s="8"/>
      <c r="W25701" s="8"/>
      <c r="X25701" s="8"/>
      <c r="Y25701" s="8"/>
      <c r="Z25701" s="8"/>
      <c r="BE25701"/>
      <c r="BF25701"/>
      <c r="BG25701"/>
    </row>
    <row r="25702" spans="11:59" x14ac:dyDescent="0.25">
      <c r="K25702" s="8"/>
      <c r="L25702" s="8"/>
      <c r="N25702" s="8"/>
      <c r="O25702" s="8"/>
      <c r="P25702" s="8"/>
      <c r="Q25702" s="8"/>
      <c r="R25702" s="8"/>
      <c r="S25702" s="8"/>
      <c r="T25702" s="8"/>
      <c r="U25702" s="8"/>
      <c r="V25702" s="8"/>
      <c r="W25702" s="8"/>
      <c r="X25702" s="8"/>
      <c r="Y25702" s="8"/>
      <c r="Z25702" s="8"/>
      <c r="BE25702"/>
      <c r="BF25702"/>
      <c r="BG25702"/>
    </row>
    <row r="25703" spans="11:59" x14ac:dyDescent="0.25">
      <c r="K25703" s="8"/>
      <c r="L25703" s="8"/>
      <c r="N25703" s="8"/>
      <c r="O25703" s="8"/>
      <c r="P25703" s="8"/>
      <c r="Q25703" s="8"/>
      <c r="R25703" s="8"/>
      <c r="S25703" s="8"/>
      <c r="T25703" s="8"/>
      <c r="U25703" s="8"/>
      <c r="V25703" s="8"/>
      <c r="W25703" s="8"/>
      <c r="X25703" s="8"/>
      <c r="Y25703" s="8"/>
      <c r="Z25703" s="8"/>
      <c r="BE25703"/>
      <c r="BF25703"/>
      <c r="BG25703"/>
    </row>
    <row r="25704" spans="11:59" x14ac:dyDescent="0.25">
      <c r="K25704" s="8"/>
      <c r="L25704" s="8"/>
      <c r="N25704" s="8"/>
      <c r="O25704" s="8"/>
      <c r="P25704" s="8"/>
      <c r="Q25704" s="8"/>
      <c r="R25704" s="8"/>
      <c r="S25704" s="8"/>
      <c r="T25704" s="8"/>
      <c r="U25704" s="8"/>
      <c r="V25704" s="8"/>
      <c r="W25704" s="8"/>
      <c r="X25704" s="8"/>
      <c r="Y25704" s="8"/>
      <c r="Z25704" s="8"/>
      <c r="BE25704"/>
      <c r="BF25704"/>
      <c r="BG25704"/>
    </row>
    <row r="25705" spans="11:59" x14ac:dyDescent="0.25">
      <c r="K25705" s="8"/>
      <c r="L25705" s="8"/>
      <c r="N25705" s="8"/>
      <c r="O25705" s="8"/>
      <c r="P25705" s="8"/>
      <c r="Q25705" s="8"/>
      <c r="R25705" s="8"/>
      <c r="S25705" s="8"/>
      <c r="T25705" s="8"/>
      <c r="U25705" s="8"/>
      <c r="V25705" s="8"/>
      <c r="W25705" s="8"/>
      <c r="X25705" s="8"/>
      <c r="Y25705" s="8"/>
      <c r="Z25705" s="8"/>
      <c r="BE25705"/>
      <c r="BF25705"/>
      <c r="BG25705"/>
    </row>
    <row r="25706" spans="11:59" x14ac:dyDescent="0.25">
      <c r="K25706" s="8"/>
      <c r="L25706" s="8"/>
      <c r="N25706" s="8"/>
      <c r="O25706" s="8"/>
      <c r="P25706" s="8"/>
      <c r="Q25706" s="8"/>
      <c r="R25706" s="8"/>
      <c r="S25706" s="8"/>
      <c r="T25706" s="8"/>
      <c r="U25706" s="8"/>
      <c r="V25706" s="8"/>
      <c r="W25706" s="8"/>
      <c r="X25706" s="8"/>
      <c r="Y25706" s="8"/>
      <c r="Z25706" s="8"/>
      <c r="BE25706"/>
      <c r="BF25706"/>
      <c r="BG25706"/>
    </row>
    <row r="25707" spans="11:59" x14ac:dyDescent="0.25">
      <c r="K25707" s="8"/>
      <c r="L25707" s="8"/>
      <c r="N25707" s="8"/>
      <c r="O25707" s="8"/>
      <c r="P25707" s="8"/>
      <c r="Q25707" s="8"/>
      <c r="R25707" s="8"/>
      <c r="S25707" s="8"/>
      <c r="T25707" s="8"/>
      <c r="U25707" s="8"/>
      <c r="V25707" s="8"/>
      <c r="W25707" s="8"/>
      <c r="X25707" s="8"/>
      <c r="Y25707" s="8"/>
      <c r="Z25707" s="8"/>
      <c r="BE25707"/>
      <c r="BF25707"/>
      <c r="BG25707"/>
    </row>
    <row r="25708" spans="11:59" x14ac:dyDescent="0.25">
      <c r="K25708" s="8"/>
      <c r="L25708" s="8"/>
      <c r="N25708" s="8"/>
      <c r="O25708" s="8"/>
      <c r="P25708" s="8"/>
      <c r="Q25708" s="8"/>
      <c r="R25708" s="8"/>
      <c r="S25708" s="8"/>
      <c r="T25708" s="8"/>
      <c r="U25708" s="8"/>
      <c r="V25708" s="8"/>
      <c r="W25708" s="8"/>
      <c r="X25708" s="8"/>
      <c r="Y25708" s="8"/>
      <c r="Z25708" s="8"/>
      <c r="BE25708"/>
      <c r="BF25708"/>
      <c r="BG25708"/>
    </row>
    <row r="25709" spans="11:59" x14ac:dyDescent="0.25">
      <c r="K25709" s="8"/>
      <c r="L25709" s="8"/>
      <c r="N25709" s="8"/>
      <c r="O25709" s="8"/>
      <c r="P25709" s="8"/>
      <c r="Q25709" s="8"/>
      <c r="R25709" s="8"/>
      <c r="S25709" s="8"/>
      <c r="T25709" s="8"/>
      <c r="U25709" s="8"/>
      <c r="V25709" s="8"/>
      <c r="W25709" s="8"/>
      <c r="X25709" s="8"/>
      <c r="Y25709" s="8"/>
      <c r="Z25709" s="8"/>
      <c r="BE25709"/>
      <c r="BF25709"/>
      <c r="BG25709"/>
    </row>
    <row r="25710" spans="11:59" x14ac:dyDescent="0.25">
      <c r="K25710" s="8"/>
      <c r="L25710" s="8"/>
      <c r="N25710" s="8"/>
      <c r="O25710" s="8"/>
      <c r="P25710" s="8"/>
      <c r="Q25710" s="8"/>
      <c r="R25710" s="8"/>
      <c r="S25710" s="8"/>
      <c r="T25710" s="8"/>
      <c r="U25710" s="8"/>
      <c r="V25710" s="8"/>
      <c r="W25710" s="8"/>
      <c r="X25710" s="8"/>
      <c r="Y25710" s="8"/>
      <c r="Z25710" s="8"/>
      <c r="BE25710"/>
      <c r="BF25710"/>
      <c r="BG25710"/>
    </row>
    <row r="25711" spans="11:59" x14ac:dyDescent="0.25">
      <c r="K25711" s="8"/>
      <c r="L25711" s="8"/>
      <c r="N25711" s="8"/>
      <c r="O25711" s="8"/>
      <c r="P25711" s="8"/>
      <c r="Q25711" s="8"/>
      <c r="R25711" s="8"/>
      <c r="S25711" s="8"/>
      <c r="T25711" s="8"/>
      <c r="U25711" s="8"/>
      <c r="V25711" s="8"/>
      <c r="W25711" s="8"/>
      <c r="X25711" s="8"/>
      <c r="Y25711" s="8"/>
      <c r="Z25711" s="8"/>
      <c r="BE25711"/>
      <c r="BF25711"/>
      <c r="BG25711"/>
    </row>
    <row r="25712" spans="11:59" x14ac:dyDescent="0.25">
      <c r="K25712" s="8"/>
      <c r="L25712" s="8"/>
      <c r="N25712" s="8"/>
      <c r="O25712" s="8"/>
      <c r="P25712" s="8"/>
      <c r="Q25712" s="8"/>
      <c r="R25712" s="8"/>
      <c r="S25712" s="8"/>
      <c r="T25712" s="8"/>
      <c r="U25712" s="8"/>
      <c r="V25712" s="8"/>
      <c r="W25712" s="8"/>
      <c r="X25712" s="8"/>
      <c r="Y25712" s="8"/>
      <c r="Z25712" s="8"/>
      <c r="BE25712"/>
      <c r="BF25712"/>
      <c r="BG25712"/>
    </row>
    <row r="25713" spans="11:59" x14ac:dyDescent="0.25">
      <c r="K25713" s="8"/>
      <c r="L25713" s="8"/>
      <c r="N25713" s="8"/>
      <c r="O25713" s="8"/>
      <c r="P25713" s="8"/>
      <c r="Q25713" s="8"/>
      <c r="R25713" s="8"/>
      <c r="S25713" s="8"/>
      <c r="T25713" s="8"/>
      <c r="U25713" s="8"/>
      <c r="V25713" s="8"/>
      <c r="W25713" s="8"/>
      <c r="X25713" s="8"/>
      <c r="Y25713" s="8"/>
      <c r="Z25713" s="8"/>
      <c r="BE25713"/>
      <c r="BF25713"/>
      <c r="BG25713"/>
    </row>
    <row r="25714" spans="11:59" x14ac:dyDescent="0.25">
      <c r="K25714" s="8"/>
      <c r="L25714" s="8"/>
      <c r="N25714" s="8"/>
      <c r="O25714" s="8"/>
      <c r="P25714" s="8"/>
      <c r="Q25714" s="8"/>
      <c r="R25714" s="8"/>
      <c r="S25714" s="8"/>
      <c r="T25714" s="8"/>
      <c r="U25714" s="8"/>
      <c r="V25714" s="8"/>
      <c r="W25714" s="8"/>
      <c r="X25714" s="8"/>
      <c r="Y25714" s="8"/>
      <c r="Z25714" s="8"/>
      <c r="BE25714"/>
      <c r="BF25714"/>
      <c r="BG25714"/>
    </row>
    <row r="25715" spans="11:59" x14ac:dyDescent="0.25">
      <c r="K25715" s="8"/>
      <c r="L25715" s="8"/>
      <c r="N25715" s="8"/>
      <c r="O25715" s="8"/>
      <c r="P25715" s="8"/>
      <c r="Q25715" s="8"/>
      <c r="R25715" s="8"/>
      <c r="S25715" s="8"/>
      <c r="T25715" s="8"/>
      <c r="U25715" s="8"/>
      <c r="V25715" s="8"/>
      <c r="W25715" s="8"/>
      <c r="X25715" s="8"/>
      <c r="Y25715" s="8"/>
      <c r="Z25715" s="8"/>
      <c r="BE25715"/>
      <c r="BF25715"/>
      <c r="BG25715"/>
    </row>
    <row r="25716" spans="11:59" x14ac:dyDescent="0.25">
      <c r="K25716" s="8"/>
      <c r="L25716" s="8"/>
      <c r="N25716" s="8"/>
      <c r="O25716" s="8"/>
      <c r="P25716" s="8"/>
      <c r="Q25716" s="8"/>
      <c r="R25716" s="8"/>
      <c r="S25716" s="8"/>
      <c r="T25716" s="8"/>
      <c r="U25716" s="8"/>
      <c r="V25716" s="8"/>
      <c r="W25716" s="8"/>
      <c r="X25716" s="8"/>
      <c r="Y25716" s="8"/>
      <c r="Z25716" s="8"/>
      <c r="BE25716"/>
      <c r="BF25716"/>
      <c r="BG25716"/>
    </row>
    <row r="25717" spans="11:59" x14ac:dyDescent="0.25">
      <c r="K25717" s="8"/>
      <c r="L25717" s="8"/>
      <c r="N25717" s="8"/>
      <c r="O25717" s="8"/>
      <c r="P25717" s="8"/>
      <c r="Q25717" s="8"/>
      <c r="R25717" s="8"/>
      <c r="S25717" s="8"/>
      <c r="T25717" s="8"/>
      <c r="U25717" s="8"/>
      <c r="V25717" s="8"/>
      <c r="W25717" s="8"/>
      <c r="X25717" s="8"/>
      <c r="Y25717" s="8"/>
      <c r="Z25717" s="8"/>
      <c r="BE25717"/>
      <c r="BF25717"/>
      <c r="BG25717"/>
    </row>
    <row r="25718" spans="11:59" x14ac:dyDescent="0.25">
      <c r="K25718" s="8"/>
      <c r="L25718" s="8"/>
      <c r="N25718" s="8"/>
      <c r="O25718" s="8"/>
      <c r="P25718" s="8"/>
      <c r="Q25718" s="8"/>
      <c r="R25718" s="8"/>
      <c r="S25718" s="8"/>
      <c r="T25718" s="8"/>
      <c r="U25718" s="8"/>
      <c r="V25718" s="8"/>
      <c r="W25718" s="8"/>
      <c r="X25718" s="8"/>
      <c r="Y25718" s="8"/>
      <c r="Z25718" s="8"/>
      <c r="BE25718"/>
      <c r="BF25718"/>
      <c r="BG25718"/>
    </row>
    <row r="25719" spans="11:59" x14ac:dyDescent="0.25">
      <c r="K25719" s="8"/>
      <c r="L25719" s="8"/>
      <c r="N25719" s="8"/>
      <c r="O25719" s="8"/>
      <c r="P25719" s="8"/>
      <c r="Q25719" s="8"/>
      <c r="R25719" s="8"/>
      <c r="S25719" s="8"/>
      <c r="T25719" s="8"/>
      <c r="U25719" s="8"/>
      <c r="V25719" s="8"/>
      <c r="W25719" s="8"/>
      <c r="X25719" s="8"/>
      <c r="Y25719" s="8"/>
      <c r="Z25719" s="8"/>
      <c r="BE25719"/>
      <c r="BF25719"/>
      <c r="BG25719"/>
    </row>
    <row r="25720" spans="11:59" x14ac:dyDescent="0.25">
      <c r="K25720" s="8"/>
      <c r="L25720" s="8"/>
      <c r="N25720" s="8"/>
      <c r="O25720" s="8"/>
      <c r="P25720" s="8"/>
      <c r="Q25720" s="8"/>
      <c r="R25720" s="8"/>
      <c r="S25720" s="8"/>
      <c r="T25720" s="8"/>
      <c r="U25720" s="8"/>
      <c r="V25720" s="8"/>
      <c r="W25720" s="8"/>
      <c r="X25720" s="8"/>
      <c r="Y25720" s="8"/>
      <c r="Z25720" s="8"/>
      <c r="BE25720"/>
      <c r="BF25720"/>
      <c r="BG25720"/>
    </row>
    <row r="25721" spans="11:59" x14ac:dyDescent="0.25">
      <c r="K25721" s="8"/>
      <c r="L25721" s="8"/>
      <c r="N25721" s="8"/>
      <c r="O25721" s="8"/>
      <c r="P25721" s="8"/>
      <c r="Q25721" s="8"/>
      <c r="R25721" s="8"/>
      <c r="S25721" s="8"/>
      <c r="T25721" s="8"/>
      <c r="U25721" s="8"/>
      <c r="V25721" s="8"/>
      <c r="W25721" s="8"/>
      <c r="X25721" s="8"/>
      <c r="Y25721" s="8"/>
      <c r="Z25721" s="8"/>
      <c r="BE25721"/>
      <c r="BF25721"/>
      <c r="BG25721"/>
    </row>
    <row r="25722" spans="11:59" x14ac:dyDescent="0.25">
      <c r="K25722" s="8"/>
      <c r="L25722" s="8"/>
      <c r="N25722" s="8"/>
      <c r="O25722" s="8"/>
      <c r="P25722" s="8"/>
      <c r="Q25722" s="8"/>
      <c r="R25722" s="8"/>
      <c r="S25722" s="8"/>
      <c r="T25722" s="8"/>
      <c r="U25722" s="8"/>
      <c r="V25722" s="8"/>
      <c r="W25722" s="8"/>
      <c r="X25722" s="8"/>
      <c r="Y25722" s="8"/>
      <c r="Z25722" s="8"/>
      <c r="BE25722"/>
      <c r="BF25722"/>
      <c r="BG25722"/>
    </row>
    <row r="25723" spans="11:59" x14ac:dyDescent="0.25">
      <c r="K25723" s="8"/>
      <c r="L25723" s="8"/>
      <c r="N25723" s="8"/>
      <c r="O25723" s="8"/>
      <c r="P25723" s="8"/>
      <c r="Q25723" s="8"/>
      <c r="R25723" s="8"/>
      <c r="S25723" s="8"/>
      <c r="T25723" s="8"/>
      <c r="U25723" s="8"/>
      <c r="V25723" s="8"/>
      <c r="W25723" s="8"/>
      <c r="X25723" s="8"/>
      <c r="Y25723" s="8"/>
      <c r="Z25723" s="8"/>
      <c r="BE25723"/>
      <c r="BF25723"/>
      <c r="BG25723"/>
    </row>
    <row r="25724" spans="11:59" x14ac:dyDescent="0.25">
      <c r="K25724" s="8"/>
      <c r="L25724" s="8"/>
      <c r="N25724" s="8"/>
      <c r="O25724" s="8"/>
      <c r="P25724" s="8"/>
      <c r="Q25724" s="8"/>
      <c r="R25724" s="8"/>
      <c r="S25724" s="8"/>
      <c r="T25724" s="8"/>
      <c r="U25724" s="8"/>
      <c r="V25724" s="8"/>
      <c r="W25724" s="8"/>
      <c r="X25724" s="8"/>
      <c r="Y25724" s="8"/>
      <c r="Z25724" s="8"/>
      <c r="BE25724"/>
      <c r="BF25724"/>
      <c r="BG25724"/>
    </row>
    <row r="25725" spans="11:59" x14ac:dyDescent="0.25">
      <c r="K25725" s="8"/>
      <c r="L25725" s="8"/>
      <c r="N25725" s="8"/>
      <c r="O25725" s="8"/>
      <c r="P25725" s="8"/>
      <c r="Q25725" s="8"/>
      <c r="R25725" s="8"/>
      <c r="S25725" s="8"/>
      <c r="T25725" s="8"/>
      <c r="U25725" s="8"/>
      <c r="V25725" s="8"/>
      <c r="W25725" s="8"/>
      <c r="X25725" s="8"/>
      <c r="Y25725" s="8"/>
      <c r="Z25725" s="8"/>
      <c r="BE25725"/>
      <c r="BF25725"/>
      <c r="BG25725"/>
    </row>
    <row r="25726" spans="11:59" x14ac:dyDescent="0.25">
      <c r="K25726" s="8"/>
      <c r="L25726" s="8"/>
      <c r="N25726" s="8"/>
      <c r="O25726" s="8"/>
      <c r="P25726" s="8"/>
      <c r="Q25726" s="8"/>
      <c r="R25726" s="8"/>
      <c r="S25726" s="8"/>
      <c r="T25726" s="8"/>
      <c r="U25726" s="8"/>
      <c r="V25726" s="8"/>
      <c r="W25726" s="8"/>
      <c r="X25726" s="8"/>
      <c r="Y25726" s="8"/>
      <c r="Z25726" s="8"/>
      <c r="BE25726"/>
      <c r="BF25726"/>
      <c r="BG25726"/>
    </row>
    <row r="25727" spans="11:59" x14ac:dyDescent="0.25">
      <c r="K25727" s="8"/>
      <c r="L25727" s="8"/>
      <c r="N25727" s="8"/>
      <c r="O25727" s="8"/>
      <c r="P25727" s="8"/>
      <c r="Q25727" s="8"/>
      <c r="R25727" s="8"/>
      <c r="S25727" s="8"/>
      <c r="T25727" s="8"/>
      <c r="U25727" s="8"/>
      <c r="V25727" s="8"/>
      <c r="W25727" s="8"/>
      <c r="X25727" s="8"/>
      <c r="Y25727" s="8"/>
      <c r="Z25727" s="8"/>
      <c r="BE25727"/>
      <c r="BF25727"/>
      <c r="BG25727"/>
    </row>
    <row r="25728" spans="11:59" x14ac:dyDescent="0.25">
      <c r="K25728" s="8"/>
      <c r="L25728" s="8"/>
      <c r="N25728" s="8"/>
      <c r="O25728" s="8"/>
      <c r="P25728" s="8"/>
      <c r="Q25728" s="8"/>
      <c r="R25728" s="8"/>
      <c r="S25728" s="8"/>
      <c r="T25728" s="8"/>
      <c r="U25728" s="8"/>
      <c r="V25728" s="8"/>
      <c r="W25728" s="8"/>
      <c r="X25728" s="8"/>
      <c r="Y25728" s="8"/>
      <c r="Z25728" s="8"/>
      <c r="BE25728"/>
      <c r="BF25728"/>
      <c r="BG25728"/>
    </row>
    <row r="25729" spans="11:59" x14ac:dyDescent="0.25">
      <c r="K25729" s="8"/>
      <c r="L25729" s="8"/>
      <c r="N25729" s="8"/>
      <c r="O25729" s="8"/>
      <c r="P25729" s="8"/>
      <c r="Q25729" s="8"/>
      <c r="R25729" s="8"/>
      <c r="S25729" s="8"/>
      <c r="T25729" s="8"/>
      <c r="U25729" s="8"/>
      <c r="V25729" s="8"/>
      <c r="W25729" s="8"/>
      <c r="X25729" s="8"/>
      <c r="Y25729" s="8"/>
      <c r="Z25729" s="8"/>
      <c r="BE25729"/>
      <c r="BF25729"/>
      <c r="BG25729"/>
    </row>
    <row r="25730" spans="11:59" x14ac:dyDescent="0.25">
      <c r="K25730" s="8"/>
      <c r="L25730" s="8"/>
      <c r="N25730" s="8"/>
      <c r="O25730" s="8"/>
      <c r="P25730" s="8"/>
      <c r="Q25730" s="8"/>
      <c r="R25730" s="8"/>
      <c r="S25730" s="8"/>
      <c r="T25730" s="8"/>
      <c r="U25730" s="8"/>
      <c r="V25730" s="8"/>
      <c r="W25730" s="8"/>
      <c r="X25730" s="8"/>
      <c r="Y25730" s="8"/>
      <c r="Z25730" s="8"/>
      <c r="BE25730"/>
      <c r="BF25730"/>
      <c r="BG25730"/>
    </row>
    <row r="25731" spans="11:59" x14ac:dyDescent="0.25">
      <c r="K25731" s="8"/>
      <c r="L25731" s="8"/>
      <c r="N25731" s="8"/>
      <c r="O25731" s="8"/>
      <c r="P25731" s="8"/>
      <c r="Q25731" s="8"/>
      <c r="R25731" s="8"/>
      <c r="S25731" s="8"/>
      <c r="T25731" s="8"/>
      <c r="U25731" s="8"/>
      <c r="V25731" s="8"/>
      <c r="W25731" s="8"/>
      <c r="X25731" s="8"/>
      <c r="Y25731" s="8"/>
      <c r="Z25731" s="8"/>
      <c r="BE25731"/>
      <c r="BF25731"/>
      <c r="BG25731"/>
    </row>
    <row r="25732" spans="11:59" x14ac:dyDescent="0.25">
      <c r="K25732" s="8"/>
      <c r="L25732" s="8"/>
      <c r="N25732" s="8"/>
      <c r="O25732" s="8"/>
      <c r="P25732" s="8"/>
      <c r="Q25732" s="8"/>
      <c r="R25732" s="8"/>
      <c r="S25732" s="8"/>
      <c r="T25732" s="8"/>
      <c r="U25732" s="8"/>
      <c r="V25732" s="8"/>
      <c r="W25732" s="8"/>
      <c r="X25732" s="8"/>
      <c r="Y25732" s="8"/>
      <c r="Z25732" s="8"/>
      <c r="BE25732"/>
      <c r="BF25732"/>
      <c r="BG25732"/>
    </row>
    <row r="25733" spans="11:59" x14ac:dyDescent="0.25">
      <c r="K25733" s="8"/>
      <c r="L25733" s="8"/>
      <c r="N25733" s="8"/>
      <c r="O25733" s="8"/>
      <c r="P25733" s="8"/>
      <c r="Q25733" s="8"/>
      <c r="R25733" s="8"/>
      <c r="S25733" s="8"/>
      <c r="T25733" s="8"/>
      <c r="U25733" s="8"/>
      <c r="V25733" s="8"/>
      <c r="W25733" s="8"/>
      <c r="X25733" s="8"/>
      <c r="Y25733" s="8"/>
      <c r="Z25733" s="8"/>
      <c r="BE25733"/>
      <c r="BF25733"/>
      <c r="BG25733"/>
    </row>
    <row r="25734" spans="11:59" x14ac:dyDescent="0.25">
      <c r="K25734" s="8"/>
      <c r="L25734" s="8"/>
      <c r="N25734" s="8"/>
      <c r="O25734" s="8"/>
      <c r="P25734" s="8"/>
      <c r="Q25734" s="8"/>
      <c r="R25734" s="8"/>
      <c r="S25734" s="8"/>
      <c r="T25734" s="8"/>
      <c r="U25734" s="8"/>
      <c r="V25734" s="8"/>
      <c r="W25734" s="8"/>
      <c r="X25734" s="8"/>
      <c r="Y25734" s="8"/>
      <c r="Z25734" s="8"/>
      <c r="BE25734"/>
      <c r="BF25734"/>
      <c r="BG25734"/>
    </row>
    <row r="25735" spans="11:59" x14ac:dyDescent="0.25">
      <c r="K25735" s="8"/>
      <c r="L25735" s="8"/>
      <c r="N25735" s="8"/>
      <c r="O25735" s="8"/>
      <c r="P25735" s="8"/>
      <c r="Q25735" s="8"/>
      <c r="R25735" s="8"/>
      <c r="S25735" s="8"/>
      <c r="T25735" s="8"/>
      <c r="U25735" s="8"/>
      <c r="V25735" s="8"/>
      <c r="W25735" s="8"/>
      <c r="X25735" s="8"/>
      <c r="Y25735" s="8"/>
      <c r="Z25735" s="8"/>
      <c r="BE25735"/>
      <c r="BF25735"/>
      <c r="BG25735"/>
    </row>
    <row r="25736" spans="11:59" x14ac:dyDescent="0.25">
      <c r="K25736" s="8"/>
      <c r="L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BE25736"/>
      <c r="BF25736"/>
      <c r="BG25736"/>
    </row>
    <row r="25737" spans="11:59" x14ac:dyDescent="0.25">
      <c r="K25737" s="8"/>
      <c r="L25737" s="8"/>
      <c r="N25737" s="8"/>
      <c r="O25737" s="8"/>
      <c r="P25737" s="8"/>
      <c r="Q25737" s="8"/>
      <c r="R25737" s="8"/>
      <c r="S25737" s="8"/>
      <c r="T25737" s="8"/>
      <c r="U25737" s="8"/>
      <c r="V25737" s="8"/>
      <c r="W25737" s="8"/>
      <c r="X25737" s="8"/>
      <c r="Y25737" s="8"/>
      <c r="Z25737" s="8"/>
      <c r="BE25737"/>
      <c r="BF25737"/>
      <c r="BG25737"/>
    </row>
    <row r="25738" spans="11:59" x14ac:dyDescent="0.25">
      <c r="K25738" s="8"/>
      <c r="L25738" s="8"/>
      <c r="N25738" s="8"/>
      <c r="O25738" s="8"/>
      <c r="P25738" s="8"/>
      <c r="Q25738" s="8"/>
      <c r="R25738" s="8"/>
      <c r="S25738" s="8"/>
      <c r="T25738" s="8"/>
      <c r="U25738" s="8"/>
      <c r="V25738" s="8"/>
      <c r="W25738" s="8"/>
      <c r="X25738" s="8"/>
      <c r="Y25738" s="8"/>
      <c r="Z25738" s="8"/>
      <c r="BE25738"/>
      <c r="BF25738"/>
      <c r="BG25738"/>
    </row>
    <row r="25739" spans="11:59" x14ac:dyDescent="0.25">
      <c r="K25739" s="8"/>
      <c r="L25739" s="8"/>
      <c r="N25739" s="8"/>
      <c r="O25739" s="8"/>
      <c r="P25739" s="8"/>
      <c r="Q25739" s="8"/>
      <c r="R25739" s="8"/>
      <c r="S25739" s="8"/>
      <c r="T25739" s="8"/>
      <c r="U25739" s="8"/>
      <c r="V25739" s="8"/>
      <c r="W25739" s="8"/>
      <c r="X25739" s="8"/>
      <c r="Y25739" s="8"/>
      <c r="Z25739" s="8"/>
      <c r="BE25739"/>
      <c r="BF25739"/>
      <c r="BG25739"/>
    </row>
    <row r="25740" spans="11:59" x14ac:dyDescent="0.25">
      <c r="K25740" s="8"/>
      <c r="L25740" s="8"/>
      <c r="N25740" s="8"/>
      <c r="O25740" s="8"/>
      <c r="P25740" s="8"/>
      <c r="Q25740" s="8"/>
      <c r="R25740" s="8"/>
      <c r="S25740" s="8"/>
      <c r="T25740" s="8"/>
      <c r="U25740" s="8"/>
      <c r="V25740" s="8"/>
      <c r="W25740" s="8"/>
      <c r="X25740" s="8"/>
      <c r="Y25740" s="8"/>
      <c r="Z25740" s="8"/>
      <c r="BE25740"/>
      <c r="BF25740"/>
      <c r="BG25740"/>
    </row>
    <row r="25741" spans="11:59" x14ac:dyDescent="0.25">
      <c r="K25741" s="8"/>
      <c r="L25741" s="8"/>
      <c r="N25741" s="8"/>
      <c r="O25741" s="8"/>
      <c r="P25741" s="8"/>
      <c r="Q25741" s="8"/>
      <c r="R25741" s="8"/>
      <c r="S25741" s="8"/>
      <c r="T25741" s="8"/>
      <c r="U25741" s="8"/>
      <c r="V25741" s="8"/>
      <c r="W25741" s="8"/>
      <c r="X25741" s="8"/>
      <c r="Y25741" s="8"/>
      <c r="Z25741" s="8"/>
      <c r="BE25741"/>
      <c r="BF25741"/>
      <c r="BG25741"/>
    </row>
    <row r="25742" spans="11:59" x14ac:dyDescent="0.25">
      <c r="K25742" s="8"/>
      <c r="L25742" s="8"/>
      <c r="N25742" s="8"/>
      <c r="O25742" s="8"/>
      <c r="P25742" s="8"/>
      <c r="Q25742" s="8"/>
      <c r="R25742" s="8"/>
      <c r="S25742" s="8"/>
      <c r="T25742" s="8"/>
      <c r="U25742" s="8"/>
      <c r="V25742" s="8"/>
      <c r="W25742" s="8"/>
      <c r="X25742" s="8"/>
      <c r="Y25742" s="8"/>
      <c r="Z25742" s="8"/>
      <c r="BE25742"/>
      <c r="BF25742"/>
      <c r="BG25742"/>
    </row>
    <row r="25743" spans="11:59" x14ac:dyDescent="0.25">
      <c r="K25743" s="8"/>
      <c r="L25743" s="8"/>
      <c r="N25743" s="8"/>
      <c r="O25743" s="8"/>
      <c r="P25743" s="8"/>
      <c r="Q25743" s="8"/>
      <c r="R25743" s="8"/>
      <c r="S25743" s="8"/>
      <c r="T25743" s="8"/>
      <c r="U25743" s="8"/>
      <c r="V25743" s="8"/>
      <c r="W25743" s="8"/>
      <c r="X25743" s="8"/>
      <c r="Y25743" s="8"/>
      <c r="Z25743" s="8"/>
      <c r="BE25743"/>
      <c r="BF25743"/>
      <c r="BG25743"/>
    </row>
    <row r="25744" spans="11:59" x14ac:dyDescent="0.25">
      <c r="K25744" s="8"/>
      <c r="L25744" s="8"/>
      <c r="N25744" s="8"/>
      <c r="O25744" s="8"/>
      <c r="P25744" s="8"/>
      <c r="Q25744" s="8"/>
      <c r="R25744" s="8"/>
      <c r="S25744" s="8"/>
      <c r="T25744" s="8"/>
      <c r="U25744" s="8"/>
      <c r="V25744" s="8"/>
      <c r="W25744" s="8"/>
      <c r="X25744" s="8"/>
      <c r="Y25744" s="8"/>
      <c r="Z25744" s="8"/>
      <c r="BE25744"/>
      <c r="BF25744"/>
      <c r="BG25744"/>
    </row>
    <row r="25745" spans="11:59" x14ac:dyDescent="0.25">
      <c r="K25745" s="8"/>
      <c r="L25745" s="8"/>
      <c r="N25745" s="8"/>
      <c r="O25745" s="8"/>
      <c r="P25745" s="8"/>
      <c r="Q25745" s="8"/>
      <c r="R25745" s="8"/>
      <c r="S25745" s="8"/>
      <c r="T25745" s="8"/>
      <c r="U25745" s="8"/>
      <c r="V25745" s="8"/>
      <c r="W25745" s="8"/>
      <c r="X25745" s="8"/>
      <c r="Y25745" s="8"/>
      <c r="Z25745" s="8"/>
      <c r="BE25745"/>
      <c r="BF25745"/>
      <c r="BG25745"/>
    </row>
    <row r="25746" spans="11:59" x14ac:dyDescent="0.25">
      <c r="K25746" s="8"/>
      <c r="L25746" s="8"/>
      <c r="N25746" s="8"/>
      <c r="O25746" s="8"/>
      <c r="P25746" s="8"/>
      <c r="Q25746" s="8"/>
      <c r="R25746" s="8"/>
      <c r="S25746" s="8"/>
      <c r="T25746" s="8"/>
      <c r="U25746" s="8"/>
      <c r="V25746" s="8"/>
      <c r="W25746" s="8"/>
      <c r="X25746" s="8"/>
      <c r="Y25746" s="8"/>
      <c r="Z25746" s="8"/>
      <c r="BE25746"/>
      <c r="BF25746"/>
      <c r="BG25746"/>
    </row>
    <row r="25747" spans="11:59" x14ac:dyDescent="0.25">
      <c r="K25747" s="8"/>
      <c r="L25747" s="8"/>
      <c r="N25747" s="8"/>
      <c r="O25747" s="8"/>
      <c r="P25747" s="8"/>
      <c r="Q25747" s="8"/>
      <c r="R25747" s="8"/>
      <c r="S25747" s="8"/>
      <c r="T25747" s="8"/>
      <c r="U25747" s="8"/>
      <c r="V25747" s="8"/>
      <c r="W25747" s="8"/>
      <c r="X25747" s="8"/>
      <c r="Y25747" s="8"/>
      <c r="Z25747" s="8"/>
      <c r="BE25747"/>
      <c r="BF25747"/>
      <c r="BG25747"/>
    </row>
    <row r="25748" spans="11:59" x14ac:dyDescent="0.25">
      <c r="K25748" s="8"/>
      <c r="L25748" s="8"/>
      <c r="N25748" s="8"/>
      <c r="O25748" s="8"/>
      <c r="P25748" s="8"/>
      <c r="Q25748" s="8"/>
      <c r="R25748" s="8"/>
      <c r="S25748" s="8"/>
      <c r="T25748" s="8"/>
      <c r="U25748" s="8"/>
      <c r="V25748" s="8"/>
      <c r="W25748" s="8"/>
      <c r="X25748" s="8"/>
      <c r="Y25748" s="8"/>
      <c r="Z25748" s="8"/>
      <c r="BE25748"/>
      <c r="BF25748"/>
      <c r="BG25748"/>
    </row>
    <row r="25749" spans="11:59" x14ac:dyDescent="0.25">
      <c r="K25749" s="8"/>
      <c r="L25749" s="8"/>
      <c r="N25749" s="8"/>
      <c r="O25749" s="8"/>
      <c r="P25749" s="8"/>
      <c r="Q25749" s="8"/>
      <c r="R25749" s="8"/>
      <c r="S25749" s="8"/>
      <c r="T25749" s="8"/>
      <c r="U25749" s="8"/>
      <c r="V25749" s="8"/>
      <c r="W25749" s="8"/>
      <c r="X25749" s="8"/>
      <c r="Y25749" s="8"/>
      <c r="Z25749" s="8"/>
      <c r="BE25749"/>
      <c r="BF25749"/>
      <c r="BG25749"/>
    </row>
    <row r="25750" spans="11:59" x14ac:dyDescent="0.25">
      <c r="K25750" s="8"/>
      <c r="L25750" s="8"/>
      <c r="N25750" s="8"/>
      <c r="O25750" s="8"/>
      <c r="P25750" s="8"/>
      <c r="Q25750" s="8"/>
      <c r="R25750" s="8"/>
      <c r="S25750" s="8"/>
      <c r="T25750" s="8"/>
      <c r="U25750" s="8"/>
      <c r="V25750" s="8"/>
      <c r="W25750" s="8"/>
      <c r="X25750" s="8"/>
      <c r="Y25750" s="8"/>
      <c r="Z25750" s="8"/>
      <c r="BE25750"/>
      <c r="BF25750"/>
      <c r="BG25750"/>
    </row>
    <row r="25751" spans="11:59" x14ac:dyDescent="0.25">
      <c r="K25751" s="8"/>
      <c r="L25751" s="8"/>
      <c r="N25751" s="8"/>
      <c r="O25751" s="8"/>
      <c r="P25751" s="8"/>
      <c r="Q25751" s="8"/>
      <c r="R25751" s="8"/>
      <c r="S25751" s="8"/>
      <c r="T25751" s="8"/>
      <c r="U25751" s="8"/>
      <c r="V25751" s="8"/>
      <c r="W25751" s="8"/>
      <c r="X25751" s="8"/>
      <c r="Y25751" s="8"/>
      <c r="Z25751" s="8"/>
      <c r="BE25751"/>
      <c r="BF25751"/>
      <c r="BG25751"/>
    </row>
    <row r="25752" spans="11:59" x14ac:dyDescent="0.25">
      <c r="K25752" s="8"/>
      <c r="L25752" s="8"/>
      <c r="N25752" s="8"/>
      <c r="O25752" s="8"/>
      <c r="P25752" s="8"/>
      <c r="Q25752" s="8"/>
      <c r="R25752" s="8"/>
      <c r="S25752" s="8"/>
      <c r="T25752" s="8"/>
      <c r="U25752" s="8"/>
      <c r="V25752" s="8"/>
      <c r="W25752" s="8"/>
      <c r="X25752" s="8"/>
      <c r="Y25752" s="8"/>
      <c r="Z25752" s="8"/>
      <c r="BE25752"/>
      <c r="BF25752"/>
      <c r="BG25752"/>
    </row>
    <row r="25753" spans="11:59" x14ac:dyDescent="0.25">
      <c r="K25753" s="8"/>
      <c r="L25753" s="8"/>
      <c r="N25753" s="8"/>
      <c r="O25753" s="8"/>
      <c r="P25753" s="8"/>
      <c r="Q25753" s="8"/>
      <c r="R25753" s="8"/>
      <c r="S25753" s="8"/>
      <c r="T25753" s="8"/>
      <c r="U25753" s="8"/>
      <c r="V25753" s="8"/>
      <c r="W25753" s="8"/>
      <c r="X25753" s="8"/>
      <c r="Y25753" s="8"/>
      <c r="Z25753" s="8"/>
      <c r="BE25753"/>
      <c r="BF25753"/>
      <c r="BG25753"/>
    </row>
    <row r="25754" spans="11:59" x14ac:dyDescent="0.25">
      <c r="K25754" s="8"/>
      <c r="L25754" s="8"/>
      <c r="N25754" s="8"/>
      <c r="O25754" s="8"/>
      <c r="P25754" s="8"/>
      <c r="Q25754" s="8"/>
      <c r="R25754" s="8"/>
      <c r="S25754" s="8"/>
      <c r="T25754" s="8"/>
      <c r="U25754" s="8"/>
      <c r="V25754" s="8"/>
      <c r="W25754" s="8"/>
      <c r="X25754" s="8"/>
      <c r="Y25754" s="8"/>
      <c r="Z25754" s="8"/>
      <c r="BE25754"/>
      <c r="BF25754"/>
      <c r="BG25754"/>
    </row>
    <row r="25755" spans="11:59" x14ac:dyDescent="0.25">
      <c r="K25755" s="8"/>
      <c r="L25755" s="8"/>
      <c r="N25755" s="8"/>
      <c r="O25755" s="8"/>
      <c r="P25755" s="8"/>
      <c r="Q25755" s="8"/>
      <c r="R25755" s="8"/>
      <c r="S25755" s="8"/>
      <c r="T25755" s="8"/>
      <c r="U25755" s="8"/>
      <c r="V25755" s="8"/>
      <c r="W25755" s="8"/>
      <c r="X25755" s="8"/>
      <c r="Y25755" s="8"/>
      <c r="Z25755" s="8"/>
      <c r="BE25755"/>
      <c r="BF25755"/>
      <c r="BG25755"/>
    </row>
    <row r="25756" spans="11:59" x14ac:dyDescent="0.25">
      <c r="K25756" s="8"/>
      <c r="L25756" s="8"/>
      <c r="N25756" s="8"/>
      <c r="O25756" s="8"/>
      <c r="P25756" s="8"/>
      <c r="Q25756" s="8"/>
      <c r="R25756" s="8"/>
      <c r="S25756" s="8"/>
      <c r="T25756" s="8"/>
      <c r="U25756" s="8"/>
      <c r="V25756" s="8"/>
      <c r="W25756" s="8"/>
      <c r="X25756" s="8"/>
      <c r="Y25756" s="8"/>
      <c r="Z25756" s="8"/>
      <c r="BE25756"/>
      <c r="BF25756"/>
      <c r="BG25756"/>
    </row>
    <row r="25757" spans="11:59" x14ac:dyDescent="0.25">
      <c r="K25757" s="8"/>
      <c r="L25757" s="8"/>
      <c r="N25757" s="8"/>
      <c r="O25757" s="8"/>
      <c r="P25757" s="8"/>
      <c r="Q25757" s="8"/>
      <c r="R25757" s="8"/>
      <c r="S25757" s="8"/>
      <c r="T25757" s="8"/>
      <c r="U25757" s="8"/>
      <c r="V25757" s="8"/>
      <c r="W25757" s="8"/>
      <c r="X25757" s="8"/>
      <c r="Y25757" s="8"/>
      <c r="Z25757" s="8"/>
      <c r="BE25757"/>
      <c r="BF25757"/>
      <c r="BG25757"/>
    </row>
    <row r="25758" spans="11:59" x14ac:dyDescent="0.25">
      <c r="K25758" s="8"/>
      <c r="L25758" s="8"/>
      <c r="N25758" s="8"/>
      <c r="O25758" s="8"/>
      <c r="P25758" s="8"/>
      <c r="Q25758" s="8"/>
      <c r="R25758" s="8"/>
      <c r="S25758" s="8"/>
      <c r="T25758" s="8"/>
      <c r="U25758" s="8"/>
      <c r="V25758" s="8"/>
      <c r="W25758" s="8"/>
      <c r="X25758" s="8"/>
      <c r="Y25758" s="8"/>
      <c r="Z25758" s="8"/>
      <c r="BE25758"/>
      <c r="BF25758"/>
      <c r="BG25758"/>
    </row>
    <row r="25759" spans="11:59" x14ac:dyDescent="0.25">
      <c r="K25759" s="8"/>
      <c r="L25759" s="8"/>
      <c r="N25759" s="8"/>
      <c r="O25759" s="8"/>
      <c r="P25759" s="8"/>
      <c r="Q25759" s="8"/>
      <c r="R25759" s="8"/>
      <c r="S25759" s="8"/>
      <c r="T25759" s="8"/>
      <c r="U25759" s="8"/>
      <c r="V25759" s="8"/>
      <c r="W25759" s="8"/>
      <c r="X25759" s="8"/>
      <c r="Y25759" s="8"/>
      <c r="Z25759" s="8"/>
      <c r="BE25759"/>
      <c r="BF25759"/>
      <c r="BG25759"/>
    </row>
    <row r="25760" spans="11:59" x14ac:dyDescent="0.25">
      <c r="K25760" s="8"/>
      <c r="L25760" s="8"/>
      <c r="N25760" s="8"/>
      <c r="O25760" s="8"/>
      <c r="P25760" s="8"/>
      <c r="Q25760" s="8"/>
      <c r="R25760" s="8"/>
      <c r="S25760" s="8"/>
      <c r="T25760" s="8"/>
      <c r="U25760" s="8"/>
      <c r="V25760" s="8"/>
      <c r="W25760" s="8"/>
      <c r="X25760" s="8"/>
      <c r="Y25760" s="8"/>
      <c r="Z25760" s="8"/>
      <c r="BE25760"/>
      <c r="BF25760"/>
      <c r="BG25760"/>
    </row>
    <row r="25761" spans="11:59" x14ac:dyDescent="0.25">
      <c r="K25761" s="8"/>
      <c r="L25761" s="8"/>
      <c r="N25761" s="8"/>
      <c r="O25761" s="8"/>
      <c r="P25761" s="8"/>
      <c r="Q25761" s="8"/>
      <c r="R25761" s="8"/>
      <c r="S25761" s="8"/>
      <c r="T25761" s="8"/>
      <c r="U25761" s="8"/>
      <c r="V25761" s="8"/>
      <c r="W25761" s="8"/>
      <c r="X25761" s="8"/>
      <c r="Y25761" s="8"/>
      <c r="Z25761" s="8"/>
      <c r="BE25761"/>
      <c r="BF25761"/>
      <c r="BG25761"/>
    </row>
    <row r="25762" spans="11:59" x14ac:dyDescent="0.25">
      <c r="K25762" s="8"/>
      <c r="L25762" s="8"/>
      <c r="N25762" s="8"/>
      <c r="O25762" s="8"/>
      <c r="P25762" s="8"/>
      <c r="Q25762" s="8"/>
      <c r="R25762" s="8"/>
      <c r="S25762" s="8"/>
      <c r="T25762" s="8"/>
      <c r="U25762" s="8"/>
      <c r="V25762" s="8"/>
      <c r="W25762" s="8"/>
      <c r="X25762" s="8"/>
      <c r="Y25762" s="8"/>
      <c r="Z25762" s="8"/>
      <c r="BE25762"/>
      <c r="BF25762"/>
      <c r="BG25762"/>
    </row>
    <row r="25763" spans="11:59" x14ac:dyDescent="0.25">
      <c r="K25763" s="8"/>
      <c r="L25763" s="8"/>
      <c r="N25763" s="8"/>
      <c r="O25763" s="8"/>
      <c r="P25763" s="8"/>
      <c r="Q25763" s="8"/>
      <c r="R25763" s="8"/>
      <c r="S25763" s="8"/>
      <c r="T25763" s="8"/>
      <c r="U25763" s="8"/>
      <c r="V25763" s="8"/>
      <c r="W25763" s="8"/>
      <c r="X25763" s="8"/>
      <c r="Y25763" s="8"/>
      <c r="Z25763" s="8"/>
      <c r="BE25763"/>
      <c r="BF25763"/>
      <c r="BG25763"/>
    </row>
    <row r="25764" spans="11:59" x14ac:dyDescent="0.25">
      <c r="K25764" s="8"/>
      <c r="L25764" s="8"/>
      <c r="N25764" s="8"/>
      <c r="O25764" s="8"/>
      <c r="P25764" s="8"/>
      <c r="Q25764" s="8"/>
      <c r="R25764" s="8"/>
      <c r="S25764" s="8"/>
      <c r="T25764" s="8"/>
      <c r="U25764" s="8"/>
      <c r="V25764" s="8"/>
      <c r="W25764" s="8"/>
      <c r="X25764" s="8"/>
      <c r="Y25764" s="8"/>
      <c r="Z25764" s="8"/>
      <c r="BE25764"/>
      <c r="BF25764"/>
      <c r="BG25764"/>
    </row>
    <row r="25765" spans="11:59" x14ac:dyDescent="0.25">
      <c r="K25765" s="8"/>
      <c r="L25765" s="8"/>
      <c r="N25765" s="8"/>
      <c r="O25765" s="8"/>
      <c r="P25765" s="8"/>
      <c r="Q25765" s="8"/>
      <c r="R25765" s="8"/>
      <c r="S25765" s="8"/>
      <c r="T25765" s="8"/>
      <c r="U25765" s="8"/>
      <c r="V25765" s="8"/>
      <c r="W25765" s="8"/>
      <c r="X25765" s="8"/>
      <c r="Y25765" s="8"/>
      <c r="Z25765" s="8"/>
      <c r="BE25765"/>
      <c r="BF25765"/>
      <c r="BG25765"/>
    </row>
    <row r="25766" spans="11:59" x14ac:dyDescent="0.25">
      <c r="K25766" s="8"/>
      <c r="L25766" s="8"/>
      <c r="N25766" s="8"/>
      <c r="O25766" s="8"/>
      <c r="P25766" s="8"/>
      <c r="Q25766" s="8"/>
      <c r="R25766" s="8"/>
      <c r="S25766" s="8"/>
      <c r="T25766" s="8"/>
      <c r="U25766" s="8"/>
      <c r="V25766" s="8"/>
      <c r="W25766" s="8"/>
      <c r="X25766" s="8"/>
      <c r="Y25766" s="8"/>
      <c r="Z25766" s="8"/>
      <c r="BE25766"/>
      <c r="BF25766"/>
      <c r="BG25766"/>
    </row>
    <row r="25767" spans="11:59" x14ac:dyDescent="0.25">
      <c r="K25767" s="8"/>
      <c r="L25767" s="8"/>
      <c r="N25767" s="8"/>
      <c r="O25767" s="8"/>
      <c r="P25767" s="8"/>
      <c r="Q25767" s="8"/>
      <c r="R25767" s="8"/>
      <c r="S25767" s="8"/>
      <c r="T25767" s="8"/>
      <c r="U25767" s="8"/>
      <c r="V25767" s="8"/>
      <c r="W25767" s="8"/>
      <c r="X25767" s="8"/>
      <c r="Y25767" s="8"/>
      <c r="Z25767" s="8"/>
      <c r="BE25767"/>
      <c r="BF25767"/>
      <c r="BG25767"/>
    </row>
    <row r="25768" spans="11:59" x14ac:dyDescent="0.25">
      <c r="K25768" s="8"/>
      <c r="L25768" s="8"/>
      <c r="N25768" s="8"/>
      <c r="O25768" s="8"/>
      <c r="P25768" s="8"/>
      <c r="Q25768" s="8"/>
      <c r="R25768" s="8"/>
      <c r="S25768" s="8"/>
      <c r="T25768" s="8"/>
      <c r="U25768" s="8"/>
      <c r="V25768" s="8"/>
      <c r="W25768" s="8"/>
      <c r="X25768" s="8"/>
      <c r="Y25768" s="8"/>
      <c r="Z25768" s="8"/>
      <c r="BE25768"/>
      <c r="BF25768"/>
      <c r="BG25768"/>
    </row>
    <row r="25769" spans="11:59" x14ac:dyDescent="0.25">
      <c r="K25769" s="8"/>
      <c r="L25769" s="8"/>
      <c r="N25769" s="8"/>
      <c r="O25769" s="8"/>
      <c r="P25769" s="8"/>
      <c r="Q25769" s="8"/>
      <c r="R25769" s="8"/>
      <c r="S25769" s="8"/>
      <c r="T25769" s="8"/>
      <c r="U25769" s="8"/>
      <c r="V25769" s="8"/>
      <c r="W25769" s="8"/>
      <c r="X25769" s="8"/>
      <c r="Y25769" s="8"/>
      <c r="Z25769" s="8"/>
      <c r="BE25769"/>
      <c r="BF25769"/>
      <c r="BG25769"/>
    </row>
    <row r="25770" spans="11:59" x14ac:dyDescent="0.25">
      <c r="K25770" s="8"/>
      <c r="L25770" s="8"/>
      <c r="N25770" s="8"/>
      <c r="O25770" s="8"/>
      <c r="P25770" s="8"/>
      <c r="Q25770" s="8"/>
      <c r="R25770" s="8"/>
      <c r="S25770" s="8"/>
      <c r="T25770" s="8"/>
      <c r="U25770" s="8"/>
      <c r="V25770" s="8"/>
      <c r="W25770" s="8"/>
      <c r="X25770" s="8"/>
      <c r="Y25770" s="8"/>
      <c r="Z25770" s="8"/>
      <c r="BE25770"/>
      <c r="BF25770"/>
      <c r="BG25770"/>
    </row>
    <row r="25771" spans="11:59" x14ac:dyDescent="0.25">
      <c r="K25771" s="8"/>
      <c r="L25771" s="8"/>
      <c r="N25771" s="8"/>
      <c r="O25771" s="8"/>
      <c r="P25771" s="8"/>
      <c r="Q25771" s="8"/>
      <c r="R25771" s="8"/>
      <c r="S25771" s="8"/>
      <c r="T25771" s="8"/>
      <c r="U25771" s="8"/>
      <c r="V25771" s="8"/>
      <c r="W25771" s="8"/>
      <c r="X25771" s="8"/>
      <c r="Y25771" s="8"/>
      <c r="Z25771" s="8"/>
      <c r="BE25771"/>
      <c r="BF25771"/>
      <c r="BG25771"/>
    </row>
    <row r="25772" spans="11:59" x14ac:dyDescent="0.25">
      <c r="K25772" s="8"/>
      <c r="L25772" s="8"/>
      <c r="N25772" s="8"/>
      <c r="O25772" s="8"/>
      <c r="P25772" s="8"/>
      <c r="Q25772" s="8"/>
      <c r="R25772" s="8"/>
      <c r="S25772" s="8"/>
      <c r="T25772" s="8"/>
      <c r="U25772" s="8"/>
      <c r="V25772" s="8"/>
      <c r="W25772" s="8"/>
      <c r="X25772" s="8"/>
      <c r="Y25772" s="8"/>
      <c r="Z25772" s="8"/>
      <c r="BE25772"/>
      <c r="BF25772"/>
      <c r="BG25772"/>
    </row>
    <row r="25773" spans="11:59" x14ac:dyDescent="0.25">
      <c r="K25773" s="8"/>
      <c r="L25773" s="8"/>
      <c r="N25773" s="8"/>
      <c r="O25773" s="8"/>
      <c r="P25773" s="8"/>
      <c r="Q25773" s="8"/>
      <c r="R25773" s="8"/>
      <c r="S25773" s="8"/>
      <c r="T25773" s="8"/>
      <c r="U25773" s="8"/>
      <c r="V25773" s="8"/>
      <c r="W25773" s="8"/>
      <c r="X25773" s="8"/>
      <c r="Y25773" s="8"/>
      <c r="Z25773" s="8"/>
      <c r="BE25773"/>
      <c r="BF25773"/>
      <c r="BG25773"/>
    </row>
    <row r="25774" spans="11:59" x14ac:dyDescent="0.25">
      <c r="K25774" s="8"/>
      <c r="L25774" s="8"/>
      <c r="N25774" s="8"/>
      <c r="O25774" s="8"/>
      <c r="P25774" s="8"/>
      <c r="Q25774" s="8"/>
      <c r="R25774" s="8"/>
      <c r="S25774" s="8"/>
      <c r="T25774" s="8"/>
      <c r="U25774" s="8"/>
      <c r="V25774" s="8"/>
      <c r="W25774" s="8"/>
      <c r="X25774" s="8"/>
      <c r="Y25774" s="8"/>
      <c r="Z25774" s="8"/>
      <c r="BE25774"/>
      <c r="BF25774"/>
      <c r="BG25774"/>
    </row>
    <row r="25775" spans="11:59" x14ac:dyDescent="0.25">
      <c r="K25775" s="8"/>
      <c r="L25775" s="8"/>
      <c r="N25775" s="8"/>
      <c r="O25775" s="8"/>
      <c r="P25775" s="8"/>
      <c r="Q25775" s="8"/>
      <c r="R25775" s="8"/>
      <c r="S25775" s="8"/>
      <c r="T25775" s="8"/>
      <c r="U25775" s="8"/>
      <c r="V25775" s="8"/>
      <c r="W25775" s="8"/>
      <c r="X25775" s="8"/>
      <c r="Y25775" s="8"/>
      <c r="Z25775" s="8"/>
      <c r="BE25775"/>
      <c r="BF25775"/>
      <c r="BG25775"/>
    </row>
    <row r="25776" spans="11:59" x14ac:dyDescent="0.25">
      <c r="K25776" s="8"/>
      <c r="L25776" s="8"/>
      <c r="N25776" s="8"/>
      <c r="O25776" s="8"/>
      <c r="P25776" s="8"/>
      <c r="Q25776" s="8"/>
      <c r="R25776" s="8"/>
      <c r="S25776" s="8"/>
      <c r="T25776" s="8"/>
      <c r="U25776" s="8"/>
      <c r="V25776" s="8"/>
      <c r="W25776" s="8"/>
      <c r="X25776" s="8"/>
      <c r="Y25776" s="8"/>
      <c r="Z25776" s="8"/>
      <c r="BE25776"/>
      <c r="BF25776"/>
      <c r="BG25776"/>
    </row>
    <row r="25777" spans="11:59" x14ac:dyDescent="0.25">
      <c r="K25777" s="8"/>
      <c r="L25777" s="8"/>
      <c r="N25777" s="8"/>
      <c r="O25777" s="8"/>
      <c r="P25777" s="8"/>
      <c r="Q25777" s="8"/>
      <c r="R25777" s="8"/>
      <c r="S25777" s="8"/>
      <c r="T25777" s="8"/>
      <c r="U25777" s="8"/>
      <c r="V25777" s="8"/>
      <c r="W25777" s="8"/>
      <c r="X25777" s="8"/>
      <c r="Y25777" s="8"/>
      <c r="Z25777" s="8"/>
      <c r="BE25777"/>
      <c r="BF25777"/>
      <c r="BG25777"/>
    </row>
    <row r="25778" spans="11:59" x14ac:dyDescent="0.25">
      <c r="K25778" s="8"/>
      <c r="L25778" s="8"/>
      <c r="N25778" s="8"/>
      <c r="O25778" s="8"/>
      <c r="P25778" s="8"/>
      <c r="Q25778" s="8"/>
      <c r="R25778" s="8"/>
      <c r="S25778" s="8"/>
      <c r="T25778" s="8"/>
      <c r="U25778" s="8"/>
      <c r="V25778" s="8"/>
      <c r="W25778" s="8"/>
      <c r="X25778" s="8"/>
      <c r="Y25778" s="8"/>
      <c r="Z25778" s="8"/>
      <c r="BE25778"/>
      <c r="BF25778"/>
      <c r="BG25778"/>
    </row>
    <row r="25779" spans="11:59" x14ac:dyDescent="0.25">
      <c r="K25779" s="8"/>
      <c r="L25779" s="8"/>
      <c r="N25779" s="8"/>
      <c r="O25779" s="8"/>
      <c r="P25779" s="8"/>
      <c r="Q25779" s="8"/>
      <c r="R25779" s="8"/>
      <c r="S25779" s="8"/>
      <c r="T25779" s="8"/>
      <c r="U25779" s="8"/>
      <c r="V25779" s="8"/>
      <c r="W25779" s="8"/>
      <c r="X25779" s="8"/>
      <c r="Y25779" s="8"/>
      <c r="Z25779" s="8"/>
      <c r="BE25779"/>
      <c r="BF25779"/>
      <c r="BG25779"/>
    </row>
    <row r="25780" spans="11:59" x14ac:dyDescent="0.25">
      <c r="K25780" s="8"/>
      <c r="L25780" s="8"/>
      <c r="N25780" s="8"/>
      <c r="O25780" s="8"/>
      <c r="P25780" s="8"/>
      <c r="Q25780" s="8"/>
      <c r="R25780" s="8"/>
      <c r="S25780" s="8"/>
      <c r="T25780" s="8"/>
      <c r="U25780" s="8"/>
      <c r="V25780" s="8"/>
      <c r="W25780" s="8"/>
      <c r="X25780" s="8"/>
      <c r="Y25780" s="8"/>
      <c r="Z25780" s="8"/>
      <c r="BE25780"/>
      <c r="BF25780"/>
      <c r="BG25780"/>
    </row>
    <row r="25781" spans="11:59" x14ac:dyDescent="0.25">
      <c r="K25781" s="8"/>
      <c r="L25781" s="8"/>
      <c r="N25781" s="8"/>
      <c r="O25781" s="8"/>
      <c r="P25781" s="8"/>
      <c r="Q25781" s="8"/>
      <c r="R25781" s="8"/>
      <c r="S25781" s="8"/>
      <c r="T25781" s="8"/>
      <c r="U25781" s="8"/>
      <c r="V25781" s="8"/>
      <c r="W25781" s="8"/>
      <c r="X25781" s="8"/>
      <c r="Y25781" s="8"/>
      <c r="Z25781" s="8"/>
      <c r="BE25781"/>
      <c r="BF25781"/>
      <c r="BG25781"/>
    </row>
    <row r="25782" spans="11:59" x14ac:dyDescent="0.25">
      <c r="K25782" s="8"/>
      <c r="L25782" s="8"/>
      <c r="N25782" s="8"/>
      <c r="O25782" s="8"/>
      <c r="P25782" s="8"/>
      <c r="Q25782" s="8"/>
      <c r="R25782" s="8"/>
      <c r="S25782" s="8"/>
      <c r="T25782" s="8"/>
      <c r="U25782" s="8"/>
      <c r="V25782" s="8"/>
      <c r="W25782" s="8"/>
      <c r="X25782" s="8"/>
      <c r="Y25782" s="8"/>
      <c r="Z25782" s="8"/>
      <c r="BE25782"/>
      <c r="BF25782"/>
      <c r="BG25782"/>
    </row>
    <row r="25783" spans="11:59" x14ac:dyDescent="0.25">
      <c r="K25783" s="8"/>
      <c r="L25783" s="8"/>
      <c r="N25783" s="8"/>
      <c r="O25783" s="8"/>
      <c r="P25783" s="8"/>
      <c r="Q25783" s="8"/>
      <c r="R25783" s="8"/>
      <c r="S25783" s="8"/>
      <c r="T25783" s="8"/>
      <c r="U25783" s="8"/>
      <c r="V25783" s="8"/>
      <c r="W25783" s="8"/>
      <c r="X25783" s="8"/>
      <c r="Y25783" s="8"/>
      <c r="Z25783" s="8"/>
      <c r="BE25783"/>
      <c r="BF25783"/>
      <c r="BG25783"/>
    </row>
    <row r="25784" spans="11:59" x14ac:dyDescent="0.25">
      <c r="K25784" s="8"/>
      <c r="L25784" s="8"/>
      <c r="N25784" s="8"/>
      <c r="O25784" s="8"/>
      <c r="P25784" s="8"/>
      <c r="Q25784" s="8"/>
      <c r="R25784" s="8"/>
      <c r="S25784" s="8"/>
      <c r="T25784" s="8"/>
      <c r="U25784" s="8"/>
      <c r="V25784" s="8"/>
      <c r="W25784" s="8"/>
      <c r="X25784" s="8"/>
      <c r="Y25784" s="8"/>
      <c r="Z25784" s="8"/>
      <c r="BE25784"/>
      <c r="BF25784"/>
      <c r="BG25784"/>
    </row>
    <row r="25785" spans="11:59" x14ac:dyDescent="0.25">
      <c r="K25785" s="8"/>
      <c r="L25785" s="8"/>
      <c r="N25785" s="8"/>
      <c r="O25785" s="8"/>
      <c r="P25785" s="8"/>
      <c r="Q25785" s="8"/>
      <c r="R25785" s="8"/>
      <c r="S25785" s="8"/>
      <c r="T25785" s="8"/>
      <c r="U25785" s="8"/>
      <c r="V25785" s="8"/>
      <c r="W25785" s="8"/>
      <c r="X25785" s="8"/>
      <c r="Y25785" s="8"/>
      <c r="Z25785" s="8"/>
      <c r="BE25785"/>
      <c r="BF25785"/>
      <c r="BG25785"/>
    </row>
    <row r="25786" spans="11:59" x14ac:dyDescent="0.25">
      <c r="K25786" s="8"/>
      <c r="L25786" s="8"/>
      <c r="N25786" s="8"/>
      <c r="O25786" s="8"/>
      <c r="P25786" s="8"/>
      <c r="Q25786" s="8"/>
      <c r="R25786" s="8"/>
      <c r="S25786" s="8"/>
      <c r="T25786" s="8"/>
      <c r="U25786" s="8"/>
      <c r="V25786" s="8"/>
      <c r="W25786" s="8"/>
      <c r="X25786" s="8"/>
      <c r="Y25786" s="8"/>
      <c r="Z25786" s="8"/>
      <c r="BE25786"/>
      <c r="BF25786"/>
      <c r="BG25786"/>
    </row>
    <row r="25787" spans="11:59" x14ac:dyDescent="0.25">
      <c r="K25787" s="8"/>
      <c r="L25787" s="8"/>
      <c r="N25787" s="8"/>
      <c r="O25787" s="8"/>
      <c r="P25787" s="8"/>
      <c r="Q25787" s="8"/>
      <c r="R25787" s="8"/>
      <c r="S25787" s="8"/>
      <c r="T25787" s="8"/>
      <c r="U25787" s="8"/>
      <c r="V25787" s="8"/>
      <c r="W25787" s="8"/>
      <c r="X25787" s="8"/>
      <c r="Y25787" s="8"/>
      <c r="Z25787" s="8"/>
      <c r="BE25787"/>
      <c r="BF25787"/>
      <c r="BG25787"/>
    </row>
    <row r="25788" spans="11:59" x14ac:dyDescent="0.25">
      <c r="K25788" s="8"/>
      <c r="L25788" s="8"/>
      <c r="N25788" s="8"/>
      <c r="O25788" s="8"/>
      <c r="P25788" s="8"/>
      <c r="Q25788" s="8"/>
      <c r="R25788" s="8"/>
      <c r="S25788" s="8"/>
      <c r="T25788" s="8"/>
      <c r="U25788" s="8"/>
      <c r="V25788" s="8"/>
      <c r="W25788" s="8"/>
      <c r="X25788" s="8"/>
      <c r="Y25788" s="8"/>
      <c r="Z25788" s="8"/>
      <c r="BE25788"/>
      <c r="BF25788"/>
      <c r="BG25788"/>
    </row>
    <row r="25789" spans="11:59" x14ac:dyDescent="0.25">
      <c r="K25789" s="8"/>
      <c r="L25789" s="8"/>
      <c r="N25789" s="8"/>
      <c r="O25789" s="8"/>
      <c r="P25789" s="8"/>
      <c r="Q25789" s="8"/>
      <c r="R25789" s="8"/>
      <c r="S25789" s="8"/>
      <c r="T25789" s="8"/>
      <c r="U25789" s="8"/>
      <c r="V25789" s="8"/>
      <c r="W25789" s="8"/>
      <c r="X25789" s="8"/>
      <c r="Y25789" s="8"/>
      <c r="Z25789" s="8"/>
      <c r="BE25789"/>
      <c r="BF25789"/>
      <c r="BG25789"/>
    </row>
    <row r="25790" spans="11:59" x14ac:dyDescent="0.25">
      <c r="K25790" s="8"/>
      <c r="L25790" s="8"/>
      <c r="N25790" s="8"/>
      <c r="O25790" s="8"/>
      <c r="P25790" s="8"/>
      <c r="Q25790" s="8"/>
      <c r="R25790" s="8"/>
      <c r="S25790" s="8"/>
      <c r="T25790" s="8"/>
      <c r="U25790" s="8"/>
      <c r="V25790" s="8"/>
      <c r="W25790" s="8"/>
      <c r="X25790" s="8"/>
      <c r="Y25790" s="8"/>
      <c r="Z25790" s="8"/>
      <c r="BE25790"/>
      <c r="BF25790"/>
      <c r="BG25790"/>
    </row>
    <row r="25791" spans="11:59" x14ac:dyDescent="0.25">
      <c r="K25791" s="8"/>
      <c r="L25791" s="8"/>
      <c r="N25791" s="8"/>
      <c r="O25791" s="8"/>
      <c r="P25791" s="8"/>
      <c r="Q25791" s="8"/>
      <c r="R25791" s="8"/>
      <c r="S25791" s="8"/>
      <c r="T25791" s="8"/>
      <c r="U25791" s="8"/>
      <c r="V25791" s="8"/>
      <c r="W25791" s="8"/>
      <c r="X25791" s="8"/>
      <c r="Y25791" s="8"/>
      <c r="Z25791" s="8"/>
      <c r="BE25791"/>
      <c r="BF25791"/>
      <c r="BG25791"/>
    </row>
    <row r="25792" spans="11:59" x14ac:dyDescent="0.25">
      <c r="K25792" s="8"/>
      <c r="L25792" s="8"/>
      <c r="N25792" s="8"/>
      <c r="O25792" s="8"/>
      <c r="P25792" s="8"/>
      <c r="Q25792" s="8"/>
      <c r="R25792" s="8"/>
      <c r="S25792" s="8"/>
      <c r="T25792" s="8"/>
      <c r="U25792" s="8"/>
      <c r="V25792" s="8"/>
      <c r="W25792" s="8"/>
      <c r="X25792" s="8"/>
      <c r="Y25792" s="8"/>
      <c r="Z25792" s="8"/>
      <c r="BE25792"/>
      <c r="BF25792"/>
      <c r="BG25792"/>
    </row>
    <row r="25793" spans="11:59" x14ac:dyDescent="0.25">
      <c r="K25793" s="8"/>
      <c r="L25793" s="8"/>
      <c r="N25793" s="8"/>
      <c r="O25793" s="8"/>
      <c r="P25793" s="8"/>
      <c r="Q25793" s="8"/>
      <c r="R25793" s="8"/>
      <c r="S25793" s="8"/>
      <c r="T25793" s="8"/>
      <c r="U25793" s="8"/>
      <c r="V25793" s="8"/>
      <c r="W25793" s="8"/>
      <c r="X25793" s="8"/>
      <c r="Y25793" s="8"/>
      <c r="Z25793" s="8"/>
      <c r="BE25793"/>
      <c r="BF25793"/>
      <c r="BG25793"/>
    </row>
    <row r="25794" spans="11:59" x14ac:dyDescent="0.25">
      <c r="K25794" s="8"/>
      <c r="L25794" s="8"/>
      <c r="N25794" s="8"/>
      <c r="O25794" s="8"/>
      <c r="P25794" s="8"/>
      <c r="Q25794" s="8"/>
      <c r="R25794" s="8"/>
      <c r="S25794" s="8"/>
      <c r="T25794" s="8"/>
      <c r="U25794" s="8"/>
      <c r="V25794" s="8"/>
      <c r="W25794" s="8"/>
      <c r="X25794" s="8"/>
      <c r="Y25794" s="8"/>
      <c r="Z25794" s="8"/>
      <c r="BE25794"/>
      <c r="BF25794"/>
      <c r="BG25794"/>
    </row>
    <row r="25795" spans="11:59" x14ac:dyDescent="0.25">
      <c r="K25795" s="8"/>
      <c r="L25795" s="8"/>
      <c r="N25795" s="8"/>
      <c r="O25795" s="8"/>
      <c r="P25795" s="8"/>
      <c r="Q25795" s="8"/>
      <c r="R25795" s="8"/>
      <c r="S25795" s="8"/>
      <c r="T25795" s="8"/>
      <c r="U25795" s="8"/>
      <c r="V25795" s="8"/>
      <c r="W25795" s="8"/>
      <c r="X25795" s="8"/>
      <c r="Y25795" s="8"/>
      <c r="Z25795" s="8"/>
      <c r="BE25795"/>
      <c r="BF25795"/>
      <c r="BG25795"/>
    </row>
    <row r="25796" spans="11:59" x14ac:dyDescent="0.25">
      <c r="K25796" s="8"/>
      <c r="L25796" s="8"/>
      <c r="N25796" s="8"/>
      <c r="O25796" s="8"/>
      <c r="P25796" s="8"/>
      <c r="Q25796" s="8"/>
      <c r="R25796" s="8"/>
      <c r="S25796" s="8"/>
      <c r="T25796" s="8"/>
      <c r="U25796" s="8"/>
      <c r="V25796" s="8"/>
      <c r="W25796" s="8"/>
      <c r="X25796" s="8"/>
      <c r="Y25796" s="8"/>
      <c r="Z25796" s="8"/>
      <c r="BE25796"/>
      <c r="BF25796"/>
      <c r="BG25796"/>
    </row>
    <row r="25797" spans="11:59" x14ac:dyDescent="0.25">
      <c r="K25797" s="8"/>
      <c r="L25797" s="8"/>
      <c r="N25797" s="8"/>
      <c r="O25797" s="8"/>
      <c r="P25797" s="8"/>
      <c r="Q25797" s="8"/>
      <c r="R25797" s="8"/>
      <c r="S25797" s="8"/>
      <c r="T25797" s="8"/>
      <c r="U25797" s="8"/>
      <c r="V25797" s="8"/>
      <c r="W25797" s="8"/>
      <c r="X25797" s="8"/>
      <c r="Y25797" s="8"/>
      <c r="Z25797" s="8"/>
      <c r="BE25797"/>
      <c r="BF25797"/>
      <c r="BG25797"/>
    </row>
    <row r="25798" spans="11:59" x14ac:dyDescent="0.25">
      <c r="K25798" s="8"/>
      <c r="L25798" s="8"/>
      <c r="N25798" s="8"/>
      <c r="O25798" s="8"/>
      <c r="P25798" s="8"/>
      <c r="Q25798" s="8"/>
      <c r="R25798" s="8"/>
      <c r="S25798" s="8"/>
      <c r="T25798" s="8"/>
      <c r="U25798" s="8"/>
      <c r="V25798" s="8"/>
      <c r="W25798" s="8"/>
      <c r="X25798" s="8"/>
      <c r="Y25798" s="8"/>
      <c r="Z25798" s="8"/>
      <c r="BE25798"/>
      <c r="BF25798"/>
      <c r="BG25798"/>
    </row>
    <row r="25799" spans="11:59" x14ac:dyDescent="0.25">
      <c r="K25799" s="8"/>
      <c r="L25799" s="8"/>
      <c r="N25799" s="8"/>
      <c r="O25799" s="8"/>
      <c r="P25799" s="8"/>
      <c r="Q25799" s="8"/>
      <c r="R25799" s="8"/>
      <c r="S25799" s="8"/>
      <c r="T25799" s="8"/>
      <c r="U25799" s="8"/>
      <c r="V25799" s="8"/>
      <c r="W25799" s="8"/>
      <c r="X25799" s="8"/>
      <c r="Y25799" s="8"/>
      <c r="Z25799" s="8"/>
      <c r="BE25799"/>
      <c r="BF25799"/>
      <c r="BG25799"/>
    </row>
    <row r="25800" spans="11:59" x14ac:dyDescent="0.25">
      <c r="K25800" s="8"/>
      <c r="L25800" s="8"/>
      <c r="N25800" s="8"/>
      <c r="O25800" s="8"/>
      <c r="P25800" s="8"/>
      <c r="Q25800" s="8"/>
      <c r="R25800" s="8"/>
      <c r="S25800" s="8"/>
      <c r="T25800" s="8"/>
      <c r="U25800" s="8"/>
      <c r="V25800" s="8"/>
      <c r="W25800" s="8"/>
      <c r="X25800" s="8"/>
      <c r="Y25800" s="8"/>
      <c r="Z25800" s="8"/>
      <c r="BE25800"/>
      <c r="BF25800"/>
      <c r="BG25800"/>
    </row>
    <row r="25801" spans="11:59" x14ac:dyDescent="0.25">
      <c r="K25801" s="8"/>
      <c r="L25801" s="8"/>
      <c r="N25801" s="8"/>
      <c r="O25801" s="8"/>
      <c r="P25801" s="8"/>
      <c r="Q25801" s="8"/>
      <c r="R25801" s="8"/>
      <c r="S25801" s="8"/>
      <c r="T25801" s="8"/>
      <c r="U25801" s="8"/>
      <c r="V25801" s="8"/>
      <c r="W25801" s="8"/>
      <c r="X25801" s="8"/>
      <c r="Y25801" s="8"/>
      <c r="Z25801" s="8"/>
      <c r="BE25801"/>
      <c r="BF25801"/>
      <c r="BG25801"/>
    </row>
    <row r="25802" spans="11:59" x14ac:dyDescent="0.25">
      <c r="K25802" s="8"/>
      <c r="L25802" s="8"/>
      <c r="N25802" s="8"/>
      <c r="O25802" s="8"/>
      <c r="P25802" s="8"/>
      <c r="Q25802" s="8"/>
      <c r="R25802" s="8"/>
      <c r="S25802" s="8"/>
      <c r="T25802" s="8"/>
      <c r="U25802" s="8"/>
      <c r="V25802" s="8"/>
      <c r="W25802" s="8"/>
      <c r="X25802" s="8"/>
      <c r="Y25802" s="8"/>
      <c r="Z25802" s="8"/>
      <c r="BE25802"/>
      <c r="BF25802"/>
      <c r="BG25802"/>
    </row>
    <row r="25803" spans="11:59" x14ac:dyDescent="0.25">
      <c r="K25803" s="8"/>
      <c r="L25803" s="8"/>
      <c r="N25803" s="8"/>
      <c r="O25803" s="8"/>
      <c r="P25803" s="8"/>
      <c r="Q25803" s="8"/>
      <c r="R25803" s="8"/>
      <c r="S25803" s="8"/>
      <c r="T25803" s="8"/>
      <c r="U25803" s="8"/>
      <c r="V25803" s="8"/>
      <c r="W25803" s="8"/>
      <c r="X25803" s="8"/>
      <c r="Y25803" s="8"/>
      <c r="Z25803" s="8"/>
      <c r="BE25803"/>
      <c r="BF25803"/>
      <c r="BG25803"/>
    </row>
    <row r="25804" spans="11:59" x14ac:dyDescent="0.25">
      <c r="K25804" s="8"/>
      <c r="L25804" s="8"/>
      <c r="N25804" s="8"/>
      <c r="O25804" s="8"/>
      <c r="P25804" s="8"/>
      <c r="Q25804" s="8"/>
      <c r="R25804" s="8"/>
      <c r="S25804" s="8"/>
      <c r="T25804" s="8"/>
      <c r="U25804" s="8"/>
      <c r="V25804" s="8"/>
      <c r="W25804" s="8"/>
      <c r="X25804" s="8"/>
      <c r="Y25804" s="8"/>
      <c r="Z25804" s="8"/>
      <c r="BE25804"/>
      <c r="BF25804"/>
      <c r="BG25804"/>
    </row>
    <row r="25805" spans="11:59" x14ac:dyDescent="0.25">
      <c r="K25805" s="8"/>
      <c r="L25805" s="8"/>
      <c r="N25805" s="8"/>
      <c r="O25805" s="8"/>
      <c r="P25805" s="8"/>
      <c r="Q25805" s="8"/>
      <c r="R25805" s="8"/>
      <c r="S25805" s="8"/>
      <c r="T25805" s="8"/>
      <c r="U25805" s="8"/>
      <c r="V25805" s="8"/>
      <c r="W25805" s="8"/>
      <c r="X25805" s="8"/>
      <c r="Y25805" s="8"/>
      <c r="Z25805" s="8"/>
      <c r="BE25805"/>
      <c r="BF25805"/>
      <c r="BG25805"/>
    </row>
    <row r="25806" spans="11:59" x14ac:dyDescent="0.25">
      <c r="K25806" s="8"/>
      <c r="L25806" s="8"/>
      <c r="N25806" s="8"/>
      <c r="O25806" s="8"/>
      <c r="P25806" s="8"/>
      <c r="Q25806" s="8"/>
      <c r="R25806" s="8"/>
      <c r="S25806" s="8"/>
      <c r="T25806" s="8"/>
      <c r="U25806" s="8"/>
      <c r="V25806" s="8"/>
      <c r="W25806" s="8"/>
      <c r="X25806" s="8"/>
      <c r="Y25806" s="8"/>
      <c r="Z25806" s="8"/>
      <c r="BE25806"/>
      <c r="BF25806"/>
      <c r="BG25806"/>
    </row>
    <row r="25807" spans="11:59" x14ac:dyDescent="0.25">
      <c r="K25807" s="8"/>
      <c r="L25807" s="8"/>
      <c r="N25807" s="8"/>
      <c r="O25807" s="8"/>
      <c r="P25807" s="8"/>
      <c r="Q25807" s="8"/>
      <c r="R25807" s="8"/>
      <c r="S25807" s="8"/>
      <c r="T25807" s="8"/>
      <c r="U25807" s="8"/>
      <c r="V25807" s="8"/>
      <c r="W25807" s="8"/>
      <c r="X25807" s="8"/>
      <c r="Y25807" s="8"/>
      <c r="Z25807" s="8"/>
      <c r="BE25807"/>
      <c r="BF25807"/>
      <c r="BG25807"/>
    </row>
    <row r="25808" spans="11:59" x14ac:dyDescent="0.25">
      <c r="K25808" s="8"/>
      <c r="L25808" s="8"/>
      <c r="N25808" s="8"/>
      <c r="O25808" s="8"/>
      <c r="P25808" s="8"/>
      <c r="Q25808" s="8"/>
      <c r="R25808" s="8"/>
      <c r="S25808" s="8"/>
      <c r="T25808" s="8"/>
      <c r="U25808" s="8"/>
      <c r="V25808" s="8"/>
      <c r="W25808" s="8"/>
      <c r="X25808" s="8"/>
      <c r="Y25808" s="8"/>
      <c r="Z25808" s="8"/>
      <c r="BE25808"/>
      <c r="BF25808"/>
      <c r="BG25808"/>
    </row>
    <row r="25809" spans="11:59" x14ac:dyDescent="0.25">
      <c r="K25809" s="8"/>
      <c r="L25809" s="8"/>
      <c r="N25809" s="8"/>
      <c r="O25809" s="8"/>
      <c r="P25809" s="8"/>
      <c r="Q25809" s="8"/>
      <c r="R25809" s="8"/>
      <c r="S25809" s="8"/>
      <c r="T25809" s="8"/>
      <c r="U25809" s="8"/>
      <c r="V25809" s="8"/>
      <c r="W25809" s="8"/>
      <c r="X25809" s="8"/>
      <c r="Y25809" s="8"/>
      <c r="Z25809" s="8"/>
      <c r="BE25809"/>
      <c r="BF25809"/>
      <c r="BG25809"/>
    </row>
    <row r="25810" spans="11:59" x14ac:dyDescent="0.25">
      <c r="K25810" s="8"/>
      <c r="L25810" s="8"/>
      <c r="N25810" s="8"/>
      <c r="O25810" s="8"/>
      <c r="P25810" s="8"/>
      <c r="Q25810" s="8"/>
      <c r="R25810" s="8"/>
      <c r="S25810" s="8"/>
      <c r="T25810" s="8"/>
      <c r="U25810" s="8"/>
      <c r="V25810" s="8"/>
      <c r="W25810" s="8"/>
      <c r="X25810" s="8"/>
      <c r="Y25810" s="8"/>
      <c r="Z25810" s="8"/>
      <c r="BE25810"/>
      <c r="BF25810"/>
      <c r="BG25810"/>
    </row>
    <row r="25811" spans="11:59" x14ac:dyDescent="0.25">
      <c r="K25811" s="8"/>
      <c r="L25811" s="8"/>
      <c r="N25811" s="8"/>
      <c r="O25811" s="8"/>
      <c r="P25811" s="8"/>
      <c r="Q25811" s="8"/>
      <c r="R25811" s="8"/>
      <c r="S25811" s="8"/>
      <c r="T25811" s="8"/>
      <c r="U25811" s="8"/>
      <c r="V25811" s="8"/>
      <c r="W25811" s="8"/>
      <c r="X25811" s="8"/>
      <c r="Y25811" s="8"/>
      <c r="Z25811" s="8"/>
      <c r="BE25811"/>
      <c r="BF25811"/>
      <c r="BG25811"/>
    </row>
    <row r="25812" spans="11:59" x14ac:dyDescent="0.25">
      <c r="K25812" s="8"/>
      <c r="L25812" s="8"/>
      <c r="N25812" s="8"/>
      <c r="O25812" s="8"/>
      <c r="P25812" s="8"/>
      <c r="Q25812" s="8"/>
      <c r="R25812" s="8"/>
      <c r="S25812" s="8"/>
      <c r="T25812" s="8"/>
      <c r="U25812" s="8"/>
      <c r="V25812" s="8"/>
      <c r="W25812" s="8"/>
      <c r="X25812" s="8"/>
      <c r="Y25812" s="8"/>
      <c r="Z25812" s="8"/>
      <c r="BE25812"/>
      <c r="BF25812"/>
      <c r="BG25812"/>
    </row>
    <row r="25813" spans="11:59" x14ac:dyDescent="0.25">
      <c r="K25813" s="8"/>
      <c r="L25813" s="8"/>
      <c r="N25813" s="8"/>
      <c r="O25813" s="8"/>
      <c r="P25813" s="8"/>
      <c r="Q25813" s="8"/>
      <c r="R25813" s="8"/>
      <c r="S25813" s="8"/>
      <c r="T25813" s="8"/>
      <c r="U25813" s="8"/>
      <c r="V25813" s="8"/>
      <c r="W25813" s="8"/>
      <c r="X25813" s="8"/>
      <c r="Y25813" s="8"/>
      <c r="Z25813" s="8"/>
      <c r="BE25813"/>
      <c r="BF25813"/>
      <c r="BG25813"/>
    </row>
    <row r="25814" spans="11:59" x14ac:dyDescent="0.25">
      <c r="K25814" s="8"/>
      <c r="L25814" s="8"/>
      <c r="N25814" s="8"/>
      <c r="O25814" s="8"/>
      <c r="P25814" s="8"/>
      <c r="Q25814" s="8"/>
      <c r="R25814" s="8"/>
      <c r="S25814" s="8"/>
      <c r="T25814" s="8"/>
      <c r="U25814" s="8"/>
      <c r="V25814" s="8"/>
      <c r="W25814" s="8"/>
      <c r="X25814" s="8"/>
      <c r="Y25814" s="8"/>
      <c r="Z25814" s="8"/>
      <c r="BE25814"/>
      <c r="BF25814"/>
      <c r="BG25814"/>
    </row>
    <row r="25815" spans="11:59" x14ac:dyDescent="0.25">
      <c r="K25815" s="8"/>
      <c r="L25815" s="8"/>
      <c r="N25815" s="8"/>
      <c r="O25815" s="8"/>
      <c r="P25815" s="8"/>
      <c r="Q25815" s="8"/>
      <c r="R25815" s="8"/>
      <c r="S25815" s="8"/>
      <c r="T25815" s="8"/>
      <c r="U25815" s="8"/>
      <c r="V25815" s="8"/>
      <c r="W25815" s="8"/>
      <c r="X25815" s="8"/>
      <c r="Y25815" s="8"/>
      <c r="Z25815" s="8"/>
      <c r="BE25815"/>
      <c r="BF25815"/>
      <c r="BG25815"/>
    </row>
    <row r="25816" spans="11:59" x14ac:dyDescent="0.25">
      <c r="K25816" s="8"/>
      <c r="L25816" s="8"/>
      <c r="N25816" s="8"/>
      <c r="O25816" s="8"/>
      <c r="P25816" s="8"/>
      <c r="Q25816" s="8"/>
      <c r="R25816" s="8"/>
      <c r="S25816" s="8"/>
      <c r="T25816" s="8"/>
      <c r="U25816" s="8"/>
      <c r="V25816" s="8"/>
      <c r="W25816" s="8"/>
      <c r="X25816" s="8"/>
      <c r="Y25816" s="8"/>
      <c r="Z25816" s="8"/>
      <c r="BE25816"/>
      <c r="BF25816"/>
      <c r="BG25816"/>
    </row>
    <row r="25817" spans="11:59" x14ac:dyDescent="0.25">
      <c r="K25817" s="8"/>
      <c r="L25817" s="8"/>
      <c r="N25817" s="8"/>
      <c r="O25817" s="8"/>
      <c r="P25817" s="8"/>
      <c r="Q25817" s="8"/>
      <c r="R25817" s="8"/>
      <c r="S25817" s="8"/>
      <c r="T25817" s="8"/>
      <c r="U25817" s="8"/>
      <c r="V25817" s="8"/>
      <c r="W25817" s="8"/>
      <c r="X25817" s="8"/>
      <c r="Y25817" s="8"/>
      <c r="Z25817" s="8"/>
      <c r="BE25817"/>
      <c r="BF25817"/>
      <c r="BG25817"/>
    </row>
    <row r="25818" spans="11:59" x14ac:dyDescent="0.25">
      <c r="K25818" s="8"/>
      <c r="L25818" s="8"/>
      <c r="N25818" s="8"/>
      <c r="O25818" s="8"/>
      <c r="P25818" s="8"/>
      <c r="Q25818" s="8"/>
      <c r="R25818" s="8"/>
      <c r="S25818" s="8"/>
      <c r="T25818" s="8"/>
      <c r="U25818" s="8"/>
      <c r="V25818" s="8"/>
      <c r="W25818" s="8"/>
      <c r="X25818" s="8"/>
      <c r="Y25818" s="8"/>
      <c r="Z25818" s="8"/>
      <c r="BE25818"/>
      <c r="BF25818"/>
      <c r="BG25818"/>
    </row>
    <row r="25819" spans="11:59" x14ac:dyDescent="0.25">
      <c r="K25819" s="8"/>
      <c r="L25819" s="8"/>
      <c r="N25819" s="8"/>
      <c r="O25819" s="8"/>
      <c r="P25819" s="8"/>
      <c r="Q25819" s="8"/>
      <c r="R25819" s="8"/>
      <c r="S25819" s="8"/>
      <c r="T25819" s="8"/>
      <c r="U25819" s="8"/>
      <c r="V25819" s="8"/>
      <c r="W25819" s="8"/>
      <c r="X25819" s="8"/>
      <c r="Y25819" s="8"/>
      <c r="Z25819" s="8"/>
      <c r="BE25819"/>
      <c r="BF25819"/>
      <c r="BG25819"/>
    </row>
    <row r="25820" spans="11:59" x14ac:dyDescent="0.25">
      <c r="K25820" s="8"/>
      <c r="L25820" s="8"/>
      <c r="N25820" s="8"/>
      <c r="O25820" s="8"/>
      <c r="P25820" s="8"/>
      <c r="Q25820" s="8"/>
      <c r="R25820" s="8"/>
      <c r="S25820" s="8"/>
      <c r="T25820" s="8"/>
      <c r="U25820" s="8"/>
      <c r="V25820" s="8"/>
      <c r="W25820" s="8"/>
      <c r="X25820" s="8"/>
      <c r="Y25820" s="8"/>
      <c r="Z25820" s="8"/>
      <c r="BE25820"/>
      <c r="BF25820"/>
      <c r="BG25820"/>
    </row>
    <row r="25821" spans="11:59" x14ac:dyDescent="0.25">
      <c r="K25821" s="8"/>
      <c r="L25821" s="8"/>
      <c r="N25821" s="8"/>
      <c r="O25821" s="8"/>
      <c r="P25821" s="8"/>
      <c r="Q25821" s="8"/>
      <c r="R25821" s="8"/>
      <c r="S25821" s="8"/>
      <c r="T25821" s="8"/>
      <c r="U25821" s="8"/>
      <c r="V25821" s="8"/>
      <c r="W25821" s="8"/>
      <c r="X25821" s="8"/>
      <c r="Y25821" s="8"/>
      <c r="Z25821" s="8"/>
      <c r="BE25821"/>
      <c r="BF25821"/>
      <c r="BG25821"/>
    </row>
    <row r="25822" spans="11:59" x14ac:dyDescent="0.25">
      <c r="K25822" s="8"/>
      <c r="L25822" s="8"/>
      <c r="N25822" s="8"/>
      <c r="O25822" s="8"/>
      <c r="P25822" s="8"/>
      <c r="Q25822" s="8"/>
      <c r="R25822" s="8"/>
      <c r="S25822" s="8"/>
      <c r="T25822" s="8"/>
      <c r="U25822" s="8"/>
      <c r="V25822" s="8"/>
      <c r="W25822" s="8"/>
      <c r="X25822" s="8"/>
      <c r="Y25822" s="8"/>
      <c r="Z25822" s="8"/>
      <c r="BE25822"/>
      <c r="BF25822"/>
      <c r="BG25822"/>
    </row>
    <row r="25823" spans="11:59" x14ac:dyDescent="0.25">
      <c r="K25823" s="8"/>
      <c r="L25823" s="8"/>
      <c r="N25823" s="8"/>
      <c r="O25823" s="8"/>
      <c r="P25823" s="8"/>
      <c r="Q25823" s="8"/>
      <c r="R25823" s="8"/>
      <c r="S25823" s="8"/>
      <c r="T25823" s="8"/>
      <c r="U25823" s="8"/>
      <c r="V25823" s="8"/>
      <c r="W25823" s="8"/>
      <c r="X25823" s="8"/>
      <c r="Y25823" s="8"/>
      <c r="Z25823" s="8"/>
      <c r="BE25823"/>
      <c r="BF25823"/>
      <c r="BG25823"/>
    </row>
    <row r="25824" spans="11:59" x14ac:dyDescent="0.25">
      <c r="K25824" s="8"/>
      <c r="L25824" s="8"/>
      <c r="N25824" s="8"/>
      <c r="O25824" s="8"/>
      <c r="P25824" s="8"/>
      <c r="Q25824" s="8"/>
      <c r="R25824" s="8"/>
      <c r="S25824" s="8"/>
      <c r="T25824" s="8"/>
      <c r="U25824" s="8"/>
      <c r="V25824" s="8"/>
      <c r="W25824" s="8"/>
      <c r="X25824" s="8"/>
      <c r="Y25824" s="8"/>
      <c r="Z25824" s="8"/>
      <c r="BE25824"/>
      <c r="BF25824"/>
      <c r="BG25824"/>
    </row>
    <row r="25825" spans="11:59" x14ac:dyDescent="0.25">
      <c r="K25825" s="8"/>
      <c r="L25825" s="8"/>
      <c r="N25825" s="8"/>
      <c r="O25825" s="8"/>
      <c r="P25825" s="8"/>
      <c r="Q25825" s="8"/>
      <c r="R25825" s="8"/>
      <c r="S25825" s="8"/>
      <c r="T25825" s="8"/>
      <c r="U25825" s="8"/>
      <c r="V25825" s="8"/>
      <c r="W25825" s="8"/>
      <c r="X25825" s="8"/>
      <c r="Y25825" s="8"/>
      <c r="Z25825" s="8"/>
      <c r="BE25825"/>
      <c r="BF25825"/>
      <c r="BG25825"/>
    </row>
    <row r="25826" spans="11:59" x14ac:dyDescent="0.25">
      <c r="K25826" s="8"/>
      <c r="L25826" s="8"/>
      <c r="N25826" s="8"/>
      <c r="O25826" s="8"/>
      <c r="P25826" s="8"/>
      <c r="Q25826" s="8"/>
      <c r="R25826" s="8"/>
      <c r="S25826" s="8"/>
      <c r="T25826" s="8"/>
      <c r="U25826" s="8"/>
      <c r="V25826" s="8"/>
      <c r="W25826" s="8"/>
      <c r="X25826" s="8"/>
      <c r="Y25826" s="8"/>
      <c r="Z25826" s="8"/>
      <c r="BE25826"/>
      <c r="BF25826"/>
      <c r="BG25826"/>
    </row>
    <row r="25827" spans="11:59" x14ac:dyDescent="0.25">
      <c r="K25827" s="8"/>
      <c r="L25827" s="8"/>
      <c r="N25827" s="8"/>
      <c r="O25827" s="8"/>
      <c r="P25827" s="8"/>
      <c r="Q25827" s="8"/>
      <c r="R25827" s="8"/>
      <c r="S25827" s="8"/>
      <c r="T25827" s="8"/>
      <c r="U25827" s="8"/>
      <c r="V25827" s="8"/>
      <c r="W25827" s="8"/>
      <c r="X25827" s="8"/>
      <c r="Y25827" s="8"/>
      <c r="Z25827" s="8"/>
      <c r="BE25827"/>
      <c r="BF25827"/>
      <c r="BG25827"/>
    </row>
    <row r="25828" spans="11:59" x14ac:dyDescent="0.25">
      <c r="K25828" s="8"/>
      <c r="L25828" s="8"/>
      <c r="N25828" s="8"/>
      <c r="O25828" s="8"/>
      <c r="P25828" s="8"/>
      <c r="Q25828" s="8"/>
      <c r="R25828" s="8"/>
      <c r="S25828" s="8"/>
      <c r="T25828" s="8"/>
      <c r="U25828" s="8"/>
      <c r="V25828" s="8"/>
      <c r="W25828" s="8"/>
      <c r="X25828" s="8"/>
      <c r="Y25828" s="8"/>
      <c r="Z25828" s="8"/>
      <c r="BE25828"/>
      <c r="BF25828"/>
      <c r="BG25828"/>
    </row>
    <row r="25829" spans="11:59" x14ac:dyDescent="0.25">
      <c r="K25829" s="8"/>
      <c r="L25829" s="8"/>
      <c r="N25829" s="8"/>
      <c r="O25829" s="8"/>
      <c r="P25829" s="8"/>
      <c r="Q25829" s="8"/>
      <c r="R25829" s="8"/>
      <c r="S25829" s="8"/>
      <c r="T25829" s="8"/>
      <c r="U25829" s="8"/>
      <c r="V25829" s="8"/>
      <c r="W25829" s="8"/>
      <c r="X25829" s="8"/>
      <c r="Y25829" s="8"/>
      <c r="Z25829" s="8"/>
      <c r="BE25829"/>
      <c r="BF25829"/>
      <c r="BG25829"/>
    </row>
    <row r="25830" spans="11:59" x14ac:dyDescent="0.25">
      <c r="K25830" s="8"/>
      <c r="L25830" s="8"/>
      <c r="N25830" s="8"/>
      <c r="O25830" s="8"/>
      <c r="P25830" s="8"/>
      <c r="Q25830" s="8"/>
      <c r="R25830" s="8"/>
      <c r="S25830" s="8"/>
      <c r="T25830" s="8"/>
      <c r="U25830" s="8"/>
      <c r="V25830" s="8"/>
      <c r="W25830" s="8"/>
      <c r="X25830" s="8"/>
      <c r="Y25830" s="8"/>
      <c r="Z25830" s="8"/>
      <c r="BE25830"/>
      <c r="BF25830"/>
      <c r="BG25830"/>
    </row>
    <row r="25831" spans="11:59" x14ac:dyDescent="0.25">
      <c r="K25831" s="8"/>
      <c r="L25831" s="8"/>
      <c r="N25831" s="8"/>
      <c r="O25831" s="8"/>
      <c r="P25831" s="8"/>
      <c r="Q25831" s="8"/>
      <c r="R25831" s="8"/>
      <c r="S25831" s="8"/>
      <c r="T25831" s="8"/>
      <c r="U25831" s="8"/>
      <c r="V25831" s="8"/>
      <c r="W25831" s="8"/>
      <c r="X25831" s="8"/>
      <c r="Y25831" s="8"/>
      <c r="Z25831" s="8"/>
      <c r="BE25831"/>
      <c r="BF25831"/>
      <c r="BG25831"/>
    </row>
    <row r="25832" spans="11:59" x14ac:dyDescent="0.25">
      <c r="K25832" s="8"/>
      <c r="L25832" s="8"/>
      <c r="N25832" s="8"/>
      <c r="O25832" s="8"/>
      <c r="P25832" s="8"/>
      <c r="Q25832" s="8"/>
      <c r="R25832" s="8"/>
      <c r="S25832" s="8"/>
      <c r="T25832" s="8"/>
      <c r="U25832" s="8"/>
      <c r="V25832" s="8"/>
      <c r="W25832" s="8"/>
      <c r="X25832" s="8"/>
      <c r="Y25832" s="8"/>
      <c r="Z25832" s="8"/>
      <c r="BE25832"/>
      <c r="BF25832"/>
      <c r="BG25832"/>
    </row>
    <row r="25833" spans="11:59" x14ac:dyDescent="0.25">
      <c r="K25833" s="8"/>
      <c r="L25833" s="8"/>
      <c r="N25833" s="8"/>
      <c r="O25833" s="8"/>
      <c r="P25833" s="8"/>
      <c r="Q25833" s="8"/>
      <c r="R25833" s="8"/>
      <c r="S25833" s="8"/>
      <c r="T25833" s="8"/>
      <c r="U25833" s="8"/>
      <c r="V25833" s="8"/>
      <c r="W25833" s="8"/>
      <c r="X25833" s="8"/>
      <c r="Y25833" s="8"/>
      <c r="Z25833" s="8"/>
      <c r="BE25833"/>
      <c r="BF25833"/>
      <c r="BG25833"/>
    </row>
    <row r="25834" spans="11:59" x14ac:dyDescent="0.25">
      <c r="K25834" s="8"/>
      <c r="L25834" s="8"/>
      <c r="N25834" s="8"/>
      <c r="O25834" s="8"/>
      <c r="P25834" s="8"/>
      <c r="Q25834" s="8"/>
      <c r="R25834" s="8"/>
      <c r="S25834" s="8"/>
      <c r="T25834" s="8"/>
      <c r="U25834" s="8"/>
      <c r="V25834" s="8"/>
      <c r="W25834" s="8"/>
      <c r="X25834" s="8"/>
      <c r="Y25834" s="8"/>
      <c r="Z25834" s="8"/>
      <c r="BE25834"/>
      <c r="BF25834"/>
      <c r="BG25834"/>
    </row>
    <row r="25835" spans="11:59" x14ac:dyDescent="0.25">
      <c r="K25835" s="8"/>
      <c r="L25835" s="8"/>
      <c r="N25835" s="8"/>
      <c r="O25835" s="8"/>
      <c r="P25835" s="8"/>
      <c r="Q25835" s="8"/>
      <c r="R25835" s="8"/>
      <c r="S25835" s="8"/>
      <c r="T25835" s="8"/>
      <c r="U25835" s="8"/>
      <c r="V25835" s="8"/>
      <c r="W25835" s="8"/>
      <c r="X25835" s="8"/>
      <c r="Y25835" s="8"/>
      <c r="Z25835" s="8"/>
      <c r="BE25835"/>
      <c r="BF25835"/>
      <c r="BG25835"/>
    </row>
    <row r="25836" spans="11:59" x14ac:dyDescent="0.25">
      <c r="K25836" s="8"/>
      <c r="L25836" s="8"/>
      <c r="N25836" s="8"/>
      <c r="O25836" s="8"/>
      <c r="P25836" s="8"/>
      <c r="Q25836" s="8"/>
      <c r="R25836" s="8"/>
      <c r="S25836" s="8"/>
      <c r="T25836" s="8"/>
      <c r="U25836" s="8"/>
      <c r="V25836" s="8"/>
      <c r="W25836" s="8"/>
      <c r="X25836" s="8"/>
      <c r="Y25836" s="8"/>
      <c r="Z25836" s="8"/>
      <c r="BE25836"/>
      <c r="BF25836"/>
      <c r="BG25836"/>
    </row>
    <row r="25837" spans="11:59" x14ac:dyDescent="0.25">
      <c r="K25837" s="8"/>
      <c r="L25837" s="8"/>
      <c r="N25837" s="8"/>
      <c r="O25837" s="8"/>
      <c r="P25837" s="8"/>
      <c r="Q25837" s="8"/>
      <c r="R25837" s="8"/>
      <c r="S25837" s="8"/>
      <c r="T25837" s="8"/>
      <c r="U25837" s="8"/>
      <c r="V25837" s="8"/>
      <c r="W25837" s="8"/>
      <c r="X25837" s="8"/>
      <c r="Y25837" s="8"/>
      <c r="Z25837" s="8"/>
      <c r="BE25837"/>
      <c r="BF25837"/>
      <c r="BG25837"/>
    </row>
    <row r="25838" spans="11:59" x14ac:dyDescent="0.25">
      <c r="K25838" s="8"/>
      <c r="L25838" s="8"/>
      <c r="N25838" s="8"/>
      <c r="O25838" s="8"/>
      <c r="P25838" s="8"/>
      <c r="Q25838" s="8"/>
      <c r="R25838" s="8"/>
      <c r="S25838" s="8"/>
      <c r="T25838" s="8"/>
      <c r="U25838" s="8"/>
      <c r="V25838" s="8"/>
      <c r="W25838" s="8"/>
      <c r="X25838" s="8"/>
      <c r="Y25838" s="8"/>
      <c r="Z25838" s="8"/>
      <c r="BE25838"/>
      <c r="BF25838"/>
      <c r="BG25838"/>
    </row>
    <row r="25839" spans="11:59" x14ac:dyDescent="0.25">
      <c r="K25839" s="8"/>
      <c r="L25839" s="8"/>
      <c r="N25839" s="8"/>
      <c r="O25839" s="8"/>
      <c r="P25839" s="8"/>
      <c r="Q25839" s="8"/>
      <c r="R25839" s="8"/>
      <c r="S25839" s="8"/>
      <c r="T25839" s="8"/>
      <c r="U25839" s="8"/>
      <c r="V25839" s="8"/>
      <c r="W25839" s="8"/>
      <c r="X25839" s="8"/>
      <c r="Y25839" s="8"/>
      <c r="Z25839" s="8"/>
      <c r="BE25839"/>
      <c r="BF25839"/>
      <c r="BG25839"/>
    </row>
    <row r="25840" spans="11:59" x14ac:dyDescent="0.25">
      <c r="K25840" s="8"/>
      <c r="L25840" s="8"/>
      <c r="N25840" s="8"/>
      <c r="O25840" s="8"/>
      <c r="P25840" s="8"/>
      <c r="Q25840" s="8"/>
      <c r="R25840" s="8"/>
      <c r="S25840" s="8"/>
      <c r="T25840" s="8"/>
      <c r="U25840" s="8"/>
      <c r="V25840" s="8"/>
      <c r="W25840" s="8"/>
      <c r="X25840" s="8"/>
      <c r="Y25840" s="8"/>
      <c r="Z25840" s="8"/>
      <c r="BE25840"/>
      <c r="BF25840"/>
      <c r="BG25840"/>
    </row>
    <row r="25841" spans="11:59" x14ac:dyDescent="0.25">
      <c r="K25841" s="8"/>
      <c r="L25841" s="8"/>
      <c r="N25841" s="8"/>
      <c r="O25841" s="8"/>
      <c r="P25841" s="8"/>
      <c r="Q25841" s="8"/>
      <c r="R25841" s="8"/>
      <c r="S25841" s="8"/>
      <c r="T25841" s="8"/>
      <c r="U25841" s="8"/>
      <c r="V25841" s="8"/>
      <c r="W25841" s="8"/>
      <c r="X25841" s="8"/>
      <c r="Y25841" s="8"/>
      <c r="Z25841" s="8"/>
      <c r="BE25841"/>
      <c r="BF25841"/>
      <c r="BG25841"/>
    </row>
    <row r="25842" spans="11:59" x14ac:dyDescent="0.25">
      <c r="K25842" s="8"/>
      <c r="L25842" s="8"/>
      <c r="N25842" s="8"/>
      <c r="O25842" s="8"/>
      <c r="P25842" s="8"/>
      <c r="Q25842" s="8"/>
      <c r="R25842" s="8"/>
      <c r="S25842" s="8"/>
      <c r="T25842" s="8"/>
      <c r="U25842" s="8"/>
      <c r="V25842" s="8"/>
      <c r="W25842" s="8"/>
      <c r="X25842" s="8"/>
      <c r="Y25842" s="8"/>
      <c r="Z25842" s="8"/>
      <c r="BE25842"/>
      <c r="BF25842"/>
      <c r="BG25842"/>
    </row>
    <row r="25843" spans="11:59" x14ac:dyDescent="0.25">
      <c r="K25843" s="8"/>
      <c r="L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BE25843"/>
      <c r="BF25843"/>
      <c r="BG25843"/>
    </row>
    <row r="25844" spans="11:59" x14ac:dyDescent="0.25">
      <c r="K25844" s="8"/>
      <c r="L25844" s="8"/>
      <c r="N25844" s="8"/>
      <c r="O25844" s="8"/>
      <c r="P25844" s="8"/>
      <c r="Q25844" s="8"/>
      <c r="R25844" s="8"/>
      <c r="S25844" s="8"/>
      <c r="T25844" s="8"/>
      <c r="U25844" s="8"/>
      <c r="V25844" s="8"/>
      <c r="W25844" s="8"/>
      <c r="X25844" s="8"/>
      <c r="Y25844" s="8"/>
      <c r="Z25844" s="8"/>
      <c r="BE25844"/>
      <c r="BF25844"/>
      <c r="BG25844"/>
    </row>
    <row r="25845" spans="11:59" x14ac:dyDescent="0.25">
      <c r="K25845" s="8"/>
      <c r="L25845" s="8"/>
      <c r="N25845" s="8"/>
      <c r="O25845" s="8"/>
      <c r="P25845" s="8"/>
      <c r="Q25845" s="8"/>
      <c r="R25845" s="8"/>
      <c r="S25845" s="8"/>
      <c r="T25845" s="8"/>
      <c r="U25845" s="8"/>
      <c r="V25845" s="8"/>
      <c r="W25845" s="8"/>
      <c r="X25845" s="8"/>
      <c r="Y25845" s="8"/>
      <c r="Z25845" s="8"/>
      <c r="BE25845"/>
      <c r="BF25845"/>
      <c r="BG25845"/>
    </row>
    <row r="25846" spans="11:59" x14ac:dyDescent="0.25">
      <c r="K25846" s="8"/>
      <c r="L25846" s="8"/>
      <c r="N25846" s="8"/>
      <c r="O25846" s="8"/>
      <c r="P25846" s="8"/>
      <c r="Q25846" s="8"/>
      <c r="R25846" s="8"/>
      <c r="S25846" s="8"/>
      <c r="T25846" s="8"/>
      <c r="U25846" s="8"/>
      <c r="V25846" s="8"/>
      <c r="W25846" s="8"/>
      <c r="X25846" s="8"/>
      <c r="Y25846" s="8"/>
      <c r="Z25846" s="8"/>
      <c r="BE25846"/>
      <c r="BF25846"/>
      <c r="BG25846"/>
    </row>
    <row r="25847" spans="11:59" x14ac:dyDescent="0.25">
      <c r="K25847" s="8"/>
      <c r="L25847" s="8"/>
      <c r="N25847" s="8"/>
      <c r="O25847" s="8"/>
      <c r="P25847" s="8"/>
      <c r="Q25847" s="8"/>
      <c r="R25847" s="8"/>
      <c r="S25847" s="8"/>
      <c r="T25847" s="8"/>
      <c r="U25847" s="8"/>
      <c r="V25847" s="8"/>
      <c r="W25847" s="8"/>
      <c r="X25847" s="8"/>
      <c r="Y25847" s="8"/>
      <c r="Z25847" s="8"/>
      <c r="BE25847"/>
      <c r="BF25847"/>
      <c r="BG25847"/>
    </row>
    <row r="25848" spans="11:59" x14ac:dyDescent="0.25">
      <c r="K25848" s="8"/>
      <c r="L25848" s="8"/>
      <c r="N25848" s="8"/>
      <c r="O25848" s="8"/>
      <c r="P25848" s="8"/>
      <c r="Q25848" s="8"/>
      <c r="R25848" s="8"/>
      <c r="S25848" s="8"/>
      <c r="T25848" s="8"/>
      <c r="U25848" s="8"/>
      <c r="V25848" s="8"/>
      <c r="W25848" s="8"/>
      <c r="X25848" s="8"/>
      <c r="Y25848" s="8"/>
      <c r="Z25848" s="8"/>
      <c r="BE25848"/>
      <c r="BF25848"/>
      <c r="BG25848"/>
    </row>
    <row r="25849" spans="11:59" x14ac:dyDescent="0.25">
      <c r="K25849" s="8"/>
      <c r="L25849" s="8"/>
      <c r="N25849" s="8"/>
      <c r="O25849" s="8"/>
      <c r="P25849" s="8"/>
      <c r="Q25849" s="8"/>
      <c r="R25849" s="8"/>
      <c r="S25849" s="8"/>
      <c r="T25849" s="8"/>
      <c r="U25849" s="8"/>
      <c r="V25849" s="8"/>
      <c r="W25849" s="8"/>
      <c r="X25849" s="8"/>
      <c r="Y25849" s="8"/>
      <c r="Z25849" s="8"/>
      <c r="BE25849"/>
      <c r="BF25849"/>
      <c r="BG25849"/>
    </row>
    <row r="25850" spans="11:59" x14ac:dyDescent="0.25">
      <c r="K25850" s="8"/>
      <c r="L25850" s="8"/>
      <c r="N25850" s="8"/>
      <c r="O25850" s="8"/>
      <c r="P25850" s="8"/>
      <c r="Q25850" s="8"/>
      <c r="R25850" s="8"/>
      <c r="S25850" s="8"/>
      <c r="T25850" s="8"/>
      <c r="U25850" s="8"/>
      <c r="V25850" s="8"/>
      <c r="W25850" s="8"/>
      <c r="X25850" s="8"/>
      <c r="Y25850" s="8"/>
      <c r="Z25850" s="8"/>
      <c r="BE25850"/>
      <c r="BF25850"/>
      <c r="BG25850"/>
    </row>
    <row r="25851" spans="11:59" x14ac:dyDescent="0.25">
      <c r="K25851" s="8"/>
      <c r="L25851" s="8"/>
      <c r="N25851" s="8"/>
      <c r="O25851" s="8"/>
      <c r="P25851" s="8"/>
      <c r="Q25851" s="8"/>
      <c r="R25851" s="8"/>
      <c r="S25851" s="8"/>
      <c r="T25851" s="8"/>
      <c r="U25851" s="8"/>
      <c r="V25851" s="8"/>
      <c r="W25851" s="8"/>
      <c r="X25851" s="8"/>
      <c r="Y25851" s="8"/>
      <c r="Z25851" s="8"/>
      <c r="BE25851"/>
      <c r="BF25851"/>
      <c r="BG25851"/>
    </row>
    <row r="25852" spans="11:59" x14ac:dyDescent="0.25">
      <c r="K25852" s="8"/>
      <c r="L25852" s="8"/>
      <c r="N25852" s="8"/>
      <c r="O25852" s="8"/>
      <c r="P25852" s="8"/>
      <c r="Q25852" s="8"/>
      <c r="R25852" s="8"/>
      <c r="S25852" s="8"/>
      <c r="T25852" s="8"/>
      <c r="U25852" s="8"/>
      <c r="V25852" s="8"/>
      <c r="W25852" s="8"/>
      <c r="X25852" s="8"/>
      <c r="Y25852" s="8"/>
      <c r="Z25852" s="8"/>
      <c r="BE25852"/>
      <c r="BF25852"/>
      <c r="BG25852"/>
    </row>
    <row r="25853" spans="11:59" x14ac:dyDescent="0.25">
      <c r="K25853" s="8"/>
      <c r="L25853" s="8"/>
      <c r="N25853" s="8"/>
      <c r="O25853" s="8"/>
      <c r="P25853" s="8"/>
      <c r="Q25853" s="8"/>
      <c r="R25853" s="8"/>
      <c r="S25853" s="8"/>
      <c r="T25853" s="8"/>
      <c r="U25853" s="8"/>
      <c r="V25853" s="8"/>
      <c r="W25853" s="8"/>
      <c r="X25853" s="8"/>
      <c r="Y25853" s="8"/>
      <c r="Z25853" s="8"/>
      <c r="BE25853"/>
      <c r="BF25853"/>
      <c r="BG25853"/>
    </row>
    <row r="25854" spans="11:59" x14ac:dyDescent="0.25">
      <c r="K25854" s="8"/>
      <c r="L25854" s="8"/>
      <c r="N25854" s="8"/>
      <c r="O25854" s="8"/>
      <c r="P25854" s="8"/>
      <c r="Q25854" s="8"/>
      <c r="R25854" s="8"/>
      <c r="S25854" s="8"/>
      <c r="T25854" s="8"/>
      <c r="U25854" s="8"/>
      <c r="V25854" s="8"/>
      <c r="W25854" s="8"/>
      <c r="X25854" s="8"/>
      <c r="Y25854" s="8"/>
      <c r="Z25854" s="8"/>
      <c r="BE25854"/>
      <c r="BF25854"/>
      <c r="BG25854"/>
    </row>
    <row r="25855" spans="11:59" x14ac:dyDescent="0.25">
      <c r="K25855" s="8"/>
      <c r="L25855" s="8"/>
      <c r="N25855" s="8"/>
      <c r="O25855" s="8"/>
      <c r="P25855" s="8"/>
      <c r="Q25855" s="8"/>
      <c r="R25855" s="8"/>
      <c r="S25855" s="8"/>
      <c r="T25855" s="8"/>
      <c r="U25855" s="8"/>
      <c r="V25855" s="8"/>
      <c r="W25855" s="8"/>
      <c r="X25855" s="8"/>
      <c r="Y25855" s="8"/>
      <c r="Z25855" s="8"/>
      <c r="BE25855"/>
      <c r="BF25855"/>
      <c r="BG25855"/>
    </row>
    <row r="25856" spans="11:59" x14ac:dyDescent="0.25">
      <c r="K25856" s="8"/>
      <c r="L25856" s="8"/>
      <c r="N25856" s="8"/>
      <c r="O25856" s="8"/>
      <c r="P25856" s="8"/>
      <c r="Q25856" s="8"/>
      <c r="R25856" s="8"/>
      <c r="S25856" s="8"/>
      <c r="T25856" s="8"/>
      <c r="U25856" s="8"/>
      <c r="V25856" s="8"/>
      <c r="W25856" s="8"/>
      <c r="X25856" s="8"/>
      <c r="Y25856" s="8"/>
      <c r="Z25856" s="8"/>
      <c r="BE25856"/>
      <c r="BF25856"/>
      <c r="BG25856"/>
    </row>
    <row r="25857" spans="11:59" x14ac:dyDescent="0.25">
      <c r="K25857" s="8"/>
      <c r="L25857" s="8"/>
      <c r="N25857" s="8"/>
      <c r="O25857" s="8"/>
      <c r="P25857" s="8"/>
      <c r="Q25857" s="8"/>
      <c r="R25857" s="8"/>
      <c r="S25857" s="8"/>
      <c r="T25857" s="8"/>
      <c r="U25857" s="8"/>
      <c r="V25857" s="8"/>
      <c r="W25857" s="8"/>
      <c r="X25857" s="8"/>
      <c r="Y25857" s="8"/>
      <c r="Z25857" s="8"/>
      <c r="BE25857"/>
      <c r="BF25857"/>
      <c r="BG25857"/>
    </row>
    <row r="25858" spans="11:59" x14ac:dyDescent="0.25">
      <c r="K25858" s="8"/>
      <c r="L25858" s="8"/>
      <c r="N25858" s="8"/>
      <c r="O25858" s="8"/>
      <c r="P25858" s="8"/>
      <c r="Q25858" s="8"/>
      <c r="R25858" s="8"/>
      <c r="S25858" s="8"/>
      <c r="T25858" s="8"/>
      <c r="U25858" s="8"/>
      <c r="V25858" s="8"/>
      <c r="W25858" s="8"/>
      <c r="X25858" s="8"/>
      <c r="Y25858" s="8"/>
      <c r="Z25858" s="8"/>
      <c r="BE25858"/>
      <c r="BF25858"/>
      <c r="BG25858"/>
    </row>
    <row r="25859" spans="11:59" x14ac:dyDescent="0.25">
      <c r="K25859" s="8"/>
      <c r="L25859" s="8"/>
      <c r="N25859" s="8"/>
      <c r="O25859" s="8"/>
      <c r="P25859" s="8"/>
      <c r="Q25859" s="8"/>
      <c r="R25859" s="8"/>
      <c r="S25859" s="8"/>
      <c r="T25859" s="8"/>
      <c r="U25859" s="8"/>
      <c r="V25859" s="8"/>
      <c r="W25859" s="8"/>
      <c r="X25859" s="8"/>
      <c r="Y25859" s="8"/>
      <c r="Z25859" s="8"/>
      <c r="BE25859"/>
      <c r="BF25859"/>
      <c r="BG25859"/>
    </row>
    <row r="25860" spans="11:59" x14ac:dyDescent="0.25">
      <c r="K25860" s="8"/>
      <c r="L25860" s="8"/>
      <c r="N25860" s="8"/>
      <c r="O25860" s="8"/>
      <c r="P25860" s="8"/>
      <c r="Q25860" s="8"/>
      <c r="R25860" s="8"/>
      <c r="S25860" s="8"/>
      <c r="T25860" s="8"/>
      <c r="U25860" s="8"/>
      <c r="V25860" s="8"/>
      <c r="W25860" s="8"/>
      <c r="X25860" s="8"/>
      <c r="Y25860" s="8"/>
      <c r="Z25860" s="8"/>
      <c r="BE25860"/>
      <c r="BF25860"/>
      <c r="BG25860"/>
    </row>
    <row r="25861" spans="11:59" x14ac:dyDescent="0.25">
      <c r="K25861" s="8"/>
      <c r="L25861" s="8"/>
      <c r="N25861" s="8"/>
      <c r="O25861" s="8"/>
      <c r="P25861" s="8"/>
      <c r="Q25861" s="8"/>
      <c r="R25861" s="8"/>
      <c r="S25861" s="8"/>
      <c r="T25861" s="8"/>
      <c r="U25861" s="8"/>
      <c r="V25861" s="8"/>
      <c r="W25861" s="8"/>
      <c r="X25861" s="8"/>
      <c r="Y25861" s="8"/>
      <c r="Z25861" s="8"/>
      <c r="BE25861"/>
      <c r="BF25861"/>
      <c r="BG25861"/>
    </row>
    <row r="25862" spans="11:59" x14ac:dyDescent="0.25">
      <c r="K25862" s="8"/>
      <c r="L25862" s="8"/>
      <c r="N25862" s="8"/>
      <c r="O25862" s="8"/>
      <c r="P25862" s="8"/>
      <c r="Q25862" s="8"/>
      <c r="R25862" s="8"/>
      <c r="S25862" s="8"/>
      <c r="T25862" s="8"/>
      <c r="U25862" s="8"/>
      <c r="V25862" s="8"/>
      <c r="W25862" s="8"/>
      <c r="X25862" s="8"/>
      <c r="Y25862" s="8"/>
      <c r="Z25862" s="8"/>
      <c r="BE25862"/>
      <c r="BF25862"/>
      <c r="BG25862"/>
    </row>
    <row r="25863" spans="11:59" x14ac:dyDescent="0.25">
      <c r="K25863" s="8"/>
      <c r="L25863" s="8"/>
      <c r="N25863" s="8"/>
      <c r="O25863" s="8"/>
      <c r="P25863" s="8"/>
      <c r="Q25863" s="8"/>
      <c r="R25863" s="8"/>
      <c r="S25863" s="8"/>
      <c r="T25863" s="8"/>
      <c r="U25863" s="8"/>
      <c r="V25863" s="8"/>
      <c r="W25863" s="8"/>
      <c r="X25863" s="8"/>
      <c r="Y25863" s="8"/>
      <c r="Z25863" s="8"/>
      <c r="BE25863"/>
      <c r="BF25863"/>
      <c r="BG25863"/>
    </row>
    <row r="25864" spans="11:59" x14ac:dyDescent="0.25">
      <c r="K25864" s="8"/>
      <c r="L25864" s="8"/>
      <c r="N25864" s="8"/>
      <c r="O25864" s="8"/>
      <c r="P25864" s="8"/>
      <c r="Q25864" s="8"/>
      <c r="R25864" s="8"/>
      <c r="S25864" s="8"/>
      <c r="T25864" s="8"/>
      <c r="U25864" s="8"/>
      <c r="V25864" s="8"/>
      <c r="W25864" s="8"/>
      <c r="X25864" s="8"/>
      <c r="Y25864" s="8"/>
      <c r="Z25864" s="8"/>
      <c r="BE25864"/>
      <c r="BF25864"/>
      <c r="BG25864"/>
    </row>
    <row r="25865" spans="11:59" x14ac:dyDescent="0.25">
      <c r="K25865" s="8"/>
      <c r="L25865" s="8"/>
      <c r="N25865" s="8"/>
      <c r="O25865" s="8"/>
      <c r="P25865" s="8"/>
      <c r="Q25865" s="8"/>
      <c r="R25865" s="8"/>
      <c r="S25865" s="8"/>
      <c r="T25865" s="8"/>
      <c r="U25865" s="8"/>
      <c r="V25865" s="8"/>
      <c r="W25865" s="8"/>
      <c r="X25865" s="8"/>
      <c r="Y25865" s="8"/>
      <c r="Z25865" s="8"/>
      <c r="BE25865"/>
      <c r="BF25865"/>
      <c r="BG25865"/>
    </row>
    <row r="25866" spans="11:59" x14ac:dyDescent="0.25">
      <c r="K25866" s="8"/>
      <c r="L25866" s="8"/>
      <c r="N25866" s="8"/>
      <c r="O25866" s="8"/>
      <c r="P25866" s="8"/>
      <c r="Q25866" s="8"/>
      <c r="R25866" s="8"/>
      <c r="S25866" s="8"/>
      <c r="T25866" s="8"/>
      <c r="U25866" s="8"/>
      <c r="V25866" s="8"/>
      <c r="W25866" s="8"/>
      <c r="X25866" s="8"/>
      <c r="Y25866" s="8"/>
      <c r="Z25866" s="8"/>
      <c r="BE25866"/>
      <c r="BF25866"/>
      <c r="BG25866"/>
    </row>
    <row r="25867" spans="11:59" x14ac:dyDescent="0.25">
      <c r="K25867" s="8"/>
      <c r="L25867" s="8"/>
      <c r="N25867" s="8"/>
      <c r="O25867" s="8"/>
      <c r="P25867" s="8"/>
      <c r="Q25867" s="8"/>
      <c r="R25867" s="8"/>
      <c r="S25867" s="8"/>
      <c r="T25867" s="8"/>
      <c r="U25867" s="8"/>
      <c r="V25867" s="8"/>
      <c r="W25867" s="8"/>
      <c r="X25867" s="8"/>
      <c r="Y25867" s="8"/>
      <c r="Z25867" s="8"/>
      <c r="BE25867"/>
      <c r="BF25867"/>
      <c r="BG25867"/>
    </row>
    <row r="25868" spans="11:59" x14ac:dyDescent="0.25">
      <c r="K25868" s="8"/>
      <c r="L25868" s="8"/>
      <c r="N25868" s="8"/>
      <c r="O25868" s="8"/>
      <c r="P25868" s="8"/>
      <c r="Q25868" s="8"/>
      <c r="R25868" s="8"/>
      <c r="S25868" s="8"/>
      <c r="T25868" s="8"/>
      <c r="U25868" s="8"/>
      <c r="V25868" s="8"/>
      <c r="W25868" s="8"/>
      <c r="X25868" s="8"/>
      <c r="Y25868" s="8"/>
      <c r="Z25868" s="8"/>
      <c r="BE25868"/>
      <c r="BF25868"/>
      <c r="BG25868"/>
    </row>
    <row r="25869" spans="11:59" x14ac:dyDescent="0.25">
      <c r="K25869" s="8"/>
      <c r="L25869" s="8"/>
      <c r="N25869" s="8"/>
      <c r="O25869" s="8"/>
      <c r="P25869" s="8"/>
      <c r="Q25869" s="8"/>
      <c r="R25869" s="8"/>
      <c r="S25869" s="8"/>
      <c r="T25869" s="8"/>
      <c r="U25869" s="8"/>
      <c r="V25869" s="8"/>
      <c r="W25869" s="8"/>
      <c r="X25869" s="8"/>
      <c r="Y25869" s="8"/>
      <c r="Z25869" s="8"/>
      <c r="BE25869"/>
      <c r="BF25869"/>
      <c r="BG25869"/>
    </row>
    <row r="25870" spans="11:59" x14ac:dyDescent="0.25">
      <c r="K25870" s="8"/>
      <c r="L25870" s="8"/>
      <c r="N25870" s="8"/>
      <c r="O25870" s="8"/>
      <c r="P25870" s="8"/>
      <c r="Q25870" s="8"/>
      <c r="R25870" s="8"/>
      <c r="S25870" s="8"/>
      <c r="T25870" s="8"/>
      <c r="U25870" s="8"/>
      <c r="V25870" s="8"/>
      <c r="W25870" s="8"/>
      <c r="X25870" s="8"/>
      <c r="Y25870" s="8"/>
      <c r="Z25870" s="8"/>
      <c r="BE25870"/>
      <c r="BF25870"/>
      <c r="BG25870"/>
    </row>
    <row r="25871" spans="11:59" x14ac:dyDescent="0.25">
      <c r="K25871" s="8"/>
      <c r="L25871" s="8"/>
      <c r="N25871" s="8"/>
      <c r="O25871" s="8"/>
      <c r="P25871" s="8"/>
      <c r="Q25871" s="8"/>
      <c r="R25871" s="8"/>
      <c r="S25871" s="8"/>
      <c r="T25871" s="8"/>
      <c r="U25871" s="8"/>
      <c r="V25871" s="8"/>
      <c r="W25871" s="8"/>
      <c r="X25871" s="8"/>
      <c r="Y25871" s="8"/>
      <c r="Z25871" s="8"/>
      <c r="BE25871"/>
      <c r="BF25871"/>
      <c r="BG25871"/>
    </row>
    <row r="25872" spans="11:59" x14ac:dyDescent="0.25">
      <c r="K25872" s="8"/>
      <c r="L25872" s="8"/>
      <c r="N25872" s="8"/>
      <c r="O25872" s="8"/>
      <c r="P25872" s="8"/>
      <c r="Q25872" s="8"/>
      <c r="R25872" s="8"/>
      <c r="S25872" s="8"/>
      <c r="T25872" s="8"/>
      <c r="U25872" s="8"/>
      <c r="V25872" s="8"/>
      <c r="W25872" s="8"/>
      <c r="X25872" s="8"/>
      <c r="Y25872" s="8"/>
      <c r="Z25872" s="8"/>
      <c r="BE25872"/>
      <c r="BF25872"/>
      <c r="BG25872"/>
    </row>
    <row r="25873" spans="11:59" x14ac:dyDescent="0.25">
      <c r="K25873" s="8"/>
      <c r="L25873" s="8"/>
      <c r="N25873" s="8"/>
      <c r="O25873" s="8"/>
      <c r="P25873" s="8"/>
      <c r="Q25873" s="8"/>
      <c r="R25873" s="8"/>
      <c r="S25873" s="8"/>
      <c r="T25873" s="8"/>
      <c r="U25873" s="8"/>
      <c r="V25873" s="8"/>
      <c r="W25873" s="8"/>
      <c r="X25873" s="8"/>
      <c r="Y25873" s="8"/>
      <c r="Z25873" s="8"/>
      <c r="BE25873"/>
      <c r="BF25873"/>
      <c r="BG25873"/>
    </row>
    <row r="25874" spans="11:59" x14ac:dyDescent="0.25">
      <c r="K25874" s="8"/>
      <c r="L25874" s="8"/>
      <c r="N25874" s="8"/>
      <c r="O25874" s="8"/>
      <c r="P25874" s="8"/>
      <c r="Q25874" s="8"/>
      <c r="R25874" s="8"/>
      <c r="S25874" s="8"/>
      <c r="T25874" s="8"/>
      <c r="U25874" s="8"/>
      <c r="V25874" s="8"/>
      <c r="W25874" s="8"/>
      <c r="X25874" s="8"/>
      <c r="Y25874" s="8"/>
      <c r="Z25874" s="8"/>
      <c r="BE25874"/>
      <c r="BF25874"/>
      <c r="BG25874"/>
    </row>
    <row r="25875" spans="11:59" x14ac:dyDescent="0.25">
      <c r="K25875" s="8"/>
      <c r="L25875" s="8"/>
      <c r="N25875" s="8"/>
      <c r="O25875" s="8"/>
      <c r="P25875" s="8"/>
      <c r="Q25875" s="8"/>
      <c r="R25875" s="8"/>
      <c r="S25875" s="8"/>
      <c r="T25875" s="8"/>
      <c r="U25875" s="8"/>
      <c r="V25875" s="8"/>
      <c r="W25875" s="8"/>
      <c r="X25875" s="8"/>
      <c r="Y25875" s="8"/>
      <c r="Z25875" s="8"/>
      <c r="BE25875"/>
      <c r="BF25875"/>
      <c r="BG25875"/>
    </row>
    <row r="25876" spans="11:59" x14ac:dyDescent="0.25">
      <c r="K25876" s="8"/>
      <c r="L25876" s="8"/>
      <c r="N25876" s="8"/>
      <c r="O25876" s="8"/>
      <c r="P25876" s="8"/>
      <c r="Q25876" s="8"/>
      <c r="R25876" s="8"/>
      <c r="S25876" s="8"/>
      <c r="T25876" s="8"/>
      <c r="U25876" s="8"/>
      <c r="V25876" s="8"/>
      <c r="W25876" s="8"/>
      <c r="X25876" s="8"/>
      <c r="Y25876" s="8"/>
      <c r="Z25876" s="8"/>
      <c r="BE25876"/>
      <c r="BF25876"/>
      <c r="BG25876"/>
    </row>
    <row r="25877" spans="11:59" x14ac:dyDescent="0.25">
      <c r="K25877" s="8"/>
      <c r="L25877" s="8"/>
      <c r="N25877" s="8"/>
      <c r="O25877" s="8"/>
      <c r="P25877" s="8"/>
      <c r="Q25877" s="8"/>
      <c r="R25877" s="8"/>
      <c r="S25877" s="8"/>
      <c r="T25877" s="8"/>
      <c r="U25877" s="8"/>
      <c r="V25877" s="8"/>
      <c r="W25877" s="8"/>
      <c r="X25877" s="8"/>
      <c r="Y25877" s="8"/>
      <c r="Z25877" s="8"/>
      <c r="BE25877"/>
      <c r="BF25877"/>
      <c r="BG25877"/>
    </row>
    <row r="25878" spans="11:59" x14ac:dyDescent="0.25">
      <c r="K25878" s="8"/>
      <c r="L25878" s="8"/>
      <c r="N25878" s="8"/>
      <c r="O25878" s="8"/>
      <c r="P25878" s="8"/>
      <c r="Q25878" s="8"/>
      <c r="R25878" s="8"/>
      <c r="S25878" s="8"/>
      <c r="T25878" s="8"/>
      <c r="U25878" s="8"/>
      <c r="V25878" s="8"/>
      <c r="W25878" s="8"/>
      <c r="X25878" s="8"/>
      <c r="Y25878" s="8"/>
      <c r="Z25878" s="8"/>
      <c r="BE25878"/>
      <c r="BF25878"/>
      <c r="BG25878"/>
    </row>
    <row r="25879" spans="11:59" x14ac:dyDescent="0.25">
      <c r="K25879" s="8"/>
      <c r="L25879" s="8"/>
      <c r="N25879" s="8"/>
      <c r="O25879" s="8"/>
      <c r="P25879" s="8"/>
      <c r="Q25879" s="8"/>
      <c r="R25879" s="8"/>
      <c r="S25879" s="8"/>
      <c r="T25879" s="8"/>
      <c r="U25879" s="8"/>
      <c r="V25879" s="8"/>
      <c r="W25879" s="8"/>
      <c r="X25879" s="8"/>
      <c r="Y25879" s="8"/>
      <c r="Z25879" s="8"/>
      <c r="BE25879"/>
      <c r="BF25879"/>
      <c r="BG25879"/>
    </row>
    <row r="25880" spans="11:59" x14ac:dyDescent="0.25">
      <c r="K25880" s="8"/>
      <c r="L25880" s="8"/>
      <c r="N25880" s="8"/>
      <c r="O25880" s="8"/>
      <c r="P25880" s="8"/>
      <c r="Q25880" s="8"/>
      <c r="R25880" s="8"/>
      <c r="S25880" s="8"/>
      <c r="T25880" s="8"/>
      <c r="U25880" s="8"/>
      <c r="V25880" s="8"/>
      <c r="W25880" s="8"/>
      <c r="X25880" s="8"/>
      <c r="Y25880" s="8"/>
      <c r="Z25880" s="8"/>
      <c r="BE25880"/>
      <c r="BF25880"/>
      <c r="BG25880"/>
    </row>
    <row r="25881" spans="11:59" x14ac:dyDescent="0.25">
      <c r="K25881" s="8"/>
      <c r="L25881" s="8"/>
      <c r="N25881" s="8"/>
      <c r="O25881" s="8"/>
      <c r="P25881" s="8"/>
      <c r="Q25881" s="8"/>
      <c r="R25881" s="8"/>
      <c r="S25881" s="8"/>
      <c r="T25881" s="8"/>
      <c r="U25881" s="8"/>
      <c r="V25881" s="8"/>
      <c r="W25881" s="8"/>
      <c r="X25881" s="8"/>
      <c r="Y25881" s="8"/>
      <c r="Z25881" s="8"/>
      <c r="BE25881"/>
      <c r="BF25881"/>
      <c r="BG25881"/>
    </row>
    <row r="25882" spans="11:59" x14ac:dyDescent="0.25">
      <c r="K25882" s="8"/>
      <c r="L25882" s="8"/>
      <c r="N25882" s="8"/>
      <c r="O25882" s="8"/>
      <c r="P25882" s="8"/>
      <c r="Q25882" s="8"/>
      <c r="R25882" s="8"/>
      <c r="S25882" s="8"/>
      <c r="T25882" s="8"/>
      <c r="U25882" s="8"/>
      <c r="V25882" s="8"/>
      <c r="W25882" s="8"/>
      <c r="X25882" s="8"/>
      <c r="Y25882" s="8"/>
      <c r="Z25882" s="8"/>
      <c r="BE25882"/>
      <c r="BF25882"/>
      <c r="BG25882"/>
    </row>
    <row r="25883" spans="11:59" x14ac:dyDescent="0.25">
      <c r="K25883" s="8"/>
      <c r="L25883" s="8"/>
      <c r="N25883" s="8"/>
      <c r="O25883" s="8"/>
      <c r="P25883" s="8"/>
      <c r="Q25883" s="8"/>
      <c r="R25883" s="8"/>
      <c r="S25883" s="8"/>
      <c r="T25883" s="8"/>
      <c r="U25883" s="8"/>
      <c r="V25883" s="8"/>
      <c r="W25883" s="8"/>
      <c r="X25883" s="8"/>
      <c r="Y25883" s="8"/>
      <c r="Z25883" s="8"/>
      <c r="BE25883"/>
      <c r="BF25883"/>
      <c r="BG25883"/>
    </row>
    <row r="25884" spans="11:59" x14ac:dyDescent="0.25">
      <c r="K25884" s="8"/>
      <c r="L25884" s="8"/>
      <c r="N25884" s="8"/>
      <c r="O25884" s="8"/>
      <c r="P25884" s="8"/>
      <c r="Q25884" s="8"/>
      <c r="R25884" s="8"/>
      <c r="S25884" s="8"/>
      <c r="T25884" s="8"/>
      <c r="U25884" s="8"/>
      <c r="V25884" s="8"/>
      <c r="W25884" s="8"/>
      <c r="X25884" s="8"/>
      <c r="Y25884" s="8"/>
      <c r="Z25884" s="8"/>
      <c r="BE25884"/>
      <c r="BF25884"/>
      <c r="BG25884"/>
    </row>
    <row r="25885" spans="11:59" x14ac:dyDescent="0.25">
      <c r="K25885" s="8"/>
      <c r="L25885" s="8"/>
      <c r="N25885" s="8"/>
      <c r="O25885" s="8"/>
      <c r="P25885" s="8"/>
      <c r="Q25885" s="8"/>
      <c r="R25885" s="8"/>
      <c r="S25885" s="8"/>
      <c r="T25885" s="8"/>
      <c r="U25885" s="8"/>
      <c r="V25885" s="8"/>
      <c r="W25885" s="8"/>
      <c r="X25885" s="8"/>
      <c r="Y25885" s="8"/>
      <c r="Z25885" s="8"/>
      <c r="BE25885"/>
      <c r="BF25885"/>
      <c r="BG25885"/>
    </row>
    <row r="25886" spans="11:59" x14ac:dyDescent="0.25">
      <c r="K25886" s="8"/>
      <c r="L25886" s="8"/>
      <c r="N25886" s="8"/>
      <c r="O25886" s="8"/>
      <c r="P25886" s="8"/>
      <c r="Q25886" s="8"/>
      <c r="R25886" s="8"/>
      <c r="S25886" s="8"/>
      <c r="T25886" s="8"/>
      <c r="U25886" s="8"/>
      <c r="V25886" s="8"/>
      <c r="W25886" s="8"/>
      <c r="X25886" s="8"/>
      <c r="Y25886" s="8"/>
      <c r="Z25886" s="8"/>
      <c r="BE25886"/>
      <c r="BF25886"/>
      <c r="BG25886"/>
    </row>
    <row r="25887" spans="11:59" x14ac:dyDescent="0.25">
      <c r="K25887" s="8"/>
      <c r="L25887" s="8"/>
      <c r="N25887" s="8"/>
      <c r="O25887" s="8"/>
      <c r="P25887" s="8"/>
      <c r="Q25887" s="8"/>
      <c r="R25887" s="8"/>
      <c r="S25887" s="8"/>
      <c r="T25887" s="8"/>
      <c r="U25887" s="8"/>
      <c r="V25887" s="8"/>
      <c r="W25887" s="8"/>
      <c r="X25887" s="8"/>
      <c r="Y25887" s="8"/>
      <c r="Z25887" s="8"/>
      <c r="BE25887"/>
      <c r="BF25887"/>
      <c r="BG25887"/>
    </row>
    <row r="25888" spans="11:59" x14ac:dyDescent="0.25">
      <c r="K25888" s="8"/>
      <c r="L25888" s="8"/>
      <c r="N25888" s="8"/>
      <c r="O25888" s="8"/>
      <c r="P25888" s="8"/>
      <c r="Q25888" s="8"/>
      <c r="R25888" s="8"/>
      <c r="S25888" s="8"/>
      <c r="T25888" s="8"/>
      <c r="U25888" s="8"/>
      <c r="V25888" s="8"/>
      <c r="W25888" s="8"/>
      <c r="X25888" s="8"/>
      <c r="Y25888" s="8"/>
      <c r="Z25888" s="8"/>
      <c r="BE25888"/>
      <c r="BF25888"/>
      <c r="BG25888"/>
    </row>
    <row r="25889" spans="11:59" x14ac:dyDescent="0.25">
      <c r="K25889" s="8"/>
      <c r="L25889" s="8"/>
      <c r="N25889" s="8"/>
      <c r="O25889" s="8"/>
      <c r="P25889" s="8"/>
      <c r="Q25889" s="8"/>
      <c r="R25889" s="8"/>
      <c r="S25889" s="8"/>
      <c r="T25889" s="8"/>
      <c r="U25889" s="8"/>
      <c r="V25889" s="8"/>
      <c r="W25889" s="8"/>
      <c r="X25889" s="8"/>
      <c r="Y25889" s="8"/>
      <c r="Z25889" s="8"/>
      <c r="BE25889"/>
      <c r="BF25889"/>
      <c r="BG25889"/>
    </row>
    <row r="25890" spans="11:59" x14ac:dyDescent="0.25">
      <c r="K25890" s="8"/>
      <c r="L25890" s="8"/>
      <c r="N25890" s="8"/>
      <c r="O25890" s="8"/>
      <c r="P25890" s="8"/>
      <c r="Q25890" s="8"/>
      <c r="R25890" s="8"/>
      <c r="S25890" s="8"/>
      <c r="T25890" s="8"/>
      <c r="U25890" s="8"/>
      <c r="V25890" s="8"/>
      <c r="W25890" s="8"/>
      <c r="X25890" s="8"/>
      <c r="Y25890" s="8"/>
      <c r="Z25890" s="8"/>
      <c r="BE25890"/>
      <c r="BF25890"/>
      <c r="BG25890"/>
    </row>
    <row r="25891" spans="11:59" x14ac:dyDescent="0.25">
      <c r="K25891" s="8"/>
      <c r="L25891" s="8"/>
      <c r="N25891" s="8"/>
      <c r="O25891" s="8"/>
      <c r="P25891" s="8"/>
      <c r="Q25891" s="8"/>
      <c r="R25891" s="8"/>
      <c r="S25891" s="8"/>
      <c r="T25891" s="8"/>
      <c r="U25891" s="8"/>
      <c r="V25891" s="8"/>
      <c r="W25891" s="8"/>
      <c r="X25891" s="8"/>
      <c r="Y25891" s="8"/>
      <c r="Z25891" s="8"/>
      <c r="BE25891"/>
      <c r="BF25891"/>
      <c r="BG25891"/>
    </row>
    <row r="25892" spans="11:59" x14ac:dyDescent="0.25">
      <c r="K25892" s="8"/>
      <c r="L25892" s="8"/>
      <c r="N25892" s="8"/>
      <c r="O25892" s="8"/>
      <c r="P25892" s="8"/>
      <c r="Q25892" s="8"/>
      <c r="R25892" s="8"/>
      <c r="S25892" s="8"/>
      <c r="T25892" s="8"/>
      <c r="U25892" s="8"/>
      <c r="V25892" s="8"/>
      <c r="W25892" s="8"/>
      <c r="X25892" s="8"/>
      <c r="Y25892" s="8"/>
      <c r="Z25892" s="8"/>
      <c r="BE25892"/>
      <c r="BF25892"/>
      <c r="BG25892"/>
    </row>
    <row r="25893" spans="11:59" x14ac:dyDescent="0.25">
      <c r="K25893" s="8"/>
      <c r="L25893" s="8"/>
      <c r="N25893" s="8"/>
      <c r="O25893" s="8"/>
      <c r="P25893" s="8"/>
      <c r="Q25893" s="8"/>
      <c r="R25893" s="8"/>
      <c r="S25893" s="8"/>
      <c r="T25893" s="8"/>
      <c r="U25893" s="8"/>
      <c r="V25893" s="8"/>
      <c r="W25893" s="8"/>
      <c r="X25893" s="8"/>
      <c r="Y25893" s="8"/>
      <c r="Z25893" s="8"/>
      <c r="BE25893"/>
      <c r="BF25893"/>
      <c r="BG25893"/>
    </row>
    <row r="25894" spans="11:59" x14ac:dyDescent="0.25">
      <c r="K25894" s="8"/>
      <c r="L25894" s="8"/>
      <c r="N25894" s="8"/>
      <c r="O25894" s="8"/>
      <c r="P25894" s="8"/>
      <c r="Q25894" s="8"/>
      <c r="R25894" s="8"/>
      <c r="S25894" s="8"/>
      <c r="T25894" s="8"/>
      <c r="U25894" s="8"/>
      <c r="V25894" s="8"/>
      <c r="W25894" s="8"/>
      <c r="X25894" s="8"/>
      <c r="Y25894" s="8"/>
      <c r="Z25894" s="8"/>
      <c r="BE25894"/>
      <c r="BF25894"/>
      <c r="BG25894"/>
    </row>
    <row r="25895" spans="11:59" x14ac:dyDescent="0.25">
      <c r="K25895" s="8"/>
      <c r="L25895" s="8"/>
      <c r="N25895" s="8"/>
      <c r="O25895" s="8"/>
      <c r="P25895" s="8"/>
      <c r="Q25895" s="8"/>
      <c r="R25895" s="8"/>
      <c r="S25895" s="8"/>
      <c r="T25895" s="8"/>
      <c r="U25895" s="8"/>
      <c r="V25895" s="8"/>
      <c r="W25895" s="8"/>
      <c r="X25895" s="8"/>
      <c r="Y25895" s="8"/>
      <c r="Z25895" s="8"/>
      <c r="BE25895"/>
      <c r="BF25895"/>
      <c r="BG25895"/>
    </row>
    <row r="25896" spans="11:59" x14ac:dyDescent="0.25">
      <c r="K25896" s="8"/>
      <c r="L25896" s="8"/>
      <c r="N25896" s="8"/>
      <c r="O25896" s="8"/>
      <c r="P25896" s="8"/>
      <c r="Q25896" s="8"/>
      <c r="R25896" s="8"/>
      <c r="S25896" s="8"/>
      <c r="T25896" s="8"/>
      <c r="U25896" s="8"/>
      <c r="V25896" s="8"/>
      <c r="W25896" s="8"/>
      <c r="X25896" s="8"/>
      <c r="Y25896" s="8"/>
      <c r="Z25896" s="8"/>
      <c r="BE25896"/>
      <c r="BF25896"/>
      <c r="BG25896"/>
    </row>
    <row r="25897" spans="11:59" x14ac:dyDescent="0.25">
      <c r="K25897" s="8"/>
      <c r="L25897" s="8"/>
      <c r="N25897" s="8"/>
      <c r="O25897" s="8"/>
      <c r="P25897" s="8"/>
      <c r="Q25897" s="8"/>
      <c r="R25897" s="8"/>
      <c r="S25897" s="8"/>
      <c r="T25897" s="8"/>
      <c r="U25897" s="8"/>
      <c r="V25897" s="8"/>
      <c r="W25897" s="8"/>
      <c r="X25897" s="8"/>
      <c r="Y25897" s="8"/>
      <c r="Z25897" s="8"/>
      <c r="BE25897"/>
      <c r="BF25897"/>
      <c r="BG25897"/>
    </row>
    <row r="25898" spans="11:59" x14ac:dyDescent="0.25">
      <c r="K25898" s="8"/>
      <c r="L25898" s="8"/>
      <c r="N25898" s="8"/>
      <c r="O25898" s="8"/>
      <c r="P25898" s="8"/>
      <c r="Q25898" s="8"/>
      <c r="R25898" s="8"/>
      <c r="S25898" s="8"/>
      <c r="T25898" s="8"/>
      <c r="U25898" s="8"/>
      <c r="V25898" s="8"/>
      <c r="W25898" s="8"/>
      <c r="X25898" s="8"/>
      <c r="Y25898" s="8"/>
      <c r="Z25898" s="8"/>
      <c r="BE25898"/>
      <c r="BF25898"/>
      <c r="BG25898"/>
    </row>
    <row r="25899" spans="11:59" x14ac:dyDescent="0.25">
      <c r="K25899" s="8"/>
      <c r="L25899" s="8"/>
      <c r="N25899" s="8"/>
      <c r="O25899" s="8"/>
      <c r="P25899" s="8"/>
      <c r="Q25899" s="8"/>
      <c r="R25899" s="8"/>
      <c r="S25899" s="8"/>
      <c r="T25899" s="8"/>
      <c r="U25899" s="8"/>
      <c r="V25899" s="8"/>
      <c r="W25899" s="8"/>
      <c r="X25899" s="8"/>
      <c r="Y25899" s="8"/>
      <c r="Z25899" s="8"/>
      <c r="BE25899"/>
      <c r="BF25899"/>
      <c r="BG25899"/>
    </row>
    <row r="25900" spans="11:59" x14ac:dyDescent="0.25">
      <c r="K25900" s="8"/>
      <c r="L25900" s="8"/>
      <c r="N25900" s="8"/>
      <c r="O25900" s="8"/>
      <c r="P25900" s="8"/>
      <c r="Q25900" s="8"/>
      <c r="R25900" s="8"/>
      <c r="S25900" s="8"/>
      <c r="T25900" s="8"/>
      <c r="U25900" s="8"/>
      <c r="V25900" s="8"/>
      <c r="W25900" s="8"/>
      <c r="X25900" s="8"/>
      <c r="Y25900" s="8"/>
      <c r="Z25900" s="8"/>
      <c r="BE25900"/>
      <c r="BF25900"/>
      <c r="BG25900"/>
    </row>
    <row r="25901" spans="11:59" x14ac:dyDescent="0.25">
      <c r="K25901" s="8"/>
      <c r="L25901" s="8"/>
      <c r="N25901" s="8"/>
      <c r="O25901" s="8"/>
      <c r="P25901" s="8"/>
      <c r="Q25901" s="8"/>
      <c r="R25901" s="8"/>
      <c r="S25901" s="8"/>
      <c r="T25901" s="8"/>
      <c r="U25901" s="8"/>
      <c r="V25901" s="8"/>
      <c r="W25901" s="8"/>
      <c r="X25901" s="8"/>
      <c r="Y25901" s="8"/>
      <c r="Z25901" s="8"/>
      <c r="BE25901"/>
      <c r="BF25901"/>
      <c r="BG25901"/>
    </row>
    <row r="25902" spans="11:59" x14ac:dyDescent="0.25">
      <c r="K25902" s="8"/>
      <c r="L25902" s="8"/>
      <c r="N25902" s="8"/>
      <c r="O25902" s="8"/>
      <c r="P25902" s="8"/>
      <c r="Q25902" s="8"/>
      <c r="R25902" s="8"/>
      <c r="S25902" s="8"/>
      <c r="T25902" s="8"/>
      <c r="U25902" s="8"/>
      <c r="V25902" s="8"/>
      <c r="W25902" s="8"/>
      <c r="X25902" s="8"/>
      <c r="Y25902" s="8"/>
      <c r="Z25902" s="8"/>
      <c r="BE25902"/>
      <c r="BF25902"/>
      <c r="BG25902"/>
    </row>
    <row r="25903" spans="11:59" x14ac:dyDescent="0.25">
      <c r="K25903" s="8"/>
      <c r="L25903" s="8"/>
      <c r="N25903" s="8"/>
      <c r="O25903" s="8"/>
      <c r="P25903" s="8"/>
      <c r="Q25903" s="8"/>
      <c r="R25903" s="8"/>
      <c r="S25903" s="8"/>
      <c r="T25903" s="8"/>
      <c r="U25903" s="8"/>
      <c r="V25903" s="8"/>
      <c r="W25903" s="8"/>
      <c r="X25903" s="8"/>
      <c r="Y25903" s="8"/>
      <c r="Z25903" s="8"/>
      <c r="BE25903"/>
      <c r="BF25903"/>
      <c r="BG25903"/>
    </row>
    <row r="25904" spans="11:59" x14ac:dyDescent="0.25">
      <c r="K25904" s="8"/>
      <c r="L25904" s="8"/>
      <c r="N25904" s="8"/>
      <c r="O25904" s="8"/>
      <c r="P25904" s="8"/>
      <c r="Q25904" s="8"/>
      <c r="R25904" s="8"/>
      <c r="S25904" s="8"/>
      <c r="T25904" s="8"/>
      <c r="U25904" s="8"/>
      <c r="V25904" s="8"/>
      <c r="W25904" s="8"/>
      <c r="X25904" s="8"/>
      <c r="Y25904" s="8"/>
      <c r="Z25904" s="8"/>
      <c r="BE25904"/>
      <c r="BF25904"/>
      <c r="BG25904"/>
    </row>
    <row r="25905" spans="11:59" x14ac:dyDescent="0.25">
      <c r="K25905" s="8"/>
      <c r="L25905" s="8"/>
      <c r="N25905" s="8"/>
      <c r="O25905" s="8"/>
      <c r="P25905" s="8"/>
      <c r="Q25905" s="8"/>
      <c r="R25905" s="8"/>
      <c r="S25905" s="8"/>
      <c r="T25905" s="8"/>
      <c r="U25905" s="8"/>
      <c r="V25905" s="8"/>
      <c r="W25905" s="8"/>
      <c r="X25905" s="8"/>
      <c r="Y25905" s="8"/>
      <c r="Z25905" s="8"/>
      <c r="BE25905"/>
      <c r="BF25905"/>
      <c r="BG25905"/>
    </row>
    <row r="25906" spans="11:59" x14ac:dyDescent="0.25">
      <c r="K25906" s="8"/>
      <c r="L25906" s="8"/>
      <c r="N25906" s="8"/>
      <c r="O25906" s="8"/>
      <c r="P25906" s="8"/>
      <c r="Q25906" s="8"/>
      <c r="R25906" s="8"/>
      <c r="S25906" s="8"/>
      <c r="T25906" s="8"/>
      <c r="U25906" s="8"/>
      <c r="V25906" s="8"/>
      <c r="W25906" s="8"/>
      <c r="X25906" s="8"/>
      <c r="Y25906" s="8"/>
      <c r="Z25906" s="8"/>
      <c r="BE25906"/>
      <c r="BF25906"/>
      <c r="BG25906"/>
    </row>
    <row r="25907" spans="11:59" x14ac:dyDescent="0.25">
      <c r="K25907" s="8"/>
      <c r="L25907" s="8"/>
      <c r="N25907" s="8"/>
      <c r="O25907" s="8"/>
      <c r="P25907" s="8"/>
      <c r="Q25907" s="8"/>
      <c r="R25907" s="8"/>
      <c r="S25907" s="8"/>
      <c r="T25907" s="8"/>
      <c r="U25907" s="8"/>
      <c r="V25907" s="8"/>
      <c r="W25907" s="8"/>
      <c r="X25907" s="8"/>
      <c r="Y25907" s="8"/>
      <c r="Z25907" s="8"/>
      <c r="BE25907"/>
      <c r="BF25907"/>
      <c r="BG25907"/>
    </row>
    <row r="25908" spans="11:59" x14ac:dyDescent="0.25">
      <c r="K25908" s="8"/>
      <c r="L25908" s="8"/>
      <c r="N25908" s="8"/>
      <c r="O25908" s="8"/>
      <c r="P25908" s="8"/>
      <c r="Q25908" s="8"/>
      <c r="R25908" s="8"/>
      <c r="S25908" s="8"/>
      <c r="T25908" s="8"/>
      <c r="U25908" s="8"/>
      <c r="V25908" s="8"/>
      <c r="W25908" s="8"/>
      <c r="X25908" s="8"/>
      <c r="Y25908" s="8"/>
      <c r="Z25908" s="8"/>
      <c r="BE25908"/>
      <c r="BF25908"/>
      <c r="BG25908"/>
    </row>
    <row r="25909" spans="11:59" x14ac:dyDescent="0.25">
      <c r="K25909" s="8"/>
      <c r="L25909" s="8"/>
      <c r="N25909" s="8"/>
      <c r="O25909" s="8"/>
      <c r="P25909" s="8"/>
      <c r="Q25909" s="8"/>
      <c r="R25909" s="8"/>
      <c r="S25909" s="8"/>
      <c r="T25909" s="8"/>
      <c r="U25909" s="8"/>
      <c r="V25909" s="8"/>
      <c r="W25909" s="8"/>
      <c r="X25909" s="8"/>
      <c r="Y25909" s="8"/>
      <c r="Z25909" s="8"/>
      <c r="BE25909"/>
      <c r="BF25909"/>
      <c r="BG25909"/>
    </row>
    <row r="25910" spans="11:59" x14ac:dyDescent="0.25">
      <c r="K25910" s="8"/>
      <c r="L25910" s="8"/>
      <c r="N25910" s="8"/>
      <c r="O25910" s="8"/>
      <c r="P25910" s="8"/>
      <c r="Q25910" s="8"/>
      <c r="R25910" s="8"/>
      <c r="S25910" s="8"/>
      <c r="T25910" s="8"/>
      <c r="U25910" s="8"/>
      <c r="V25910" s="8"/>
      <c r="W25910" s="8"/>
      <c r="X25910" s="8"/>
      <c r="Y25910" s="8"/>
      <c r="Z25910" s="8"/>
      <c r="BE25910"/>
      <c r="BF25910"/>
      <c r="BG25910"/>
    </row>
    <row r="25911" spans="11:59" x14ac:dyDescent="0.25">
      <c r="K25911" s="8"/>
      <c r="L25911" s="8"/>
      <c r="N25911" s="8"/>
      <c r="O25911" s="8"/>
      <c r="P25911" s="8"/>
      <c r="Q25911" s="8"/>
      <c r="R25911" s="8"/>
      <c r="S25911" s="8"/>
      <c r="T25911" s="8"/>
      <c r="U25911" s="8"/>
      <c r="V25911" s="8"/>
      <c r="W25911" s="8"/>
      <c r="X25911" s="8"/>
      <c r="Y25911" s="8"/>
      <c r="Z25911" s="8"/>
      <c r="BE25911"/>
      <c r="BF25911"/>
      <c r="BG25911"/>
    </row>
    <row r="25912" spans="11:59" x14ac:dyDescent="0.25">
      <c r="K25912" s="8"/>
      <c r="L25912" s="8"/>
      <c r="N25912" s="8"/>
      <c r="O25912" s="8"/>
      <c r="P25912" s="8"/>
      <c r="Q25912" s="8"/>
      <c r="R25912" s="8"/>
      <c r="S25912" s="8"/>
      <c r="T25912" s="8"/>
      <c r="U25912" s="8"/>
      <c r="V25912" s="8"/>
      <c r="W25912" s="8"/>
      <c r="X25912" s="8"/>
      <c r="Y25912" s="8"/>
      <c r="Z25912" s="8"/>
      <c r="BE25912"/>
      <c r="BF25912"/>
      <c r="BG25912"/>
    </row>
    <row r="25913" spans="11:59" x14ac:dyDescent="0.25">
      <c r="K25913" s="8"/>
      <c r="L25913" s="8"/>
      <c r="N25913" s="8"/>
      <c r="O25913" s="8"/>
      <c r="P25913" s="8"/>
      <c r="Q25913" s="8"/>
      <c r="R25913" s="8"/>
      <c r="S25913" s="8"/>
      <c r="T25913" s="8"/>
      <c r="U25913" s="8"/>
      <c r="V25913" s="8"/>
      <c r="W25913" s="8"/>
      <c r="X25913" s="8"/>
      <c r="Y25913" s="8"/>
      <c r="Z25913" s="8"/>
      <c r="BE25913"/>
      <c r="BF25913"/>
      <c r="BG25913"/>
    </row>
    <row r="25914" spans="11:59" x14ac:dyDescent="0.25">
      <c r="K25914" s="8"/>
      <c r="L25914" s="8"/>
      <c r="N25914" s="8"/>
      <c r="O25914" s="8"/>
      <c r="P25914" s="8"/>
      <c r="Q25914" s="8"/>
      <c r="R25914" s="8"/>
      <c r="S25914" s="8"/>
      <c r="T25914" s="8"/>
      <c r="U25914" s="8"/>
      <c r="V25914" s="8"/>
      <c r="W25914" s="8"/>
      <c r="X25914" s="8"/>
      <c r="Y25914" s="8"/>
      <c r="Z25914" s="8"/>
      <c r="BE25914"/>
      <c r="BF25914"/>
      <c r="BG25914"/>
    </row>
    <row r="25915" spans="11:59" x14ac:dyDescent="0.25">
      <c r="K25915" s="8"/>
      <c r="L25915" s="8"/>
      <c r="N25915" s="8"/>
      <c r="O25915" s="8"/>
      <c r="P25915" s="8"/>
      <c r="Q25915" s="8"/>
      <c r="R25915" s="8"/>
      <c r="S25915" s="8"/>
      <c r="T25915" s="8"/>
      <c r="U25915" s="8"/>
      <c r="V25915" s="8"/>
      <c r="W25915" s="8"/>
      <c r="X25915" s="8"/>
      <c r="Y25915" s="8"/>
      <c r="Z25915" s="8"/>
      <c r="BE25915"/>
      <c r="BF25915"/>
      <c r="BG25915"/>
    </row>
    <row r="25916" spans="11:59" x14ac:dyDescent="0.25">
      <c r="K25916" s="8"/>
      <c r="L25916" s="8"/>
      <c r="N25916" s="8"/>
      <c r="O25916" s="8"/>
      <c r="P25916" s="8"/>
      <c r="Q25916" s="8"/>
      <c r="R25916" s="8"/>
      <c r="S25916" s="8"/>
      <c r="T25916" s="8"/>
      <c r="U25916" s="8"/>
      <c r="V25916" s="8"/>
      <c r="W25916" s="8"/>
      <c r="X25916" s="8"/>
      <c r="Y25916" s="8"/>
      <c r="Z25916" s="8"/>
      <c r="BE25916"/>
      <c r="BF25916"/>
      <c r="BG25916"/>
    </row>
    <row r="25917" spans="11:59" x14ac:dyDescent="0.25">
      <c r="K25917" s="8"/>
      <c r="L25917" s="8"/>
      <c r="N25917" s="8"/>
      <c r="O25917" s="8"/>
      <c r="P25917" s="8"/>
      <c r="Q25917" s="8"/>
      <c r="R25917" s="8"/>
      <c r="S25917" s="8"/>
      <c r="T25917" s="8"/>
      <c r="U25917" s="8"/>
      <c r="V25917" s="8"/>
      <c r="W25917" s="8"/>
      <c r="X25917" s="8"/>
      <c r="Y25917" s="8"/>
      <c r="Z25917" s="8"/>
      <c r="BE25917"/>
      <c r="BF25917"/>
      <c r="BG25917"/>
    </row>
    <row r="25918" spans="11:59" x14ac:dyDescent="0.25">
      <c r="K25918" s="8"/>
      <c r="L25918" s="8"/>
      <c r="N25918" s="8"/>
      <c r="O25918" s="8"/>
      <c r="P25918" s="8"/>
      <c r="Q25918" s="8"/>
      <c r="R25918" s="8"/>
      <c r="S25918" s="8"/>
      <c r="T25918" s="8"/>
      <c r="U25918" s="8"/>
      <c r="V25918" s="8"/>
      <c r="W25918" s="8"/>
      <c r="X25918" s="8"/>
      <c r="Y25918" s="8"/>
      <c r="Z25918" s="8"/>
      <c r="BE25918"/>
      <c r="BF25918"/>
      <c r="BG25918"/>
    </row>
    <row r="25919" spans="11:59" x14ac:dyDescent="0.25">
      <c r="K25919" s="8"/>
      <c r="L25919" s="8"/>
      <c r="N25919" s="8"/>
      <c r="O25919" s="8"/>
      <c r="P25919" s="8"/>
      <c r="Q25919" s="8"/>
      <c r="R25919" s="8"/>
      <c r="S25919" s="8"/>
      <c r="T25919" s="8"/>
      <c r="U25919" s="8"/>
      <c r="V25919" s="8"/>
      <c r="W25919" s="8"/>
      <c r="X25919" s="8"/>
      <c r="Y25919" s="8"/>
      <c r="Z25919" s="8"/>
      <c r="BE25919"/>
      <c r="BF25919"/>
      <c r="BG25919"/>
    </row>
    <row r="25920" spans="11:59" x14ac:dyDescent="0.25">
      <c r="K25920" s="8"/>
      <c r="L25920" s="8"/>
      <c r="N25920" s="8"/>
      <c r="O25920" s="8"/>
      <c r="P25920" s="8"/>
      <c r="Q25920" s="8"/>
      <c r="R25920" s="8"/>
      <c r="S25920" s="8"/>
      <c r="T25920" s="8"/>
      <c r="U25920" s="8"/>
      <c r="V25920" s="8"/>
      <c r="W25920" s="8"/>
      <c r="X25920" s="8"/>
      <c r="Y25920" s="8"/>
      <c r="Z25920" s="8"/>
      <c r="BE25920"/>
      <c r="BF25920"/>
      <c r="BG25920"/>
    </row>
    <row r="25921" spans="11:59" x14ac:dyDescent="0.25">
      <c r="K25921" s="8"/>
      <c r="L25921" s="8"/>
      <c r="N25921" s="8"/>
      <c r="O25921" s="8"/>
      <c r="P25921" s="8"/>
      <c r="Q25921" s="8"/>
      <c r="R25921" s="8"/>
      <c r="S25921" s="8"/>
      <c r="T25921" s="8"/>
      <c r="U25921" s="8"/>
      <c r="V25921" s="8"/>
      <c r="W25921" s="8"/>
      <c r="X25921" s="8"/>
      <c r="Y25921" s="8"/>
      <c r="Z25921" s="8"/>
      <c r="BE25921"/>
      <c r="BF25921"/>
      <c r="BG25921"/>
    </row>
    <row r="25922" spans="11:59" x14ac:dyDescent="0.25">
      <c r="K25922" s="8"/>
      <c r="L25922" s="8"/>
      <c r="N25922" s="8"/>
      <c r="O25922" s="8"/>
      <c r="P25922" s="8"/>
      <c r="Q25922" s="8"/>
      <c r="R25922" s="8"/>
      <c r="S25922" s="8"/>
      <c r="T25922" s="8"/>
      <c r="U25922" s="8"/>
      <c r="V25922" s="8"/>
      <c r="W25922" s="8"/>
      <c r="X25922" s="8"/>
      <c r="Y25922" s="8"/>
      <c r="Z25922" s="8"/>
      <c r="BE25922"/>
      <c r="BF25922"/>
      <c r="BG25922"/>
    </row>
    <row r="25923" spans="11:59" x14ac:dyDescent="0.25">
      <c r="K25923" s="8"/>
      <c r="L25923" s="8"/>
      <c r="N25923" s="8"/>
      <c r="O25923" s="8"/>
      <c r="P25923" s="8"/>
      <c r="Q25923" s="8"/>
      <c r="R25923" s="8"/>
      <c r="S25923" s="8"/>
      <c r="T25923" s="8"/>
      <c r="U25923" s="8"/>
      <c r="V25923" s="8"/>
      <c r="W25923" s="8"/>
      <c r="X25923" s="8"/>
      <c r="Y25923" s="8"/>
      <c r="Z25923" s="8"/>
      <c r="BE25923"/>
      <c r="BF25923"/>
      <c r="BG25923"/>
    </row>
    <row r="25924" spans="11:59" x14ac:dyDescent="0.25">
      <c r="K25924" s="8"/>
      <c r="L25924" s="8"/>
      <c r="N25924" s="8"/>
      <c r="O25924" s="8"/>
      <c r="P25924" s="8"/>
      <c r="Q25924" s="8"/>
      <c r="R25924" s="8"/>
      <c r="S25924" s="8"/>
      <c r="T25924" s="8"/>
      <c r="U25924" s="8"/>
      <c r="V25924" s="8"/>
      <c r="W25924" s="8"/>
      <c r="X25924" s="8"/>
      <c r="Y25924" s="8"/>
      <c r="Z25924" s="8"/>
      <c r="BE25924"/>
      <c r="BF25924"/>
      <c r="BG25924"/>
    </row>
    <row r="25925" spans="11:59" x14ac:dyDescent="0.25">
      <c r="K25925" s="8"/>
      <c r="L25925" s="8"/>
      <c r="N25925" s="8"/>
      <c r="O25925" s="8"/>
      <c r="P25925" s="8"/>
      <c r="Q25925" s="8"/>
      <c r="R25925" s="8"/>
      <c r="S25925" s="8"/>
      <c r="T25925" s="8"/>
      <c r="U25925" s="8"/>
      <c r="V25925" s="8"/>
      <c r="W25925" s="8"/>
      <c r="X25925" s="8"/>
      <c r="Y25925" s="8"/>
      <c r="Z25925" s="8"/>
      <c r="BE25925"/>
      <c r="BF25925"/>
      <c r="BG25925"/>
    </row>
    <row r="25926" spans="11:59" x14ac:dyDescent="0.25">
      <c r="K25926" s="8"/>
      <c r="L25926" s="8"/>
      <c r="N25926" s="8"/>
      <c r="O25926" s="8"/>
      <c r="P25926" s="8"/>
      <c r="Q25926" s="8"/>
      <c r="R25926" s="8"/>
      <c r="S25926" s="8"/>
      <c r="T25926" s="8"/>
      <c r="U25926" s="8"/>
      <c r="V25926" s="8"/>
      <c r="W25926" s="8"/>
      <c r="X25926" s="8"/>
      <c r="Y25926" s="8"/>
      <c r="Z25926" s="8"/>
      <c r="BE25926"/>
      <c r="BF25926"/>
      <c r="BG25926"/>
    </row>
    <row r="25927" spans="11:59" x14ac:dyDescent="0.25">
      <c r="K25927" s="8"/>
      <c r="L25927" s="8"/>
      <c r="N25927" s="8"/>
      <c r="O25927" s="8"/>
      <c r="P25927" s="8"/>
      <c r="Q25927" s="8"/>
      <c r="R25927" s="8"/>
      <c r="S25927" s="8"/>
      <c r="T25927" s="8"/>
      <c r="U25927" s="8"/>
      <c r="V25927" s="8"/>
      <c r="W25927" s="8"/>
      <c r="X25927" s="8"/>
      <c r="Y25927" s="8"/>
      <c r="Z25927" s="8"/>
      <c r="BE25927"/>
      <c r="BF25927"/>
      <c r="BG25927"/>
    </row>
    <row r="25928" spans="11:59" x14ac:dyDescent="0.25">
      <c r="K25928" s="8"/>
      <c r="L25928" s="8"/>
      <c r="N25928" s="8"/>
      <c r="O25928" s="8"/>
      <c r="P25928" s="8"/>
      <c r="Q25928" s="8"/>
      <c r="R25928" s="8"/>
      <c r="S25928" s="8"/>
      <c r="T25928" s="8"/>
      <c r="U25928" s="8"/>
      <c r="V25928" s="8"/>
      <c r="W25928" s="8"/>
      <c r="X25928" s="8"/>
      <c r="Y25928" s="8"/>
      <c r="Z25928" s="8"/>
      <c r="BE25928"/>
      <c r="BF25928"/>
      <c r="BG25928"/>
    </row>
    <row r="25929" spans="11:59" x14ac:dyDescent="0.25">
      <c r="K25929" s="8"/>
      <c r="L25929" s="8"/>
      <c r="N25929" s="8"/>
      <c r="O25929" s="8"/>
      <c r="P25929" s="8"/>
      <c r="Q25929" s="8"/>
      <c r="R25929" s="8"/>
      <c r="S25929" s="8"/>
      <c r="T25929" s="8"/>
      <c r="U25929" s="8"/>
      <c r="V25929" s="8"/>
      <c r="W25929" s="8"/>
      <c r="X25929" s="8"/>
      <c r="Y25929" s="8"/>
      <c r="Z25929" s="8"/>
      <c r="BE25929"/>
      <c r="BF25929"/>
      <c r="BG25929"/>
    </row>
    <row r="25930" spans="11:59" x14ac:dyDescent="0.25">
      <c r="K25930" s="8"/>
      <c r="L25930" s="8"/>
      <c r="N25930" s="8"/>
      <c r="O25930" s="8"/>
      <c r="P25930" s="8"/>
      <c r="Q25930" s="8"/>
      <c r="R25930" s="8"/>
      <c r="S25930" s="8"/>
      <c r="T25930" s="8"/>
      <c r="U25930" s="8"/>
      <c r="V25930" s="8"/>
      <c r="W25930" s="8"/>
      <c r="X25930" s="8"/>
      <c r="Y25930" s="8"/>
      <c r="Z25930" s="8"/>
      <c r="BE25930"/>
      <c r="BF25930"/>
      <c r="BG25930"/>
    </row>
    <row r="25931" spans="11:59" x14ac:dyDescent="0.25">
      <c r="K25931" s="8"/>
      <c r="L25931" s="8"/>
      <c r="N25931" s="8"/>
      <c r="O25931" s="8"/>
      <c r="P25931" s="8"/>
      <c r="Q25931" s="8"/>
      <c r="R25931" s="8"/>
      <c r="S25931" s="8"/>
      <c r="T25931" s="8"/>
      <c r="U25931" s="8"/>
      <c r="V25931" s="8"/>
      <c r="W25931" s="8"/>
      <c r="X25931" s="8"/>
      <c r="Y25931" s="8"/>
      <c r="Z25931" s="8"/>
      <c r="BE25931"/>
      <c r="BF25931"/>
      <c r="BG25931"/>
    </row>
    <row r="25932" spans="11:59" x14ac:dyDescent="0.25">
      <c r="K25932" s="8"/>
      <c r="L25932" s="8"/>
      <c r="N25932" s="8"/>
      <c r="O25932" s="8"/>
      <c r="P25932" s="8"/>
      <c r="Q25932" s="8"/>
      <c r="R25932" s="8"/>
      <c r="S25932" s="8"/>
      <c r="T25932" s="8"/>
      <c r="U25932" s="8"/>
      <c r="V25932" s="8"/>
      <c r="W25932" s="8"/>
      <c r="X25932" s="8"/>
      <c r="Y25932" s="8"/>
      <c r="Z25932" s="8"/>
      <c r="BE25932"/>
      <c r="BF25932"/>
      <c r="BG25932"/>
    </row>
    <row r="25933" spans="11:59" x14ac:dyDescent="0.25">
      <c r="K25933" s="8"/>
      <c r="L25933" s="8"/>
      <c r="N25933" s="8"/>
      <c r="O25933" s="8"/>
      <c r="P25933" s="8"/>
      <c r="Q25933" s="8"/>
      <c r="R25933" s="8"/>
      <c r="S25933" s="8"/>
      <c r="T25933" s="8"/>
      <c r="U25933" s="8"/>
      <c r="V25933" s="8"/>
      <c r="W25933" s="8"/>
      <c r="X25933" s="8"/>
      <c r="Y25933" s="8"/>
      <c r="Z25933" s="8"/>
      <c r="BE25933"/>
      <c r="BF25933"/>
      <c r="BG25933"/>
    </row>
    <row r="25934" spans="11:59" x14ac:dyDescent="0.25">
      <c r="K25934" s="8"/>
      <c r="L25934" s="8"/>
      <c r="N25934" s="8"/>
      <c r="O25934" s="8"/>
      <c r="P25934" s="8"/>
      <c r="Q25934" s="8"/>
      <c r="R25934" s="8"/>
      <c r="S25934" s="8"/>
      <c r="T25934" s="8"/>
      <c r="U25934" s="8"/>
      <c r="V25934" s="8"/>
      <c r="W25934" s="8"/>
      <c r="X25934" s="8"/>
      <c r="Y25934" s="8"/>
      <c r="Z25934" s="8"/>
      <c r="BE25934"/>
      <c r="BF25934"/>
      <c r="BG25934"/>
    </row>
    <row r="25935" spans="11:59" x14ac:dyDescent="0.25">
      <c r="K25935" s="8"/>
      <c r="L25935" s="8"/>
      <c r="N25935" s="8"/>
      <c r="O25935" s="8"/>
      <c r="P25935" s="8"/>
      <c r="Q25935" s="8"/>
      <c r="R25935" s="8"/>
      <c r="S25935" s="8"/>
      <c r="T25935" s="8"/>
      <c r="U25935" s="8"/>
      <c r="V25935" s="8"/>
      <c r="W25935" s="8"/>
      <c r="X25935" s="8"/>
      <c r="Y25935" s="8"/>
      <c r="Z25935" s="8"/>
      <c r="BE25935"/>
      <c r="BF25935"/>
      <c r="BG25935"/>
    </row>
    <row r="25936" spans="11:59" x14ac:dyDescent="0.25">
      <c r="K25936" s="8"/>
      <c r="L25936" s="8"/>
      <c r="N25936" s="8"/>
      <c r="O25936" s="8"/>
      <c r="P25936" s="8"/>
      <c r="Q25936" s="8"/>
      <c r="R25936" s="8"/>
      <c r="S25936" s="8"/>
      <c r="T25936" s="8"/>
      <c r="U25936" s="8"/>
      <c r="V25936" s="8"/>
      <c r="W25936" s="8"/>
      <c r="X25936" s="8"/>
      <c r="Y25936" s="8"/>
      <c r="Z25936" s="8"/>
      <c r="BE25936"/>
      <c r="BF25936"/>
      <c r="BG25936"/>
    </row>
    <row r="25937" spans="11:59" x14ac:dyDescent="0.25">
      <c r="K25937" s="8"/>
      <c r="L25937" s="8"/>
      <c r="N25937" s="8"/>
      <c r="O25937" s="8"/>
      <c r="P25937" s="8"/>
      <c r="Q25937" s="8"/>
      <c r="R25937" s="8"/>
      <c r="S25937" s="8"/>
      <c r="T25937" s="8"/>
      <c r="U25937" s="8"/>
      <c r="V25937" s="8"/>
      <c r="W25937" s="8"/>
      <c r="X25937" s="8"/>
      <c r="Y25937" s="8"/>
      <c r="Z25937" s="8"/>
      <c r="BE25937"/>
      <c r="BF25937"/>
      <c r="BG25937"/>
    </row>
    <row r="25938" spans="11:59" x14ac:dyDescent="0.25">
      <c r="K25938" s="8"/>
      <c r="L25938" s="8"/>
      <c r="N25938" s="8"/>
      <c r="O25938" s="8"/>
      <c r="P25938" s="8"/>
      <c r="Q25938" s="8"/>
      <c r="R25938" s="8"/>
      <c r="S25938" s="8"/>
      <c r="T25938" s="8"/>
      <c r="U25938" s="8"/>
      <c r="V25938" s="8"/>
      <c r="W25938" s="8"/>
      <c r="X25938" s="8"/>
      <c r="Y25938" s="8"/>
      <c r="Z25938" s="8"/>
      <c r="BE25938"/>
      <c r="BF25938"/>
      <c r="BG25938"/>
    </row>
    <row r="25939" spans="11:59" x14ac:dyDescent="0.25">
      <c r="K25939" s="8"/>
      <c r="L25939" s="8"/>
      <c r="N25939" s="8"/>
      <c r="O25939" s="8"/>
      <c r="P25939" s="8"/>
      <c r="Q25939" s="8"/>
      <c r="R25939" s="8"/>
      <c r="S25939" s="8"/>
      <c r="T25939" s="8"/>
      <c r="U25939" s="8"/>
      <c r="V25939" s="8"/>
      <c r="W25939" s="8"/>
      <c r="X25939" s="8"/>
      <c r="Y25939" s="8"/>
      <c r="Z25939" s="8"/>
      <c r="BE25939"/>
      <c r="BF25939"/>
      <c r="BG25939"/>
    </row>
    <row r="25940" spans="11:59" x14ac:dyDescent="0.25">
      <c r="K25940" s="8"/>
      <c r="L25940" s="8"/>
      <c r="N25940" s="8"/>
      <c r="O25940" s="8"/>
      <c r="P25940" s="8"/>
      <c r="Q25940" s="8"/>
      <c r="R25940" s="8"/>
      <c r="S25940" s="8"/>
      <c r="T25940" s="8"/>
      <c r="U25940" s="8"/>
      <c r="V25940" s="8"/>
      <c r="W25940" s="8"/>
      <c r="X25940" s="8"/>
      <c r="Y25940" s="8"/>
      <c r="Z25940" s="8"/>
      <c r="BE25940"/>
      <c r="BF25940"/>
      <c r="BG25940"/>
    </row>
    <row r="25941" spans="11:59" x14ac:dyDescent="0.25">
      <c r="K25941" s="8"/>
      <c r="L25941" s="8"/>
      <c r="N25941" s="8"/>
      <c r="O25941" s="8"/>
      <c r="P25941" s="8"/>
      <c r="Q25941" s="8"/>
      <c r="R25941" s="8"/>
      <c r="S25941" s="8"/>
      <c r="T25941" s="8"/>
      <c r="U25941" s="8"/>
      <c r="V25941" s="8"/>
      <c r="W25941" s="8"/>
      <c r="X25941" s="8"/>
      <c r="Y25941" s="8"/>
      <c r="Z25941" s="8"/>
      <c r="BE25941"/>
      <c r="BF25941"/>
      <c r="BG25941"/>
    </row>
    <row r="25942" spans="11:59" x14ac:dyDescent="0.25">
      <c r="K25942" s="8"/>
      <c r="L25942" s="8"/>
      <c r="N25942" s="8"/>
      <c r="O25942" s="8"/>
      <c r="P25942" s="8"/>
      <c r="Q25942" s="8"/>
      <c r="R25942" s="8"/>
      <c r="S25942" s="8"/>
      <c r="T25942" s="8"/>
      <c r="U25942" s="8"/>
      <c r="V25942" s="8"/>
      <c r="W25942" s="8"/>
      <c r="X25942" s="8"/>
      <c r="Y25942" s="8"/>
      <c r="Z25942" s="8"/>
      <c r="BE25942"/>
      <c r="BF25942"/>
      <c r="BG25942"/>
    </row>
    <row r="25943" spans="11:59" x14ac:dyDescent="0.25">
      <c r="K25943" s="8"/>
      <c r="L25943" s="8"/>
      <c r="N25943" s="8"/>
      <c r="O25943" s="8"/>
      <c r="P25943" s="8"/>
      <c r="Q25943" s="8"/>
      <c r="R25943" s="8"/>
      <c r="S25943" s="8"/>
      <c r="T25943" s="8"/>
      <c r="U25943" s="8"/>
      <c r="V25943" s="8"/>
      <c r="W25943" s="8"/>
      <c r="X25943" s="8"/>
      <c r="Y25943" s="8"/>
      <c r="Z25943" s="8"/>
      <c r="BE25943"/>
      <c r="BF25943"/>
      <c r="BG25943"/>
    </row>
    <row r="25944" spans="11:59" x14ac:dyDescent="0.25">
      <c r="K25944" s="8"/>
      <c r="L25944" s="8"/>
      <c r="N25944" s="8"/>
      <c r="O25944" s="8"/>
      <c r="P25944" s="8"/>
      <c r="Q25944" s="8"/>
      <c r="R25944" s="8"/>
      <c r="S25944" s="8"/>
      <c r="T25944" s="8"/>
      <c r="U25944" s="8"/>
      <c r="V25944" s="8"/>
      <c r="W25944" s="8"/>
      <c r="X25944" s="8"/>
      <c r="Y25944" s="8"/>
      <c r="Z25944" s="8"/>
      <c r="BE25944"/>
      <c r="BF25944"/>
      <c r="BG25944"/>
    </row>
    <row r="25945" spans="11:59" x14ac:dyDescent="0.25">
      <c r="K25945" s="8"/>
      <c r="L25945" s="8"/>
      <c r="N25945" s="8"/>
      <c r="O25945" s="8"/>
      <c r="P25945" s="8"/>
      <c r="Q25945" s="8"/>
      <c r="R25945" s="8"/>
      <c r="S25945" s="8"/>
      <c r="T25945" s="8"/>
      <c r="U25945" s="8"/>
      <c r="V25945" s="8"/>
      <c r="W25945" s="8"/>
      <c r="X25945" s="8"/>
      <c r="Y25945" s="8"/>
      <c r="Z25945" s="8"/>
      <c r="BE25945"/>
      <c r="BF25945"/>
      <c r="BG25945"/>
    </row>
    <row r="25946" spans="11:59" x14ac:dyDescent="0.25">
      <c r="K25946" s="8"/>
      <c r="L25946" s="8"/>
      <c r="N25946" s="8"/>
      <c r="O25946" s="8"/>
      <c r="P25946" s="8"/>
      <c r="Q25946" s="8"/>
      <c r="R25946" s="8"/>
      <c r="S25946" s="8"/>
      <c r="T25946" s="8"/>
      <c r="U25946" s="8"/>
      <c r="V25946" s="8"/>
      <c r="W25946" s="8"/>
      <c r="X25946" s="8"/>
      <c r="Y25946" s="8"/>
      <c r="Z25946" s="8"/>
      <c r="BE25946"/>
      <c r="BF25946"/>
      <c r="BG25946"/>
    </row>
    <row r="25947" spans="11:59" x14ac:dyDescent="0.25">
      <c r="K25947" s="8"/>
      <c r="L25947" s="8"/>
      <c r="N25947" s="8"/>
      <c r="O25947" s="8"/>
      <c r="P25947" s="8"/>
      <c r="Q25947" s="8"/>
      <c r="R25947" s="8"/>
      <c r="S25947" s="8"/>
      <c r="T25947" s="8"/>
      <c r="U25947" s="8"/>
      <c r="V25947" s="8"/>
      <c r="W25947" s="8"/>
      <c r="X25947" s="8"/>
      <c r="Y25947" s="8"/>
      <c r="Z25947" s="8"/>
      <c r="BE25947"/>
      <c r="BF25947"/>
      <c r="BG25947"/>
    </row>
    <row r="25948" spans="11:59" x14ac:dyDescent="0.25">
      <c r="K25948" s="8"/>
      <c r="L25948" s="8"/>
      <c r="N25948" s="8"/>
      <c r="O25948" s="8"/>
      <c r="P25948" s="8"/>
      <c r="Q25948" s="8"/>
      <c r="R25948" s="8"/>
      <c r="S25948" s="8"/>
      <c r="T25948" s="8"/>
      <c r="U25948" s="8"/>
      <c r="V25948" s="8"/>
      <c r="W25948" s="8"/>
      <c r="X25948" s="8"/>
      <c r="Y25948" s="8"/>
      <c r="Z25948" s="8"/>
      <c r="BE25948"/>
      <c r="BF25948"/>
      <c r="BG25948"/>
    </row>
    <row r="25949" spans="11:59" x14ac:dyDescent="0.25">
      <c r="K25949" s="8"/>
      <c r="L25949" s="8"/>
      <c r="N25949" s="8"/>
      <c r="O25949" s="8"/>
      <c r="P25949" s="8"/>
      <c r="Q25949" s="8"/>
      <c r="R25949" s="8"/>
      <c r="S25949" s="8"/>
      <c r="T25949" s="8"/>
      <c r="U25949" s="8"/>
      <c r="V25949" s="8"/>
      <c r="W25949" s="8"/>
      <c r="X25949" s="8"/>
      <c r="Y25949" s="8"/>
      <c r="Z25949" s="8"/>
      <c r="BE25949"/>
      <c r="BF25949"/>
      <c r="BG25949"/>
    </row>
    <row r="25950" spans="11:59" x14ac:dyDescent="0.25">
      <c r="K25950" s="8"/>
      <c r="L25950" s="8"/>
      <c r="N25950" s="8"/>
      <c r="O25950" s="8"/>
      <c r="P25950" s="8"/>
      <c r="Q25950" s="8"/>
      <c r="R25950" s="8"/>
      <c r="S25950" s="8"/>
      <c r="T25950" s="8"/>
      <c r="U25950" s="8"/>
      <c r="V25950" s="8"/>
      <c r="W25950" s="8"/>
      <c r="X25950" s="8"/>
      <c r="Y25950" s="8"/>
      <c r="Z25950" s="8"/>
      <c r="BE25950"/>
      <c r="BF25950"/>
      <c r="BG25950"/>
    </row>
    <row r="25951" spans="11:59" x14ac:dyDescent="0.25">
      <c r="K25951" s="8"/>
      <c r="L25951" s="8"/>
      <c r="N25951" s="8"/>
      <c r="O25951" s="8"/>
      <c r="P25951" s="8"/>
      <c r="Q25951" s="8"/>
      <c r="R25951" s="8"/>
      <c r="S25951" s="8"/>
      <c r="T25951" s="8"/>
      <c r="U25951" s="8"/>
      <c r="V25951" s="8"/>
      <c r="W25951" s="8"/>
      <c r="X25951" s="8"/>
      <c r="Y25951" s="8"/>
      <c r="Z25951" s="8"/>
      <c r="BE25951"/>
      <c r="BF25951"/>
      <c r="BG25951"/>
    </row>
    <row r="25952" spans="11:59" x14ac:dyDescent="0.25">
      <c r="K25952" s="8"/>
      <c r="L25952" s="8"/>
      <c r="N25952" s="8"/>
      <c r="O25952" s="8"/>
      <c r="P25952" s="8"/>
      <c r="Q25952" s="8"/>
      <c r="R25952" s="8"/>
      <c r="S25952" s="8"/>
      <c r="T25952" s="8"/>
      <c r="U25952" s="8"/>
      <c r="V25952" s="8"/>
      <c r="W25952" s="8"/>
      <c r="X25952" s="8"/>
      <c r="Y25952" s="8"/>
      <c r="Z25952" s="8"/>
      <c r="BE25952"/>
      <c r="BF25952"/>
      <c r="BG25952"/>
    </row>
    <row r="25953" spans="11:59" x14ac:dyDescent="0.25">
      <c r="K25953" s="8"/>
      <c r="L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BE25953"/>
      <c r="BF25953"/>
      <c r="BG25953"/>
    </row>
    <row r="25954" spans="11:59" x14ac:dyDescent="0.25">
      <c r="K25954" s="8"/>
      <c r="L25954" s="8"/>
      <c r="N25954" s="8"/>
      <c r="O25954" s="8"/>
      <c r="P25954" s="8"/>
      <c r="Q25954" s="8"/>
      <c r="R25954" s="8"/>
      <c r="S25954" s="8"/>
      <c r="T25954" s="8"/>
      <c r="U25954" s="8"/>
      <c r="V25954" s="8"/>
      <c r="W25954" s="8"/>
      <c r="X25954" s="8"/>
      <c r="Y25954" s="8"/>
      <c r="Z25954" s="8"/>
      <c r="BE25954"/>
      <c r="BF25954"/>
      <c r="BG25954"/>
    </row>
    <row r="25955" spans="11:59" x14ac:dyDescent="0.25">
      <c r="K25955" s="8"/>
      <c r="L25955" s="8"/>
      <c r="N25955" s="8"/>
      <c r="O25955" s="8"/>
      <c r="P25955" s="8"/>
      <c r="Q25955" s="8"/>
      <c r="R25955" s="8"/>
      <c r="S25955" s="8"/>
      <c r="T25955" s="8"/>
      <c r="U25955" s="8"/>
      <c r="V25955" s="8"/>
      <c r="W25955" s="8"/>
      <c r="X25955" s="8"/>
      <c r="Y25955" s="8"/>
      <c r="Z25955" s="8"/>
      <c r="BE25955"/>
      <c r="BF25955"/>
      <c r="BG25955"/>
    </row>
    <row r="25956" spans="11:59" x14ac:dyDescent="0.25">
      <c r="K25956" s="8"/>
      <c r="L25956" s="8"/>
      <c r="N25956" s="8"/>
      <c r="O25956" s="8"/>
      <c r="P25956" s="8"/>
      <c r="Q25956" s="8"/>
      <c r="R25956" s="8"/>
      <c r="S25956" s="8"/>
      <c r="T25956" s="8"/>
      <c r="U25956" s="8"/>
      <c r="V25956" s="8"/>
      <c r="W25956" s="8"/>
      <c r="X25956" s="8"/>
      <c r="Y25956" s="8"/>
      <c r="Z25956" s="8"/>
      <c r="BE25956"/>
      <c r="BF25956"/>
      <c r="BG25956"/>
    </row>
    <row r="25957" spans="11:59" x14ac:dyDescent="0.25">
      <c r="K25957" s="8"/>
      <c r="L25957" s="8"/>
      <c r="N25957" s="8"/>
      <c r="O25957" s="8"/>
      <c r="P25957" s="8"/>
      <c r="Q25957" s="8"/>
      <c r="R25957" s="8"/>
      <c r="S25957" s="8"/>
      <c r="T25957" s="8"/>
      <c r="U25957" s="8"/>
      <c r="V25957" s="8"/>
      <c r="W25957" s="8"/>
      <c r="X25957" s="8"/>
      <c r="Y25957" s="8"/>
      <c r="Z25957" s="8"/>
      <c r="BE25957"/>
      <c r="BF25957"/>
      <c r="BG25957"/>
    </row>
    <row r="25958" spans="11:59" x14ac:dyDescent="0.25">
      <c r="K25958" s="8"/>
      <c r="L25958" s="8"/>
      <c r="N25958" s="8"/>
      <c r="O25958" s="8"/>
      <c r="P25958" s="8"/>
      <c r="Q25958" s="8"/>
      <c r="R25958" s="8"/>
      <c r="S25958" s="8"/>
      <c r="T25958" s="8"/>
      <c r="U25958" s="8"/>
      <c r="V25958" s="8"/>
      <c r="W25958" s="8"/>
      <c r="X25958" s="8"/>
      <c r="Y25958" s="8"/>
      <c r="Z25958" s="8"/>
      <c r="BE25958"/>
      <c r="BF25958"/>
      <c r="BG25958"/>
    </row>
    <row r="25959" spans="11:59" x14ac:dyDescent="0.25">
      <c r="K25959" s="8"/>
      <c r="L25959" s="8"/>
      <c r="N25959" s="8"/>
      <c r="O25959" s="8"/>
      <c r="P25959" s="8"/>
      <c r="Q25959" s="8"/>
      <c r="R25959" s="8"/>
      <c r="S25959" s="8"/>
      <c r="T25959" s="8"/>
      <c r="U25959" s="8"/>
      <c r="V25959" s="8"/>
      <c r="W25959" s="8"/>
      <c r="X25959" s="8"/>
      <c r="Y25959" s="8"/>
      <c r="Z25959" s="8"/>
      <c r="BE25959"/>
      <c r="BF25959"/>
      <c r="BG25959"/>
    </row>
    <row r="25960" spans="11:59" x14ac:dyDescent="0.25">
      <c r="K25960" s="8"/>
      <c r="L25960" s="8"/>
      <c r="N25960" s="8"/>
      <c r="O25960" s="8"/>
      <c r="P25960" s="8"/>
      <c r="Q25960" s="8"/>
      <c r="R25960" s="8"/>
      <c r="S25960" s="8"/>
      <c r="T25960" s="8"/>
      <c r="U25960" s="8"/>
      <c r="V25960" s="8"/>
      <c r="W25960" s="8"/>
      <c r="X25960" s="8"/>
      <c r="Y25960" s="8"/>
      <c r="Z25960" s="8"/>
      <c r="BE25960"/>
      <c r="BF25960"/>
      <c r="BG25960"/>
    </row>
    <row r="25961" spans="11:59" x14ac:dyDescent="0.25">
      <c r="K25961" s="8"/>
      <c r="L25961" s="8"/>
      <c r="N25961" s="8"/>
      <c r="O25961" s="8"/>
      <c r="P25961" s="8"/>
      <c r="Q25961" s="8"/>
      <c r="R25961" s="8"/>
      <c r="S25961" s="8"/>
      <c r="T25961" s="8"/>
      <c r="U25961" s="8"/>
      <c r="V25961" s="8"/>
      <c r="W25961" s="8"/>
      <c r="X25961" s="8"/>
      <c r="Y25961" s="8"/>
      <c r="Z25961" s="8"/>
      <c r="BE25961"/>
      <c r="BF25961"/>
      <c r="BG25961"/>
    </row>
    <row r="25962" spans="11:59" x14ac:dyDescent="0.25">
      <c r="K25962" s="8"/>
      <c r="L25962" s="8"/>
      <c r="N25962" s="8"/>
      <c r="O25962" s="8"/>
      <c r="P25962" s="8"/>
      <c r="Q25962" s="8"/>
      <c r="R25962" s="8"/>
      <c r="S25962" s="8"/>
      <c r="T25962" s="8"/>
      <c r="U25962" s="8"/>
      <c r="V25962" s="8"/>
      <c r="W25962" s="8"/>
      <c r="X25962" s="8"/>
      <c r="Y25962" s="8"/>
      <c r="Z25962" s="8"/>
      <c r="BE25962"/>
      <c r="BF25962"/>
      <c r="BG25962"/>
    </row>
    <row r="25963" spans="11:59" x14ac:dyDescent="0.25">
      <c r="K25963" s="8"/>
      <c r="L25963" s="8"/>
      <c r="N25963" s="8"/>
      <c r="O25963" s="8"/>
      <c r="P25963" s="8"/>
      <c r="Q25963" s="8"/>
      <c r="R25963" s="8"/>
      <c r="S25963" s="8"/>
      <c r="T25963" s="8"/>
      <c r="U25963" s="8"/>
      <c r="V25963" s="8"/>
      <c r="W25963" s="8"/>
      <c r="X25963" s="8"/>
      <c r="Y25963" s="8"/>
      <c r="Z25963" s="8"/>
      <c r="BE25963"/>
      <c r="BF25963"/>
      <c r="BG25963"/>
    </row>
    <row r="25964" spans="11:59" x14ac:dyDescent="0.25">
      <c r="K25964" s="8"/>
      <c r="L25964" s="8"/>
      <c r="N25964" s="8"/>
      <c r="O25964" s="8"/>
      <c r="P25964" s="8"/>
      <c r="Q25964" s="8"/>
      <c r="R25964" s="8"/>
      <c r="S25964" s="8"/>
      <c r="T25964" s="8"/>
      <c r="U25964" s="8"/>
      <c r="V25964" s="8"/>
      <c r="W25964" s="8"/>
      <c r="X25964" s="8"/>
      <c r="Y25964" s="8"/>
      <c r="Z25964" s="8"/>
      <c r="BE25964"/>
      <c r="BF25964"/>
      <c r="BG25964"/>
    </row>
    <row r="25965" spans="11:59" x14ac:dyDescent="0.25">
      <c r="K25965" s="8"/>
      <c r="L25965" s="8"/>
      <c r="N25965" s="8"/>
      <c r="O25965" s="8"/>
      <c r="P25965" s="8"/>
      <c r="Q25965" s="8"/>
      <c r="R25965" s="8"/>
      <c r="S25965" s="8"/>
      <c r="T25965" s="8"/>
      <c r="U25965" s="8"/>
      <c r="V25965" s="8"/>
      <c r="W25965" s="8"/>
      <c r="X25965" s="8"/>
      <c r="Y25965" s="8"/>
      <c r="Z25965" s="8"/>
      <c r="BE25965"/>
      <c r="BF25965"/>
      <c r="BG25965"/>
    </row>
    <row r="25966" spans="11:59" x14ac:dyDescent="0.25">
      <c r="K25966" s="8"/>
      <c r="L25966" s="8"/>
      <c r="N25966" s="8"/>
      <c r="O25966" s="8"/>
      <c r="P25966" s="8"/>
      <c r="Q25966" s="8"/>
      <c r="R25966" s="8"/>
      <c r="S25966" s="8"/>
      <c r="T25966" s="8"/>
      <c r="U25966" s="8"/>
      <c r="V25966" s="8"/>
      <c r="W25966" s="8"/>
      <c r="X25966" s="8"/>
      <c r="Y25966" s="8"/>
      <c r="Z25966" s="8"/>
      <c r="BE25966"/>
      <c r="BF25966"/>
      <c r="BG25966"/>
    </row>
    <row r="25967" spans="11:59" x14ac:dyDescent="0.25">
      <c r="K25967" s="8"/>
      <c r="L25967" s="8"/>
      <c r="N25967" s="8"/>
      <c r="O25967" s="8"/>
      <c r="P25967" s="8"/>
      <c r="Q25967" s="8"/>
      <c r="R25967" s="8"/>
      <c r="S25967" s="8"/>
      <c r="T25967" s="8"/>
      <c r="U25967" s="8"/>
      <c r="V25967" s="8"/>
      <c r="W25967" s="8"/>
      <c r="X25967" s="8"/>
      <c r="Y25967" s="8"/>
      <c r="Z25967" s="8"/>
      <c r="BE25967"/>
      <c r="BF25967"/>
      <c r="BG25967"/>
    </row>
    <row r="25968" spans="11:59" x14ac:dyDescent="0.25">
      <c r="K25968" s="8"/>
      <c r="L25968" s="8"/>
      <c r="N25968" s="8"/>
      <c r="O25968" s="8"/>
      <c r="P25968" s="8"/>
      <c r="Q25968" s="8"/>
      <c r="R25968" s="8"/>
      <c r="S25968" s="8"/>
      <c r="T25968" s="8"/>
      <c r="U25968" s="8"/>
      <c r="V25968" s="8"/>
      <c r="W25968" s="8"/>
      <c r="X25968" s="8"/>
      <c r="Y25968" s="8"/>
      <c r="Z25968" s="8"/>
      <c r="BE25968"/>
      <c r="BF25968"/>
      <c r="BG25968"/>
    </row>
    <row r="25969" spans="11:59" x14ac:dyDescent="0.25">
      <c r="K25969" s="8"/>
      <c r="L25969" s="8"/>
      <c r="N25969" s="8"/>
      <c r="O25969" s="8"/>
      <c r="P25969" s="8"/>
      <c r="Q25969" s="8"/>
      <c r="R25969" s="8"/>
      <c r="S25969" s="8"/>
      <c r="T25969" s="8"/>
      <c r="U25969" s="8"/>
      <c r="V25969" s="8"/>
      <c r="W25969" s="8"/>
      <c r="X25969" s="8"/>
      <c r="Y25969" s="8"/>
      <c r="Z25969" s="8"/>
      <c r="BE25969"/>
      <c r="BF25969"/>
      <c r="BG25969"/>
    </row>
    <row r="25970" spans="11:59" x14ac:dyDescent="0.25">
      <c r="K25970" s="8"/>
      <c r="L25970" s="8"/>
      <c r="N25970" s="8"/>
      <c r="O25970" s="8"/>
      <c r="P25970" s="8"/>
      <c r="Q25970" s="8"/>
      <c r="R25970" s="8"/>
      <c r="S25970" s="8"/>
      <c r="T25970" s="8"/>
      <c r="U25970" s="8"/>
      <c r="V25970" s="8"/>
      <c r="W25970" s="8"/>
      <c r="X25970" s="8"/>
      <c r="Y25970" s="8"/>
      <c r="Z25970" s="8"/>
      <c r="BE25970"/>
      <c r="BF25970"/>
      <c r="BG25970"/>
    </row>
    <row r="25971" spans="11:59" x14ac:dyDescent="0.25">
      <c r="K25971" s="8"/>
      <c r="L25971" s="8"/>
      <c r="N25971" s="8"/>
      <c r="O25971" s="8"/>
      <c r="P25971" s="8"/>
      <c r="Q25971" s="8"/>
      <c r="R25971" s="8"/>
      <c r="S25971" s="8"/>
      <c r="T25971" s="8"/>
      <c r="U25971" s="8"/>
      <c r="V25971" s="8"/>
      <c r="W25971" s="8"/>
      <c r="X25971" s="8"/>
      <c r="Y25971" s="8"/>
      <c r="Z25971" s="8"/>
      <c r="BE25971"/>
      <c r="BF25971"/>
      <c r="BG25971"/>
    </row>
    <row r="25972" spans="11:59" x14ac:dyDescent="0.25">
      <c r="K25972" s="8"/>
      <c r="L25972" s="8"/>
      <c r="N25972" s="8"/>
      <c r="O25972" s="8"/>
      <c r="P25972" s="8"/>
      <c r="Q25972" s="8"/>
      <c r="R25972" s="8"/>
      <c r="S25972" s="8"/>
      <c r="T25972" s="8"/>
      <c r="U25972" s="8"/>
      <c r="V25972" s="8"/>
      <c r="W25972" s="8"/>
      <c r="X25972" s="8"/>
      <c r="Y25972" s="8"/>
      <c r="Z25972" s="8"/>
      <c r="BE25972"/>
      <c r="BF25972"/>
      <c r="BG25972"/>
    </row>
    <row r="25973" spans="11:59" x14ac:dyDescent="0.25">
      <c r="K25973" s="8"/>
      <c r="L25973" s="8"/>
      <c r="N25973" s="8"/>
      <c r="O25973" s="8"/>
      <c r="P25973" s="8"/>
      <c r="Q25973" s="8"/>
      <c r="R25973" s="8"/>
      <c r="S25973" s="8"/>
      <c r="T25973" s="8"/>
      <c r="U25973" s="8"/>
      <c r="V25973" s="8"/>
      <c r="W25973" s="8"/>
      <c r="X25973" s="8"/>
      <c r="Y25973" s="8"/>
      <c r="Z25973" s="8"/>
      <c r="BE25973"/>
      <c r="BF25973"/>
      <c r="BG25973"/>
    </row>
    <row r="25974" spans="11:59" x14ac:dyDescent="0.25">
      <c r="K25974" s="8"/>
      <c r="L25974" s="8"/>
      <c r="N25974" s="8"/>
      <c r="O25974" s="8"/>
      <c r="P25974" s="8"/>
      <c r="Q25974" s="8"/>
      <c r="R25974" s="8"/>
      <c r="S25974" s="8"/>
      <c r="T25974" s="8"/>
      <c r="U25974" s="8"/>
      <c r="V25974" s="8"/>
      <c r="W25974" s="8"/>
      <c r="X25974" s="8"/>
      <c r="Y25974" s="8"/>
      <c r="Z25974" s="8"/>
      <c r="BE25974"/>
      <c r="BF25974"/>
      <c r="BG25974"/>
    </row>
    <row r="25975" spans="11:59" x14ac:dyDescent="0.25">
      <c r="K25975" s="8"/>
      <c r="L25975" s="8"/>
      <c r="N25975" s="8"/>
      <c r="O25975" s="8"/>
      <c r="P25975" s="8"/>
      <c r="Q25975" s="8"/>
      <c r="R25975" s="8"/>
      <c r="S25975" s="8"/>
      <c r="T25975" s="8"/>
      <c r="U25975" s="8"/>
      <c r="V25975" s="8"/>
      <c r="W25975" s="8"/>
      <c r="X25975" s="8"/>
      <c r="Y25975" s="8"/>
      <c r="Z25975" s="8"/>
      <c r="BE25975"/>
      <c r="BF25975"/>
      <c r="BG25975"/>
    </row>
    <row r="25976" spans="11:59" x14ac:dyDescent="0.25">
      <c r="K25976" s="8"/>
      <c r="L25976" s="8"/>
      <c r="N25976" s="8"/>
      <c r="O25976" s="8"/>
      <c r="P25976" s="8"/>
      <c r="Q25976" s="8"/>
      <c r="R25976" s="8"/>
      <c r="S25976" s="8"/>
      <c r="T25976" s="8"/>
      <c r="U25976" s="8"/>
      <c r="V25976" s="8"/>
      <c r="W25976" s="8"/>
      <c r="X25976" s="8"/>
      <c r="Y25976" s="8"/>
      <c r="Z25976" s="8"/>
      <c r="BE25976"/>
      <c r="BF25976"/>
      <c r="BG25976"/>
    </row>
    <row r="25977" spans="11:59" x14ac:dyDescent="0.25">
      <c r="K25977" s="8"/>
      <c r="L25977" s="8"/>
      <c r="N25977" s="8"/>
      <c r="O25977" s="8"/>
      <c r="P25977" s="8"/>
      <c r="Q25977" s="8"/>
      <c r="R25977" s="8"/>
      <c r="S25977" s="8"/>
      <c r="T25977" s="8"/>
      <c r="U25977" s="8"/>
      <c r="V25977" s="8"/>
      <c r="W25977" s="8"/>
      <c r="X25977" s="8"/>
      <c r="Y25977" s="8"/>
      <c r="Z25977" s="8"/>
      <c r="BE25977"/>
      <c r="BF25977"/>
      <c r="BG25977"/>
    </row>
    <row r="25978" spans="11:59" x14ac:dyDescent="0.25">
      <c r="K25978" s="8"/>
      <c r="L25978" s="8"/>
      <c r="N25978" s="8"/>
      <c r="O25978" s="8"/>
      <c r="P25978" s="8"/>
      <c r="Q25978" s="8"/>
      <c r="R25978" s="8"/>
      <c r="S25978" s="8"/>
      <c r="T25978" s="8"/>
      <c r="U25978" s="8"/>
      <c r="V25978" s="8"/>
      <c r="W25978" s="8"/>
      <c r="X25978" s="8"/>
      <c r="Y25978" s="8"/>
      <c r="Z25978" s="8"/>
      <c r="BE25978"/>
      <c r="BF25978"/>
      <c r="BG25978"/>
    </row>
    <row r="25979" spans="11:59" x14ac:dyDescent="0.25">
      <c r="K25979" s="8"/>
      <c r="L25979" s="8"/>
      <c r="N25979" s="8"/>
      <c r="O25979" s="8"/>
      <c r="P25979" s="8"/>
      <c r="Q25979" s="8"/>
      <c r="R25979" s="8"/>
      <c r="S25979" s="8"/>
      <c r="T25979" s="8"/>
      <c r="U25979" s="8"/>
      <c r="V25979" s="8"/>
      <c r="W25979" s="8"/>
      <c r="X25979" s="8"/>
      <c r="Y25979" s="8"/>
      <c r="Z25979" s="8"/>
      <c r="BE25979"/>
      <c r="BF25979"/>
      <c r="BG25979"/>
    </row>
    <row r="25980" spans="11:59" x14ac:dyDescent="0.25">
      <c r="K25980" s="8"/>
      <c r="L25980" s="8"/>
      <c r="N25980" s="8"/>
      <c r="O25980" s="8"/>
      <c r="P25980" s="8"/>
      <c r="Q25980" s="8"/>
      <c r="R25980" s="8"/>
      <c r="S25980" s="8"/>
      <c r="T25980" s="8"/>
      <c r="U25980" s="8"/>
      <c r="V25980" s="8"/>
      <c r="W25980" s="8"/>
      <c r="X25980" s="8"/>
      <c r="Y25980" s="8"/>
      <c r="Z25980" s="8"/>
      <c r="BE25980"/>
      <c r="BF25980"/>
      <c r="BG25980"/>
    </row>
    <row r="25981" spans="11:59" x14ac:dyDescent="0.25">
      <c r="K25981" s="8"/>
      <c r="L25981" s="8"/>
      <c r="N25981" s="8"/>
      <c r="O25981" s="8"/>
      <c r="P25981" s="8"/>
      <c r="Q25981" s="8"/>
      <c r="R25981" s="8"/>
      <c r="S25981" s="8"/>
      <c r="T25981" s="8"/>
      <c r="U25981" s="8"/>
      <c r="V25981" s="8"/>
      <c r="W25981" s="8"/>
      <c r="X25981" s="8"/>
      <c r="Y25981" s="8"/>
      <c r="Z25981" s="8"/>
      <c r="BE25981"/>
      <c r="BF25981"/>
      <c r="BG25981"/>
    </row>
    <row r="25982" spans="11:59" x14ac:dyDescent="0.25">
      <c r="K25982" s="8"/>
      <c r="L25982" s="8"/>
      <c r="N25982" s="8"/>
      <c r="O25982" s="8"/>
      <c r="P25982" s="8"/>
      <c r="Q25982" s="8"/>
      <c r="R25982" s="8"/>
      <c r="S25982" s="8"/>
      <c r="T25982" s="8"/>
      <c r="U25982" s="8"/>
      <c r="V25982" s="8"/>
      <c r="W25982" s="8"/>
      <c r="X25982" s="8"/>
      <c r="Y25982" s="8"/>
      <c r="Z25982" s="8"/>
      <c r="BE25982"/>
      <c r="BF25982"/>
      <c r="BG25982"/>
    </row>
    <row r="25983" spans="11:59" x14ac:dyDescent="0.25">
      <c r="K25983" s="8"/>
      <c r="L25983" s="8"/>
      <c r="N25983" s="8"/>
      <c r="O25983" s="8"/>
      <c r="P25983" s="8"/>
      <c r="Q25983" s="8"/>
      <c r="R25983" s="8"/>
      <c r="S25983" s="8"/>
      <c r="T25983" s="8"/>
      <c r="U25983" s="8"/>
      <c r="V25983" s="8"/>
      <c r="W25983" s="8"/>
      <c r="X25983" s="8"/>
      <c r="Y25983" s="8"/>
      <c r="Z25983" s="8"/>
      <c r="BE25983"/>
      <c r="BF25983"/>
      <c r="BG25983"/>
    </row>
    <row r="25984" spans="11:59" x14ac:dyDescent="0.25">
      <c r="K25984" s="8"/>
      <c r="L25984" s="8"/>
      <c r="N25984" s="8"/>
      <c r="O25984" s="8"/>
      <c r="P25984" s="8"/>
      <c r="Q25984" s="8"/>
      <c r="R25984" s="8"/>
      <c r="S25984" s="8"/>
      <c r="T25984" s="8"/>
      <c r="U25984" s="8"/>
      <c r="V25984" s="8"/>
      <c r="W25984" s="8"/>
      <c r="X25984" s="8"/>
      <c r="Y25984" s="8"/>
      <c r="Z25984" s="8"/>
      <c r="BE25984"/>
      <c r="BF25984"/>
      <c r="BG25984"/>
    </row>
    <row r="25985" spans="11:59" x14ac:dyDescent="0.25">
      <c r="K25985" s="8"/>
      <c r="L25985" s="8"/>
      <c r="N25985" s="8"/>
      <c r="O25985" s="8"/>
      <c r="P25985" s="8"/>
      <c r="Q25985" s="8"/>
      <c r="R25985" s="8"/>
      <c r="S25985" s="8"/>
      <c r="T25985" s="8"/>
      <c r="U25985" s="8"/>
      <c r="V25985" s="8"/>
      <c r="W25985" s="8"/>
      <c r="X25985" s="8"/>
      <c r="Y25985" s="8"/>
      <c r="Z25985" s="8"/>
      <c r="BE25985"/>
      <c r="BF25985"/>
      <c r="BG25985"/>
    </row>
    <row r="25986" spans="11:59" x14ac:dyDescent="0.25">
      <c r="K25986" s="8"/>
      <c r="L25986" s="8"/>
      <c r="N25986" s="8"/>
      <c r="O25986" s="8"/>
      <c r="P25986" s="8"/>
      <c r="Q25986" s="8"/>
      <c r="R25986" s="8"/>
      <c r="S25986" s="8"/>
      <c r="T25986" s="8"/>
      <c r="U25986" s="8"/>
      <c r="V25986" s="8"/>
      <c r="W25986" s="8"/>
      <c r="X25986" s="8"/>
      <c r="Y25986" s="8"/>
      <c r="Z25986" s="8"/>
      <c r="BE25986"/>
      <c r="BF25986"/>
      <c r="BG25986"/>
    </row>
    <row r="25987" spans="11:59" x14ac:dyDescent="0.25">
      <c r="K25987" s="8"/>
      <c r="L25987" s="8"/>
      <c r="N25987" s="8"/>
      <c r="O25987" s="8"/>
      <c r="P25987" s="8"/>
      <c r="Q25987" s="8"/>
      <c r="R25987" s="8"/>
      <c r="S25987" s="8"/>
      <c r="T25987" s="8"/>
      <c r="U25987" s="8"/>
      <c r="V25987" s="8"/>
      <c r="W25987" s="8"/>
      <c r="X25987" s="8"/>
      <c r="Y25987" s="8"/>
      <c r="Z25987" s="8"/>
      <c r="BE25987"/>
      <c r="BF25987"/>
      <c r="BG25987"/>
    </row>
    <row r="25988" spans="11:59" x14ac:dyDescent="0.25">
      <c r="K25988" s="8"/>
      <c r="L25988" s="8"/>
      <c r="N25988" s="8"/>
      <c r="O25988" s="8"/>
      <c r="P25988" s="8"/>
      <c r="Q25988" s="8"/>
      <c r="R25988" s="8"/>
      <c r="S25988" s="8"/>
      <c r="T25988" s="8"/>
      <c r="U25988" s="8"/>
      <c r="V25988" s="8"/>
      <c r="W25988" s="8"/>
      <c r="X25988" s="8"/>
      <c r="Y25988" s="8"/>
      <c r="Z25988" s="8"/>
      <c r="BE25988"/>
      <c r="BF25988"/>
      <c r="BG25988"/>
    </row>
    <row r="25989" spans="11:59" x14ac:dyDescent="0.25">
      <c r="K25989" s="8"/>
      <c r="L25989" s="8"/>
      <c r="N25989" s="8"/>
      <c r="O25989" s="8"/>
      <c r="P25989" s="8"/>
      <c r="Q25989" s="8"/>
      <c r="R25989" s="8"/>
      <c r="S25989" s="8"/>
      <c r="T25989" s="8"/>
      <c r="U25989" s="8"/>
      <c r="V25989" s="8"/>
      <c r="W25989" s="8"/>
      <c r="X25989" s="8"/>
      <c r="Y25989" s="8"/>
      <c r="Z25989" s="8"/>
      <c r="BE25989"/>
      <c r="BF25989"/>
      <c r="BG25989"/>
    </row>
    <row r="25990" spans="11:59" x14ac:dyDescent="0.25">
      <c r="K25990" s="8"/>
      <c r="L25990" s="8"/>
      <c r="N25990" s="8"/>
      <c r="O25990" s="8"/>
      <c r="P25990" s="8"/>
      <c r="Q25990" s="8"/>
      <c r="R25990" s="8"/>
      <c r="S25990" s="8"/>
      <c r="T25990" s="8"/>
      <c r="U25990" s="8"/>
      <c r="V25990" s="8"/>
      <c r="W25990" s="8"/>
      <c r="X25990" s="8"/>
      <c r="Y25990" s="8"/>
      <c r="Z25990" s="8"/>
      <c r="BE25990"/>
      <c r="BF25990"/>
      <c r="BG25990"/>
    </row>
    <row r="25991" spans="11:59" x14ac:dyDescent="0.25">
      <c r="K25991" s="8"/>
      <c r="L25991" s="8"/>
      <c r="N25991" s="8"/>
      <c r="O25991" s="8"/>
      <c r="P25991" s="8"/>
      <c r="Q25991" s="8"/>
      <c r="R25991" s="8"/>
      <c r="S25991" s="8"/>
      <c r="T25991" s="8"/>
      <c r="U25991" s="8"/>
      <c r="V25991" s="8"/>
      <c r="W25991" s="8"/>
      <c r="X25991" s="8"/>
      <c r="Y25991" s="8"/>
      <c r="Z25991" s="8"/>
      <c r="BE25991"/>
      <c r="BF25991"/>
      <c r="BG25991"/>
    </row>
    <row r="25992" spans="11:59" x14ac:dyDescent="0.25">
      <c r="K25992" s="8"/>
      <c r="L25992" s="8"/>
      <c r="N25992" s="8"/>
      <c r="O25992" s="8"/>
      <c r="P25992" s="8"/>
      <c r="Q25992" s="8"/>
      <c r="R25992" s="8"/>
      <c r="S25992" s="8"/>
      <c r="T25992" s="8"/>
      <c r="U25992" s="8"/>
      <c r="V25992" s="8"/>
      <c r="W25992" s="8"/>
      <c r="X25992" s="8"/>
      <c r="Y25992" s="8"/>
      <c r="Z25992" s="8"/>
      <c r="BE25992"/>
      <c r="BF25992"/>
      <c r="BG25992"/>
    </row>
    <row r="25993" spans="11:59" x14ac:dyDescent="0.25">
      <c r="K25993" s="8"/>
      <c r="L25993" s="8"/>
      <c r="N25993" s="8"/>
      <c r="O25993" s="8"/>
      <c r="P25993" s="8"/>
      <c r="Q25993" s="8"/>
      <c r="R25993" s="8"/>
      <c r="S25993" s="8"/>
      <c r="T25993" s="8"/>
      <c r="U25993" s="8"/>
      <c r="V25993" s="8"/>
      <c r="W25993" s="8"/>
      <c r="X25993" s="8"/>
      <c r="Y25993" s="8"/>
      <c r="Z25993" s="8"/>
      <c r="BE25993"/>
      <c r="BF25993"/>
      <c r="BG25993"/>
    </row>
    <row r="25994" spans="11:59" x14ac:dyDescent="0.25">
      <c r="K25994" s="8"/>
      <c r="L25994" s="8"/>
      <c r="N25994" s="8"/>
      <c r="O25994" s="8"/>
      <c r="P25994" s="8"/>
      <c r="Q25994" s="8"/>
      <c r="R25994" s="8"/>
      <c r="S25994" s="8"/>
      <c r="T25994" s="8"/>
      <c r="U25994" s="8"/>
      <c r="V25994" s="8"/>
      <c r="W25994" s="8"/>
      <c r="X25994" s="8"/>
      <c r="Y25994" s="8"/>
      <c r="Z25994" s="8"/>
      <c r="BE25994"/>
      <c r="BF25994"/>
      <c r="BG25994"/>
    </row>
    <row r="25995" spans="11:59" x14ac:dyDescent="0.25">
      <c r="K25995" s="8"/>
      <c r="L25995" s="8"/>
      <c r="N25995" s="8"/>
      <c r="O25995" s="8"/>
      <c r="P25995" s="8"/>
      <c r="Q25995" s="8"/>
      <c r="R25995" s="8"/>
      <c r="S25995" s="8"/>
      <c r="T25995" s="8"/>
      <c r="U25995" s="8"/>
      <c r="V25995" s="8"/>
      <c r="W25995" s="8"/>
      <c r="X25995" s="8"/>
      <c r="Y25995" s="8"/>
      <c r="Z25995" s="8"/>
      <c r="BE25995"/>
      <c r="BF25995"/>
      <c r="BG25995"/>
    </row>
    <row r="25996" spans="11:59" x14ac:dyDescent="0.25">
      <c r="K25996" s="8"/>
      <c r="L25996" s="8"/>
      <c r="N25996" s="8"/>
      <c r="O25996" s="8"/>
      <c r="P25996" s="8"/>
      <c r="Q25996" s="8"/>
      <c r="R25996" s="8"/>
      <c r="S25996" s="8"/>
      <c r="T25996" s="8"/>
      <c r="U25996" s="8"/>
      <c r="V25996" s="8"/>
      <c r="W25996" s="8"/>
      <c r="X25996" s="8"/>
      <c r="Y25996" s="8"/>
      <c r="Z25996" s="8"/>
      <c r="BE25996"/>
      <c r="BF25996"/>
      <c r="BG25996"/>
    </row>
    <row r="25997" spans="11:59" x14ac:dyDescent="0.25">
      <c r="K25997" s="8"/>
      <c r="L25997" s="8"/>
      <c r="N25997" s="8"/>
      <c r="O25997" s="8"/>
      <c r="P25997" s="8"/>
      <c r="Q25997" s="8"/>
      <c r="R25997" s="8"/>
      <c r="S25997" s="8"/>
      <c r="T25997" s="8"/>
      <c r="U25997" s="8"/>
      <c r="V25997" s="8"/>
      <c r="W25997" s="8"/>
      <c r="X25997" s="8"/>
      <c r="Y25997" s="8"/>
      <c r="Z25997" s="8"/>
      <c r="BE25997"/>
      <c r="BF25997"/>
      <c r="BG25997"/>
    </row>
    <row r="25998" spans="11:59" x14ac:dyDescent="0.25">
      <c r="K25998" s="8"/>
      <c r="L25998" s="8"/>
      <c r="N25998" s="8"/>
      <c r="O25998" s="8"/>
      <c r="P25998" s="8"/>
      <c r="Q25998" s="8"/>
      <c r="R25998" s="8"/>
      <c r="S25998" s="8"/>
      <c r="T25998" s="8"/>
      <c r="U25998" s="8"/>
      <c r="V25998" s="8"/>
      <c r="W25998" s="8"/>
      <c r="X25998" s="8"/>
      <c r="Y25998" s="8"/>
      <c r="Z25998" s="8"/>
      <c r="BE25998"/>
      <c r="BF25998"/>
      <c r="BG25998"/>
    </row>
    <row r="25999" spans="11:59" x14ac:dyDescent="0.25">
      <c r="K25999" s="8"/>
      <c r="L25999" s="8"/>
      <c r="N25999" s="8"/>
      <c r="O25999" s="8"/>
      <c r="P25999" s="8"/>
      <c r="Q25999" s="8"/>
      <c r="R25999" s="8"/>
      <c r="S25999" s="8"/>
      <c r="T25999" s="8"/>
      <c r="U25999" s="8"/>
      <c r="V25999" s="8"/>
      <c r="W25999" s="8"/>
      <c r="X25999" s="8"/>
      <c r="Y25999" s="8"/>
      <c r="Z25999" s="8"/>
      <c r="BE25999"/>
      <c r="BF25999"/>
      <c r="BG25999"/>
    </row>
    <row r="26000" spans="11:59" x14ac:dyDescent="0.25">
      <c r="K26000" s="8"/>
      <c r="L26000" s="8"/>
      <c r="N26000" s="8"/>
      <c r="O26000" s="8"/>
      <c r="P26000" s="8"/>
      <c r="Q26000" s="8"/>
      <c r="R26000" s="8"/>
      <c r="S26000" s="8"/>
      <c r="T26000" s="8"/>
      <c r="U26000" s="8"/>
      <c r="V26000" s="8"/>
      <c r="W26000" s="8"/>
      <c r="X26000" s="8"/>
      <c r="Y26000" s="8"/>
      <c r="Z26000" s="8"/>
      <c r="BE26000"/>
      <c r="BF26000"/>
      <c r="BG26000"/>
    </row>
    <row r="26001" spans="11:59" x14ac:dyDescent="0.25">
      <c r="K26001" s="8"/>
      <c r="L26001" s="8"/>
      <c r="N26001" s="8"/>
      <c r="O26001" s="8"/>
      <c r="P26001" s="8"/>
      <c r="Q26001" s="8"/>
      <c r="R26001" s="8"/>
      <c r="S26001" s="8"/>
      <c r="T26001" s="8"/>
      <c r="U26001" s="8"/>
      <c r="V26001" s="8"/>
      <c r="W26001" s="8"/>
      <c r="X26001" s="8"/>
      <c r="Y26001" s="8"/>
      <c r="Z26001" s="8"/>
      <c r="BE26001"/>
      <c r="BF26001"/>
      <c r="BG26001"/>
    </row>
    <row r="26002" spans="11:59" x14ac:dyDescent="0.25">
      <c r="K26002" s="8"/>
      <c r="L26002" s="8"/>
      <c r="N26002" s="8"/>
      <c r="O26002" s="8"/>
      <c r="P26002" s="8"/>
      <c r="Q26002" s="8"/>
      <c r="R26002" s="8"/>
      <c r="S26002" s="8"/>
      <c r="T26002" s="8"/>
      <c r="U26002" s="8"/>
      <c r="V26002" s="8"/>
      <c r="W26002" s="8"/>
      <c r="X26002" s="8"/>
      <c r="Y26002" s="8"/>
      <c r="Z26002" s="8"/>
      <c r="BE26002"/>
      <c r="BF26002"/>
      <c r="BG26002"/>
    </row>
    <row r="26003" spans="11:59" x14ac:dyDescent="0.25">
      <c r="K26003" s="8"/>
      <c r="L26003" s="8"/>
      <c r="N26003" s="8"/>
      <c r="O26003" s="8"/>
      <c r="P26003" s="8"/>
      <c r="Q26003" s="8"/>
      <c r="R26003" s="8"/>
      <c r="S26003" s="8"/>
      <c r="T26003" s="8"/>
      <c r="U26003" s="8"/>
      <c r="V26003" s="8"/>
      <c r="W26003" s="8"/>
      <c r="X26003" s="8"/>
      <c r="Y26003" s="8"/>
      <c r="Z26003" s="8"/>
      <c r="BE26003"/>
      <c r="BF26003"/>
      <c r="BG26003"/>
    </row>
    <row r="26004" spans="11:59" x14ac:dyDescent="0.25">
      <c r="K26004" s="8"/>
      <c r="L26004" s="8"/>
      <c r="N26004" s="8"/>
      <c r="O26004" s="8"/>
      <c r="P26004" s="8"/>
      <c r="Q26004" s="8"/>
      <c r="R26004" s="8"/>
      <c r="S26004" s="8"/>
      <c r="T26004" s="8"/>
      <c r="U26004" s="8"/>
      <c r="V26004" s="8"/>
      <c r="W26004" s="8"/>
      <c r="X26004" s="8"/>
      <c r="Y26004" s="8"/>
      <c r="Z26004" s="8"/>
      <c r="BE26004"/>
      <c r="BF26004"/>
      <c r="BG26004"/>
    </row>
    <row r="26005" spans="11:59" x14ac:dyDescent="0.25">
      <c r="K26005" s="8"/>
      <c r="L26005" s="8"/>
      <c r="N26005" s="8"/>
      <c r="O26005" s="8"/>
      <c r="P26005" s="8"/>
      <c r="Q26005" s="8"/>
      <c r="R26005" s="8"/>
      <c r="S26005" s="8"/>
      <c r="T26005" s="8"/>
      <c r="U26005" s="8"/>
      <c r="V26005" s="8"/>
      <c r="W26005" s="8"/>
      <c r="X26005" s="8"/>
      <c r="Y26005" s="8"/>
      <c r="Z26005" s="8"/>
      <c r="BE26005"/>
      <c r="BF26005"/>
      <c r="BG26005"/>
    </row>
    <row r="26006" spans="11:59" x14ac:dyDescent="0.25">
      <c r="K26006" s="8"/>
      <c r="L26006" s="8"/>
      <c r="N26006" s="8"/>
      <c r="O26006" s="8"/>
      <c r="P26006" s="8"/>
      <c r="Q26006" s="8"/>
      <c r="R26006" s="8"/>
      <c r="S26006" s="8"/>
      <c r="T26006" s="8"/>
      <c r="U26006" s="8"/>
      <c r="V26006" s="8"/>
      <c r="W26006" s="8"/>
      <c r="X26006" s="8"/>
      <c r="Y26006" s="8"/>
      <c r="Z26006" s="8"/>
      <c r="BE26006"/>
      <c r="BF26006"/>
      <c r="BG26006"/>
    </row>
    <row r="26007" spans="11:59" x14ac:dyDescent="0.25">
      <c r="K26007" s="8"/>
      <c r="L26007" s="8"/>
      <c r="N26007" s="8"/>
      <c r="O26007" s="8"/>
      <c r="P26007" s="8"/>
      <c r="Q26007" s="8"/>
      <c r="R26007" s="8"/>
      <c r="S26007" s="8"/>
      <c r="T26007" s="8"/>
      <c r="U26007" s="8"/>
      <c r="V26007" s="8"/>
      <c r="W26007" s="8"/>
      <c r="X26007" s="8"/>
      <c r="Y26007" s="8"/>
      <c r="Z26007" s="8"/>
      <c r="BE26007"/>
      <c r="BF26007"/>
      <c r="BG26007"/>
    </row>
    <row r="26008" spans="11:59" x14ac:dyDescent="0.25">
      <c r="K26008" s="8"/>
      <c r="L26008" s="8"/>
      <c r="N26008" s="8"/>
      <c r="O26008" s="8"/>
      <c r="P26008" s="8"/>
      <c r="Q26008" s="8"/>
      <c r="R26008" s="8"/>
      <c r="S26008" s="8"/>
      <c r="T26008" s="8"/>
      <c r="U26008" s="8"/>
      <c r="V26008" s="8"/>
      <c r="W26008" s="8"/>
      <c r="X26008" s="8"/>
      <c r="Y26008" s="8"/>
      <c r="Z26008" s="8"/>
      <c r="BE26008"/>
      <c r="BF26008"/>
      <c r="BG26008"/>
    </row>
    <row r="26009" spans="11:59" x14ac:dyDescent="0.25">
      <c r="K26009" s="8"/>
      <c r="L26009" s="8"/>
      <c r="N26009" s="8"/>
      <c r="O26009" s="8"/>
      <c r="P26009" s="8"/>
      <c r="Q26009" s="8"/>
      <c r="R26009" s="8"/>
      <c r="S26009" s="8"/>
      <c r="T26009" s="8"/>
      <c r="U26009" s="8"/>
      <c r="V26009" s="8"/>
      <c r="W26009" s="8"/>
      <c r="X26009" s="8"/>
      <c r="Y26009" s="8"/>
      <c r="Z26009" s="8"/>
      <c r="BE26009"/>
      <c r="BF26009"/>
      <c r="BG26009"/>
    </row>
    <row r="26010" spans="11:59" x14ac:dyDescent="0.25">
      <c r="K26010" s="8"/>
      <c r="L26010" s="8"/>
      <c r="N26010" s="8"/>
      <c r="O26010" s="8"/>
      <c r="P26010" s="8"/>
      <c r="Q26010" s="8"/>
      <c r="R26010" s="8"/>
      <c r="S26010" s="8"/>
      <c r="T26010" s="8"/>
      <c r="U26010" s="8"/>
      <c r="V26010" s="8"/>
      <c r="W26010" s="8"/>
      <c r="X26010" s="8"/>
      <c r="Y26010" s="8"/>
      <c r="Z26010" s="8"/>
      <c r="BE26010"/>
      <c r="BF26010"/>
      <c r="BG26010"/>
    </row>
    <row r="26011" spans="11:59" x14ac:dyDescent="0.25">
      <c r="K26011" s="8"/>
      <c r="L26011" s="8"/>
      <c r="N26011" s="8"/>
      <c r="O26011" s="8"/>
      <c r="P26011" s="8"/>
      <c r="Q26011" s="8"/>
      <c r="R26011" s="8"/>
      <c r="S26011" s="8"/>
      <c r="T26011" s="8"/>
      <c r="U26011" s="8"/>
      <c r="V26011" s="8"/>
      <c r="W26011" s="8"/>
      <c r="X26011" s="8"/>
      <c r="Y26011" s="8"/>
      <c r="Z26011" s="8"/>
      <c r="BE26011"/>
      <c r="BF26011"/>
      <c r="BG26011"/>
    </row>
    <row r="26012" spans="11:59" x14ac:dyDescent="0.25">
      <c r="K26012" s="8"/>
      <c r="L26012" s="8"/>
      <c r="N26012" s="8"/>
      <c r="O26012" s="8"/>
      <c r="P26012" s="8"/>
      <c r="Q26012" s="8"/>
      <c r="R26012" s="8"/>
      <c r="S26012" s="8"/>
      <c r="T26012" s="8"/>
      <c r="U26012" s="8"/>
      <c r="V26012" s="8"/>
      <c r="W26012" s="8"/>
      <c r="X26012" s="8"/>
      <c r="Y26012" s="8"/>
      <c r="Z26012" s="8"/>
      <c r="BE26012"/>
      <c r="BF26012"/>
      <c r="BG26012"/>
    </row>
    <row r="26013" spans="11:59" x14ac:dyDescent="0.25">
      <c r="K26013" s="8"/>
      <c r="L26013" s="8"/>
      <c r="N26013" s="8"/>
      <c r="O26013" s="8"/>
      <c r="P26013" s="8"/>
      <c r="Q26013" s="8"/>
      <c r="R26013" s="8"/>
      <c r="S26013" s="8"/>
      <c r="T26013" s="8"/>
      <c r="U26013" s="8"/>
      <c r="V26013" s="8"/>
      <c r="W26013" s="8"/>
      <c r="X26013" s="8"/>
      <c r="Y26013" s="8"/>
      <c r="Z26013" s="8"/>
      <c r="BE26013"/>
      <c r="BF26013"/>
      <c r="BG26013"/>
    </row>
    <row r="26014" spans="11:59" x14ac:dyDescent="0.25">
      <c r="K26014" s="8"/>
      <c r="L26014" s="8"/>
      <c r="N26014" s="8"/>
      <c r="O26014" s="8"/>
      <c r="P26014" s="8"/>
      <c r="Q26014" s="8"/>
      <c r="R26014" s="8"/>
      <c r="S26014" s="8"/>
      <c r="T26014" s="8"/>
      <c r="U26014" s="8"/>
      <c r="V26014" s="8"/>
      <c r="W26014" s="8"/>
      <c r="X26014" s="8"/>
      <c r="Y26014" s="8"/>
      <c r="Z26014" s="8"/>
      <c r="BE26014"/>
      <c r="BF26014"/>
      <c r="BG26014"/>
    </row>
    <row r="26015" spans="11:59" x14ac:dyDescent="0.25">
      <c r="K26015" s="8"/>
      <c r="L26015" s="8"/>
      <c r="N26015" s="8"/>
      <c r="O26015" s="8"/>
      <c r="P26015" s="8"/>
      <c r="Q26015" s="8"/>
      <c r="R26015" s="8"/>
      <c r="S26015" s="8"/>
      <c r="T26015" s="8"/>
      <c r="U26015" s="8"/>
      <c r="V26015" s="8"/>
      <c r="W26015" s="8"/>
      <c r="X26015" s="8"/>
      <c r="Y26015" s="8"/>
      <c r="Z26015" s="8"/>
      <c r="BE26015"/>
      <c r="BF26015"/>
      <c r="BG26015"/>
    </row>
    <row r="26016" spans="11:59" x14ac:dyDescent="0.25">
      <c r="K26016" s="8"/>
      <c r="L26016" s="8"/>
      <c r="N26016" s="8"/>
      <c r="O26016" s="8"/>
      <c r="P26016" s="8"/>
      <c r="Q26016" s="8"/>
      <c r="R26016" s="8"/>
      <c r="S26016" s="8"/>
      <c r="T26016" s="8"/>
      <c r="U26016" s="8"/>
      <c r="V26016" s="8"/>
      <c r="W26016" s="8"/>
      <c r="X26016" s="8"/>
      <c r="Y26016" s="8"/>
      <c r="Z26016" s="8"/>
      <c r="BE26016"/>
      <c r="BF26016"/>
      <c r="BG26016"/>
    </row>
    <row r="26017" spans="11:59" x14ac:dyDescent="0.25">
      <c r="K26017" s="8"/>
      <c r="L26017" s="8"/>
      <c r="N26017" s="8"/>
      <c r="O26017" s="8"/>
      <c r="P26017" s="8"/>
      <c r="Q26017" s="8"/>
      <c r="R26017" s="8"/>
      <c r="S26017" s="8"/>
      <c r="T26017" s="8"/>
      <c r="U26017" s="8"/>
      <c r="V26017" s="8"/>
      <c r="W26017" s="8"/>
      <c r="X26017" s="8"/>
      <c r="Y26017" s="8"/>
      <c r="Z26017" s="8"/>
      <c r="BE26017"/>
      <c r="BF26017"/>
      <c r="BG26017"/>
    </row>
    <row r="26018" spans="11:59" x14ac:dyDescent="0.25">
      <c r="K26018" s="8"/>
      <c r="L26018" s="8"/>
      <c r="N26018" s="8"/>
      <c r="O26018" s="8"/>
      <c r="P26018" s="8"/>
      <c r="Q26018" s="8"/>
      <c r="R26018" s="8"/>
      <c r="S26018" s="8"/>
      <c r="T26018" s="8"/>
      <c r="U26018" s="8"/>
      <c r="V26018" s="8"/>
      <c r="W26018" s="8"/>
      <c r="X26018" s="8"/>
      <c r="Y26018" s="8"/>
      <c r="Z26018" s="8"/>
      <c r="BE26018"/>
      <c r="BF26018"/>
      <c r="BG26018"/>
    </row>
    <row r="26019" spans="11:59" x14ac:dyDescent="0.25">
      <c r="K26019" s="8"/>
      <c r="L26019" s="8"/>
      <c r="N26019" s="8"/>
      <c r="O26019" s="8"/>
      <c r="P26019" s="8"/>
      <c r="Q26019" s="8"/>
      <c r="R26019" s="8"/>
      <c r="S26019" s="8"/>
      <c r="T26019" s="8"/>
      <c r="U26019" s="8"/>
      <c r="V26019" s="8"/>
      <c r="W26019" s="8"/>
      <c r="X26019" s="8"/>
      <c r="Y26019" s="8"/>
      <c r="Z26019" s="8"/>
      <c r="BE26019"/>
      <c r="BF26019"/>
      <c r="BG26019"/>
    </row>
    <row r="26020" spans="11:59" x14ac:dyDescent="0.25">
      <c r="K26020" s="8"/>
      <c r="L26020" s="8"/>
      <c r="N26020" s="8"/>
      <c r="O26020" s="8"/>
      <c r="P26020" s="8"/>
      <c r="Q26020" s="8"/>
      <c r="R26020" s="8"/>
      <c r="S26020" s="8"/>
      <c r="T26020" s="8"/>
      <c r="U26020" s="8"/>
      <c r="V26020" s="8"/>
      <c r="W26020" s="8"/>
      <c r="X26020" s="8"/>
      <c r="Y26020" s="8"/>
      <c r="Z26020" s="8"/>
      <c r="BE26020"/>
      <c r="BF26020"/>
      <c r="BG26020"/>
    </row>
    <row r="26021" spans="11:59" x14ac:dyDescent="0.25">
      <c r="K26021" s="8"/>
      <c r="L26021" s="8"/>
      <c r="N26021" s="8"/>
      <c r="O26021" s="8"/>
      <c r="P26021" s="8"/>
      <c r="Q26021" s="8"/>
      <c r="R26021" s="8"/>
      <c r="S26021" s="8"/>
      <c r="T26021" s="8"/>
      <c r="U26021" s="8"/>
      <c r="V26021" s="8"/>
      <c r="W26021" s="8"/>
      <c r="X26021" s="8"/>
      <c r="Y26021" s="8"/>
      <c r="Z26021" s="8"/>
      <c r="BE26021"/>
      <c r="BF26021"/>
      <c r="BG26021"/>
    </row>
    <row r="26022" spans="11:59" x14ac:dyDescent="0.25">
      <c r="K26022" s="8"/>
      <c r="L26022" s="8"/>
      <c r="N26022" s="8"/>
      <c r="O26022" s="8"/>
      <c r="P26022" s="8"/>
      <c r="Q26022" s="8"/>
      <c r="R26022" s="8"/>
      <c r="S26022" s="8"/>
      <c r="T26022" s="8"/>
      <c r="U26022" s="8"/>
      <c r="V26022" s="8"/>
      <c r="W26022" s="8"/>
      <c r="X26022" s="8"/>
      <c r="Y26022" s="8"/>
      <c r="Z26022" s="8"/>
      <c r="BE26022"/>
      <c r="BF26022"/>
      <c r="BG26022"/>
    </row>
    <row r="26023" spans="11:59" x14ac:dyDescent="0.25">
      <c r="K26023" s="8"/>
      <c r="L26023" s="8"/>
      <c r="N26023" s="8"/>
      <c r="O26023" s="8"/>
      <c r="P26023" s="8"/>
      <c r="Q26023" s="8"/>
      <c r="R26023" s="8"/>
      <c r="S26023" s="8"/>
      <c r="T26023" s="8"/>
      <c r="U26023" s="8"/>
      <c r="V26023" s="8"/>
      <c r="W26023" s="8"/>
      <c r="X26023" s="8"/>
      <c r="Y26023" s="8"/>
      <c r="Z26023" s="8"/>
      <c r="BE26023"/>
      <c r="BF26023"/>
      <c r="BG26023"/>
    </row>
    <row r="26024" spans="11:59" x14ac:dyDescent="0.25">
      <c r="K26024" s="8"/>
      <c r="L26024" s="8"/>
      <c r="N26024" s="8"/>
      <c r="O26024" s="8"/>
      <c r="P26024" s="8"/>
      <c r="Q26024" s="8"/>
      <c r="R26024" s="8"/>
      <c r="S26024" s="8"/>
      <c r="T26024" s="8"/>
      <c r="U26024" s="8"/>
      <c r="V26024" s="8"/>
      <c r="W26024" s="8"/>
      <c r="X26024" s="8"/>
      <c r="Y26024" s="8"/>
      <c r="Z26024" s="8"/>
      <c r="BE26024"/>
      <c r="BF26024"/>
      <c r="BG26024"/>
    </row>
    <row r="26025" spans="11:59" x14ac:dyDescent="0.25">
      <c r="K26025" s="8"/>
      <c r="L26025" s="8"/>
      <c r="N26025" s="8"/>
      <c r="O26025" s="8"/>
      <c r="P26025" s="8"/>
      <c r="Q26025" s="8"/>
      <c r="R26025" s="8"/>
      <c r="S26025" s="8"/>
      <c r="T26025" s="8"/>
      <c r="U26025" s="8"/>
      <c r="V26025" s="8"/>
      <c r="W26025" s="8"/>
      <c r="X26025" s="8"/>
      <c r="Y26025" s="8"/>
      <c r="Z26025" s="8"/>
      <c r="BE26025"/>
      <c r="BF26025"/>
      <c r="BG26025"/>
    </row>
    <row r="26026" spans="11:59" x14ac:dyDescent="0.25">
      <c r="K26026" s="8"/>
      <c r="L26026" s="8"/>
      <c r="N26026" s="8"/>
      <c r="O26026" s="8"/>
      <c r="P26026" s="8"/>
      <c r="Q26026" s="8"/>
      <c r="R26026" s="8"/>
      <c r="S26026" s="8"/>
      <c r="T26026" s="8"/>
      <c r="U26026" s="8"/>
      <c r="V26026" s="8"/>
      <c r="W26026" s="8"/>
      <c r="X26026" s="8"/>
      <c r="Y26026" s="8"/>
      <c r="Z26026" s="8"/>
      <c r="BE26026"/>
      <c r="BF26026"/>
      <c r="BG26026"/>
    </row>
    <row r="26027" spans="11:59" x14ac:dyDescent="0.25">
      <c r="K26027" s="8"/>
      <c r="L26027" s="8"/>
      <c r="N26027" s="8"/>
      <c r="O26027" s="8"/>
      <c r="P26027" s="8"/>
      <c r="Q26027" s="8"/>
      <c r="R26027" s="8"/>
      <c r="S26027" s="8"/>
      <c r="T26027" s="8"/>
      <c r="U26027" s="8"/>
      <c r="V26027" s="8"/>
      <c r="W26027" s="8"/>
      <c r="X26027" s="8"/>
      <c r="Y26027" s="8"/>
      <c r="Z26027" s="8"/>
      <c r="BE26027"/>
      <c r="BF26027"/>
      <c r="BG26027"/>
    </row>
    <row r="26028" spans="11:59" x14ac:dyDescent="0.25">
      <c r="K26028" s="8"/>
      <c r="L26028" s="8"/>
      <c r="N26028" s="8"/>
      <c r="O26028" s="8"/>
      <c r="P26028" s="8"/>
      <c r="Q26028" s="8"/>
      <c r="R26028" s="8"/>
      <c r="S26028" s="8"/>
      <c r="T26028" s="8"/>
      <c r="U26028" s="8"/>
      <c r="V26028" s="8"/>
      <c r="W26028" s="8"/>
      <c r="X26028" s="8"/>
      <c r="Y26028" s="8"/>
      <c r="Z26028" s="8"/>
      <c r="BE26028"/>
      <c r="BF26028"/>
      <c r="BG26028"/>
    </row>
    <row r="26029" spans="11:59" x14ac:dyDescent="0.25">
      <c r="K26029" s="8"/>
      <c r="L26029" s="8"/>
      <c r="N26029" s="8"/>
      <c r="O26029" s="8"/>
      <c r="P26029" s="8"/>
      <c r="Q26029" s="8"/>
      <c r="R26029" s="8"/>
      <c r="S26029" s="8"/>
      <c r="T26029" s="8"/>
      <c r="U26029" s="8"/>
      <c r="V26029" s="8"/>
      <c r="W26029" s="8"/>
      <c r="X26029" s="8"/>
      <c r="Y26029" s="8"/>
      <c r="Z26029" s="8"/>
      <c r="BE26029"/>
      <c r="BF26029"/>
      <c r="BG26029"/>
    </row>
    <row r="26030" spans="11:59" x14ac:dyDescent="0.25">
      <c r="K26030" s="8"/>
      <c r="L26030" s="8"/>
      <c r="N26030" s="8"/>
      <c r="O26030" s="8"/>
      <c r="P26030" s="8"/>
      <c r="Q26030" s="8"/>
      <c r="R26030" s="8"/>
      <c r="S26030" s="8"/>
      <c r="T26030" s="8"/>
      <c r="U26030" s="8"/>
      <c r="V26030" s="8"/>
      <c r="W26030" s="8"/>
      <c r="X26030" s="8"/>
      <c r="Y26030" s="8"/>
      <c r="Z26030" s="8"/>
      <c r="BE26030"/>
      <c r="BF26030"/>
      <c r="BG26030"/>
    </row>
    <row r="26031" spans="11:59" x14ac:dyDescent="0.25">
      <c r="K26031" s="8"/>
      <c r="L26031" s="8"/>
      <c r="N26031" s="8"/>
      <c r="O26031" s="8"/>
      <c r="P26031" s="8"/>
      <c r="Q26031" s="8"/>
      <c r="R26031" s="8"/>
      <c r="S26031" s="8"/>
      <c r="T26031" s="8"/>
      <c r="U26031" s="8"/>
      <c r="V26031" s="8"/>
      <c r="W26031" s="8"/>
      <c r="X26031" s="8"/>
      <c r="Y26031" s="8"/>
      <c r="Z26031" s="8"/>
      <c r="BE26031"/>
      <c r="BF26031"/>
      <c r="BG26031"/>
    </row>
    <row r="26032" spans="11:59" x14ac:dyDescent="0.25">
      <c r="K26032" s="8"/>
      <c r="L26032" s="8"/>
      <c r="N26032" s="8"/>
      <c r="O26032" s="8"/>
      <c r="P26032" s="8"/>
      <c r="Q26032" s="8"/>
      <c r="R26032" s="8"/>
      <c r="S26032" s="8"/>
      <c r="T26032" s="8"/>
      <c r="U26032" s="8"/>
      <c r="V26032" s="8"/>
      <c r="W26032" s="8"/>
      <c r="X26032" s="8"/>
      <c r="Y26032" s="8"/>
      <c r="Z26032" s="8"/>
      <c r="BE26032"/>
      <c r="BF26032"/>
      <c r="BG26032"/>
    </row>
    <row r="26033" spans="11:59" x14ac:dyDescent="0.25">
      <c r="K26033" s="8"/>
      <c r="L26033" s="8"/>
      <c r="N26033" s="8"/>
      <c r="O26033" s="8"/>
      <c r="P26033" s="8"/>
      <c r="Q26033" s="8"/>
      <c r="R26033" s="8"/>
      <c r="S26033" s="8"/>
      <c r="T26033" s="8"/>
      <c r="U26033" s="8"/>
      <c r="V26033" s="8"/>
      <c r="W26033" s="8"/>
      <c r="X26033" s="8"/>
      <c r="Y26033" s="8"/>
      <c r="Z26033" s="8"/>
      <c r="BE26033"/>
      <c r="BF26033"/>
      <c r="BG26033"/>
    </row>
    <row r="26034" spans="11:59" x14ac:dyDescent="0.25">
      <c r="K26034" s="8"/>
      <c r="L26034" s="8"/>
      <c r="N26034" s="8"/>
      <c r="O26034" s="8"/>
      <c r="P26034" s="8"/>
      <c r="Q26034" s="8"/>
      <c r="R26034" s="8"/>
      <c r="S26034" s="8"/>
      <c r="T26034" s="8"/>
      <c r="U26034" s="8"/>
      <c r="V26034" s="8"/>
      <c r="W26034" s="8"/>
      <c r="X26034" s="8"/>
      <c r="Y26034" s="8"/>
      <c r="Z26034" s="8"/>
      <c r="BE26034"/>
      <c r="BF26034"/>
      <c r="BG26034"/>
    </row>
    <row r="26035" spans="11:59" x14ac:dyDescent="0.25">
      <c r="K26035" s="8"/>
      <c r="L26035" s="8"/>
      <c r="N26035" s="8"/>
      <c r="O26035" s="8"/>
      <c r="P26035" s="8"/>
      <c r="Q26035" s="8"/>
      <c r="R26035" s="8"/>
      <c r="S26035" s="8"/>
      <c r="T26035" s="8"/>
      <c r="U26035" s="8"/>
      <c r="V26035" s="8"/>
      <c r="W26035" s="8"/>
      <c r="X26035" s="8"/>
      <c r="Y26035" s="8"/>
      <c r="Z26035" s="8"/>
      <c r="BE26035"/>
      <c r="BF26035"/>
      <c r="BG26035"/>
    </row>
    <row r="26036" spans="11:59" x14ac:dyDescent="0.25">
      <c r="K26036" s="8"/>
      <c r="L26036" s="8"/>
      <c r="N26036" s="8"/>
      <c r="O26036" s="8"/>
      <c r="P26036" s="8"/>
      <c r="Q26036" s="8"/>
      <c r="R26036" s="8"/>
      <c r="S26036" s="8"/>
      <c r="T26036" s="8"/>
      <c r="U26036" s="8"/>
      <c r="V26036" s="8"/>
      <c r="W26036" s="8"/>
      <c r="X26036" s="8"/>
      <c r="Y26036" s="8"/>
      <c r="Z26036" s="8"/>
      <c r="BE26036"/>
      <c r="BF26036"/>
      <c r="BG26036"/>
    </row>
    <row r="26037" spans="11:59" x14ac:dyDescent="0.25">
      <c r="K26037" s="8"/>
      <c r="L26037" s="8"/>
      <c r="N26037" s="8"/>
      <c r="O26037" s="8"/>
      <c r="P26037" s="8"/>
      <c r="Q26037" s="8"/>
      <c r="R26037" s="8"/>
      <c r="S26037" s="8"/>
      <c r="T26037" s="8"/>
      <c r="U26037" s="8"/>
      <c r="V26037" s="8"/>
      <c r="W26037" s="8"/>
      <c r="X26037" s="8"/>
      <c r="Y26037" s="8"/>
      <c r="Z26037" s="8"/>
      <c r="BE26037"/>
      <c r="BF26037"/>
      <c r="BG26037"/>
    </row>
    <row r="26038" spans="11:59" x14ac:dyDescent="0.25">
      <c r="K26038" s="8"/>
      <c r="L26038" s="8"/>
      <c r="N26038" s="8"/>
      <c r="O26038" s="8"/>
      <c r="P26038" s="8"/>
      <c r="Q26038" s="8"/>
      <c r="R26038" s="8"/>
      <c r="S26038" s="8"/>
      <c r="T26038" s="8"/>
      <c r="U26038" s="8"/>
      <c r="V26038" s="8"/>
      <c r="W26038" s="8"/>
      <c r="X26038" s="8"/>
      <c r="Y26038" s="8"/>
      <c r="Z26038" s="8"/>
      <c r="BE26038"/>
      <c r="BF26038"/>
      <c r="BG26038"/>
    </row>
    <row r="26039" spans="11:59" x14ac:dyDescent="0.25">
      <c r="K26039" s="8"/>
      <c r="L26039" s="8"/>
      <c r="N26039" s="8"/>
      <c r="O26039" s="8"/>
      <c r="P26039" s="8"/>
      <c r="Q26039" s="8"/>
      <c r="R26039" s="8"/>
      <c r="S26039" s="8"/>
      <c r="T26039" s="8"/>
      <c r="U26039" s="8"/>
      <c r="V26039" s="8"/>
      <c r="W26039" s="8"/>
      <c r="X26039" s="8"/>
      <c r="Y26039" s="8"/>
      <c r="Z26039" s="8"/>
      <c r="BE26039"/>
      <c r="BF26039"/>
      <c r="BG26039"/>
    </row>
    <row r="26040" spans="11:59" x14ac:dyDescent="0.25">
      <c r="K26040" s="8"/>
      <c r="L26040" s="8"/>
      <c r="N26040" s="8"/>
      <c r="O26040" s="8"/>
      <c r="P26040" s="8"/>
      <c r="Q26040" s="8"/>
      <c r="R26040" s="8"/>
      <c r="S26040" s="8"/>
      <c r="T26040" s="8"/>
      <c r="U26040" s="8"/>
      <c r="V26040" s="8"/>
      <c r="W26040" s="8"/>
      <c r="X26040" s="8"/>
      <c r="Y26040" s="8"/>
      <c r="Z26040" s="8"/>
      <c r="BE26040"/>
      <c r="BF26040"/>
      <c r="BG26040"/>
    </row>
    <row r="26041" spans="11:59" x14ac:dyDescent="0.25">
      <c r="K26041" s="8"/>
      <c r="L26041" s="8"/>
      <c r="N26041" s="8"/>
      <c r="O26041" s="8"/>
      <c r="P26041" s="8"/>
      <c r="Q26041" s="8"/>
      <c r="R26041" s="8"/>
      <c r="S26041" s="8"/>
      <c r="T26041" s="8"/>
      <c r="U26041" s="8"/>
      <c r="V26041" s="8"/>
      <c r="W26041" s="8"/>
      <c r="X26041" s="8"/>
      <c r="Y26041" s="8"/>
      <c r="Z26041" s="8"/>
      <c r="BE26041"/>
      <c r="BF26041"/>
      <c r="BG26041"/>
    </row>
    <row r="26042" spans="11:59" x14ac:dyDescent="0.25">
      <c r="K26042" s="8"/>
      <c r="L26042" s="8"/>
      <c r="N26042" s="8"/>
      <c r="O26042" s="8"/>
      <c r="P26042" s="8"/>
      <c r="Q26042" s="8"/>
      <c r="R26042" s="8"/>
      <c r="S26042" s="8"/>
      <c r="T26042" s="8"/>
      <c r="U26042" s="8"/>
      <c r="V26042" s="8"/>
      <c r="W26042" s="8"/>
      <c r="X26042" s="8"/>
      <c r="Y26042" s="8"/>
      <c r="Z26042" s="8"/>
      <c r="BE26042"/>
      <c r="BF26042"/>
      <c r="BG26042"/>
    </row>
    <row r="26043" spans="11:59" x14ac:dyDescent="0.25">
      <c r="K26043" s="8"/>
      <c r="L26043" s="8"/>
      <c r="N26043" s="8"/>
      <c r="O26043" s="8"/>
      <c r="P26043" s="8"/>
      <c r="Q26043" s="8"/>
      <c r="R26043" s="8"/>
      <c r="S26043" s="8"/>
      <c r="T26043" s="8"/>
      <c r="U26043" s="8"/>
      <c r="V26043" s="8"/>
      <c r="W26043" s="8"/>
      <c r="X26043" s="8"/>
      <c r="Y26043" s="8"/>
      <c r="Z26043" s="8"/>
      <c r="BE26043"/>
      <c r="BF26043"/>
      <c r="BG26043"/>
    </row>
    <row r="26044" spans="11:59" x14ac:dyDescent="0.25">
      <c r="K26044" s="8"/>
      <c r="L26044" s="8"/>
      <c r="N26044" s="8"/>
      <c r="O26044" s="8"/>
      <c r="P26044" s="8"/>
      <c r="Q26044" s="8"/>
      <c r="R26044" s="8"/>
      <c r="S26044" s="8"/>
      <c r="T26044" s="8"/>
      <c r="U26044" s="8"/>
      <c r="V26044" s="8"/>
      <c r="W26044" s="8"/>
      <c r="X26044" s="8"/>
      <c r="Y26044" s="8"/>
      <c r="Z26044" s="8"/>
      <c r="BE26044"/>
      <c r="BF26044"/>
      <c r="BG26044"/>
    </row>
    <row r="26045" spans="11:59" x14ac:dyDescent="0.25">
      <c r="K26045" s="8"/>
      <c r="L26045" s="8"/>
      <c r="N26045" s="8"/>
      <c r="O26045" s="8"/>
      <c r="P26045" s="8"/>
      <c r="Q26045" s="8"/>
      <c r="R26045" s="8"/>
      <c r="S26045" s="8"/>
      <c r="T26045" s="8"/>
      <c r="U26045" s="8"/>
      <c r="V26045" s="8"/>
      <c r="W26045" s="8"/>
      <c r="X26045" s="8"/>
      <c r="Y26045" s="8"/>
      <c r="Z26045" s="8"/>
      <c r="BE26045"/>
      <c r="BF26045"/>
      <c r="BG26045"/>
    </row>
    <row r="26046" spans="11:59" x14ac:dyDescent="0.25">
      <c r="K26046" s="8"/>
      <c r="L26046" s="8"/>
      <c r="N26046" s="8"/>
      <c r="O26046" s="8"/>
      <c r="P26046" s="8"/>
      <c r="Q26046" s="8"/>
      <c r="R26046" s="8"/>
      <c r="S26046" s="8"/>
      <c r="T26046" s="8"/>
      <c r="U26046" s="8"/>
      <c r="V26046" s="8"/>
      <c r="W26046" s="8"/>
      <c r="X26046" s="8"/>
      <c r="Y26046" s="8"/>
      <c r="Z26046" s="8"/>
      <c r="BE26046"/>
      <c r="BF26046"/>
      <c r="BG26046"/>
    </row>
    <row r="26047" spans="11:59" x14ac:dyDescent="0.25">
      <c r="K26047" s="8"/>
      <c r="L26047" s="8"/>
      <c r="N26047" s="8"/>
      <c r="O26047" s="8"/>
      <c r="P26047" s="8"/>
      <c r="Q26047" s="8"/>
      <c r="R26047" s="8"/>
      <c r="S26047" s="8"/>
      <c r="T26047" s="8"/>
      <c r="U26047" s="8"/>
      <c r="V26047" s="8"/>
      <c r="W26047" s="8"/>
      <c r="X26047" s="8"/>
      <c r="Y26047" s="8"/>
      <c r="Z26047" s="8"/>
      <c r="BE26047"/>
      <c r="BF26047"/>
      <c r="BG26047"/>
    </row>
    <row r="26048" spans="11:59" x14ac:dyDescent="0.25">
      <c r="K26048" s="8"/>
      <c r="L26048" s="8"/>
      <c r="N26048" s="8"/>
      <c r="O26048" s="8"/>
      <c r="P26048" s="8"/>
      <c r="Q26048" s="8"/>
      <c r="R26048" s="8"/>
      <c r="S26048" s="8"/>
      <c r="T26048" s="8"/>
      <c r="U26048" s="8"/>
      <c r="V26048" s="8"/>
      <c r="W26048" s="8"/>
      <c r="X26048" s="8"/>
      <c r="Y26048" s="8"/>
      <c r="Z26048" s="8"/>
      <c r="BE26048"/>
      <c r="BF26048"/>
      <c r="BG26048"/>
    </row>
    <row r="26049" spans="11:59" x14ac:dyDescent="0.25">
      <c r="K26049" s="8"/>
      <c r="L26049" s="8"/>
      <c r="N26049" s="8"/>
      <c r="O26049" s="8"/>
      <c r="P26049" s="8"/>
      <c r="Q26049" s="8"/>
      <c r="R26049" s="8"/>
      <c r="S26049" s="8"/>
      <c r="T26049" s="8"/>
      <c r="U26049" s="8"/>
      <c r="V26049" s="8"/>
      <c r="W26049" s="8"/>
      <c r="X26049" s="8"/>
      <c r="Y26049" s="8"/>
      <c r="Z26049" s="8"/>
      <c r="BE26049"/>
      <c r="BF26049"/>
      <c r="BG26049"/>
    </row>
    <row r="26050" spans="11:59" x14ac:dyDescent="0.25">
      <c r="K26050" s="8"/>
      <c r="L26050" s="8"/>
      <c r="N26050" s="8"/>
      <c r="O26050" s="8"/>
      <c r="P26050" s="8"/>
      <c r="Q26050" s="8"/>
      <c r="R26050" s="8"/>
      <c r="S26050" s="8"/>
      <c r="T26050" s="8"/>
      <c r="U26050" s="8"/>
      <c r="V26050" s="8"/>
      <c r="W26050" s="8"/>
      <c r="X26050" s="8"/>
      <c r="Y26050" s="8"/>
      <c r="Z26050" s="8"/>
      <c r="BE26050"/>
      <c r="BF26050"/>
      <c r="BG26050"/>
    </row>
    <row r="26051" spans="11:59" x14ac:dyDescent="0.25">
      <c r="K26051" s="8"/>
      <c r="L26051" s="8"/>
      <c r="N26051" s="8"/>
      <c r="O26051" s="8"/>
      <c r="P26051" s="8"/>
      <c r="Q26051" s="8"/>
      <c r="R26051" s="8"/>
      <c r="S26051" s="8"/>
      <c r="T26051" s="8"/>
      <c r="U26051" s="8"/>
      <c r="V26051" s="8"/>
      <c r="W26051" s="8"/>
      <c r="X26051" s="8"/>
      <c r="Y26051" s="8"/>
      <c r="Z26051" s="8"/>
      <c r="BE26051"/>
      <c r="BF26051"/>
      <c r="BG26051"/>
    </row>
    <row r="26052" spans="11:59" x14ac:dyDescent="0.25">
      <c r="K26052" s="8"/>
      <c r="L26052" s="8"/>
      <c r="N26052" s="8"/>
      <c r="O26052" s="8"/>
      <c r="P26052" s="8"/>
      <c r="Q26052" s="8"/>
      <c r="R26052" s="8"/>
      <c r="S26052" s="8"/>
      <c r="T26052" s="8"/>
      <c r="U26052" s="8"/>
      <c r="V26052" s="8"/>
      <c r="W26052" s="8"/>
      <c r="X26052" s="8"/>
      <c r="Y26052" s="8"/>
      <c r="Z26052" s="8"/>
      <c r="BE26052"/>
      <c r="BF26052"/>
      <c r="BG26052"/>
    </row>
    <row r="26053" spans="11:59" x14ac:dyDescent="0.25">
      <c r="K26053" s="8"/>
      <c r="L26053" s="8"/>
      <c r="N26053" s="8"/>
      <c r="O26053" s="8"/>
      <c r="P26053" s="8"/>
      <c r="Q26053" s="8"/>
      <c r="R26053" s="8"/>
      <c r="S26053" s="8"/>
      <c r="T26053" s="8"/>
      <c r="U26053" s="8"/>
      <c r="V26053" s="8"/>
      <c r="W26053" s="8"/>
      <c r="X26053" s="8"/>
      <c r="Y26053" s="8"/>
      <c r="Z26053" s="8"/>
      <c r="BE26053"/>
      <c r="BF26053"/>
      <c r="BG26053"/>
    </row>
    <row r="26054" spans="11:59" x14ac:dyDescent="0.25">
      <c r="K26054" s="8"/>
      <c r="L26054" s="8"/>
      <c r="N26054" s="8"/>
      <c r="O26054" s="8"/>
      <c r="P26054" s="8"/>
      <c r="Q26054" s="8"/>
      <c r="R26054" s="8"/>
      <c r="S26054" s="8"/>
      <c r="T26054" s="8"/>
      <c r="U26054" s="8"/>
      <c r="V26054" s="8"/>
      <c r="W26054" s="8"/>
      <c r="X26054" s="8"/>
      <c r="Y26054" s="8"/>
      <c r="Z26054" s="8"/>
      <c r="BE26054"/>
      <c r="BF26054"/>
      <c r="BG26054"/>
    </row>
    <row r="26055" spans="11:59" x14ac:dyDescent="0.25">
      <c r="K26055" s="8"/>
      <c r="L26055" s="8"/>
      <c r="N26055" s="8"/>
      <c r="O26055" s="8"/>
      <c r="P26055" s="8"/>
      <c r="Q26055" s="8"/>
      <c r="R26055" s="8"/>
      <c r="S26055" s="8"/>
      <c r="T26055" s="8"/>
      <c r="U26055" s="8"/>
      <c r="V26055" s="8"/>
      <c r="W26055" s="8"/>
      <c r="X26055" s="8"/>
      <c r="Y26055" s="8"/>
      <c r="Z26055" s="8"/>
      <c r="BE26055"/>
      <c r="BF26055"/>
      <c r="BG26055"/>
    </row>
    <row r="26056" spans="11:59" x14ac:dyDescent="0.25">
      <c r="K26056" s="8"/>
      <c r="L26056" s="8"/>
      <c r="N26056" s="8"/>
      <c r="O26056" s="8"/>
      <c r="P26056" s="8"/>
      <c r="Q26056" s="8"/>
      <c r="R26056" s="8"/>
      <c r="S26056" s="8"/>
      <c r="T26056" s="8"/>
      <c r="U26056" s="8"/>
      <c r="V26056" s="8"/>
      <c r="W26056" s="8"/>
      <c r="X26056" s="8"/>
      <c r="Y26056" s="8"/>
      <c r="Z26056" s="8"/>
      <c r="BE26056"/>
      <c r="BF26056"/>
      <c r="BG26056"/>
    </row>
    <row r="26057" spans="11:59" x14ac:dyDescent="0.25">
      <c r="K26057" s="8"/>
      <c r="L26057" s="8"/>
      <c r="N26057" s="8"/>
      <c r="O26057" s="8"/>
      <c r="P26057" s="8"/>
      <c r="Q26057" s="8"/>
      <c r="R26057" s="8"/>
      <c r="S26057" s="8"/>
      <c r="T26057" s="8"/>
      <c r="U26057" s="8"/>
      <c r="V26057" s="8"/>
      <c r="W26057" s="8"/>
      <c r="X26057" s="8"/>
      <c r="Y26057" s="8"/>
      <c r="Z26057" s="8"/>
      <c r="BE26057"/>
      <c r="BF26057"/>
      <c r="BG26057"/>
    </row>
    <row r="26058" spans="11:59" x14ac:dyDescent="0.25">
      <c r="K26058" s="8"/>
      <c r="L26058" s="8"/>
      <c r="N26058" s="8"/>
      <c r="O26058" s="8"/>
      <c r="P26058" s="8"/>
      <c r="Q26058" s="8"/>
      <c r="R26058" s="8"/>
      <c r="S26058" s="8"/>
      <c r="T26058" s="8"/>
      <c r="U26058" s="8"/>
      <c r="V26058" s="8"/>
      <c r="W26058" s="8"/>
      <c r="X26058" s="8"/>
      <c r="Y26058" s="8"/>
      <c r="Z26058" s="8"/>
      <c r="BE26058"/>
      <c r="BF26058"/>
      <c r="BG26058"/>
    </row>
    <row r="26059" spans="11:59" x14ac:dyDescent="0.25">
      <c r="K26059" s="8"/>
      <c r="L26059" s="8"/>
      <c r="N26059" s="8"/>
      <c r="O26059" s="8"/>
      <c r="P26059" s="8"/>
      <c r="Q26059" s="8"/>
      <c r="R26059" s="8"/>
      <c r="S26059" s="8"/>
      <c r="T26059" s="8"/>
      <c r="U26059" s="8"/>
      <c r="V26059" s="8"/>
      <c r="W26059" s="8"/>
      <c r="X26059" s="8"/>
      <c r="Y26059" s="8"/>
      <c r="Z26059" s="8"/>
      <c r="BE26059"/>
      <c r="BF26059"/>
      <c r="BG26059"/>
    </row>
    <row r="26060" spans="11:59" x14ac:dyDescent="0.25">
      <c r="K26060" s="8"/>
      <c r="L26060" s="8"/>
      <c r="N26060" s="8"/>
      <c r="O26060" s="8"/>
      <c r="P26060" s="8"/>
      <c r="Q26060" s="8"/>
      <c r="R26060" s="8"/>
      <c r="S26060" s="8"/>
      <c r="T26060" s="8"/>
      <c r="U26060" s="8"/>
      <c r="V26060" s="8"/>
      <c r="W26060" s="8"/>
      <c r="X26060" s="8"/>
      <c r="Y26060" s="8"/>
      <c r="Z26060" s="8"/>
      <c r="BE26060"/>
      <c r="BF26060"/>
      <c r="BG26060"/>
    </row>
    <row r="26061" spans="11:59" x14ac:dyDescent="0.25">
      <c r="K26061" s="8"/>
      <c r="L26061" s="8"/>
      <c r="N26061" s="8"/>
      <c r="O26061" s="8"/>
      <c r="P26061" s="8"/>
      <c r="Q26061" s="8"/>
      <c r="R26061" s="8"/>
      <c r="S26061" s="8"/>
      <c r="T26061" s="8"/>
      <c r="U26061" s="8"/>
      <c r="V26061" s="8"/>
      <c r="W26061" s="8"/>
      <c r="X26061" s="8"/>
      <c r="Y26061" s="8"/>
      <c r="Z26061" s="8"/>
      <c r="BE26061"/>
      <c r="BF26061"/>
      <c r="BG26061"/>
    </row>
    <row r="26062" spans="11:59" x14ac:dyDescent="0.25">
      <c r="K26062" s="8"/>
      <c r="L26062" s="8"/>
      <c r="N26062" s="8"/>
      <c r="O26062" s="8"/>
      <c r="P26062" s="8"/>
      <c r="Q26062" s="8"/>
      <c r="R26062" s="8"/>
      <c r="S26062" s="8"/>
      <c r="T26062" s="8"/>
      <c r="U26062" s="8"/>
      <c r="V26062" s="8"/>
      <c r="W26062" s="8"/>
      <c r="X26062" s="8"/>
      <c r="Y26062" s="8"/>
      <c r="Z26062" s="8"/>
      <c r="BE26062"/>
      <c r="BF26062"/>
      <c r="BG26062"/>
    </row>
    <row r="26063" spans="11:59" x14ac:dyDescent="0.25">
      <c r="K26063" s="8"/>
      <c r="L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BE26063"/>
      <c r="BF26063"/>
      <c r="BG26063"/>
    </row>
    <row r="26064" spans="11:59" x14ac:dyDescent="0.25">
      <c r="K26064" s="8"/>
      <c r="L26064" s="8"/>
      <c r="N26064" s="8"/>
      <c r="O26064" s="8"/>
      <c r="P26064" s="8"/>
      <c r="Q26064" s="8"/>
      <c r="R26064" s="8"/>
      <c r="S26064" s="8"/>
      <c r="T26064" s="8"/>
      <c r="U26064" s="8"/>
      <c r="V26064" s="8"/>
      <c r="W26064" s="8"/>
      <c r="X26064" s="8"/>
      <c r="Y26064" s="8"/>
      <c r="Z26064" s="8"/>
      <c r="BE26064"/>
      <c r="BF26064"/>
      <c r="BG26064"/>
    </row>
    <row r="26065" spans="11:59" x14ac:dyDescent="0.25">
      <c r="K26065" s="8"/>
      <c r="L26065" s="8"/>
      <c r="N26065" s="8"/>
      <c r="O26065" s="8"/>
      <c r="P26065" s="8"/>
      <c r="Q26065" s="8"/>
      <c r="R26065" s="8"/>
      <c r="S26065" s="8"/>
      <c r="T26065" s="8"/>
      <c r="U26065" s="8"/>
      <c r="V26065" s="8"/>
      <c r="W26065" s="8"/>
      <c r="X26065" s="8"/>
      <c r="Y26065" s="8"/>
      <c r="Z26065" s="8"/>
      <c r="BE26065"/>
      <c r="BF26065"/>
      <c r="BG26065"/>
    </row>
    <row r="26066" spans="11:59" x14ac:dyDescent="0.25">
      <c r="K26066" s="8"/>
      <c r="L26066" s="8"/>
      <c r="N26066" s="8"/>
      <c r="O26066" s="8"/>
      <c r="P26066" s="8"/>
      <c r="Q26066" s="8"/>
      <c r="R26066" s="8"/>
      <c r="S26066" s="8"/>
      <c r="T26066" s="8"/>
      <c r="U26066" s="8"/>
      <c r="V26066" s="8"/>
      <c r="W26066" s="8"/>
      <c r="X26066" s="8"/>
      <c r="Y26066" s="8"/>
      <c r="Z26066" s="8"/>
      <c r="BE26066"/>
      <c r="BF26066"/>
      <c r="BG26066"/>
    </row>
    <row r="26067" spans="11:59" x14ac:dyDescent="0.25">
      <c r="K26067" s="8"/>
      <c r="L26067" s="8"/>
      <c r="N26067" s="8"/>
      <c r="O26067" s="8"/>
      <c r="P26067" s="8"/>
      <c r="Q26067" s="8"/>
      <c r="R26067" s="8"/>
      <c r="S26067" s="8"/>
      <c r="T26067" s="8"/>
      <c r="U26067" s="8"/>
      <c r="V26067" s="8"/>
      <c r="W26067" s="8"/>
      <c r="X26067" s="8"/>
      <c r="Y26067" s="8"/>
      <c r="Z26067" s="8"/>
      <c r="BE26067"/>
      <c r="BF26067"/>
      <c r="BG26067"/>
    </row>
    <row r="26068" spans="11:59" x14ac:dyDescent="0.25">
      <c r="K26068" s="8"/>
      <c r="L26068" s="8"/>
      <c r="N26068" s="8"/>
      <c r="O26068" s="8"/>
      <c r="P26068" s="8"/>
      <c r="Q26068" s="8"/>
      <c r="R26068" s="8"/>
      <c r="S26068" s="8"/>
      <c r="T26068" s="8"/>
      <c r="U26068" s="8"/>
      <c r="V26068" s="8"/>
      <c r="W26068" s="8"/>
      <c r="X26068" s="8"/>
      <c r="Y26068" s="8"/>
      <c r="Z26068" s="8"/>
      <c r="BE26068"/>
      <c r="BF26068"/>
      <c r="BG26068"/>
    </row>
    <row r="26069" spans="11:59" x14ac:dyDescent="0.25">
      <c r="K26069" s="8"/>
      <c r="L26069" s="8"/>
      <c r="N26069" s="8"/>
      <c r="O26069" s="8"/>
      <c r="P26069" s="8"/>
      <c r="Q26069" s="8"/>
      <c r="R26069" s="8"/>
      <c r="S26069" s="8"/>
      <c r="T26069" s="8"/>
      <c r="U26069" s="8"/>
      <c r="V26069" s="8"/>
      <c r="W26069" s="8"/>
      <c r="X26069" s="8"/>
      <c r="Y26069" s="8"/>
      <c r="Z26069" s="8"/>
      <c r="BE26069"/>
      <c r="BF26069"/>
      <c r="BG26069"/>
    </row>
    <row r="26070" spans="11:59" x14ac:dyDescent="0.25">
      <c r="K26070" s="8"/>
      <c r="L26070" s="8"/>
      <c r="N26070" s="8"/>
      <c r="O26070" s="8"/>
      <c r="P26070" s="8"/>
      <c r="Q26070" s="8"/>
      <c r="R26070" s="8"/>
      <c r="S26070" s="8"/>
      <c r="T26070" s="8"/>
      <c r="U26070" s="8"/>
      <c r="V26070" s="8"/>
      <c r="W26070" s="8"/>
      <c r="X26070" s="8"/>
      <c r="Y26070" s="8"/>
      <c r="Z26070" s="8"/>
      <c r="BE26070"/>
      <c r="BF26070"/>
      <c r="BG26070"/>
    </row>
    <row r="26071" spans="11:59" x14ac:dyDescent="0.25">
      <c r="K26071" s="8"/>
      <c r="L26071" s="8"/>
      <c r="N26071" s="8"/>
      <c r="O26071" s="8"/>
      <c r="P26071" s="8"/>
      <c r="Q26071" s="8"/>
      <c r="R26071" s="8"/>
      <c r="S26071" s="8"/>
      <c r="T26071" s="8"/>
      <c r="U26071" s="8"/>
      <c r="V26071" s="8"/>
      <c r="W26071" s="8"/>
      <c r="X26071" s="8"/>
      <c r="Y26071" s="8"/>
      <c r="Z26071" s="8"/>
      <c r="BE26071"/>
      <c r="BF26071"/>
      <c r="BG26071"/>
    </row>
    <row r="26072" spans="11:59" x14ac:dyDescent="0.25">
      <c r="K26072" s="8"/>
      <c r="L26072" s="8"/>
      <c r="N26072" s="8"/>
      <c r="O26072" s="8"/>
      <c r="P26072" s="8"/>
      <c r="Q26072" s="8"/>
      <c r="R26072" s="8"/>
      <c r="S26072" s="8"/>
      <c r="T26072" s="8"/>
      <c r="U26072" s="8"/>
      <c r="V26072" s="8"/>
      <c r="W26072" s="8"/>
      <c r="X26072" s="8"/>
      <c r="Y26072" s="8"/>
      <c r="Z26072" s="8"/>
      <c r="BE26072"/>
      <c r="BF26072"/>
      <c r="BG26072"/>
    </row>
    <row r="26073" spans="11:59" x14ac:dyDescent="0.25">
      <c r="K26073" s="8"/>
      <c r="L26073" s="8"/>
      <c r="N26073" s="8"/>
      <c r="O26073" s="8"/>
      <c r="P26073" s="8"/>
      <c r="Q26073" s="8"/>
      <c r="R26073" s="8"/>
      <c r="S26073" s="8"/>
      <c r="T26073" s="8"/>
      <c r="U26073" s="8"/>
      <c r="V26073" s="8"/>
      <c r="W26073" s="8"/>
      <c r="X26073" s="8"/>
      <c r="Y26073" s="8"/>
      <c r="Z26073" s="8"/>
      <c r="BE26073"/>
      <c r="BF26073"/>
      <c r="BG26073"/>
    </row>
    <row r="26074" spans="11:59" x14ac:dyDescent="0.25">
      <c r="K26074" s="8"/>
      <c r="L26074" s="8"/>
      <c r="N26074" s="8"/>
      <c r="O26074" s="8"/>
      <c r="P26074" s="8"/>
      <c r="Q26074" s="8"/>
      <c r="R26074" s="8"/>
      <c r="S26074" s="8"/>
      <c r="T26074" s="8"/>
      <c r="U26074" s="8"/>
      <c r="V26074" s="8"/>
      <c r="W26074" s="8"/>
      <c r="X26074" s="8"/>
      <c r="Y26074" s="8"/>
      <c r="Z26074" s="8"/>
      <c r="BE26074"/>
      <c r="BF26074"/>
      <c r="BG26074"/>
    </row>
    <row r="26075" spans="11:59" x14ac:dyDescent="0.25">
      <c r="K26075" s="8"/>
      <c r="L26075" s="8"/>
      <c r="N26075" s="8"/>
      <c r="O26075" s="8"/>
      <c r="P26075" s="8"/>
      <c r="Q26075" s="8"/>
      <c r="R26075" s="8"/>
      <c r="S26075" s="8"/>
      <c r="T26075" s="8"/>
      <c r="U26075" s="8"/>
      <c r="V26075" s="8"/>
      <c r="W26075" s="8"/>
      <c r="X26075" s="8"/>
      <c r="Y26075" s="8"/>
      <c r="Z26075" s="8"/>
      <c r="BE26075"/>
      <c r="BF26075"/>
      <c r="BG26075"/>
    </row>
    <row r="26076" spans="11:59" x14ac:dyDescent="0.25">
      <c r="K26076" s="8"/>
      <c r="L26076" s="8"/>
      <c r="N26076" s="8"/>
      <c r="O26076" s="8"/>
      <c r="P26076" s="8"/>
      <c r="Q26076" s="8"/>
      <c r="R26076" s="8"/>
      <c r="S26076" s="8"/>
      <c r="T26076" s="8"/>
      <c r="U26076" s="8"/>
      <c r="V26076" s="8"/>
      <c r="W26076" s="8"/>
      <c r="X26076" s="8"/>
      <c r="Y26076" s="8"/>
      <c r="Z26076" s="8"/>
      <c r="BE26076"/>
      <c r="BF26076"/>
      <c r="BG26076"/>
    </row>
    <row r="26077" spans="11:59" x14ac:dyDescent="0.25">
      <c r="K26077" s="8"/>
      <c r="L26077" s="8"/>
      <c r="N26077" s="8"/>
      <c r="O26077" s="8"/>
      <c r="P26077" s="8"/>
      <c r="Q26077" s="8"/>
      <c r="R26077" s="8"/>
      <c r="S26077" s="8"/>
      <c r="T26077" s="8"/>
      <c r="U26077" s="8"/>
      <c r="V26077" s="8"/>
      <c r="W26077" s="8"/>
      <c r="X26077" s="8"/>
      <c r="Y26077" s="8"/>
      <c r="Z26077" s="8"/>
      <c r="BE26077"/>
      <c r="BF26077"/>
      <c r="BG26077"/>
    </row>
    <row r="26078" spans="11:59" x14ac:dyDescent="0.25">
      <c r="K26078" s="8"/>
      <c r="L26078" s="8"/>
      <c r="N26078" s="8"/>
      <c r="O26078" s="8"/>
      <c r="P26078" s="8"/>
      <c r="Q26078" s="8"/>
      <c r="R26078" s="8"/>
      <c r="S26078" s="8"/>
      <c r="T26078" s="8"/>
      <c r="U26078" s="8"/>
      <c r="V26078" s="8"/>
      <c r="W26078" s="8"/>
      <c r="X26078" s="8"/>
      <c r="Y26078" s="8"/>
      <c r="Z26078" s="8"/>
      <c r="BE26078"/>
      <c r="BF26078"/>
      <c r="BG26078"/>
    </row>
    <row r="26079" spans="11:59" x14ac:dyDescent="0.25">
      <c r="K26079" s="8"/>
      <c r="L26079" s="8"/>
      <c r="N26079" s="8"/>
      <c r="O26079" s="8"/>
      <c r="P26079" s="8"/>
      <c r="Q26079" s="8"/>
      <c r="R26079" s="8"/>
      <c r="S26079" s="8"/>
      <c r="T26079" s="8"/>
      <c r="U26079" s="8"/>
      <c r="V26079" s="8"/>
      <c r="W26079" s="8"/>
      <c r="X26079" s="8"/>
      <c r="Y26079" s="8"/>
      <c r="Z26079" s="8"/>
      <c r="BE26079"/>
      <c r="BF26079"/>
      <c r="BG26079"/>
    </row>
    <row r="26080" spans="11:59" x14ac:dyDescent="0.25">
      <c r="K26080" s="8"/>
      <c r="L26080" s="8"/>
      <c r="N26080" s="8"/>
      <c r="O26080" s="8"/>
      <c r="P26080" s="8"/>
      <c r="Q26080" s="8"/>
      <c r="R26080" s="8"/>
      <c r="S26080" s="8"/>
      <c r="T26080" s="8"/>
      <c r="U26080" s="8"/>
      <c r="V26080" s="8"/>
      <c r="W26080" s="8"/>
      <c r="X26080" s="8"/>
      <c r="Y26080" s="8"/>
      <c r="Z26080" s="8"/>
      <c r="BE26080"/>
      <c r="BF26080"/>
      <c r="BG26080"/>
    </row>
    <row r="26081" spans="11:59" x14ac:dyDescent="0.25">
      <c r="K26081" s="8"/>
      <c r="L26081" s="8"/>
      <c r="N26081" s="8"/>
      <c r="O26081" s="8"/>
      <c r="P26081" s="8"/>
      <c r="Q26081" s="8"/>
      <c r="R26081" s="8"/>
      <c r="S26081" s="8"/>
      <c r="T26081" s="8"/>
      <c r="U26081" s="8"/>
      <c r="V26081" s="8"/>
      <c r="W26081" s="8"/>
      <c r="X26081" s="8"/>
      <c r="Y26081" s="8"/>
      <c r="Z26081" s="8"/>
      <c r="BE26081"/>
      <c r="BF26081"/>
      <c r="BG26081"/>
    </row>
    <row r="26082" spans="11:59" x14ac:dyDescent="0.25">
      <c r="K26082" s="8"/>
      <c r="L26082" s="8"/>
      <c r="N26082" s="8"/>
      <c r="O26082" s="8"/>
      <c r="P26082" s="8"/>
      <c r="Q26082" s="8"/>
      <c r="R26082" s="8"/>
      <c r="S26082" s="8"/>
      <c r="T26082" s="8"/>
      <c r="U26082" s="8"/>
      <c r="V26082" s="8"/>
      <c r="W26082" s="8"/>
      <c r="X26082" s="8"/>
      <c r="Y26082" s="8"/>
      <c r="Z26082" s="8"/>
      <c r="BE26082"/>
      <c r="BF26082"/>
      <c r="BG26082"/>
    </row>
    <row r="26083" spans="11:59" x14ac:dyDescent="0.25">
      <c r="K26083" s="8"/>
      <c r="L26083" s="8"/>
      <c r="N26083" s="8"/>
      <c r="O26083" s="8"/>
      <c r="P26083" s="8"/>
      <c r="Q26083" s="8"/>
      <c r="R26083" s="8"/>
      <c r="S26083" s="8"/>
      <c r="T26083" s="8"/>
      <c r="U26083" s="8"/>
      <c r="V26083" s="8"/>
      <c r="W26083" s="8"/>
      <c r="X26083" s="8"/>
      <c r="Y26083" s="8"/>
      <c r="Z26083" s="8"/>
      <c r="BE26083"/>
      <c r="BF26083"/>
      <c r="BG26083"/>
    </row>
    <row r="26084" spans="11:59" x14ac:dyDescent="0.25">
      <c r="K26084" s="8"/>
      <c r="L26084" s="8"/>
      <c r="N26084" s="8"/>
      <c r="O26084" s="8"/>
      <c r="P26084" s="8"/>
      <c r="Q26084" s="8"/>
      <c r="R26084" s="8"/>
      <c r="S26084" s="8"/>
      <c r="T26084" s="8"/>
      <c r="U26084" s="8"/>
      <c r="V26084" s="8"/>
      <c r="W26084" s="8"/>
      <c r="X26084" s="8"/>
      <c r="Y26084" s="8"/>
      <c r="Z26084" s="8"/>
      <c r="BE26084"/>
      <c r="BF26084"/>
      <c r="BG26084"/>
    </row>
    <row r="26085" spans="11:59" x14ac:dyDescent="0.25">
      <c r="K26085" s="8"/>
      <c r="L26085" s="8"/>
      <c r="N26085" s="8"/>
      <c r="O26085" s="8"/>
      <c r="P26085" s="8"/>
      <c r="Q26085" s="8"/>
      <c r="R26085" s="8"/>
      <c r="S26085" s="8"/>
      <c r="T26085" s="8"/>
      <c r="U26085" s="8"/>
      <c r="V26085" s="8"/>
      <c r="W26085" s="8"/>
      <c r="X26085" s="8"/>
      <c r="Y26085" s="8"/>
      <c r="Z26085" s="8"/>
      <c r="BE26085"/>
      <c r="BF26085"/>
      <c r="BG26085"/>
    </row>
    <row r="26086" spans="11:59" x14ac:dyDescent="0.25">
      <c r="K26086" s="8"/>
      <c r="L26086" s="8"/>
      <c r="N26086" s="8"/>
      <c r="O26086" s="8"/>
      <c r="P26086" s="8"/>
      <c r="Q26086" s="8"/>
      <c r="R26086" s="8"/>
      <c r="S26086" s="8"/>
      <c r="T26086" s="8"/>
      <c r="U26086" s="8"/>
      <c r="V26086" s="8"/>
      <c r="W26086" s="8"/>
      <c r="X26086" s="8"/>
      <c r="Y26086" s="8"/>
      <c r="Z26086" s="8"/>
      <c r="BE26086"/>
      <c r="BF26086"/>
      <c r="BG26086"/>
    </row>
    <row r="26087" spans="11:59" x14ac:dyDescent="0.25">
      <c r="K26087" s="8"/>
      <c r="L26087" s="8"/>
      <c r="N26087" s="8"/>
      <c r="O26087" s="8"/>
      <c r="P26087" s="8"/>
      <c r="Q26087" s="8"/>
      <c r="R26087" s="8"/>
      <c r="S26087" s="8"/>
      <c r="T26087" s="8"/>
      <c r="U26087" s="8"/>
      <c r="V26087" s="8"/>
      <c r="W26087" s="8"/>
      <c r="X26087" s="8"/>
      <c r="Y26087" s="8"/>
      <c r="Z26087" s="8"/>
      <c r="BE26087"/>
      <c r="BF26087"/>
      <c r="BG26087"/>
    </row>
    <row r="26088" spans="11:59" x14ac:dyDescent="0.25">
      <c r="K26088" s="8"/>
      <c r="L26088" s="8"/>
      <c r="N26088" s="8"/>
      <c r="O26088" s="8"/>
      <c r="P26088" s="8"/>
      <c r="Q26088" s="8"/>
      <c r="R26088" s="8"/>
      <c r="S26088" s="8"/>
      <c r="T26088" s="8"/>
      <c r="U26088" s="8"/>
      <c r="V26088" s="8"/>
      <c r="W26088" s="8"/>
      <c r="X26088" s="8"/>
      <c r="Y26088" s="8"/>
      <c r="Z26088" s="8"/>
      <c r="BE26088"/>
      <c r="BF26088"/>
      <c r="BG26088"/>
    </row>
    <row r="26089" spans="11:59" x14ac:dyDescent="0.25">
      <c r="K26089" s="8"/>
      <c r="L26089" s="8"/>
      <c r="N26089" s="8"/>
      <c r="O26089" s="8"/>
      <c r="P26089" s="8"/>
      <c r="Q26089" s="8"/>
      <c r="R26089" s="8"/>
      <c r="S26089" s="8"/>
      <c r="T26089" s="8"/>
      <c r="U26089" s="8"/>
      <c r="V26089" s="8"/>
      <c r="W26089" s="8"/>
      <c r="X26089" s="8"/>
      <c r="Y26089" s="8"/>
      <c r="Z26089" s="8"/>
      <c r="BE26089"/>
      <c r="BF26089"/>
      <c r="BG26089"/>
    </row>
    <row r="26090" spans="11:59" x14ac:dyDescent="0.25">
      <c r="K26090" s="8"/>
      <c r="L26090" s="8"/>
      <c r="N26090" s="8"/>
      <c r="O26090" s="8"/>
      <c r="P26090" s="8"/>
      <c r="Q26090" s="8"/>
      <c r="R26090" s="8"/>
      <c r="S26090" s="8"/>
      <c r="T26090" s="8"/>
      <c r="U26090" s="8"/>
      <c r="V26090" s="8"/>
      <c r="W26090" s="8"/>
      <c r="X26090" s="8"/>
      <c r="Y26090" s="8"/>
      <c r="Z26090" s="8"/>
      <c r="BE26090"/>
      <c r="BF26090"/>
      <c r="BG26090"/>
    </row>
    <row r="26091" spans="11:59" x14ac:dyDescent="0.25">
      <c r="K26091" s="8"/>
      <c r="L26091" s="8"/>
      <c r="N26091" s="8"/>
      <c r="O26091" s="8"/>
      <c r="P26091" s="8"/>
      <c r="Q26091" s="8"/>
      <c r="R26091" s="8"/>
      <c r="S26091" s="8"/>
      <c r="T26091" s="8"/>
      <c r="U26091" s="8"/>
      <c r="V26091" s="8"/>
      <c r="W26091" s="8"/>
      <c r="X26091" s="8"/>
      <c r="Y26091" s="8"/>
      <c r="Z26091" s="8"/>
      <c r="BE26091"/>
      <c r="BF26091"/>
      <c r="BG26091"/>
    </row>
    <row r="26092" spans="11:59" x14ac:dyDescent="0.25">
      <c r="K26092" s="8"/>
      <c r="L26092" s="8"/>
      <c r="N26092" s="8"/>
      <c r="O26092" s="8"/>
      <c r="P26092" s="8"/>
      <c r="Q26092" s="8"/>
      <c r="R26092" s="8"/>
      <c r="S26092" s="8"/>
      <c r="T26092" s="8"/>
      <c r="U26092" s="8"/>
      <c r="V26092" s="8"/>
      <c r="W26092" s="8"/>
      <c r="X26092" s="8"/>
      <c r="Y26092" s="8"/>
      <c r="Z26092" s="8"/>
      <c r="BE26092"/>
      <c r="BF26092"/>
      <c r="BG26092"/>
    </row>
    <row r="26093" spans="11:59" x14ac:dyDescent="0.25">
      <c r="K26093" s="8"/>
      <c r="L26093" s="8"/>
      <c r="N26093" s="8"/>
      <c r="O26093" s="8"/>
      <c r="P26093" s="8"/>
      <c r="Q26093" s="8"/>
      <c r="R26093" s="8"/>
      <c r="S26093" s="8"/>
      <c r="T26093" s="8"/>
      <c r="U26093" s="8"/>
      <c r="V26093" s="8"/>
      <c r="W26093" s="8"/>
      <c r="X26093" s="8"/>
      <c r="Y26093" s="8"/>
      <c r="Z26093" s="8"/>
      <c r="BE26093"/>
      <c r="BF26093"/>
      <c r="BG26093"/>
    </row>
    <row r="26094" spans="11:59" x14ac:dyDescent="0.25">
      <c r="K26094" s="8"/>
      <c r="L26094" s="8"/>
      <c r="N26094" s="8"/>
      <c r="O26094" s="8"/>
      <c r="P26094" s="8"/>
      <c r="Q26094" s="8"/>
      <c r="R26094" s="8"/>
      <c r="S26094" s="8"/>
      <c r="T26094" s="8"/>
      <c r="U26094" s="8"/>
      <c r="V26094" s="8"/>
      <c r="W26094" s="8"/>
      <c r="X26094" s="8"/>
      <c r="Y26094" s="8"/>
      <c r="Z26094" s="8"/>
      <c r="BE26094"/>
      <c r="BF26094"/>
      <c r="BG26094"/>
    </row>
    <row r="26095" spans="11:59" x14ac:dyDescent="0.25">
      <c r="K26095" s="8"/>
      <c r="L26095" s="8"/>
      <c r="N26095" s="8"/>
      <c r="O26095" s="8"/>
      <c r="P26095" s="8"/>
      <c r="Q26095" s="8"/>
      <c r="R26095" s="8"/>
      <c r="S26095" s="8"/>
      <c r="T26095" s="8"/>
      <c r="U26095" s="8"/>
      <c r="V26095" s="8"/>
      <c r="W26095" s="8"/>
      <c r="X26095" s="8"/>
      <c r="Y26095" s="8"/>
      <c r="Z26095" s="8"/>
      <c r="BE26095"/>
      <c r="BF26095"/>
      <c r="BG26095"/>
    </row>
    <row r="26096" spans="11:59" x14ac:dyDescent="0.25">
      <c r="K26096" s="8"/>
      <c r="L26096" s="8"/>
      <c r="N26096" s="8"/>
      <c r="O26096" s="8"/>
      <c r="P26096" s="8"/>
      <c r="Q26096" s="8"/>
      <c r="R26096" s="8"/>
      <c r="S26096" s="8"/>
      <c r="T26096" s="8"/>
      <c r="U26096" s="8"/>
      <c r="V26096" s="8"/>
      <c r="W26096" s="8"/>
      <c r="X26096" s="8"/>
      <c r="Y26096" s="8"/>
      <c r="Z26096" s="8"/>
      <c r="BE26096"/>
      <c r="BF26096"/>
      <c r="BG26096"/>
    </row>
    <row r="26097" spans="11:59" x14ac:dyDescent="0.25">
      <c r="K26097" s="8"/>
      <c r="L26097" s="8"/>
      <c r="N26097" s="8"/>
      <c r="O26097" s="8"/>
      <c r="P26097" s="8"/>
      <c r="Q26097" s="8"/>
      <c r="R26097" s="8"/>
      <c r="S26097" s="8"/>
      <c r="T26097" s="8"/>
      <c r="U26097" s="8"/>
      <c r="V26097" s="8"/>
      <c r="W26097" s="8"/>
      <c r="X26097" s="8"/>
      <c r="Y26097" s="8"/>
      <c r="Z26097" s="8"/>
      <c r="BE26097"/>
      <c r="BF26097"/>
      <c r="BG26097"/>
    </row>
    <row r="26098" spans="11:59" x14ac:dyDescent="0.25">
      <c r="K26098" s="8"/>
      <c r="L26098" s="8"/>
      <c r="N26098" s="8"/>
      <c r="O26098" s="8"/>
      <c r="P26098" s="8"/>
      <c r="Q26098" s="8"/>
      <c r="R26098" s="8"/>
      <c r="S26098" s="8"/>
      <c r="T26098" s="8"/>
      <c r="U26098" s="8"/>
      <c r="V26098" s="8"/>
      <c r="W26098" s="8"/>
      <c r="X26098" s="8"/>
      <c r="Y26098" s="8"/>
      <c r="Z26098" s="8"/>
      <c r="BE26098"/>
      <c r="BF26098"/>
      <c r="BG26098"/>
    </row>
    <row r="26099" spans="11:59" x14ac:dyDescent="0.25">
      <c r="K26099" s="8"/>
      <c r="L26099" s="8"/>
      <c r="N26099" s="8"/>
      <c r="O26099" s="8"/>
      <c r="P26099" s="8"/>
      <c r="Q26099" s="8"/>
      <c r="R26099" s="8"/>
      <c r="S26099" s="8"/>
      <c r="T26099" s="8"/>
      <c r="U26099" s="8"/>
      <c r="V26099" s="8"/>
      <c r="W26099" s="8"/>
      <c r="X26099" s="8"/>
      <c r="Y26099" s="8"/>
      <c r="Z26099" s="8"/>
      <c r="BE26099"/>
      <c r="BF26099"/>
      <c r="BG26099"/>
    </row>
    <row r="26100" spans="11:59" x14ac:dyDescent="0.25">
      <c r="K26100" s="8"/>
      <c r="L26100" s="8"/>
      <c r="N26100" s="8"/>
      <c r="O26100" s="8"/>
      <c r="P26100" s="8"/>
      <c r="Q26100" s="8"/>
      <c r="R26100" s="8"/>
      <c r="S26100" s="8"/>
      <c r="T26100" s="8"/>
      <c r="U26100" s="8"/>
      <c r="V26100" s="8"/>
      <c r="W26100" s="8"/>
      <c r="X26100" s="8"/>
      <c r="Y26100" s="8"/>
      <c r="Z26100" s="8"/>
      <c r="BE26100"/>
      <c r="BF26100"/>
      <c r="BG26100"/>
    </row>
    <row r="26101" spans="11:59" x14ac:dyDescent="0.25">
      <c r="K26101" s="8"/>
      <c r="L26101" s="8"/>
      <c r="N26101" s="8"/>
      <c r="O26101" s="8"/>
      <c r="P26101" s="8"/>
      <c r="Q26101" s="8"/>
      <c r="R26101" s="8"/>
      <c r="S26101" s="8"/>
      <c r="T26101" s="8"/>
      <c r="U26101" s="8"/>
      <c r="V26101" s="8"/>
      <c r="W26101" s="8"/>
      <c r="X26101" s="8"/>
      <c r="Y26101" s="8"/>
      <c r="Z26101" s="8"/>
      <c r="BE26101"/>
      <c r="BF26101"/>
      <c r="BG26101"/>
    </row>
    <row r="26102" spans="11:59" x14ac:dyDescent="0.25">
      <c r="K26102" s="8"/>
      <c r="L26102" s="8"/>
      <c r="N26102" s="8"/>
      <c r="O26102" s="8"/>
      <c r="P26102" s="8"/>
      <c r="Q26102" s="8"/>
      <c r="R26102" s="8"/>
      <c r="S26102" s="8"/>
      <c r="T26102" s="8"/>
      <c r="U26102" s="8"/>
      <c r="V26102" s="8"/>
      <c r="W26102" s="8"/>
      <c r="X26102" s="8"/>
      <c r="Y26102" s="8"/>
      <c r="Z26102" s="8"/>
      <c r="BE26102"/>
      <c r="BF26102"/>
      <c r="BG26102"/>
    </row>
    <row r="26103" spans="11:59" x14ac:dyDescent="0.25">
      <c r="K26103" s="8"/>
      <c r="L26103" s="8"/>
      <c r="N26103" s="8"/>
      <c r="O26103" s="8"/>
      <c r="P26103" s="8"/>
      <c r="Q26103" s="8"/>
      <c r="R26103" s="8"/>
      <c r="S26103" s="8"/>
      <c r="T26103" s="8"/>
      <c r="U26103" s="8"/>
      <c r="V26103" s="8"/>
      <c r="W26103" s="8"/>
      <c r="X26103" s="8"/>
      <c r="Y26103" s="8"/>
      <c r="Z26103" s="8"/>
      <c r="BE26103"/>
      <c r="BF26103"/>
      <c r="BG26103"/>
    </row>
    <row r="26104" spans="11:59" x14ac:dyDescent="0.25">
      <c r="K26104" s="8"/>
      <c r="L26104" s="8"/>
      <c r="N26104" s="8"/>
      <c r="O26104" s="8"/>
      <c r="P26104" s="8"/>
      <c r="Q26104" s="8"/>
      <c r="R26104" s="8"/>
      <c r="S26104" s="8"/>
      <c r="T26104" s="8"/>
      <c r="U26104" s="8"/>
      <c r="V26104" s="8"/>
      <c r="W26104" s="8"/>
      <c r="X26104" s="8"/>
      <c r="Y26104" s="8"/>
      <c r="Z26104" s="8"/>
      <c r="BE26104"/>
      <c r="BF26104"/>
      <c r="BG26104"/>
    </row>
    <row r="26105" spans="11:59" x14ac:dyDescent="0.25">
      <c r="K26105" s="8"/>
      <c r="L26105" s="8"/>
      <c r="N26105" s="8"/>
      <c r="O26105" s="8"/>
      <c r="P26105" s="8"/>
      <c r="Q26105" s="8"/>
      <c r="R26105" s="8"/>
      <c r="S26105" s="8"/>
      <c r="T26105" s="8"/>
      <c r="U26105" s="8"/>
      <c r="V26105" s="8"/>
      <c r="W26105" s="8"/>
      <c r="X26105" s="8"/>
      <c r="Y26105" s="8"/>
      <c r="Z26105" s="8"/>
      <c r="BE26105"/>
      <c r="BF26105"/>
      <c r="BG26105"/>
    </row>
    <row r="26106" spans="11:59" x14ac:dyDescent="0.25">
      <c r="K26106" s="8"/>
      <c r="L26106" s="8"/>
      <c r="N26106" s="8"/>
      <c r="O26106" s="8"/>
      <c r="P26106" s="8"/>
      <c r="Q26106" s="8"/>
      <c r="R26106" s="8"/>
      <c r="S26106" s="8"/>
      <c r="T26106" s="8"/>
      <c r="U26106" s="8"/>
      <c r="V26106" s="8"/>
      <c r="W26106" s="8"/>
      <c r="X26106" s="8"/>
      <c r="Y26106" s="8"/>
      <c r="Z26106" s="8"/>
      <c r="BE26106"/>
      <c r="BF26106"/>
      <c r="BG26106"/>
    </row>
    <row r="26107" spans="11:59" x14ac:dyDescent="0.25">
      <c r="K26107" s="8"/>
      <c r="L26107" s="8"/>
      <c r="N26107" s="8"/>
      <c r="O26107" s="8"/>
      <c r="P26107" s="8"/>
      <c r="Q26107" s="8"/>
      <c r="R26107" s="8"/>
      <c r="S26107" s="8"/>
      <c r="T26107" s="8"/>
      <c r="U26107" s="8"/>
      <c r="V26107" s="8"/>
      <c r="W26107" s="8"/>
      <c r="X26107" s="8"/>
      <c r="Y26107" s="8"/>
      <c r="Z26107" s="8"/>
      <c r="BE26107"/>
      <c r="BF26107"/>
      <c r="BG26107"/>
    </row>
    <row r="26108" spans="11:59" x14ac:dyDescent="0.25">
      <c r="K26108" s="8"/>
      <c r="L26108" s="8"/>
      <c r="N26108" s="8"/>
      <c r="O26108" s="8"/>
      <c r="P26108" s="8"/>
      <c r="Q26108" s="8"/>
      <c r="R26108" s="8"/>
      <c r="S26108" s="8"/>
      <c r="T26108" s="8"/>
      <c r="U26108" s="8"/>
      <c r="V26108" s="8"/>
      <c r="W26108" s="8"/>
      <c r="X26108" s="8"/>
      <c r="Y26108" s="8"/>
      <c r="Z26108" s="8"/>
      <c r="BE26108"/>
      <c r="BF26108"/>
      <c r="BG26108"/>
    </row>
    <row r="26109" spans="11:59" x14ac:dyDescent="0.25">
      <c r="K26109" s="8"/>
      <c r="L26109" s="8"/>
      <c r="N26109" s="8"/>
      <c r="O26109" s="8"/>
      <c r="P26109" s="8"/>
      <c r="Q26109" s="8"/>
      <c r="R26109" s="8"/>
      <c r="S26109" s="8"/>
      <c r="T26109" s="8"/>
      <c r="U26109" s="8"/>
      <c r="V26109" s="8"/>
      <c r="W26109" s="8"/>
      <c r="X26109" s="8"/>
      <c r="Y26109" s="8"/>
      <c r="Z26109" s="8"/>
      <c r="BE26109"/>
      <c r="BF26109"/>
      <c r="BG26109"/>
    </row>
    <row r="26110" spans="11:59" x14ac:dyDescent="0.25">
      <c r="K26110" s="8"/>
      <c r="L26110" s="8"/>
      <c r="N26110" s="8"/>
      <c r="O26110" s="8"/>
      <c r="P26110" s="8"/>
      <c r="Q26110" s="8"/>
      <c r="R26110" s="8"/>
      <c r="S26110" s="8"/>
      <c r="T26110" s="8"/>
      <c r="U26110" s="8"/>
      <c r="V26110" s="8"/>
      <c r="W26110" s="8"/>
      <c r="X26110" s="8"/>
      <c r="Y26110" s="8"/>
      <c r="Z26110" s="8"/>
      <c r="BE26110"/>
      <c r="BF26110"/>
      <c r="BG26110"/>
    </row>
    <row r="26111" spans="11:59" x14ac:dyDescent="0.25">
      <c r="K26111" s="8"/>
      <c r="L26111" s="8"/>
      <c r="N26111" s="8"/>
      <c r="O26111" s="8"/>
      <c r="P26111" s="8"/>
      <c r="Q26111" s="8"/>
      <c r="R26111" s="8"/>
      <c r="S26111" s="8"/>
      <c r="T26111" s="8"/>
      <c r="U26111" s="8"/>
      <c r="V26111" s="8"/>
      <c r="W26111" s="8"/>
      <c r="X26111" s="8"/>
      <c r="Y26111" s="8"/>
      <c r="Z26111" s="8"/>
      <c r="BE26111"/>
      <c r="BF26111"/>
      <c r="BG26111"/>
    </row>
    <row r="26112" spans="11:59" x14ac:dyDescent="0.25">
      <c r="K26112" s="8"/>
      <c r="L26112" s="8"/>
      <c r="N26112" s="8"/>
      <c r="O26112" s="8"/>
      <c r="P26112" s="8"/>
      <c r="Q26112" s="8"/>
      <c r="R26112" s="8"/>
      <c r="S26112" s="8"/>
      <c r="T26112" s="8"/>
      <c r="U26112" s="8"/>
      <c r="V26112" s="8"/>
      <c r="W26112" s="8"/>
      <c r="X26112" s="8"/>
      <c r="Y26112" s="8"/>
      <c r="Z26112" s="8"/>
      <c r="BE26112"/>
      <c r="BF26112"/>
      <c r="BG26112"/>
    </row>
    <row r="26113" spans="11:59" x14ac:dyDescent="0.25">
      <c r="K26113" s="8"/>
      <c r="L26113" s="8"/>
      <c r="N26113" s="8"/>
      <c r="O26113" s="8"/>
      <c r="P26113" s="8"/>
      <c r="Q26113" s="8"/>
      <c r="R26113" s="8"/>
      <c r="S26113" s="8"/>
      <c r="T26113" s="8"/>
      <c r="U26113" s="8"/>
      <c r="V26113" s="8"/>
      <c r="W26113" s="8"/>
      <c r="X26113" s="8"/>
      <c r="Y26113" s="8"/>
      <c r="Z26113" s="8"/>
      <c r="BE26113"/>
      <c r="BF26113"/>
      <c r="BG26113"/>
    </row>
    <row r="26114" spans="11:59" x14ac:dyDescent="0.25">
      <c r="K26114" s="8"/>
      <c r="L26114" s="8"/>
      <c r="N26114" s="8"/>
      <c r="O26114" s="8"/>
      <c r="P26114" s="8"/>
      <c r="Q26114" s="8"/>
      <c r="R26114" s="8"/>
      <c r="S26114" s="8"/>
      <c r="T26114" s="8"/>
      <c r="U26114" s="8"/>
      <c r="V26114" s="8"/>
      <c r="W26114" s="8"/>
      <c r="X26114" s="8"/>
      <c r="Y26114" s="8"/>
      <c r="Z26114" s="8"/>
      <c r="BE26114"/>
      <c r="BF26114"/>
      <c r="BG26114"/>
    </row>
    <row r="26115" spans="11:59" x14ac:dyDescent="0.25">
      <c r="K26115" s="8"/>
      <c r="L26115" s="8"/>
      <c r="N26115" s="8"/>
      <c r="O26115" s="8"/>
      <c r="P26115" s="8"/>
      <c r="Q26115" s="8"/>
      <c r="R26115" s="8"/>
      <c r="S26115" s="8"/>
      <c r="T26115" s="8"/>
      <c r="U26115" s="8"/>
      <c r="V26115" s="8"/>
      <c r="W26115" s="8"/>
      <c r="X26115" s="8"/>
      <c r="Y26115" s="8"/>
      <c r="Z26115" s="8"/>
      <c r="BE26115"/>
      <c r="BF26115"/>
      <c r="BG26115"/>
    </row>
    <row r="26116" spans="11:59" x14ac:dyDescent="0.25">
      <c r="K26116" s="8"/>
      <c r="L26116" s="8"/>
      <c r="N26116" s="8"/>
      <c r="O26116" s="8"/>
      <c r="P26116" s="8"/>
      <c r="Q26116" s="8"/>
      <c r="R26116" s="8"/>
      <c r="S26116" s="8"/>
      <c r="T26116" s="8"/>
      <c r="U26116" s="8"/>
      <c r="V26116" s="8"/>
      <c r="W26116" s="8"/>
      <c r="X26116" s="8"/>
      <c r="Y26116" s="8"/>
      <c r="Z26116" s="8"/>
      <c r="BE26116"/>
      <c r="BF26116"/>
      <c r="BG26116"/>
    </row>
    <row r="26117" spans="11:59" x14ac:dyDescent="0.25">
      <c r="K26117" s="8"/>
      <c r="L26117" s="8"/>
      <c r="N26117" s="8"/>
      <c r="O26117" s="8"/>
      <c r="P26117" s="8"/>
      <c r="Q26117" s="8"/>
      <c r="R26117" s="8"/>
      <c r="S26117" s="8"/>
      <c r="T26117" s="8"/>
      <c r="U26117" s="8"/>
      <c r="V26117" s="8"/>
      <c r="W26117" s="8"/>
      <c r="X26117" s="8"/>
      <c r="Y26117" s="8"/>
      <c r="Z26117" s="8"/>
      <c r="BE26117"/>
      <c r="BF26117"/>
      <c r="BG26117"/>
    </row>
    <row r="26118" spans="11:59" x14ac:dyDescent="0.25">
      <c r="K26118" s="8"/>
      <c r="L26118" s="8"/>
      <c r="N26118" s="8"/>
      <c r="O26118" s="8"/>
      <c r="P26118" s="8"/>
      <c r="Q26118" s="8"/>
      <c r="R26118" s="8"/>
      <c r="S26118" s="8"/>
      <c r="T26118" s="8"/>
      <c r="U26118" s="8"/>
      <c r="V26118" s="8"/>
      <c r="W26118" s="8"/>
      <c r="X26118" s="8"/>
      <c r="Y26118" s="8"/>
      <c r="Z26118" s="8"/>
      <c r="BE26118"/>
      <c r="BF26118"/>
      <c r="BG26118"/>
    </row>
    <row r="26119" spans="11:59" x14ac:dyDescent="0.25">
      <c r="K26119" s="8"/>
      <c r="L26119" s="8"/>
      <c r="N26119" s="8"/>
      <c r="O26119" s="8"/>
      <c r="P26119" s="8"/>
      <c r="Q26119" s="8"/>
      <c r="R26119" s="8"/>
      <c r="S26119" s="8"/>
      <c r="T26119" s="8"/>
      <c r="U26119" s="8"/>
      <c r="V26119" s="8"/>
      <c r="W26119" s="8"/>
      <c r="X26119" s="8"/>
      <c r="Y26119" s="8"/>
      <c r="Z26119" s="8"/>
      <c r="BE26119"/>
      <c r="BF26119"/>
      <c r="BG26119"/>
    </row>
    <row r="26120" spans="11:59" x14ac:dyDescent="0.25">
      <c r="K26120" s="8"/>
      <c r="L26120" s="8"/>
      <c r="N26120" s="8"/>
      <c r="O26120" s="8"/>
      <c r="P26120" s="8"/>
      <c r="Q26120" s="8"/>
      <c r="R26120" s="8"/>
      <c r="S26120" s="8"/>
      <c r="T26120" s="8"/>
      <c r="U26120" s="8"/>
      <c r="V26120" s="8"/>
      <c r="W26120" s="8"/>
      <c r="X26120" s="8"/>
      <c r="Y26120" s="8"/>
      <c r="Z26120" s="8"/>
      <c r="BE26120"/>
      <c r="BF26120"/>
      <c r="BG26120"/>
    </row>
    <row r="26121" spans="11:59" x14ac:dyDescent="0.25">
      <c r="K26121" s="8"/>
      <c r="L26121" s="8"/>
      <c r="N26121" s="8"/>
      <c r="O26121" s="8"/>
      <c r="P26121" s="8"/>
      <c r="Q26121" s="8"/>
      <c r="R26121" s="8"/>
      <c r="S26121" s="8"/>
      <c r="T26121" s="8"/>
      <c r="U26121" s="8"/>
      <c r="V26121" s="8"/>
      <c r="W26121" s="8"/>
      <c r="X26121" s="8"/>
      <c r="Y26121" s="8"/>
      <c r="Z26121" s="8"/>
      <c r="BE26121"/>
      <c r="BF26121"/>
      <c r="BG26121"/>
    </row>
    <row r="26122" spans="11:59" x14ac:dyDescent="0.25">
      <c r="K26122" s="8"/>
      <c r="L26122" s="8"/>
      <c r="N26122" s="8"/>
      <c r="O26122" s="8"/>
      <c r="P26122" s="8"/>
      <c r="Q26122" s="8"/>
      <c r="R26122" s="8"/>
      <c r="S26122" s="8"/>
      <c r="T26122" s="8"/>
      <c r="U26122" s="8"/>
      <c r="V26122" s="8"/>
      <c r="W26122" s="8"/>
      <c r="X26122" s="8"/>
      <c r="Y26122" s="8"/>
      <c r="Z26122" s="8"/>
      <c r="BE26122"/>
      <c r="BF26122"/>
      <c r="BG26122"/>
    </row>
    <row r="26123" spans="11:59" x14ac:dyDescent="0.25">
      <c r="K26123" s="8"/>
      <c r="L26123" s="8"/>
      <c r="N26123" s="8"/>
      <c r="O26123" s="8"/>
      <c r="P26123" s="8"/>
      <c r="Q26123" s="8"/>
      <c r="R26123" s="8"/>
      <c r="S26123" s="8"/>
      <c r="T26123" s="8"/>
      <c r="U26123" s="8"/>
      <c r="V26123" s="8"/>
      <c r="W26123" s="8"/>
      <c r="X26123" s="8"/>
      <c r="Y26123" s="8"/>
      <c r="Z26123" s="8"/>
      <c r="BE26123"/>
      <c r="BF26123"/>
      <c r="BG26123"/>
    </row>
    <row r="26124" spans="11:59" x14ac:dyDescent="0.25">
      <c r="K26124" s="8"/>
      <c r="L26124" s="8"/>
      <c r="N26124" s="8"/>
      <c r="O26124" s="8"/>
      <c r="P26124" s="8"/>
      <c r="Q26124" s="8"/>
      <c r="R26124" s="8"/>
      <c r="S26124" s="8"/>
      <c r="T26124" s="8"/>
      <c r="U26124" s="8"/>
      <c r="V26124" s="8"/>
      <c r="W26124" s="8"/>
      <c r="X26124" s="8"/>
      <c r="Y26124" s="8"/>
      <c r="Z26124" s="8"/>
      <c r="BE26124"/>
      <c r="BF26124"/>
      <c r="BG26124"/>
    </row>
    <row r="26125" spans="11:59" x14ac:dyDescent="0.25">
      <c r="K26125" s="8"/>
      <c r="L26125" s="8"/>
      <c r="N26125" s="8"/>
      <c r="O26125" s="8"/>
      <c r="P26125" s="8"/>
      <c r="Q26125" s="8"/>
      <c r="R26125" s="8"/>
      <c r="S26125" s="8"/>
      <c r="T26125" s="8"/>
      <c r="U26125" s="8"/>
      <c r="V26125" s="8"/>
      <c r="W26125" s="8"/>
      <c r="X26125" s="8"/>
      <c r="Y26125" s="8"/>
      <c r="Z26125" s="8"/>
      <c r="BE26125"/>
      <c r="BF26125"/>
      <c r="BG26125"/>
    </row>
    <row r="26126" spans="11:59" x14ac:dyDescent="0.25">
      <c r="K26126" s="8"/>
      <c r="L26126" s="8"/>
      <c r="N26126" s="8"/>
      <c r="O26126" s="8"/>
      <c r="P26126" s="8"/>
      <c r="Q26126" s="8"/>
      <c r="R26126" s="8"/>
      <c r="S26126" s="8"/>
      <c r="T26126" s="8"/>
      <c r="U26126" s="8"/>
      <c r="V26126" s="8"/>
      <c r="W26126" s="8"/>
      <c r="X26126" s="8"/>
      <c r="Y26126" s="8"/>
      <c r="Z26126" s="8"/>
      <c r="BE26126"/>
      <c r="BF26126"/>
      <c r="BG26126"/>
    </row>
    <row r="26127" spans="11:59" x14ac:dyDescent="0.25">
      <c r="K26127" s="8"/>
      <c r="L26127" s="8"/>
      <c r="N26127" s="8"/>
      <c r="O26127" s="8"/>
      <c r="P26127" s="8"/>
      <c r="Q26127" s="8"/>
      <c r="R26127" s="8"/>
      <c r="S26127" s="8"/>
      <c r="T26127" s="8"/>
      <c r="U26127" s="8"/>
      <c r="V26127" s="8"/>
      <c r="W26127" s="8"/>
      <c r="X26127" s="8"/>
      <c r="Y26127" s="8"/>
      <c r="Z26127" s="8"/>
      <c r="BE26127"/>
      <c r="BF26127"/>
      <c r="BG26127"/>
    </row>
    <row r="26128" spans="11:59" x14ac:dyDescent="0.25">
      <c r="K26128" s="8"/>
      <c r="L26128" s="8"/>
      <c r="N26128" s="8"/>
      <c r="O26128" s="8"/>
      <c r="P26128" s="8"/>
      <c r="Q26128" s="8"/>
      <c r="R26128" s="8"/>
      <c r="S26128" s="8"/>
      <c r="T26128" s="8"/>
      <c r="U26128" s="8"/>
      <c r="V26128" s="8"/>
      <c r="W26128" s="8"/>
      <c r="X26128" s="8"/>
      <c r="Y26128" s="8"/>
      <c r="Z26128" s="8"/>
      <c r="BE26128"/>
      <c r="BF26128"/>
      <c r="BG26128"/>
    </row>
    <row r="26129" spans="11:59" x14ac:dyDescent="0.25">
      <c r="K26129" s="8"/>
      <c r="L26129" s="8"/>
      <c r="N26129" s="8"/>
      <c r="O26129" s="8"/>
      <c r="P26129" s="8"/>
      <c r="Q26129" s="8"/>
      <c r="R26129" s="8"/>
      <c r="S26129" s="8"/>
      <c r="T26129" s="8"/>
      <c r="U26129" s="8"/>
      <c r="V26129" s="8"/>
      <c r="W26129" s="8"/>
      <c r="X26129" s="8"/>
      <c r="Y26129" s="8"/>
      <c r="Z26129" s="8"/>
      <c r="BE26129"/>
      <c r="BF26129"/>
      <c r="BG26129"/>
    </row>
    <row r="26130" spans="11:59" x14ac:dyDescent="0.25">
      <c r="K26130" s="8"/>
      <c r="L26130" s="8"/>
      <c r="N26130" s="8"/>
      <c r="O26130" s="8"/>
      <c r="P26130" s="8"/>
      <c r="Q26130" s="8"/>
      <c r="R26130" s="8"/>
      <c r="S26130" s="8"/>
      <c r="T26130" s="8"/>
      <c r="U26130" s="8"/>
      <c r="V26130" s="8"/>
      <c r="W26130" s="8"/>
      <c r="X26130" s="8"/>
      <c r="Y26130" s="8"/>
      <c r="Z26130" s="8"/>
      <c r="BE26130"/>
      <c r="BF26130"/>
      <c r="BG26130"/>
    </row>
    <row r="26131" spans="11:59" x14ac:dyDescent="0.25">
      <c r="K26131" s="8"/>
      <c r="L26131" s="8"/>
      <c r="N26131" s="8"/>
      <c r="O26131" s="8"/>
      <c r="P26131" s="8"/>
      <c r="Q26131" s="8"/>
      <c r="R26131" s="8"/>
      <c r="S26131" s="8"/>
      <c r="T26131" s="8"/>
      <c r="U26131" s="8"/>
      <c r="V26131" s="8"/>
      <c r="W26131" s="8"/>
      <c r="X26131" s="8"/>
      <c r="Y26131" s="8"/>
      <c r="Z26131" s="8"/>
      <c r="BE26131"/>
      <c r="BF26131"/>
      <c r="BG26131"/>
    </row>
    <row r="26132" spans="11:59" x14ac:dyDescent="0.25">
      <c r="K26132" s="8"/>
      <c r="L26132" s="8"/>
      <c r="N26132" s="8"/>
      <c r="O26132" s="8"/>
      <c r="P26132" s="8"/>
      <c r="Q26132" s="8"/>
      <c r="R26132" s="8"/>
      <c r="S26132" s="8"/>
      <c r="T26132" s="8"/>
      <c r="U26132" s="8"/>
      <c r="V26132" s="8"/>
      <c r="W26132" s="8"/>
      <c r="X26132" s="8"/>
      <c r="Y26132" s="8"/>
      <c r="Z26132" s="8"/>
      <c r="BE26132"/>
      <c r="BF26132"/>
      <c r="BG26132"/>
    </row>
    <row r="26133" spans="11:59" x14ac:dyDescent="0.25">
      <c r="K26133" s="8"/>
      <c r="L26133" s="8"/>
      <c r="N26133" s="8"/>
      <c r="O26133" s="8"/>
      <c r="P26133" s="8"/>
      <c r="Q26133" s="8"/>
      <c r="R26133" s="8"/>
      <c r="S26133" s="8"/>
      <c r="T26133" s="8"/>
      <c r="U26133" s="8"/>
      <c r="V26133" s="8"/>
      <c r="W26133" s="8"/>
      <c r="X26133" s="8"/>
      <c r="Y26133" s="8"/>
      <c r="Z26133" s="8"/>
      <c r="BE26133"/>
      <c r="BF26133"/>
      <c r="BG26133"/>
    </row>
    <row r="26134" spans="11:59" x14ac:dyDescent="0.25">
      <c r="K26134" s="8"/>
      <c r="L26134" s="8"/>
      <c r="N26134" s="8"/>
      <c r="O26134" s="8"/>
      <c r="P26134" s="8"/>
      <c r="Q26134" s="8"/>
      <c r="R26134" s="8"/>
      <c r="S26134" s="8"/>
      <c r="T26134" s="8"/>
      <c r="U26134" s="8"/>
      <c r="V26134" s="8"/>
      <c r="W26134" s="8"/>
      <c r="X26134" s="8"/>
      <c r="Y26134" s="8"/>
      <c r="Z26134" s="8"/>
      <c r="BE26134"/>
      <c r="BF26134"/>
      <c r="BG26134"/>
    </row>
    <row r="26135" spans="11:59" x14ac:dyDescent="0.25">
      <c r="K26135" s="8"/>
      <c r="L26135" s="8"/>
      <c r="N26135" s="8"/>
      <c r="O26135" s="8"/>
      <c r="P26135" s="8"/>
      <c r="Q26135" s="8"/>
      <c r="R26135" s="8"/>
      <c r="S26135" s="8"/>
      <c r="T26135" s="8"/>
      <c r="U26135" s="8"/>
      <c r="V26135" s="8"/>
      <c r="W26135" s="8"/>
      <c r="X26135" s="8"/>
      <c r="Y26135" s="8"/>
      <c r="Z26135" s="8"/>
      <c r="BE26135"/>
      <c r="BF26135"/>
      <c r="BG26135"/>
    </row>
    <row r="26136" spans="11:59" x14ac:dyDescent="0.25">
      <c r="K26136" s="8"/>
      <c r="L26136" s="8"/>
      <c r="N26136" s="8"/>
      <c r="O26136" s="8"/>
      <c r="P26136" s="8"/>
      <c r="Q26136" s="8"/>
      <c r="R26136" s="8"/>
      <c r="S26136" s="8"/>
      <c r="T26136" s="8"/>
      <c r="U26136" s="8"/>
      <c r="V26136" s="8"/>
      <c r="W26136" s="8"/>
      <c r="X26136" s="8"/>
      <c r="Y26136" s="8"/>
      <c r="Z26136" s="8"/>
      <c r="BE26136"/>
      <c r="BF26136"/>
      <c r="BG26136"/>
    </row>
    <row r="26137" spans="11:59" x14ac:dyDescent="0.25">
      <c r="K26137" s="8"/>
      <c r="L26137" s="8"/>
      <c r="N26137" s="8"/>
      <c r="O26137" s="8"/>
      <c r="P26137" s="8"/>
      <c r="Q26137" s="8"/>
      <c r="R26137" s="8"/>
      <c r="S26137" s="8"/>
      <c r="T26137" s="8"/>
      <c r="U26137" s="8"/>
      <c r="V26137" s="8"/>
      <c r="W26137" s="8"/>
      <c r="X26137" s="8"/>
      <c r="Y26137" s="8"/>
      <c r="Z26137" s="8"/>
      <c r="BE26137"/>
      <c r="BF26137"/>
      <c r="BG26137"/>
    </row>
    <row r="26138" spans="11:59" x14ac:dyDescent="0.25">
      <c r="K26138" s="8"/>
      <c r="L26138" s="8"/>
      <c r="N26138" s="8"/>
      <c r="O26138" s="8"/>
      <c r="P26138" s="8"/>
      <c r="Q26138" s="8"/>
      <c r="R26138" s="8"/>
      <c r="S26138" s="8"/>
      <c r="T26138" s="8"/>
      <c r="U26138" s="8"/>
      <c r="V26138" s="8"/>
      <c r="W26138" s="8"/>
      <c r="X26138" s="8"/>
      <c r="Y26138" s="8"/>
      <c r="Z26138" s="8"/>
      <c r="BE26138"/>
      <c r="BF26138"/>
      <c r="BG26138"/>
    </row>
    <row r="26139" spans="11:59" x14ac:dyDescent="0.25">
      <c r="K26139" s="8"/>
      <c r="L26139" s="8"/>
      <c r="N26139" s="8"/>
      <c r="O26139" s="8"/>
      <c r="P26139" s="8"/>
      <c r="Q26139" s="8"/>
      <c r="R26139" s="8"/>
      <c r="S26139" s="8"/>
      <c r="T26139" s="8"/>
      <c r="U26139" s="8"/>
      <c r="V26139" s="8"/>
      <c r="W26139" s="8"/>
      <c r="X26139" s="8"/>
      <c r="Y26139" s="8"/>
      <c r="Z26139" s="8"/>
      <c r="BE26139"/>
      <c r="BF26139"/>
      <c r="BG26139"/>
    </row>
    <row r="26140" spans="11:59" x14ac:dyDescent="0.25">
      <c r="K26140" s="8"/>
      <c r="L26140" s="8"/>
      <c r="N26140" s="8"/>
      <c r="O26140" s="8"/>
      <c r="P26140" s="8"/>
      <c r="Q26140" s="8"/>
      <c r="R26140" s="8"/>
      <c r="S26140" s="8"/>
      <c r="T26140" s="8"/>
      <c r="U26140" s="8"/>
      <c r="V26140" s="8"/>
      <c r="W26140" s="8"/>
      <c r="X26140" s="8"/>
      <c r="Y26140" s="8"/>
      <c r="Z26140" s="8"/>
      <c r="BE26140"/>
      <c r="BF26140"/>
      <c r="BG26140"/>
    </row>
    <row r="26141" spans="11:59" x14ac:dyDescent="0.25">
      <c r="K26141" s="8"/>
      <c r="L26141" s="8"/>
      <c r="N26141" s="8"/>
      <c r="O26141" s="8"/>
      <c r="P26141" s="8"/>
      <c r="Q26141" s="8"/>
      <c r="R26141" s="8"/>
      <c r="S26141" s="8"/>
      <c r="T26141" s="8"/>
      <c r="U26141" s="8"/>
      <c r="V26141" s="8"/>
      <c r="W26141" s="8"/>
      <c r="X26141" s="8"/>
      <c r="Y26141" s="8"/>
      <c r="Z26141" s="8"/>
      <c r="BE26141"/>
      <c r="BF26141"/>
      <c r="BG26141"/>
    </row>
    <row r="26142" spans="11:59" x14ac:dyDescent="0.25">
      <c r="K26142" s="8"/>
      <c r="L26142" s="8"/>
      <c r="N26142" s="8"/>
      <c r="O26142" s="8"/>
      <c r="P26142" s="8"/>
      <c r="Q26142" s="8"/>
      <c r="R26142" s="8"/>
      <c r="S26142" s="8"/>
      <c r="T26142" s="8"/>
      <c r="U26142" s="8"/>
      <c r="V26142" s="8"/>
      <c r="W26142" s="8"/>
      <c r="X26142" s="8"/>
      <c r="Y26142" s="8"/>
      <c r="Z26142" s="8"/>
      <c r="BE26142"/>
      <c r="BF26142"/>
      <c r="BG26142"/>
    </row>
    <row r="26143" spans="11:59" x14ac:dyDescent="0.25">
      <c r="K26143" s="8"/>
      <c r="L26143" s="8"/>
      <c r="N26143" s="8"/>
      <c r="O26143" s="8"/>
      <c r="P26143" s="8"/>
      <c r="Q26143" s="8"/>
      <c r="R26143" s="8"/>
      <c r="S26143" s="8"/>
      <c r="T26143" s="8"/>
      <c r="U26143" s="8"/>
      <c r="V26143" s="8"/>
      <c r="W26143" s="8"/>
      <c r="X26143" s="8"/>
      <c r="Y26143" s="8"/>
      <c r="Z26143" s="8"/>
      <c r="BE26143"/>
      <c r="BF26143"/>
      <c r="BG26143"/>
    </row>
    <row r="26144" spans="11:59" x14ac:dyDescent="0.25">
      <c r="K26144" s="8"/>
      <c r="L26144" s="8"/>
      <c r="N26144" s="8"/>
      <c r="O26144" s="8"/>
      <c r="P26144" s="8"/>
      <c r="Q26144" s="8"/>
      <c r="R26144" s="8"/>
      <c r="S26144" s="8"/>
      <c r="T26144" s="8"/>
      <c r="U26144" s="8"/>
      <c r="V26144" s="8"/>
      <c r="W26144" s="8"/>
      <c r="X26144" s="8"/>
      <c r="Y26144" s="8"/>
      <c r="Z26144" s="8"/>
      <c r="BE26144"/>
      <c r="BF26144"/>
      <c r="BG26144"/>
    </row>
    <row r="26145" spans="11:59" x14ac:dyDescent="0.25">
      <c r="K26145" s="8"/>
      <c r="L26145" s="8"/>
      <c r="N26145" s="8"/>
      <c r="O26145" s="8"/>
      <c r="P26145" s="8"/>
      <c r="Q26145" s="8"/>
      <c r="R26145" s="8"/>
      <c r="S26145" s="8"/>
      <c r="T26145" s="8"/>
      <c r="U26145" s="8"/>
      <c r="V26145" s="8"/>
      <c r="W26145" s="8"/>
      <c r="X26145" s="8"/>
      <c r="Y26145" s="8"/>
      <c r="Z26145" s="8"/>
      <c r="BE26145"/>
      <c r="BF26145"/>
      <c r="BG26145"/>
    </row>
    <row r="26146" spans="11:59" x14ac:dyDescent="0.25">
      <c r="K26146" s="8"/>
      <c r="L26146" s="8"/>
      <c r="N26146" s="8"/>
      <c r="O26146" s="8"/>
      <c r="P26146" s="8"/>
      <c r="Q26146" s="8"/>
      <c r="R26146" s="8"/>
      <c r="S26146" s="8"/>
      <c r="T26146" s="8"/>
      <c r="U26146" s="8"/>
      <c r="V26146" s="8"/>
      <c r="W26146" s="8"/>
      <c r="X26146" s="8"/>
      <c r="Y26146" s="8"/>
      <c r="Z26146" s="8"/>
      <c r="BE26146"/>
      <c r="BF26146"/>
      <c r="BG26146"/>
    </row>
    <row r="26147" spans="11:59" x14ac:dyDescent="0.25">
      <c r="K26147" s="8"/>
      <c r="L26147" s="8"/>
      <c r="N26147" s="8"/>
      <c r="O26147" s="8"/>
      <c r="P26147" s="8"/>
      <c r="Q26147" s="8"/>
      <c r="R26147" s="8"/>
      <c r="S26147" s="8"/>
      <c r="T26147" s="8"/>
      <c r="U26147" s="8"/>
      <c r="V26147" s="8"/>
      <c r="W26147" s="8"/>
      <c r="X26147" s="8"/>
      <c r="Y26147" s="8"/>
      <c r="Z26147" s="8"/>
      <c r="BE26147"/>
      <c r="BF26147"/>
      <c r="BG26147"/>
    </row>
    <row r="26148" spans="11:59" x14ac:dyDescent="0.25">
      <c r="K26148" s="8"/>
      <c r="L26148" s="8"/>
      <c r="N26148" s="8"/>
      <c r="O26148" s="8"/>
      <c r="P26148" s="8"/>
      <c r="Q26148" s="8"/>
      <c r="R26148" s="8"/>
      <c r="S26148" s="8"/>
      <c r="T26148" s="8"/>
      <c r="U26148" s="8"/>
      <c r="V26148" s="8"/>
      <c r="W26148" s="8"/>
      <c r="X26148" s="8"/>
      <c r="Y26148" s="8"/>
      <c r="Z26148" s="8"/>
      <c r="BE26148"/>
      <c r="BF26148"/>
      <c r="BG26148"/>
    </row>
    <row r="26149" spans="11:59" x14ac:dyDescent="0.25">
      <c r="K26149" s="8"/>
      <c r="L26149" s="8"/>
      <c r="N26149" s="8"/>
      <c r="O26149" s="8"/>
      <c r="P26149" s="8"/>
      <c r="Q26149" s="8"/>
      <c r="R26149" s="8"/>
      <c r="S26149" s="8"/>
      <c r="T26149" s="8"/>
      <c r="U26149" s="8"/>
      <c r="V26149" s="8"/>
      <c r="W26149" s="8"/>
      <c r="X26149" s="8"/>
      <c r="Y26149" s="8"/>
      <c r="Z26149" s="8"/>
      <c r="BE26149"/>
      <c r="BF26149"/>
      <c r="BG26149"/>
    </row>
    <row r="26150" spans="11:59" x14ac:dyDescent="0.25">
      <c r="K26150" s="8"/>
      <c r="L26150" s="8"/>
      <c r="N26150" s="8"/>
      <c r="O26150" s="8"/>
      <c r="P26150" s="8"/>
      <c r="Q26150" s="8"/>
      <c r="R26150" s="8"/>
      <c r="S26150" s="8"/>
      <c r="T26150" s="8"/>
      <c r="U26150" s="8"/>
      <c r="V26150" s="8"/>
      <c r="W26150" s="8"/>
      <c r="X26150" s="8"/>
      <c r="Y26150" s="8"/>
      <c r="Z26150" s="8"/>
      <c r="BE26150"/>
      <c r="BF26150"/>
      <c r="BG26150"/>
    </row>
    <row r="26151" spans="11:59" x14ac:dyDescent="0.25">
      <c r="K26151" s="8"/>
      <c r="L26151" s="8"/>
      <c r="N26151" s="8"/>
      <c r="O26151" s="8"/>
      <c r="P26151" s="8"/>
      <c r="Q26151" s="8"/>
      <c r="R26151" s="8"/>
      <c r="S26151" s="8"/>
      <c r="T26151" s="8"/>
      <c r="U26151" s="8"/>
      <c r="V26151" s="8"/>
      <c r="W26151" s="8"/>
      <c r="X26151" s="8"/>
      <c r="Y26151" s="8"/>
      <c r="Z26151" s="8"/>
      <c r="BE26151"/>
      <c r="BF26151"/>
      <c r="BG26151"/>
    </row>
    <row r="26152" spans="11:59" x14ac:dyDescent="0.25">
      <c r="K26152" s="8"/>
      <c r="L26152" s="8"/>
      <c r="N26152" s="8"/>
      <c r="O26152" s="8"/>
      <c r="P26152" s="8"/>
      <c r="Q26152" s="8"/>
      <c r="R26152" s="8"/>
      <c r="S26152" s="8"/>
      <c r="T26152" s="8"/>
      <c r="U26152" s="8"/>
      <c r="V26152" s="8"/>
      <c r="W26152" s="8"/>
      <c r="X26152" s="8"/>
      <c r="Y26152" s="8"/>
      <c r="Z26152" s="8"/>
      <c r="BE26152"/>
      <c r="BF26152"/>
      <c r="BG26152"/>
    </row>
    <row r="26153" spans="11:59" x14ac:dyDescent="0.25">
      <c r="K26153" s="8"/>
      <c r="L26153" s="8"/>
      <c r="N26153" s="8"/>
      <c r="O26153" s="8"/>
      <c r="P26153" s="8"/>
      <c r="Q26153" s="8"/>
      <c r="R26153" s="8"/>
      <c r="S26153" s="8"/>
      <c r="T26153" s="8"/>
      <c r="U26153" s="8"/>
      <c r="V26153" s="8"/>
      <c r="W26153" s="8"/>
      <c r="X26153" s="8"/>
      <c r="Y26153" s="8"/>
      <c r="Z26153" s="8"/>
      <c r="BE26153"/>
      <c r="BF26153"/>
      <c r="BG26153"/>
    </row>
    <row r="26154" spans="11:59" x14ac:dyDescent="0.25">
      <c r="K26154" s="8"/>
      <c r="L26154" s="8"/>
      <c r="N26154" s="8"/>
      <c r="O26154" s="8"/>
      <c r="P26154" s="8"/>
      <c r="Q26154" s="8"/>
      <c r="R26154" s="8"/>
      <c r="S26154" s="8"/>
      <c r="T26154" s="8"/>
      <c r="U26154" s="8"/>
      <c r="V26154" s="8"/>
      <c r="W26154" s="8"/>
      <c r="X26154" s="8"/>
      <c r="Y26154" s="8"/>
      <c r="Z26154" s="8"/>
      <c r="BE26154"/>
      <c r="BF26154"/>
      <c r="BG26154"/>
    </row>
    <row r="26155" spans="11:59" x14ac:dyDescent="0.25">
      <c r="K26155" s="8"/>
      <c r="L26155" s="8"/>
      <c r="N26155" s="8"/>
      <c r="O26155" s="8"/>
      <c r="P26155" s="8"/>
      <c r="Q26155" s="8"/>
      <c r="R26155" s="8"/>
      <c r="S26155" s="8"/>
      <c r="T26155" s="8"/>
      <c r="U26155" s="8"/>
      <c r="V26155" s="8"/>
      <c r="W26155" s="8"/>
      <c r="X26155" s="8"/>
      <c r="Y26155" s="8"/>
      <c r="Z26155" s="8"/>
      <c r="BE26155"/>
      <c r="BF26155"/>
      <c r="BG26155"/>
    </row>
    <row r="26156" spans="11:59" x14ac:dyDescent="0.25">
      <c r="K26156" s="8"/>
      <c r="L26156" s="8"/>
      <c r="N26156" s="8"/>
      <c r="O26156" s="8"/>
      <c r="P26156" s="8"/>
      <c r="Q26156" s="8"/>
      <c r="R26156" s="8"/>
      <c r="S26156" s="8"/>
      <c r="T26156" s="8"/>
      <c r="U26156" s="8"/>
      <c r="V26156" s="8"/>
      <c r="W26156" s="8"/>
      <c r="X26156" s="8"/>
      <c r="Y26156" s="8"/>
      <c r="Z26156" s="8"/>
      <c r="BE26156"/>
      <c r="BF26156"/>
      <c r="BG26156"/>
    </row>
    <row r="26157" spans="11:59" x14ac:dyDescent="0.25">
      <c r="K26157" s="8"/>
      <c r="L26157" s="8"/>
      <c r="N26157" s="8"/>
      <c r="O26157" s="8"/>
      <c r="P26157" s="8"/>
      <c r="Q26157" s="8"/>
      <c r="R26157" s="8"/>
      <c r="S26157" s="8"/>
      <c r="T26157" s="8"/>
      <c r="U26157" s="8"/>
      <c r="V26157" s="8"/>
      <c r="W26157" s="8"/>
      <c r="X26157" s="8"/>
      <c r="Y26157" s="8"/>
      <c r="Z26157" s="8"/>
      <c r="BE26157"/>
      <c r="BF26157"/>
      <c r="BG26157"/>
    </row>
    <row r="26158" spans="11:59" x14ac:dyDescent="0.25">
      <c r="K26158" s="8"/>
      <c r="L26158" s="8"/>
      <c r="N26158" s="8"/>
      <c r="O26158" s="8"/>
      <c r="P26158" s="8"/>
      <c r="Q26158" s="8"/>
      <c r="R26158" s="8"/>
      <c r="S26158" s="8"/>
      <c r="T26158" s="8"/>
      <c r="U26158" s="8"/>
      <c r="V26158" s="8"/>
      <c r="W26158" s="8"/>
      <c r="X26158" s="8"/>
      <c r="Y26158" s="8"/>
      <c r="Z26158" s="8"/>
      <c r="BE26158"/>
      <c r="BF26158"/>
      <c r="BG26158"/>
    </row>
    <row r="26159" spans="11:59" x14ac:dyDescent="0.25">
      <c r="K26159" s="8"/>
      <c r="L26159" s="8"/>
      <c r="N26159" s="8"/>
      <c r="O26159" s="8"/>
      <c r="P26159" s="8"/>
      <c r="Q26159" s="8"/>
      <c r="R26159" s="8"/>
      <c r="S26159" s="8"/>
      <c r="T26159" s="8"/>
      <c r="U26159" s="8"/>
      <c r="V26159" s="8"/>
      <c r="W26159" s="8"/>
      <c r="X26159" s="8"/>
      <c r="Y26159" s="8"/>
      <c r="Z26159" s="8"/>
      <c r="BE26159"/>
      <c r="BF26159"/>
      <c r="BG26159"/>
    </row>
    <row r="26160" spans="11:59" x14ac:dyDescent="0.25">
      <c r="K26160" s="8"/>
      <c r="L26160" s="8"/>
      <c r="N26160" s="8"/>
      <c r="O26160" s="8"/>
      <c r="P26160" s="8"/>
      <c r="Q26160" s="8"/>
      <c r="R26160" s="8"/>
      <c r="S26160" s="8"/>
      <c r="T26160" s="8"/>
      <c r="U26160" s="8"/>
      <c r="V26160" s="8"/>
      <c r="W26160" s="8"/>
      <c r="X26160" s="8"/>
      <c r="Y26160" s="8"/>
      <c r="Z26160" s="8"/>
      <c r="BE26160"/>
      <c r="BF26160"/>
      <c r="BG26160"/>
    </row>
    <row r="26161" spans="11:59" x14ac:dyDescent="0.25">
      <c r="K26161" s="8"/>
      <c r="L26161" s="8"/>
      <c r="N26161" s="8"/>
      <c r="O26161" s="8"/>
      <c r="P26161" s="8"/>
      <c r="Q26161" s="8"/>
      <c r="R26161" s="8"/>
      <c r="S26161" s="8"/>
      <c r="T26161" s="8"/>
      <c r="U26161" s="8"/>
      <c r="V26161" s="8"/>
      <c r="W26161" s="8"/>
      <c r="X26161" s="8"/>
      <c r="Y26161" s="8"/>
      <c r="Z26161" s="8"/>
      <c r="BE26161"/>
      <c r="BF26161"/>
      <c r="BG26161"/>
    </row>
    <row r="26162" spans="11:59" x14ac:dyDescent="0.25">
      <c r="K26162" s="8"/>
      <c r="L26162" s="8"/>
      <c r="N26162" s="8"/>
      <c r="O26162" s="8"/>
      <c r="P26162" s="8"/>
      <c r="Q26162" s="8"/>
      <c r="R26162" s="8"/>
      <c r="S26162" s="8"/>
      <c r="T26162" s="8"/>
      <c r="U26162" s="8"/>
      <c r="V26162" s="8"/>
      <c r="W26162" s="8"/>
      <c r="X26162" s="8"/>
      <c r="Y26162" s="8"/>
      <c r="Z26162" s="8"/>
      <c r="BE26162"/>
      <c r="BF26162"/>
      <c r="BG26162"/>
    </row>
    <row r="26163" spans="11:59" x14ac:dyDescent="0.25">
      <c r="K26163" s="8"/>
      <c r="L26163" s="8"/>
      <c r="N26163" s="8"/>
      <c r="O26163" s="8"/>
      <c r="P26163" s="8"/>
      <c r="Q26163" s="8"/>
      <c r="R26163" s="8"/>
      <c r="S26163" s="8"/>
      <c r="T26163" s="8"/>
      <c r="U26163" s="8"/>
      <c r="V26163" s="8"/>
      <c r="W26163" s="8"/>
      <c r="X26163" s="8"/>
      <c r="Y26163" s="8"/>
      <c r="Z26163" s="8"/>
      <c r="BE26163"/>
      <c r="BF26163"/>
      <c r="BG26163"/>
    </row>
    <row r="26164" spans="11:59" x14ac:dyDescent="0.25">
      <c r="K26164" s="8"/>
      <c r="L26164" s="8"/>
      <c r="N26164" s="8"/>
      <c r="O26164" s="8"/>
      <c r="P26164" s="8"/>
      <c r="Q26164" s="8"/>
      <c r="R26164" s="8"/>
      <c r="S26164" s="8"/>
      <c r="T26164" s="8"/>
      <c r="U26164" s="8"/>
      <c r="V26164" s="8"/>
      <c r="W26164" s="8"/>
      <c r="X26164" s="8"/>
      <c r="Y26164" s="8"/>
      <c r="Z26164" s="8"/>
      <c r="BE26164"/>
      <c r="BF26164"/>
      <c r="BG26164"/>
    </row>
    <row r="26165" spans="11:59" x14ac:dyDescent="0.25">
      <c r="K26165" s="8"/>
      <c r="L26165" s="8"/>
      <c r="N26165" s="8"/>
      <c r="O26165" s="8"/>
      <c r="P26165" s="8"/>
      <c r="Q26165" s="8"/>
      <c r="R26165" s="8"/>
      <c r="S26165" s="8"/>
      <c r="T26165" s="8"/>
      <c r="U26165" s="8"/>
      <c r="V26165" s="8"/>
      <c r="W26165" s="8"/>
      <c r="X26165" s="8"/>
      <c r="Y26165" s="8"/>
      <c r="Z26165" s="8"/>
      <c r="BE26165"/>
      <c r="BF26165"/>
      <c r="BG26165"/>
    </row>
    <row r="26166" spans="11:59" x14ac:dyDescent="0.25">
      <c r="K26166" s="8"/>
      <c r="L26166" s="8"/>
      <c r="N26166" s="8"/>
      <c r="O26166" s="8"/>
      <c r="P26166" s="8"/>
      <c r="Q26166" s="8"/>
      <c r="R26166" s="8"/>
      <c r="S26166" s="8"/>
      <c r="T26166" s="8"/>
      <c r="U26166" s="8"/>
      <c r="V26166" s="8"/>
      <c r="W26166" s="8"/>
      <c r="X26166" s="8"/>
      <c r="Y26166" s="8"/>
      <c r="Z26166" s="8"/>
      <c r="BE26166"/>
      <c r="BF26166"/>
      <c r="BG26166"/>
    </row>
    <row r="26167" spans="11:59" x14ac:dyDescent="0.25">
      <c r="K26167" s="8"/>
      <c r="L26167" s="8"/>
      <c r="N26167" s="8"/>
      <c r="O26167" s="8"/>
      <c r="P26167" s="8"/>
      <c r="Q26167" s="8"/>
      <c r="R26167" s="8"/>
      <c r="S26167" s="8"/>
      <c r="T26167" s="8"/>
      <c r="U26167" s="8"/>
      <c r="V26167" s="8"/>
      <c r="W26167" s="8"/>
      <c r="X26167" s="8"/>
      <c r="Y26167" s="8"/>
      <c r="Z26167" s="8"/>
      <c r="BE26167"/>
      <c r="BF26167"/>
      <c r="BG26167"/>
    </row>
    <row r="26168" spans="11:59" x14ac:dyDescent="0.25">
      <c r="K26168" s="8"/>
      <c r="L26168" s="8"/>
      <c r="N26168" s="8"/>
      <c r="O26168" s="8"/>
      <c r="P26168" s="8"/>
      <c r="Q26168" s="8"/>
      <c r="R26168" s="8"/>
      <c r="S26168" s="8"/>
      <c r="T26168" s="8"/>
      <c r="U26168" s="8"/>
      <c r="V26168" s="8"/>
      <c r="W26168" s="8"/>
      <c r="X26168" s="8"/>
      <c r="Y26168" s="8"/>
      <c r="Z26168" s="8"/>
      <c r="BE26168"/>
      <c r="BF26168"/>
      <c r="BG26168"/>
    </row>
    <row r="26169" spans="11:59" x14ac:dyDescent="0.25">
      <c r="K26169" s="8"/>
      <c r="L26169" s="8"/>
      <c r="N26169" s="8"/>
      <c r="O26169" s="8"/>
      <c r="P26169" s="8"/>
      <c r="Q26169" s="8"/>
      <c r="R26169" s="8"/>
      <c r="S26169" s="8"/>
      <c r="T26169" s="8"/>
      <c r="U26169" s="8"/>
      <c r="V26169" s="8"/>
      <c r="W26169" s="8"/>
      <c r="X26169" s="8"/>
      <c r="Y26169" s="8"/>
      <c r="Z26169" s="8"/>
      <c r="BE26169"/>
      <c r="BF26169"/>
      <c r="BG26169"/>
    </row>
    <row r="26170" spans="11:59" x14ac:dyDescent="0.25">
      <c r="K26170" s="8"/>
      <c r="L26170" s="8"/>
      <c r="N26170" s="8"/>
      <c r="O26170" s="8"/>
      <c r="P26170" s="8"/>
      <c r="Q26170" s="8"/>
      <c r="R26170" s="8"/>
      <c r="S26170" s="8"/>
      <c r="T26170" s="8"/>
      <c r="U26170" s="8"/>
      <c r="V26170" s="8"/>
      <c r="W26170" s="8"/>
      <c r="X26170" s="8"/>
      <c r="Y26170" s="8"/>
      <c r="Z26170" s="8"/>
      <c r="BE26170"/>
      <c r="BF26170"/>
      <c r="BG26170"/>
    </row>
    <row r="26171" spans="11:59" x14ac:dyDescent="0.25">
      <c r="K26171" s="8"/>
      <c r="L26171" s="8"/>
      <c r="N26171" s="8"/>
      <c r="O26171" s="8"/>
      <c r="P26171" s="8"/>
      <c r="Q26171" s="8"/>
      <c r="R26171" s="8"/>
      <c r="S26171" s="8"/>
      <c r="T26171" s="8"/>
      <c r="U26171" s="8"/>
      <c r="V26171" s="8"/>
      <c r="W26171" s="8"/>
      <c r="X26171" s="8"/>
      <c r="Y26171" s="8"/>
      <c r="Z26171" s="8"/>
      <c r="BE26171"/>
      <c r="BF26171"/>
      <c r="BG26171"/>
    </row>
    <row r="26172" spans="11:59" x14ac:dyDescent="0.25">
      <c r="K26172" s="8"/>
      <c r="L26172" s="8"/>
      <c r="N26172" s="8"/>
      <c r="O26172" s="8"/>
      <c r="P26172" s="8"/>
      <c r="Q26172" s="8"/>
      <c r="R26172" s="8"/>
      <c r="S26172" s="8"/>
      <c r="T26172" s="8"/>
      <c r="U26172" s="8"/>
      <c r="V26172" s="8"/>
      <c r="W26172" s="8"/>
      <c r="X26172" s="8"/>
      <c r="Y26172" s="8"/>
      <c r="Z26172" s="8"/>
      <c r="BE26172"/>
      <c r="BF26172"/>
      <c r="BG26172"/>
    </row>
    <row r="26173" spans="11:59" x14ac:dyDescent="0.25">
      <c r="K26173" s="8"/>
      <c r="L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BE26173"/>
      <c r="BF26173"/>
      <c r="BG26173"/>
    </row>
    <row r="26174" spans="11:59" x14ac:dyDescent="0.25">
      <c r="K26174" s="8"/>
      <c r="L26174" s="8"/>
      <c r="N26174" s="8"/>
      <c r="O26174" s="8"/>
      <c r="P26174" s="8"/>
      <c r="Q26174" s="8"/>
      <c r="R26174" s="8"/>
      <c r="S26174" s="8"/>
      <c r="T26174" s="8"/>
      <c r="U26174" s="8"/>
      <c r="V26174" s="8"/>
      <c r="W26174" s="8"/>
      <c r="X26174" s="8"/>
      <c r="Y26174" s="8"/>
      <c r="Z26174" s="8"/>
      <c r="BE26174"/>
      <c r="BF26174"/>
      <c r="BG26174"/>
    </row>
    <row r="26175" spans="11:59" x14ac:dyDescent="0.25">
      <c r="K26175" s="8"/>
      <c r="L26175" s="8"/>
      <c r="N26175" s="8"/>
      <c r="O26175" s="8"/>
      <c r="P26175" s="8"/>
      <c r="Q26175" s="8"/>
      <c r="R26175" s="8"/>
      <c r="S26175" s="8"/>
      <c r="T26175" s="8"/>
      <c r="U26175" s="8"/>
      <c r="V26175" s="8"/>
      <c r="W26175" s="8"/>
      <c r="X26175" s="8"/>
      <c r="Y26175" s="8"/>
      <c r="Z26175" s="8"/>
      <c r="BE26175"/>
      <c r="BF26175"/>
      <c r="BG26175"/>
    </row>
    <row r="26176" spans="11:59" x14ac:dyDescent="0.25">
      <c r="K26176" s="8"/>
      <c r="L26176" s="8"/>
      <c r="N26176" s="8"/>
      <c r="O26176" s="8"/>
      <c r="P26176" s="8"/>
      <c r="Q26176" s="8"/>
      <c r="R26176" s="8"/>
      <c r="S26176" s="8"/>
      <c r="T26176" s="8"/>
      <c r="U26176" s="8"/>
      <c r="V26176" s="8"/>
      <c r="W26176" s="8"/>
      <c r="X26176" s="8"/>
      <c r="Y26176" s="8"/>
      <c r="Z26176" s="8"/>
      <c r="BE26176"/>
      <c r="BF26176"/>
      <c r="BG26176"/>
    </row>
    <row r="26177" spans="11:59" x14ac:dyDescent="0.25">
      <c r="K26177" s="8"/>
      <c r="L26177" s="8"/>
      <c r="N26177" s="8"/>
      <c r="O26177" s="8"/>
      <c r="P26177" s="8"/>
      <c r="Q26177" s="8"/>
      <c r="R26177" s="8"/>
      <c r="S26177" s="8"/>
      <c r="T26177" s="8"/>
      <c r="U26177" s="8"/>
      <c r="V26177" s="8"/>
      <c r="W26177" s="8"/>
      <c r="X26177" s="8"/>
      <c r="Y26177" s="8"/>
      <c r="Z26177" s="8"/>
      <c r="BE26177"/>
      <c r="BF26177"/>
      <c r="BG26177"/>
    </row>
    <row r="26178" spans="11:59" x14ac:dyDescent="0.25">
      <c r="K26178" s="8"/>
      <c r="L26178" s="8"/>
      <c r="N26178" s="8"/>
      <c r="O26178" s="8"/>
      <c r="P26178" s="8"/>
      <c r="Q26178" s="8"/>
      <c r="R26178" s="8"/>
      <c r="S26178" s="8"/>
      <c r="T26178" s="8"/>
      <c r="U26178" s="8"/>
      <c r="V26178" s="8"/>
      <c r="W26178" s="8"/>
      <c r="X26178" s="8"/>
      <c r="Y26178" s="8"/>
      <c r="Z26178" s="8"/>
      <c r="BE26178"/>
      <c r="BF26178"/>
      <c r="BG26178"/>
    </row>
    <row r="26179" spans="11:59" x14ac:dyDescent="0.25">
      <c r="K26179" s="8"/>
      <c r="L26179" s="8"/>
      <c r="N26179" s="8"/>
      <c r="O26179" s="8"/>
      <c r="P26179" s="8"/>
      <c r="Q26179" s="8"/>
      <c r="R26179" s="8"/>
      <c r="S26179" s="8"/>
      <c r="T26179" s="8"/>
      <c r="U26179" s="8"/>
      <c r="V26179" s="8"/>
      <c r="W26179" s="8"/>
      <c r="X26179" s="8"/>
      <c r="Y26179" s="8"/>
      <c r="Z26179" s="8"/>
      <c r="BE26179"/>
      <c r="BF26179"/>
      <c r="BG26179"/>
    </row>
    <row r="26180" spans="11:59" x14ac:dyDescent="0.25">
      <c r="K26180" s="8"/>
      <c r="L26180" s="8"/>
      <c r="N26180" s="8"/>
      <c r="O26180" s="8"/>
      <c r="P26180" s="8"/>
      <c r="Q26180" s="8"/>
      <c r="R26180" s="8"/>
      <c r="S26180" s="8"/>
      <c r="T26180" s="8"/>
      <c r="U26180" s="8"/>
      <c r="V26180" s="8"/>
      <c r="W26180" s="8"/>
      <c r="X26180" s="8"/>
      <c r="Y26180" s="8"/>
      <c r="Z26180" s="8"/>
      <c r="BE26180"/>
      <c r="BF26180"/>
      <c r="BG26180"/>
    </row>
    <row r="26181" spans="11:59" x14ac:dyDescent="0.25">
      <c r="K26181" s="8"/>
      <c r="L26181" s="8"/>
      <c r="N26181" s="8"/>
      <c r="O26181" s="8"/>
      <c r="P26181" s="8"/>
      <c r="Q26181" s="8"/>
      <c r="R26181" s="8"/>
      <c r="S26181" s="8"/>
      <c r="T26181" s="8"/>
      <c r="U26181" s="8"/>
      <c r="V26181" s="8"/>
      <c r="W26181" s="8"/>
      <c r="X26181" s="8"/>
      <c r="Y26181" s="8"/>
      <c r="Z26181" s="8"/>
      <c r="BE26181"/>
      <c r="BF26181"/>
      <c r="BG26181"/>
    </row>
    <row r="26182" spans="11:59" x14ac:dyDescent="0.25">
      <c r="K26182" s="8"/>
      <c r="L26182" s="8"/>
      <c r="N26182" s="8"/>
      <c r="O26182" s="8"/>
      <c r="P26182" s="8"/>
      <c r="Q26182" s="8"/>
      <c r="R26182" s="8"/>
      <c r="S26182" s="8"/>
      <c r="T26182" s="8"/>
      <c r="U26182" s="8"/>
      <c r="V26182" s="8"/>
      <c r="W26182" s="8"/>
      <c r="X26182" s="8"/>
      <c r="Y26182" s="8"/>
      <c r="Z26182" s="8"/>
      <c r="BE26182"/>
      <c r="BF26182"/>
      <c r="BG26182"/>
    </row>
    <row r="26183" spans="11:59" x14ac:dyDescent="0.25">
      <c r="K26183" s="8"/>
      <c r="L26183" s="8"/>
      <c r="N26183" s="8"/>
      <c r="O26183" s="8"/>
      <c r="P26183" s="8"/>
      <c r="Q26183" s="8"/>
      <c r="R26183" s="8"/>
      <c r="S26183" s="8"/>
      <c r="T26183" s="8"/>
      <c r="U26183" s="8"/>
      <c r="V26183" s="8"/>
      <c r="W26183" s="8"/>
      <c r="X26183" s="8"/>
      <c r="Y26183" s="8"/>
      <c r="Z26183" s="8"/>
      <c r="BE26183"/>
      <c r="BF26183"/>
      <c r="BG26183"/>
    </row>
    <row r="26184" spans="11:59" x14ac:dyDescent="0.25">
      <c r="K26184" s="8"/>
      <c r="L26184" s="8"/>
      <c r="N26184" s="8"/>
      <c r="O26184" s="8"/>
      <c r="P26184" s="8"/>
      <c r="Q26184" s="8"/>
      <c r="R26184" s="8"/>
      <c r="S26184" s="8"/>
      <c r="T26184" s="8"/>
      <c r="U26184" s="8"/>
      <c r="V26184" s="8"/>
      <c r="W26184" s="8"/>
      <c r="X26184" s="8"/>
      <c r="Y26184" s="8"/>
      <c r="Z26184" s="8"/>
      <c r="BE26184"/>
      <c r="BF26184"/>
      <c r="BG26184"/>
    </row>
    <row r="26185" spans="11:59" x14ac:dyDescent="0.25">
      <c r="K26185" s="8"/>
      <c r="L26185" s="8"/>
      <c r="N26185" s="8"/>
      <c r="O26185" s="8"/>
      <c r="P26185" s="8"/>
      <c r="Q26185" s="8"/>
      <c r="R26185" s="8"/>
      <c r="S26185" s="8"/>
      <c r="T26185" s="8"/>
      <c r="U26185" s="8"/>
      <c r="V26185" s="8"/>
      <c r="W26185" s="8"/>
      <c r="X26185" s="8"/>
      <c r="Y26185" s="8"/>
      <c r="Z26185" s="8"/>
      <c r="BE26185"/>
      <c r="BF26185"/>
      <c r="BG26185"/>
    </row>
    <row r="26186" spans="11:59" x14ac:dyDescent="0.25">
      <c r="K26186" s="8"/>
      <c r="L26186" s="8"/>
      <c r="N26186" s="8"/>
      <c r="O26186" s="8"/>
      <c r="P26186" s="8"/>
      <c r="Q26186" s="8"/>
      <c r="R26186" s="8"/>
      <c r="S26186" s="8"/>
      <c r="T26186" s="8"/>
      <c r="U26186" s="8"/>
      <c r="V26186" s="8"/>
      <c r="W26186" s="8"/>
      <c r="X26186" s="8"/>
      <c r="Y26186" s="8"/>
      <c r="Z26186" s="8"/>
      <c r="BE26186"/>
      <c r="BF26186"/>
      <c r="BG26186"/>
    </row>
    <row r="26187" spans="11:59" x14ac:dyDescent="0.25">
      <c r="K26187" s="8"/>
      <c r="L26187" s="8"/>
      <c r="N26187" s="8"/>
      <c r="O26187" s="8"/>
      <c r="P26187" s="8"/>
      <c r="Q26187" s="8"/>
      <c r="R26187" s="8"/>
      <c r="S26187" s="8"/>
      <c r="T26187" s="8"/>
      <c r="U26187" s="8"/>
      <c r="V26187" s="8"/>
      <c r="W26187" s="8"/>
      <c r="X26187" s="8"/>
      <c r="Y26187" s="8"/>
      <c r="Z26187" s="8"/>
      <c r="BE26187"/>
      <c r="BF26187"/>
      <c r="BG26187"/>
    </row>
    <row r="26188" spans="11:59" x14ac:dyDescent="0.25">
      <c r="K26188" s="8"/>
      <c r="L26188" s="8"/>
      <c r="N26188" s="8"/>
      <c r="O26188" s="8"/>
      <c r="P26188" s="8"/>
      <c r="Q26188" s="8"/>
      <c r="R26188" s="8"/>
      <c r="S26188" s="8"/>
      <c r="T26188" s="8"/>
      <c r="U26188" s="8"/>
      <c r="V26188" s="8"/>
      <c r="W26188" s="8"/>
      <c r="X26188" s="8"/>
      <c r="Y26188" s="8"/>
      <c r="Z26188" s="8"/>
      <c r="BE26188"/>
      <c r="BF26188"/>
      <c r="BG26188"/>
    </row>
    <row r="26189" spans="11:59" x14ac:dyDescent="0.25">
      <c r="K26189" s="8"/>
      <c r="L26189" s="8"/>
      <c r="N26189" s="8"/>
      <c r="O26189" s="8"/>
      <c r="P26189" s="8"/>
      <c r="Q26189" s="8"/>
      <c r="R26189" s="8"/>
      <c r="S26189" s="8"/>
      <c r="T26189" s="8"/>
      <c r="U26189" s="8"/>
      <c r="V26189" s="8"/>
      <c r="W26189" s="8"/>
      <c r="X26189" s="8"/>
      <c r="Y26189" s="8"/>
      <c r="Z26189" s="8"/>
      <c r="BE26189"/>
      <c r="BF26189"/>
      <c r="BG26189"/>
    </row>
    <row r="26190" spans="11:59" x14ac:dyDescent="0.25">
      <c r="K26190" s="8"/>
      <c r="L26190" s="8"/>
      <c r="N26190" s="8"/>
      <c r="O26190" s="8"/>
      <c r="P26190" s="8"/>
      <c r="Q26190" s="8"/>
      <c r="R26190" s="8"/>
      <c r="S26190" s="8"/>
      <c r="T26190" s="8"/>
      <c r="U26190" s="8"/>
      <c r="V26190" s="8"/>
      <c r="W26190" s="8"/>
      <c r="X26190" s="8"/>
      <c r="Y26190" s="8"/>
      <c r="Z26190" s="8"/>
      <c r="BE26190"/>
      <c r="BF26190"/>
      <c r="BG26190"/>
    </row>
    <row r="26191" spans="11:59" x14ac:dyDescent="0.25">
      <c r="K26191" s="8"/>
      <c r="L26191" s="8"/>
      <c r="N26191" s="8"/>
      <c r="O26191" s="8"/>
      <c r="P26191" s="8"/>
      <c r="Q26191" s="8"/>
      <c r="R26191" s="8"/>
      <c r="S26191" s="8"/>
      <c r="T26191" s="8"/>
      <c r="U26191" s="8"/>
      <c r="V26191" s="8"/>
      <c r="W26191" s="8"/>
      <c r="X26191" s="8"/>
      <c r="Y26191" s="8"/>
      <c r="Z26191" s="8"/>
      <c r="BE26191"/>
      <c r="BF26191"/>
      <c r="BG26191"/>
    </row>
    <row r="26192" spans="11:59" x14ac:dyDescent="0.25">
      <c r="K26192" s="8"/>
      <c r="L26192" s="8"/>
      <c r="N26192" s="8"/>
      <c r="O26192" s="8"/>
      <c r="P26192" s="8"/>
      <c r="Q26192" s="8"/>
      <c r="R26192" s="8"/>
      <c r="S26192" s="8"/>
      <c r="T26192" s="8"/>
      <c r="U26192" s="8"/>
      <c r="V26192" s="8"/>
      <c r="W26192" s="8"/>
      <c r="X26192" s="8"/>
      <c r="Y26192" s="8"/>
      <c r="Z26192" s="8"/>
      <c r="BE26192"/>
      <c r="BF26192"/>
      <c r="BG26192"/>
    </row>
    <row r="26193" spans="11:59" x14ac:dyDescent="0.25">
      <c r="K26193" s="8"/>
      <c r="L26193" s="8"/>
      <c r="N26193" s="8"/>
      <c r="O26193" s="8"/>
      <c r="P26193" s="8"/>
      <c r="Q26193" s="8"/>
      <c r="R26193" s="8"/>
      <c r="S26193" s="8"/>
      <c r="T26193" s="8"/>
      <c r="U26193" s="8"/>
      <c r="V26193" s="8"/>
      <c r="W26193" s="8"/>
      <c r="X26193" s="8"/>
      <c r="Y26193" s="8"/>
      <c r="Z26193" s="8"/>
      <c r="BE26193"/>
      <c r="BF26193"/>
      <c r="BG26193"/>
    </row>
    <row r="26194" spans="11:59" x14ac:dyDescent="0.25">
      <c r="K26194" s="8"/>
      <c r="L26194" s="8"/>
      <c r="N26194" s="8"/>
      <c r="O26194" s="8"/>
      <c r="P26194" s="8"/>
      <c r="Q26194" s="8"/>
      <c r="R26194" s="8"/>
      <c r="S26194" s="8"/>
      <c r="T26194" s="8"/>
      <c r="U26194" s="8"/>
      <c r="V26194" s="8"/>
      <c r="W26194" s="8"/>
      <c r="X26194" s="8"/>
      <c r="Y26194" s="8"/>
      <c r="Z26194" s="8"/>
      <c r="BE26194"/>
      <c r="BF26194"/>
      <c r="BG26194"/>
    </row>
    <row r="26195" spans="11:59" x14ac:dyDescent="0.25">
      <c r="K26195" s="8"/>
      <c r="L26195" s="8"/>
      <c r="N26195" s="8"/>
      <c r="O26195" s="8"/>
      <c r="P26195" s="8"/>
      <c r="Q26195" s="8"/>
      <c r="R26195" s="8"/>
      <c r="S26195" s="8"/>
      <c r="T26195" s="8"/>
      <c r="U26195" s="8"/>
      <c r="V26195" s="8"/>
      <c r="W26195" s="8"/>
      <c r="X26195" s="8"/>
      <c r="Y26195" s="8"/>
      <c r="Z26195" s="8"/>
      <c r="BE26195"/>
      <c r="BF26195"/>
      <c r="BG26195"/>
    </row>
    <row r="26196" spans="11:59" x14ac:dyDescent="0.25">
      <c r="K26196" s="8"/>
      <c r="L26196" s="8"/>
      <c r="N26196" s="8"/>
      <c r="O26196" s="8"/>
      <c r="P26196" s="8"/>
      <c r="Q26196" s="8"/>
      <c r="R26196" s="8"/>
      <c r="S26196" s="8"/>
      <c r="T26196" s="8"/>
      <c r="U26196" s="8"/>
      <c r="V26196" s="8"/>
      <c r="W26196" s="8"/>
      <c r="X26196" s="8"/>
      <c r="Y26196" s="8"/>
      <c r="Z26196" s="8"/>
      <c r="BE26196"/>
      <c r="BF26196"/>
      <c r="BG26196"/>
    </row>
    <row r="26197" spans="11:59" x14ac:dyDescent="0.25">
      <c r="K26197" s="8"/>
      <c r="L26197" s="8"/>
      <c r="N26197" s="8"/>
      <c r="O26197" s="8"/>
      <c r="P26197" s="8"/>
      <c r="Q26197" s="8"/>
      <c r="R26197" s="8"/>
      <c r="S26197" s="8"/>
      <c r="T26197" s="8"/>
      <c r="U26197" s="8"/>
      <c r="V26197" s="8"/>
      <c r="W26197" s="8"/>
      <c r="X26197" s="8"/>
      <c r="Y26197" s="8"/>
      <c r="Z26197" s="8"/>
      <c r="BE26197"/>
      <c r="BF26197"/>
      <c r="BG26197"/>
    </row>
    <row r="26198" spans="11:59" x14ac:dyDescent="0.25">
      <c r="K26198" s="8"/>
      <c r="L26198" s="8"/>
      <c r="N26198" s="8"/>
      <c r="O26198" s="8"/>
      <c r="P26198" s="8"/>
      <c r="Q26198" s="8"/>
      <c r="R26198" s="8"/>
      <c r="S26198" s="8"/>
      <c r="T26198" s="8"/>
      <c r="U26198" s="8"/>
      <c r="V26198" s="8"/>
      <c r="W26198" s="8"/>
      <c r="X26198" s="8"/>
      <c r="Y26198" s="8"/>
      <c r="Z26198" s="8"/>
      <c r="BE26198"/>
      <c r="BF26198"/>
      <c r="BG26198"/>
    </row>
    <row r="26199" spans="11:59" x14ac:dyDescent="0.25">
      <c r="K26199" s="8"/>
      <c r="L26199" s="8"/>
      <c r="N26199" s="8"/>
      <c r="O26199" s="8"/>
      <c r="P26199" s="8"/>
      <c r="Q26199" s="8"/>
      <c r="R26199" s="8"/>
      <c r="S26199" s="8"/>
      <c r="T26199" s="8"/>
      <c r="U26199" s="8"/>
      <c r="V26199" s="8"/>
      <c r="W26199" s="8"/>
      <c r="X26199" s="8"/>
      <c r="Y26199" s="8"/>
      <c r="Z26199" s="8"/>
      <c r="BE26199"/>
      <c r="BF26199"/>
      <c r="BG26199"/>
    </row>
    <row r="26200" spans="11:59" x14ac:dyDescent="0.25">
      <c r="K26200" s="8"/>
      <c r="L26200" s="8"/>
      <c r="N26200" s="8"/>
      <c r="O26200" s="8"/>
      <c r="P26200" s="8"/>
      <c r="Q26200" s="8"/>
      <c r="R26200" s="8"/>
      <c r="S26200" s="8"/>
      <c r="T26200" s="8"/>
      <c r="U26200" s="8"/>
      <c r="V26200" s="8"/>
      <c r="W26200" s="8"/>
      <c r="X26200" s="8"/>
      <c r="Y26200" s="8"/>
      <c r="Z26200" s="8"/>
      <c r="BE26200"/>
      <c r="BF26200"/>
      <c r="BG26200"/>
    </row>
    <row r="26201" spans="11:59" x14ac:dyDescent="0.25">
      <c r="K26201" s="8"/>
      <c r="L26201" s="8"/>
      <c r="N26201" s="8"/>
      <c r="O26201" s="8"/>
      <c r="P26201" s="8"/>
      <c r="Q26201" s="8"/>
      <c r="R26201" s="8"/>
      <c r="S26201" s="8"/>
      <c r="T26201" s="8"/>
      <c r="U26201" s="8"/>
      <c r="V26201" s="8"/>
      <c r="W26201" s="8"/>
      <c r="X26201" s="8"/>
      <c r="Y26201" s="8"/>
      <c r="Z26201" s="8"/>
      <c r="BE26201"/>
      <c r="BF26201"/>
      <c r="BG26201"/>
    </row>
    <row r="26202" spans="11:59" x14ac:dyDescent="0.25">
      <c r="K26202" s="8"/>
      <c r="L26202" s="8"/>
      <c r="N26202" s="8"/>
      <c r="O26202" s="8"/>
      <c r="P26202" s="8"/>
      <c r="Q26202" s="8"/>
      <c r="R26202" s="8"/>
      <c r="S26202" s="8"/>
      <c r="T26202" s="8"/>
      <c r="U26202" s="8"/>
      <c r="V26202" s="8"/>
      <c r="W26202" s="8"/>
      <c r="X26202" s="8"/>
      <c r="Y26202" s="8"/>
      <c r="Z26202" s="8"/>
      <c r="BE26202"/>
      <c r="BF26202"/>
      <c r="BG26202"/>
    </row>
    <row r="26203" spans="11:59" x14ac:dyDescent="0.25">
      <c r="K26203" s="8"/>
      <c r="L26203" s="8"/>
      <c r="N26203" s="8"/>
      <c r="O26203" s="8"/>
      <c r="P26203" s="8"/>
      <c r="Q26203" s="8"/>
      <c r="R26203" s="8"/>
      <c r="S26203" s="8"/>
      <c r="T26203" s="8"/>
      <c r="U26203" s="8"/>
      <c r="V26203" s="8"/>
      <c r="W26203" s="8"/>
      <c r="X26203" s="8"/>
      <c r="Y26203" s="8"/>
      <c r="Z26203" s="8"/>
      <c r="BE26203"/>
      <c r="BF26203"/>
      <c r="BG26203"/>
    </row>
    <row r="26204" spans="11:59" x14ac:dyDescent="0.25">
      <c r="K26204" s="8"/>
      <c r="L26204" s="8"/>
      <c r="N26204" s="8"/>
      <c r="O26204" s="8"/>
      <c r="P26204" s="8"/>
      <c r="Q26204" s="8"/>
      <c r="R26204" s="8"/>
      <c r="S26204" s="8"/>
      <c r="T26204" s="8"/>
      <c r="U26204" s="8"/>
      <c r="V26204" s="8"/>
      <c r="W26204" s="8"/>
      <c r="X26204" s="8"/>
      <c r="Y26204" s="8"/>
      <c r="Z26204" s="8"/>
      <c r="BE26204"/>
      <c r="BF26204"/>
      <c r="BG26204"/>
    </row>
    <row r="26205" spans="11:59" x14ac:dyDescent="0.25">
      <c r="K26205" s="8"/>
      <c r="L26205" s="8"/>
      <c r="N26205" s="8"/>
      <c r="O26205" s="8"/>
      <c r="P26205" s="8"/>
      <c r="Q26205" s="8"/>
      <c r="R26205" s="8"/>
      <c r="S26205" s="8"/>
      <c r="T26205" s="8"/>
      <c r="U26205" s="8"/>
      <c r="V26205" s="8"/>
      <c r="W26205" s="8"/>
      <c r="X26205" s="8"/>
      <c r="Y26205" s="8"/>
      <c r="Z26205" s="8"/>
      <c r="BE26205"/>
      <c r="BF26205"/>
      <c r="BG26205"/>
    </row>
    <row r="26206" spans="11:59" x14ac:dyDescent="0.25">
      <c r="K26206" s="8"/>
      <c r="L26206" s="8"/>
      <c r="N26206" s="8"/>
      <c r="O26206" s="8"/>
      <c r="P26206" s="8"/>
      <c r="Q26206" s="8"/>
      <c r="R26206" s="8"/>
      <c r="S26206" s="8"/>
      <c r="T26206" s="8"/>
      <c r="U26206" s="8"/>
      <c r="V26206" s="8"/>
      <c r="W26206" s="8"/>
      <c r="X26206" s="8"/>
      <c r="Y26206" s="8"/>
      <c r="Z26206" s="8"/>
      <c r="BE26206"/>
      <c r="BF26206"/>
      <c r="BG26206"/>
    </row>
    <row r="26207" spans="11:59" x14ac:dyDescent="0.25">
      <c r="K26207" s="8"/>
      <c r="L26207" s="8"/>
      <c r="N26207" s="8"/>
      <c r="O26207" s="8"/>
      <c r="P26207" s="8"/>
      <c r="Q26207" s="8"/>
      <c r="R26207" s="8"/>
      <c r="S26207" s="8"/>
      <c r="T26207" s="8"/>
      <c r="U26207" s="8"/>
      <c r="V26207" s="8"/>
      <c r="W26207" s="8"/>
      <c r="X26207" s="8"/>
      <c r="Y26207" s="8"/>
      <c r="Z26207" s="8"/>
      <c r="BE26207"/>
      <c r="BF26207"/>
      <c r="BG26207"/>
    </row>
    <row r="26208" spans="11:59" x14ac:dyDescent="0.25">
      <c r="K26208" s="8"/>
      <c r="L26208" s="8"/>
      <c r="N26208" s="8"/>
      <c r="O26208" s="8"/>
      <c r="P26208" s="8"/>
      <c r="Q26208" s="8"/>
      <c r="R26208" s="8"/>
      <c r="S26208" s="8"/>
      <c r="T26208" s="8"/>
      <c r="U26208" s="8"/>
      <c r="V26208" s="8"/>
      <c r="W26208" s="8"/>
      <c r="X26208" s="8"/>
      <c r="Y26208" s="8"/>
      <c r="Z26208" s="8"/>
      <c r="BE26208"/>
      <c r="BF26208"/>
      <c r="BG26208"/>
    </row>
    <row r="26209" spans="11:59" x14ac:dyDescent="0.25">
      <c r="K26209" s="8"/>
      <c r="L26209" s="8"/>
      <c r="N26209" s="8"/>
      <c r="O26209" s="8"/>
      <c r="P26209" s="8"/>
      <c r="Q26209" s="8"/>
      <c r="R26209" s="8"/>
      <c r="S26209" s="8"/>
      <c r="T26209" s="8"/>
      <c r="U26209" s="8"/>
      <c r="V26209" s="8"/>
      <c r="W26209" s="8"/>
      <c r="X26209" s="8"/>
      <c r="Y26209" s="8"/>
      <c r="Z26209" s="8"/>
      <c r="BE26209"/>
      <c r="BF26209"/>
      <c r="BG26209"/>
    </row>
    <row r="26210" spans="11:59" x14ac:dyDescent="0.25">
      <c r="K26210" s="8"/>
      <c r="L26210" s="8"/>
      <c r="N26210" s="8"/>
      <c r="O26210" s="8"/>
      <c r="P26210" s="8"/>
      <c r="Q26210" s="8"/>
      <c r="R26210" s="8"/>
      <c r="S26210" s="8"/>
      <c r="T26210" s="8"/>
      <c r="U26210" s="8"/>
      <c r="V26210" s="8"/>
      <c r="W26210" s="8"/>
      <c r="X26210" s="8"/>
      <c r="Y26210" s="8"/>
      <c r="Z26210" s="8"/>
      <c r="BE26210"/>
      <c r="BF26210"/>
      <c r="BG26210"/>
    </row>
    <row r="26211" spans="11:59" x14ac:dyDescent="0.25">
      <c r="K26211" s="8"/>
      <c r="L26211" s="8"/>
      <c r="N26211" s="8"/>
      <c r="O26211" s="8"/>
      <c r="P26211" s="8"/>
      <c r="Q26211" s="8"/>
      <c r="R26211" s="8"/>
      <c r="S26211" s="8"/>
      <c r="T26211" s="8"/>
      <c r="U26211" s="8"/>
      <c r="V26211" s="8"/>
      <c r="W26211" s="8"/>
      <c r="X26211" s="8"/>
      <c r="Y26211" s="8"/>
      <c r="Z26211" s="8"/>
      <c r="BE26211"/>
      <c r="BF26211"/>
      <c r="BG26211"/>
    </row>
    <row r="26212" spans="11:59" x14ac:dyDescent="0.25">
      <c r="K26212" s="8"/>
      <c r="L26212" s="8"/>
      <c r="N26212" s="8"/>
      <c r="O26212" s="8"/>
      <c r="P26212" s="8"/>
      <c r="Q26212" s="8"/>
      <c r="R26212" s="8"/>
      <c r="S26212" s="8"/>
      <c r="T26212" s="8"/>
      <c r="U26212" s="8"/>
      <c r="V26212" s="8"/>
      <c r="W26212" s="8"/>
      <c r="X26212" s="8"/>
      <c r="Y26212" s="8"/>
      <c r="Z26212" s="8"/>
      <c r="BE26212"/>
      <c r="BF26212"/>
      <c r="BG26212"/>
    </row>
    <row r="26213" spans="11:59" x14ac:dyDescent="0.25">
      <c r="K26213" s="8"/>
      <c r="L26213" s="8"/>
      <c r="N26213" s="8"/>
      <c r="O26213" s="8"/>
      <c r="P26213" s="8"/>
      <c r="Q26213" s="8"/>
      <c r="R26213" s="8"/>
      <c r="S26213" s="8"/>
      <c r="T26213" s="8"/>
      <c r="U26213" s="8"/>
      <c r="V26213" s="8"/>
      <c r="W26213" s="8"/>
      <c r="X26213" s="8"/>
      <c r="Y26213" s="8"/>
      <c r="Z26213" s="8"/>
      <c r="BE26213"/>
      <c r="BF26213"/>
      <c r="BG26213"/>
    </row>
    <row r="26214" spans="11:59" x14ac:dyDescent="0.25">
      <c r="K26214" s="8"/>
      <c r="L26214" s="8"/>
      <c r="N26214" s="8"/>
      <c r="O26214" s="8"/>
      <c r="P26214" s="8"/>
      <c r="Q26214" s="8"/>
      <c r="R26214" s="8"/>
      <c r="S26214" s="8"/>
      <c r="T26214" s="8"/>
      <c r="U26214" s="8"/>
      <c r="V26214" s="8"/>
      <c r="W26214" s="8"/>
      <c r="X26214" s="8"/>
      <c r="Y26214" s="8"/>
      <c r="Z26214" s="8"/>
      <c r="BE26214"/>
      <c r="BF26214"/>
      <c r="BG26214"/>
    </row>
    <row r="26215" spans="11:59" x14ac:dyDescent="0.25">
      <c r="K26215" s="8"/>
      <c r="L26215" s="8"/>
      <c r="N26215" s="8"/>
      <c r="O26215" s="8"/>
      <c r="P26215" s="8"/>
      <c r="Q26215" s="8"/>
      <c r="R26215" s="8"/>
      <c r="S26215" s="8"/>
      <c r="T26215" s="8"/>
      <c r="U26215" s="8"/>
      <c r="V26215" s="8"/>
      <c r="W26215" s="8"/>
      <c r="X26215" s="8"/>
      <c r="Y26215" s="8"/>
      <c r="Z26215" s="8"/>
      <c r="BE26215"/>
      <c r="BF26215"/>
      <c r="BG26215"/>
    </row>
    <row r="26216" spans="11:59" x14ac:dyDescent="0.25">
      <c r="K26216" s="8"/>
      <c r="L26216" s="8"/>
      <c r="N26216" s="8"/>
      <c r="O26216" s="8"/>
      <c r="P26216" s="8"/>
      <c r="Q26216" s="8"/>
      <c r="R26216" s="8"/>
      <c r="S26216" s="8"/>
      <c r="T26216" s="8"/>
      <c r="U26216" s="8"/>
      <c r="V26216" s="8"/>
      <c r="W26216" s="8"/>
      <c r="X26216" s="8"/>
      <c r="Y26216" s="8"/>
      <c r="Z26216" s="8"/>
      <c r="BE26216"/>
      <c r="BF26216"/>
      <c r="BG26216"/>
    </row>
    <row r="26217" spans="11:59" x14ac:dyDescent="0.25">
      <c r="K26217" s="8"/>
      <c r="L26217" s="8"/>
      <c r="N26217" s="8"/>
      <c r="O26217" s="8"/>
      <c r="P26217" s="8"/>
      <c r="Q26217" s="8"/>
      <c r="R26217" s="8"/>
      <c r="S26217" s="8"/>
      <c r="T26217" s="8"/>
      <c r="U26217" s="8"/>
      <c r="V26217" s="8"/>
      <c r="W26217" s="8"/>
      <c r="X26217" s="8"/>
      <c r="Y26217" s="8"/>
      <c r="Z26217" s="8"/>
      <c r="BE26217"/>
      <c r="BF26217"/>
      <c r="BG26217"/>
    </row>
    <row r="26218" spans="11:59" x14ac:dyDescent="0.25">
      <c r="K26218" s="8"/>
      <c r="L26218" s="8"/>
      <c r="N26218" s="8"/>
      <c r="O26218" s="8"/>
      <c r="P26218" s="8"/>
      <c r="Q26218" s="8"/>
      <c r="R26218" s="8"/>
      <c r="S26218" s="8"/>
      <c r="T26218" s="8"/>
      <c r="U26218" s="8"/>
      <c r="V26218" s="8"/>
      <c r="W26218" s="8"/>
      <c r="X26218" s="8"/>
      <c r="Y26218" s="8"/>
      <c r="Z26218" s="8"/>
      <c r="BE26218"/>
      <c r="BF26218"/>
      <c r="BG26218"/>
    </row>
    <row r="26219" spans="11:59" x14ac:dyDescent="0.25">
      <c r="K26219" s="8"/>
      <c r="L26219" s="8"/>
      <c r="N26219" s="8"/>
      <c r="O26219" s="8"/>
      <c r="P26219" s="8"/>
      <c r="Q26219" s="8"/>
      <c r="R26219" s="8"/>
      <c r="S26219" s="8"/>
      <c r="T26219" s="8"/>
      <c r="U26219" s="8"/>
      <c r="V26219" s="8"/>
      <c r="W26219" s="8"/>
      <c r="X26219" s="8"/>
      <c r="Y26219" s="8"/>
      <c r="Z26219" s="8"/>
      <c r="BE26219"/>
      <c r="BF26219"/>
      <c r="BG26219"/>
    </row>
    <row r="26220" spans="11:59" x14ac:dyDescent="0.25">
      <c r="K26220" s="8"/>
      <c r="L26220" s="8"/>
      <c r="N26220" s="8"/>
      <c r="O26220" s="8"/>
      <c r="P26220" s="8"/>
      <c r="Q26220" s="8"/>
      <c r="R26220" s="8"/>
      <c r="S26220" s="8"/>
      <c r="T26220" s="8"/>
      <c r="U26220" s="8"/>
      <c r="V26220" s="8"/>
      <c r="W26220" s="8"/>
      <c r="X26220" s="8"/>
      <c r="Y26220" s="8"/>
      <c r="Z26220" s="8"/>
      <c r="BE26220"/>
      <c r="BF26220"/>
      <c r="BG26220"/>
    </row>
    <row r="26221" spans="11:59" x14ac:dyDescent="0.25">
      <c r="K26221" s="8"/>
      <c r="L26221" s="8"/>
      <c r="N26221" s="8"/>
      <c r="O26221" s="8"/>
      <c r="P26221" s="8"/>
      <c r="Q26221" s="8"/>
      <c r="R26221" s="8"/>
      <c r="S26221" s="8"/>
      <c r="T26221" s="8"/>
      <c r="U26221" s="8"/>
      <c r="V26221" s="8"/>
      <c r="W26221" s="8"/>
      <c r="X26221" s="8"/>
      <c r="Y26221" s="8"/>
      <c r="Z26221" s="8"/>
      <c r="BE26221"/>
      <c r="BF26221"/>
      <c r="BG26221"/>
    </row>
    <row r="26222" spans="11:59" x14ac:dyDescent="0.25">
      <c r="K26222" s="8"/>
      <c r="L26222" s="8"/>
      <c r="N26222" s="8"/>
      <c r="O26222" s="8"/>
      <c r="P26222" s="8"/>
      <c r="Q26222" s="8"/>
      <c r="R26222" s="8"/>
      <c r="S26222" s="8"/>
      <c r="T26222" s="8"/>
      <c r="U26222" s="8"/>
      <c r="V26222" s="8"/>
      <c r="W26222" s="8"/>
      <c r="X26222" s="8"/>
      <c r="Y26222" s="8"/>
      <c r="Z26222" s="8"/>
      <c r="BE26222"/>
      <c r="BF26222"/>
      <c r="BG26222"/>
    </row>
    <row r="26223" spans="11:59" x14ac:dyDescent="0.25">
      <c r="K26223" s="8"/>
      <c r="L26223" s="8"/>
      <c r="N26223" s="8"/>
      <c r="O26223" s="8"/>
      <c r="P26223" s="8"/>
      <c r="Q26223" s="8"/>
      <c r="R26223" s="8"/>
      <c r="S26223" s="8"/>
      <c r="T26223" s="8"/>
      <c r="U26223" s="8"/>
      <c r="V26223" s="8"/>
      <c r="W26223" s="8"/>
      <c r="X26223" s="8"/>
      <c r="Y26223" s="8"/>
      <c r="Z26223" s="8"/>
      <c r="BE26223"/>
      <c r="BF26223"/>
      <c r="BG26223"/>
    </row>
    <row r="26224" spans="11:59" x14ac:dyDescent="0.25">
      <c r="K26224" s="8"/>
      <c r="L26224" s="8"/>
      <c r="N26224" s="8"/>
      <c r="O26224" s="8"/>
      <c r="P26224" s="8"/>
      <c r="Q26224" s="8"/>
      <c r="R26224" s="8"/>
      <c r="S26224" s="8"/>
      <c r="T26224" s="8"/>
      <c r="U26224" s="8"/>
      <c r="V26224" s="8"/>
      <c r="W26224" s="8"/>
      <c r="X26224" s="8"/>
      <c r="Y26224" s="8"/>
      <c r="Z26224" s="8"/>
      <c r="BE26224"/>
      <c r="BF26224"/>
      <c r="BG26224"/>
    </row>
    <row r="26225" spans="11:59" x14ac:dyDescent="0.25">
      <c r="K26225" s="8"/>
      <c r="L26225" s="8"/>
      <c r="N26225" s="8"/>
      <c r="O26225" s="8"/>
      <c r="P26225" s="8"/>
      <c r="Q26225" s="8"/>
      <c r="R26225" s="8"/>
      <c r="S26225" s="8"/>
      <c r="T26225" s="8"/>
      <c r="U26225" s="8"/>
      <c r="V26225" s="8"/>
      <c r="W26225" s="8"/>
      <c r="X26225" s="8"/>
      <c r="Y26225" s="8"/>
      <c r="Z26225" s="8"/>
      <c r="BE26225"/>
      <c r="BF26225"/>
      <c r="BG26225"/>
    </row>
    <row r="26226" spans="11:59" x14ac:dyDescent="0.25">
      <c r="K26226" s="8"/>
      <c r="L26226" s="8"/>
      <c r="N26226" s="8"/>
      <c r="O26226" s="8"/>
      <c r="P26226" s="8"/>
      <c r="Q26226" s="8"/>
      <c r="R26226" s="8"/>
      <c r="S26226" s="8"/>
      <c r="T26226" s="8"/>
      <c r="U26226" s="8"/>
      <c r="V26226" s="8"/>
      <c r="W26226" s="8"/>
      <c r="X26226" s="8"/>
      <c r="Y26226" s="8"/>
      <c r="Z26226" s="8"/>
      <c r="BE26226"/>
      <c r="BF26226"/>
      <c r="BG26226"/>
    </row>
    <row r="26227" spans="11:59" x14ac:dyDescent="0.25">
      <c r="K26227" s="8"/>
      <c r="L26227" s="8"/>
      <c r="N26227" s="8"/>
      <c r="O26227" s="8"/>
      <c r="P26227" s="8"/>
      <c r="Q26227" s="8"/>
      <c r="R26227" s="8"/>
      <c r="S26227" s="8"/>
      <c r="T26227" s="8"/>
      <c r="U26227" s="8"/>
      <c r="V26227" s="8"/>
      <c r="W26227" s="8"/>
      <c r="X26227" s="8"/>
      <c r="Y26227" s="8"/>
      <c r="Z26227" s="8"/>
      <c r="BE26227"/>
      <c r="BF26227"/>
      <c r="BG26227"/>
    </row>
    <row r="26228" spans="11:59" x14ac:dyDescent="0.25">
      <c r="K26228" s="8"/>
      <c r="L26228" s="8"/>
      <c r="N26228" s="8"/>
      <c r="O26228" s="8"/>
      <c r="P26228" s="8"/>
      <c r="Q26228" s="8"/>
      <c r="R26228" s="8"/>
      <c r="S26228" s="8"/>
      <c r="T26228" s="8"/>
      <c r="U26228" s="8"/>
      <c r="V26228" s="8"/>
      <c r="W26228" s="8"/>
      <c r="X26228" s="8"/>
      <c r="Y26228" s="8"/>
      <c r="Z26228" s="8"/>
      <c r="BE26228"/>
      <c r="BF26228"/>
      <c r="BG26228"/>
    </row>
    <row r="26229" spans="11:59" x14ac:dyDescent="0.25">
      <c r="K26229" s="8"/>
      <c r="L26229" s="8"/>
      <c r="N26229" s="8"/>
      <c r="O26229" s="8"/>
      <c r="P26229" s="8"/>
      <c r="Q26229" s="8"/>
      <c r="R26229" s="8"/>
      <c r="S26229" s="8"/>
      <c r="T26229" s="8"/>
      <c r="U26229" s="8"/>
      <c r="V26229" s="8"/>
      <c r="W26229" s="8"/>
      <c r="X26229" s="8"/>
      <c r="Y26229" s="8"/>
      <c r="Z26229" s="8"/>
      <c r="BE26229"/>
      <c r="BF26229"/>
      <c r="BG26229"/>
    </row>
    <row r="26230" spans="11:59" x14ac:dyDescent="0.25">
      <c r="K26230" s="8"/>
      <c r="L26230" s="8"/>
      <c r="N26230" s="8"/>
      <c r="O26230" s="8"/>
      <c r="P26230" s="8"/>
      <c r="Q26230" s="8"/>
      <c r="R26230" s="8"/>
      <c r="S26230" s="8"/>
      <c r="T26230" s="8"/>
      <c r="U26230" s="8"/>
      <c r="V26230" s="8"/>
      <c r="W26230" s="8"/>
      <c r="X26230" s="8"/>
      <c r="Y26230" s="8"/>
      <c r="Z26230" s="8"/>
      <c r="BE26230"/>
      <c r="BF26230"/>
      <c r="BG26230"/>
    </row>
    <row r="26231" spans="11:59" x14ac:dyDescent="0.25">
      <c r="K26231" s="8"/>
      <c r="L26231" s="8"/>
      <c r="N26231" s="8"/>
      <c r="O26231" s="8"/>
      <c r="P26231" s="8"/>
      <c r="Q26231" s="8"/>
      <c r="R26231" s="8"/>
      <c r="S26231" s="8"/>
      <c r="T26231" s="8"/>
      <c r="U26231" s="8"/>
      <c r="V26231" s="8"/>
      <c r="W26231" s="8"/>
      <c r="X26231" s="8"/>
      <c r="Y26231" s="8"/>
      <c r="Z26231" s="8"/>
      <c r="BE26231"/>
      <c r="BF26231"/>
      <c r="BG26231"/>
    </row>
    <row r="26232" spans="11:59" x14ac:dyDescent="0.25">
      <c r="K26232" s="8"/>
      <c r="L26232" s="8"/>
      <c r="N26232" s="8"/>
      <c r="O26232" s="8"/>
      <c r="P26232" s="8"/>
      <c r="Q26232" s="8"/>
      <c r="R26232" s="8"/>
      <c r="S26232" s="8"/>
      <c r="T26232" s="8"/>
      <c r="U26232" s="8"/>
      <c r="V26232" s="8"/>
      <c r="W26232" s="8"/>
      <c r="X26232" s="8"/>
      <c r="Y26232" s="8"/>
      <c r="Z26232" s="8"/>
      <c r="BE26232"/>
      <c r="BF26232"/>
      <c r="BG26232"/>
    </row>
    <row r="26233" spans="11:59" x14ac:dyDescent="0.25">
      <c r="K26233" s="8"/>
      <c r="L26233" s="8"/>
      <c r="N26233" s="8"/>
      <c r="O26233" s="8"/>
      <c r="P26233" s="8"/>
      <c r="Q26233" s="8"/>
      <c r="R26233" s="8"/>
      <c r="S26233" s="8"/>
      <c r="T26233" s="8"/>
      <c r="U26233" s="8"/>
      <c r="V26233" s="8"/>
      <c r="W26233" s="8"/>
      <c r="X26233" s="8"/>
      <c r="Y26233" s="8"/>
      <c r="Z26233" s="8"/>
      <c r="BE26233"/>
      <c r="BF26233"/>
      <c r="BG26233"/>
    </row>
    <row r="26234" spans="11:59" x14ac:dyDescent="0.25">
      <c r="K26234" s="8"/>
      <c r="L26234" s="8"/>
      <c r="N26234" s="8"/>
      <c r="O26234" s="8"/>
      <c r="P26234" s="8"/>
      <c r="Q26234" s="8"/>
      <c r="R26234" s="8"/>
      <c r="S26234" s="8"/>
      <c r="T26234" s="8"/>
      <c r="U26234" s="8"/>
      <c r="V26234" s="8"/>
      <c r="W26234" s="8"/>
      <c r="X26234" s="8"/>
      <c r="Y26234" s="8"/>
      <c r="Z26234" s="8"/>
      <c r="BE26234"/>
      <c r="BF26234"/>
      <c r="BG26234"/>
    </row>
    <row r="26235" spans="11:59" x14ac:dyDescent="0.25">
      <c r="K26235" s="8"/>
      <c r="L26235" s="8"/>
      <c r="N26235" s="8"/>
      <c r="O26235" s="8"/>
      <c r="P26235" s="8"/>
      <c r="Q26235" s="8"/>
      <c r="R26235" s="8"/>
      <c r="S26235" s="8"/>
      <c r="T26235" s="8"/>
      <c r="U26235" s="8"/>
      <c r="V26235" s="8"/>
      <c r="W26235" s="8"/>
      <c r="X26235" s="8"/>
      <c r="Y26235" s="8"/>
      <c r="Z26235" s="8"/>
      <c r="BE26235"/>
      <c r="BF26235"/>
      <c r="BG26235"/>
    </row>
    <row r="26236" spans="11:59" x14ac:dyDescent="0.25">
      <c r="K26236" s="8"/>
      <c r="L26236" s="8"/>
      <c r="N26236" s="8"/>
      <c r="O26236" s="8"/>
      <c r="P26236" s="8"/>
      <c r="Q26236" s="8"/>
      <c r="R26236" s="8"/>
      <c r="S26236" s="8"/>
      <c r="T26236" s="8"/>
      <c r="U26236" s="8"/>
      <c r="V26236" s="8"/>
      <c r="W26236" s="8"/>
      <c r="X26236" s="8"/>
      <c r="Y26236" s="8"/>
      <c r="Z26236" s="8"/>
      <c r="BE26236"/>
      <c r="BF26236"/>
      <c r="BG26236"/>
    </row>
    <row r="26237" spans="11:59" x14ac:dyDescent="0.25">
      <c r="K26237" s="8"/>
      <c r="L26237" s="8"/>
      <c r="N26237" s="8"/>
      <c r="O26237" s="8"/>
      <c r="P26237" s="8"/>
      <c r="Q26237" s="8"/>
      <c r="R26237" s="8"/>
      <c r="S26237" s="8"/>
      <c r="T26237" s="8"/>
      <c r="U26237" s="8"/>
      <c r="V26237" s="8"/>
      <c r="W26237" s="8"/>
      <c r="X26237" s="8"/>
      <c r="Y26237" s="8"/>
      <c r="Z26237" s="8"/>
      <c r="BE26237"/>
      <c r="BF26237"/>
      <c r="BG26237"/>
    </row>
    <row r="26238" spans="11:59" x14ac:dyDescent="0.25">
      <c r="K26238" s="8"/>
      <c r="L26238" s="8"/>
      <c r="N26238" s="8"/>
      <c r="O26238" s="8"/>
      <c r="P26238" s="8"/>
      <c r="Q26238" s="8"/>
      <c r="R26238" s="8"/>
      <c r="S26238" s="8"/>
      <c r="T26238" s="8"/>
      <c r="U26238" s="8"/>
      <c r="V26238" s="8"/>
      <c r="W26238" s="8"/>
      <c r="X26238" s="8"/>
      <c r="Y26238" s="8"/>
      <c r="Z26238" s="8"/>
      <c r="BE26238"/>
      <c r="BF26238"/>
      <c r="BG26238"/>
    </row>
    <row r="26239" spans="11:59" x14ac:dyDescent="0.25">
      <c r="K26239" s="8"/>
      <c r="L26239" s="8"/>
      <c r="N26239" s="8"/>
      <c r="O26239" s="8"/>
      <c r="P26239" s="8"/>
      <c r="Q26239" s="8"/>
      <c r="R26239" s="8"/>
      <c r="S26239" s="8"/>
      <c r="T26239" s="8"/>
      <c r="U26239" s="8"/>
      <c r="V26239" s="8"/>
      <c r="W26239" s="8"/>
      <c r="X26239" s="8"/>
      <c r="Y26239" s="8"/>
      <c r="Z26239" s="8"/>
      <c r="BE26239"/>
      <c r="BF26239"/>
      <c r="BG26239"/>
    </row>
    <row r="26240" spans="11:59" x14ac:dyDescent="0.25">
      <c r="K26240" s="8"/>
      <c r="L26240" s="8"/>
      <c r="N26240" s="8"/>
      <c r="O26240" s="8"/>
      <c r="P26240" s="8"/>
      <c r="Q26240" s="8"/>
      <c r="R26240" s="8"/>
      <c r="S26240" s="8"/>
      <c r="T26240" s="8"/>
      <c r="U26240" s="8"/>
      <c r="V26240" s="8"/>
      <c r="W26240" s="8"/>
      <c r="X26240" s="8"/>
      <c r="Y26240" s="8"/>
      <c r="Z26240" s="8"/>
      <c r="BE26240"/>
      <c r="BF26240"/>
      <c r="BG26240"/>
    </row>
    <row r="26241" spans="11:59" x14ac:dyDescent="0.25">
      <c r="K26241" s="8"/>
      <c r="L26241" s="8"/>
      <c r="N26241" s="8"/>
      <c r="O26241" s="8"/>
      <c r="P26241" s="8"/>
      <c r="Q26241" s="8"/>
      <c r="R26241" s="8"/>
      <c r="S26241" s="8"/>
      <c r="T26241" s="8"/>
      <c r="U26241" s="8"/>
      <c r="V26241" s="8"/>
      <c r="W26241" s="8"/>
      <c r="X26241" s="8"/>
      <c r="Y26241" s="8"/>
      <c r="Z26241" s="8"/>
      <c r="BE26241"/>
      <c r="BF26241"/>
      <c r="BG26241"/>
    </row>
    <row r="26242" spans="11:59" x14ac:dyDescent="0.25">
      <c r="K26242" s="8"/>
      <c r="L26242" s="8"/>
      <c r="N26242" s="8"/>
      <c r="O26242" s="8"/>
      <c r="P26242" s="8"/>
      <c r="Q26242" s="8"/>
      <c r="R26242" s="8"/>
      <c r="S26242" s="8"/>
      <c r="T26242" s="8"/>
      <c r="U26242" s="8"/>
      <c r="V26242" s="8"/>
      <c r="W26242" s="8"/>
      <c r="X26242" s="8"/>
      <c r="Y26242" s="8"/>
      <c r="Z26242" s="8"/>
      <c r="BE26242"/>
      <c r="BF26242"/>
      <c r="BG26242"/>
    </row>
    <row r="26243" spans="11:59" x14ac:dyDescent="0.25">
      <c r="K26243" s="8"/>
      <c r="L26243" s="8"/>
      <c r="N26243" s="8"/>
      <c r="O26243" s="8"/>
      <c r="P26243" s="8"/>
      <c r="Q26243" s="8"/>
      <c r="R26243" s="8"/>
      <c r="S26243" s="8"/>
      <c r="T26243" s="8"/>
      <c r="U26243" s="8"/>
      <c r="V26243" s="8"/>
      <c r="W26243" s="8"/>
      <c r="X26243" s="8"/>
      <c r="Y26243" s="8"/>
      <c r="Z26243" s="8"/>
      <c r="BE26243"/>
      <c r="BF26243"/>
      <c r="BG26243"/>
    </row>
    <row r="26244" spans="11:59" x14ac:dyDescent="0.25">
      <c r="K26244" s="8"/>
      <c r="L26244" s="8"/>
      <c r="N26244" s="8"/>
      <c r="O26244" s="8"/>
      <c r="P26244" s="8"/>
      <c r="Q26244" s="8"/>
      <c r="R26244" s="8"/>
      <c r="S26244" s="8"/>
      <c r="T26244" s="8"/>
      <c r="U26244" s="8"/>
      <c r="V26244" s="8"/>
      <c r="W26244" s="8"/>
      <c r="X26244" s="8"/>
      <c r="Y26244" s="8"/>
      <c r="Z26244" s="8"/>
      <c r="BE26244"/>
      <c r="BF26244"/>
      <c r="BG26244"/>
    </row>
    <row r="26245" spans="11:59" x14ac:dyDescent="0.25">
      <c r="K26245" s="8"/>
      <c r="L26245" s="8"/>
      <c r="N26245" s="8"/>
      <c r="O26245" s="8"/>
      <c r="P26245" s="8"/>
      <c r="Q26245" s="8"/>
      <c r="R26245" s="8"/>
      <c r="S26245" s="8"/>
      <c r="T26245" s="8"/>
      <c r="U26245" s="8"/>
      <c r="V26245" s="8"/>
      <c r="W26245" s="8"/>
      <c r="X26245" s="8"/>
      <c r="Y26245" s="8"/>
      <c r="Z26245" s="8"/>
      <c r="BE26245"/>
      <c r="BF26245"/>
      <c r="BG26245"/>
    </row>
    <row r="26246" spans="11:59" x14ac:dyDescent="0.25">
      <c r="K26246" s="8"/>
      <c r="L26246" s="8"/>
      <c r="N26246" s="8"/>
      <c r="O26246" s="8"/>
      <c r="P26246" s="8"/>
      <c r="Q26246" s="8"/>
      <c r="R26246" s="8"/>
      <c r="S26246" s="8"/>
      <c r="T26246" s="8"/>
      <c r="U26246" s="8"/>
      <c r="V26246" s="8"/>
      <c r="W26246" s="8"/>
      <c r="X26246" s="8"/>
      <c r="Y26246" s="8"/>
      <c r="Z26246" s="8"/>
      <c r="BE26246"/>
      <c r="BF26246"/>
      <c r="BG26246"/>
    </row>
    <row r="26247" spans="11:59" x14ac:dyDescent="0.25">
      <c r="K26247" s="8"/>
      <c r="L26247" s="8"/>
      <c r="N26247" s="8"/>
      <c r="O26247" s="8"/>
      <c r="P26247" s="8"/>
      <c r="Q26247" s="8"/>
      <c r="R26247" s="8"/>
      <c r="S26247" s="8"/>
      <c r="T26247" s="8"/>
      <c r="U26247" s="8"/>
      <c r="V26247" s="8"/>
      <c r="W26247" s="8"/>
      <c r="X26247" s="8"/>
      <c r="Y26247" s="8"/>
      <c r="Z26247" s="8"/>
      <c r="BE26247"/>
      <c r="BF26247"/>
      <c r="BG26247"/>
    </row>
    <row r="26248" spans="11:59" x14ac:dyDescent="0.25">
      <c r="K26248" s="8"/>
      <c r="L26248" s="8"/>
      <c r="N26248" s="8"/>
      <c r="O26248" s="8"/>
      <c r="P26248" s="8"/>
      <c r="Q26248" s="8"/>
      <c r="R26248" s="8"/>
      <c r="S26248" s="8"/>
      <c r="T26248" s="8"/>
      <c r="U26248" s="8"/>
      <c r="V26248" s="8"/>
      <c r="W26248" s="8"/>
      <c r="X26248" s="8"/>
      <c r="Y26248" s="8"/>
      <c r="Z26248" s="8"/>
      <c r="BE26248"/>
      <c r="BF26248"/>
      <c r="BG26248"/>
    </row>
    <row r="26249" spans="11:59" x14ac:dyDescent="0.25">
      <c r="K26249" s="8"/>
      <c r="L26249" s="8"/>
      <c r="N26249" s="8"/>
      <c r="O26249" s="8"/>
      <c r="P26249" s="8"/>
      <c r="Q26249" s="8"/>
      <c r="R26249" s="8"/>
      <c r="S26249" s="8"/>
      <c r="T26249" s="8"/>
      <c r="U26249" s="8"/>
      <c r="V26249" s="8"/>
      <c r="W26249" s="8"/>
      <c r="X26249" s="8"/>
      <c r="Y26249" s="8"/>
      <c r="Z26249" s="8"/>
      <c r="BE26249"/>
      <c r="BF26249"/>
      <c r="BG26249"/>
    </row>
    <row r="26250" spans="11:59" x14ac:dyDescent="0.25">
      <c r="K26250" s="8"/>
      <c r="L26250" s="8"/>
      <c r="N26250" s="8"/>
      <c r="O26250" s="8"/>
      <c r="P26250" s="8"/>
      <c r="Q26250" s="8"/>
      <c r="R26250" s="8"/>
      <c r="S26250" s="8"/>
      <c r="T26250" s="8"/>
      <c r="U26250" s="8"/>
      <c r="V26250" s="8"/>
      <c r="W26250" s="8"/>
      <c r="X26250" s="8"/>
      <c r="Y26250" s="8"/>
      <c r="Z26250" s="8"/>
      <c r="BE26250"/>
      <c r="BF26250"/>
      <c r="BG26250"/>
    </row>
    <row r="26251" spans="11:59" x14ac:dyDescent="0.25">
      <c r="K26251" s="8"/>
      <c r="L26251" s="8"/>
      <c r="N26251" s="8"/>
      <c r="O26251" s="8"/>
      <c r="P26251" s="8"/>
      <c r="Q26251" s="8"/>
      <c r="R26251" s="8"/>
      <c r="S26251" s="8"/>
      <c r="T26251" s="8"/>
      <c r="U26251" s="8"/>
      <c r="V26251" s="8"/>
      <c r="W26251" s="8"/>
      <c r="X26251" s="8"/>
      <c r="Y26251" s="8"/>
      <c r="Z26251" s="8"/>
      <c r="BE26251"/>
      <c r="BF26251"/>
      <c r="BG26251"/>
    </row>
    <row r="26252" spans="11:59" x14ac:dyDescent="0.25">
      <c r="K26252" s="8"/>
      <c r="L26252" s="8"/>
      <c r="N26252" s="8"/>
      <c r="O26252" s="8"/>
      <c r="P26252" s="8"/>
      <c r="Q26252" s="8"/>
      <c r="R26252" s="8"/>
      <c r="S26252" s="8"/>
      <c r="T26252" s="8"/>
      <c r="U26252" s="8"/>
      <c r="V26252" s="8"/>
      <c r="W26252" s="8"/>
      <c r="X26252" s="8"/>
      <c r="Y26252" s="8"/>
      <c r="Z26252" s="8"/>
      <c r="BE26252"/>
      <c r="BF26252"/>
      <c r="BG26252"/>
    </row>
    <row r="26253" spans="11:59" x14ac:dyDescent="0.25">
      <c r="K26253" s="8"/>
      <c r="L26253" s="8"/>
      <c r="N26253" s="8"/>
      <c r="O26253" s="8"/>
      <c r="P26253" s="8"/>
      <c r="Q26253" s="8"/>
      <c r="R26253" s="8"/>
      <c r="S26253" s="8"/>
      <c r="T26253" s="8"/>
      <c r="U26253" s="8"/>
      <c r="V26253" s="8"/>
      <c r="W26253" s="8"/>
      <c r="X26253" s="8"/>
      <c r="Y26253" s="8"/>
      <c r="Z26253" s="8"/>
      <c r="BE26253"/>
      <c r="BF26253"/>
      <c r="BG26253"/>
    </row>
    <row r="26254" spans="11:59" x14ac:dyDescent="0.25">
      <c r="K26254" s="8"/>
      <c r="L26254" s="8"/>
      <c r="N26254" s="8"/>
      <c r="O26254" s="8"/>
      <c r="P26254" s="8"/>
      <c r="Q26254" s="8"/>
      <c r="R26254" s="8"/>
      <c r="S26254" s="8"/>
      <c r="T26254" s="8"/>
      <c r="U26254" s="8"/>
      <c r="V26254" s="8"/>
      <c r="W26254" s="8"/>
      <c r="X26254" s="8"/>
      <c r="Y26254" s="8"/>
      <c r="Z26254" s="8"/>
      <c r="BE26254"/>
      <c r="BF26254"/>
      <c r="BG26254"/>
    </row>
    <row r="26255" spans="11:59" x14ac:dyDescent="0.25">
      <c r="K26255" s="8"/>
      <c r="L26255" s="8"/>
      <c r="N26255" s="8"/>
      <c r="O26255" s="8"/>
      <c r="P26255" s="8"/>
      <c r="Q26255" s="8"/>
      <c r="R26255" s="8"/>
      <c r="S26255" s="8"/>
      <c r="T26255" s="8"/>
      <c r="U26255" s="8"/>
      <c r="V26255" s="8"/>
      <c r="W26255" s="8"/>
      <c r="X26255" s="8"/>
      <c r="Y26255" s="8"/>
      <c r="Z26255" s="8"/>
      <c r="BE26255"/>
      <c r="BF26255"/>
      <c r="BG26255"/>
    </row>
    <row r="26256" spans="11:59" x14ac:dyDescent="0.25">
      <c r="K26256" s="8"/>
      <c r="L26256" s="8"/>
      <c r="N26256" s="8"/>
      <c r="O26256" s="8"/>
      <c r="P26256" s="8"/>
      <c r="Q26256" s="8"/>
      <c r="R26256" s="8"/>
      <c r="S26256" s="8"/>
      <c r="T26256" s="8"/>
      <c r="U26256" s="8"/>
      <c r="V26256" s="8"/>
      <c r="W26256" s="8"/>
      <c r="X26256" s="8"/>
      <c r="Y26256" s="8"/>
      <c r="Z26256" s="8"/>
      <c r="BE26256"/>
      <c r="BF26256"/>
      <c r="BG26256"/>
    </row>
    <row r="26257" spans="11:59" x14ac:dyDescent="0.25">
      <c r="K26257" s="8"/>
      <c r="L26257" s="8"/>
      <c r="N26257" s="8"/>
      <c r="O26257" s="8"/>
      <c r="P26257" s="8"/>
      <c r="Q26257" s="8"/>
      <c r="R26257" s="8"/>
      <c r="S26257" s="8"/>
      <c r="T26257" s="8"/>
      <c r="U26257" s="8"/>
      <c r="V26257" s="8"/>
      <c r="W26257" s="8"/>
      <c r="X26257" s="8"/>
      <c r="Y26257" s="8"/>
      <c r="Z26257" s="8"/>
      <c r="BE26257"/>
      <c r="BF26257"/>
      <c r="BG26257"/>
    </row>
    <row r="26258" spans="11:59" x14ac:dyDescent="0.25">
      <c r="K26258" s="8"/>
      <c r="L26258" s="8"/>
      <c r="N26258" s="8"/>
      <c r="O26258" s="8"/>
      <c r="P26258" s="8"/>
      <c r="Q26258" s="8"/>
      <c r="R26258" s="8"/>
      <c r="S26258" s="8"/>
      <c r="T26258" s="8"/>
      <c r="U26258" s="8"/>
      <c r="V26258" s="8"/>
      <c r="W26258" s="8"/>
      <c r="X26258" s="8"/>
      <c r="Y26258" s="8"/>
      <c r="Z26258" s="8"/>
      <c r="BE26258"/>
      <c r="BF26258"/>
      <c r="BG26258"/>
    </row>
    <row r="26259" spans="11:59" x14ac:dyDescent="0.25">
      <c r="K26259" s="8"/>
      <c r="L26259" s="8"/>
      <c r="N26259" s="8"/>
      <c r="O26259" s="8"/>
      <c r="P26259" s="8"/>
      <c r="Q26259" s="8"/>
      <c r="R26259" s="8"/>
      <c r="S26259" s="8"/>
      <c r="T26259" s="8"/>
      <c r="U26259" s="8"/>
      <c r="V26259" s="8"/>
      <c r="W26259" s="8"/>
      <c r="X26259" s="8"/>
      <c r="Y26259" s="8"/>
      <c r="Z26259" s="8"/>
      <c r="BE26259"/>
      <c r="BF26259"/>
      <c r="BG26259"/>
    </row>
    <row r="26260" spans="11:59" x14ac:dyDescent="0.25">
      <c r="K26260" s="8"/>
      <c r="L26260" s="8"/>
      <c r="N26260" s="8"/>
      <c r="O26260" s="8"/>
      <c r="P26260" s="8"/>
      <c r="Q26260" s="8"/>
      <c r="R26260" s="8"/>
      <c r="S26260" s="8"/>
      <c r="T26260" s="8"/>
      <c r="U26260" s="8"/>
      <c r="V26260" s="8"/>
      <c r="W26260" s="8"/>
      <c r="X26260" s="8"/>
      <c r="Y26260" s="8"/>
      <c r="Z26260" s="8"/>
      <c r="BE26260"/>
      <c r="BF26260"/>
      <c r="BG26260"/>
    </row>
    <row r="26261" spans="11:59" x14ac:dyDescent="0.25">
      <c r="K26261" s="8"/>
      <c r="L26261" s="8"/>
      <c r="N26261" s="8"/>
      <c r="O26261" s="8"/>
      <c r="P26261" s="8"/>
      <c r="Q26261" s="8"/>
      <c r="R26261" s="8"/>
      <c r="S26261" s="8"/>
      <c r="T26261" s="8"/>
      <c r="U26261" s="8"/>
      <c r="V26261" s="8"/>
      <c r="W26261" s="8"/>
      <c r="X26261" s="8"/>
      <c r="Y26261" s="8"/>
      <c r="Z26261" s="8"/>
      <c r="BE26261"/>
      <c r="BF26261"/>
      <c r="BG26261"/>
    </row>
    <row r="26262" spans="11:59" x14ac:dyDescent="0.25">
      <c r="K26262" s="8"/>
      <c r="L26262" s="8"/>
      <c r="N26262" s="8"/>
      <c r="O26262" s="8"/>
      <c r="P26262" s="8"/>
      <c r="Q26262" s="8"/>
      <c r="R26262" s="8"/>
      <c r="S26262" s="8"/>
      <c r="T26262" s="8"/>
      <c r="U26262" s="8"/>
      <c r="V26262" s="8"/>
      <c r="W26262" s="8"/>
      <c r="X26262" s="8"/>
      <c r="Y26262" s="8"/>
      <c r="Z26262" s="8"/>
      <c r="BE26262"/>
      <c r="BF26262"/>
      <c r="BG26262"/>
    </row>
    <row r="26263" spans="11:59" x14ac:dyDescent="0.25">
      <c r="K26263" s="8"/>
      <c r="L26263" s="8"/>
      <c r="N26263" s="8"/>
      <c r="O26263" s="8"/>
      <c r="P26263" s="8"/>
      <c r="Q26263" s="8"/>
      <c r="R26263" s="8"/>
      <c r="S26263" s="8"/>
      <c r="T26263" s="8"/>
      <c r="U26263" s="8"/>
      <c r="V26263" s="8"/>
      <c r="W26263" s="8"/>
      <c r="X26263" s="8"/>
      <c r="Y26263" s="8"/>
      <c r="Z26263" s="8"/>
      <c r="BE26263"/>
      <c r="BF26263"/>
      <c r="BG26263"/>
    </row>
    <row r="26264" spans="11:59" x14ac:dyDescent="0.25">
      <c r="K26264" s="8"/>
      <c r="L26264" s="8"/>
      <c r="N26264" s="8"/>
      <c r="O26264" s="8"/>
      <c r="P26264" s="8"/>
      <c r="Q26264" s="8"/>
      <c r="R26264" s="8"/>
      <c r="S26264" s="8"/>
      <c r="T26264" s="8"/>
      <c r="U26264" s="8"/>
      <c r="V26264" s="8"/>
      <c r="W26264" s="8"/>
      <c r="X26264" s="8"/>
      <c r="Y26264" s="8"/>
      <c r="Z26264" s="8"/>
      <c r="BE26264"/>
      <c r="BF26264"/>
      <c r="BG26264"/>
    </row>
    <row r="26265" spans="11:59" x14ac:dyDescent="0.25">
      <c r="K26265" s="8"/>
      <c r="L26265" s="8"/>
      <c r="N26265" s="8"/>
      <c r="O26265" s="8"/>
      <c r="P26265" s="8"/>
      <c r="Q26265" s="8"/>
      <c r="R26265" s="8"/>
      <c r="S26265" s="8"/>
      <c r="T26265" s="8"/>
      <c r="U26265" s="8"/>
      <c r="V26265" s="8"/>
      <c r="W26265" s="8"/>
      <c r="X26265" s="8"/>
      <c r="Y26265" s="8"/>
      <c r="Z26265" s="8"/>
      <c r="BE26265"/>
      <c r="BF26265"/>
      <c r="BG26265"/>
    </row>
    <row r="26266" spans="11:59" x14ac:dyDescent="0.25">
      <c r="K26266" s="8"/>
      <c r="L26266" s="8"/>
      <c r="N26266" s="8"/>
      <c r="O26266" s="8"/>
      <c r="P26266" s="8"/>
      <c r="Q26266" s="8"/>
      <c r="R26266" s="8"/>
      <c r="S26266" s="8"/>
      <c r="T26266" s="8"/>
      <c r="U26266" s="8"/>
      <c r="V26266" s="8"/>
      <c r="W26266" s="8"/>
      <c r="X26266" s="8"/>
      <c r="Y26266" s="8"/>
      <c r="Z26266" s="8"/>
      <c r="BE26266"/>
      <c r="BF26266"/>
      <c r="BG26266"/>
    </row>
    <row r="26267" spans="11:59" x14ac:dyDescent="0.25">
      <c r="K26267" s="8"/>
      <c r="L26267" s="8"/>
      <c r="N26267" s="8"/>
      <c r="O26267" s="8"/>
      <c r="P26267" s="8"/>
      <c r="Q26267" s="8"/>
      <c r="R26267" s="8"/>
      <c r="S26267" s="8"/>
      <c r="T26267" s="8"/>
      <c r="U26267" s="8"/>
      <c r="V26267" s="8"/>
      <c r="W26267" s="8"/>
      <c r="X26267" s="8"/>
      <c r="Y26267" s="8"/>
      <c r="Z26267" s="8"/>
      <c r="BE26267"/>
      <c r="BF26267"/>
      <c r="BG26267"/>
    </row>
    <row r="26268" spans="11:59" x14ac:dyDescent="0.25">
      <c r="K26268" s="8"/>
      <c r="L26268" s="8"/>
      <c r="N26268" s="8"/>
      <c r="O26268" s="8"/>
      <c r="P26268" s="8"/>
      <c r="Q26268" s="8"/>
      <c r="R26268" s="8"/>
      <c r="S26268" s="8"/>
      <c r="T26268" s="8"/>
      <c r="U26268" s="8"/>
      <c r="V26268" s="8"/>
      <c r="W26268" s="8"/>
      <c r="X26268" s="8"/>
      <c r="Y26268" s="8"/>
      <c r="Z26268" s="8"/>
      <c r="BE26268"/>
      <c r="BF26268"/>
      <c r="BG26268"/>
    </row>
    <row r="26269" spans="11:59" x14ac:dyDescent="0.25">
      <c r="K26269" s="8"/>
      <c r="L26269" s="8"/>
      <c r="N26269" s="8"/>
      <c r="O26269" s="8"/>
      <c r="P26269" s="8"/>
      <c r="Q26269" s="8"/>
      <c r="R26269" s="8"/>
      <c r="S26269" s="8"/>
      <c r="T26269" s="8"/>
      <c r="U26269" s="8"/>
      <c r="V26269" s="8"/>
      <c r="W26269" s="8"/>
      <c r="X26269" s="8"/>
      <c r="Y26269" s="8"/>
      <c r="Z26269" s="8"/>
      <c r="BE26269"/>
      <c r="BF26269"/>
      <c r="BG26269"/>
    </row>
    <row r="26270" spans="11:59" x14ac:dyDescent="0.25">
      <c r="K26270" s="8"/>
      <c r="L26270" s="8"/>
      <c r="N26270" s="8"/>
      <c r="O26270" s="8"/>
      <c r="P26270" s="8"/>
      <c r="Q26270" s="8"/>
      <c r="R26270" s="8"/>
      <c r="S26270" s="8"/>
      <c r="T26270" s="8"/>
      <c r="U26270" s="8"/>
      <c r="V26270" s="8"/>
      <c r="W26270" s="8"/>
      <c r="X26270" s="8"/>
      <c r="Y26270" s="8"/>
      <c r="Z26270" s="8"/>
      <c r="BE26270"/>
      <c r="BF26270"/>
      <c r="BG26270"/>
    </row>
    <row r="26271" spans="11:59" x14ac:dyDescent="0.25">
      <c r="K26271" s="8"/>
      <c r="L26271" s="8"/>
      <c r="N26271" s="8"/>
      <c r="O26271" s="8"/>
      <c r="P26271" s="8"/>
      <c r="Q26271" s="8"/>
      <c r="R26271" s="8"/>
      <c r="S26271" s="8"/>
      <c r="T26271" s="8"/>
      <c r="U26271" s="8"/>
      <c r="V26271" s="8"/>
      <c r="W26271" s="8"/>
      <c r="X26271" s="8"/>
      <c r="Y26271" s="8"/>
      <c r="Z26271" s="8"/>
      <c r="BE26271"/>
      <c r="BF26271"/>
      <c r="BG26271"/>
    </row>
    <row r="26272" spans="11:59" x14ac:dyDescent="0.25">
      <c r="K26272" s="8"/>
      <c r="L26272" s="8"/>
      <c r="N26272" s="8"/>
      <c r="O26272" s="8"/>
      <c r="P26272" s="8"/>
      <c r="Q26272" s="8"/>
      <c r="R26272" s="8"/>
      <c r="S26272" s="8"/>
      <c r="T26272" s="8"/>
      <c r="U26272" s="8"/>
      <c r="V26272" s="8"/>
      <c r="W26272" s="8"/>
      <c r="X26272" s="8"/>
      <c r="Y26272" s="8"/>
      <c r="Z26272" s="8"/>
      <c r="BE26272"/>
      <c r="BF26272"/>
      <c r="BG26272"/>
    </row>
    <row r="26273" spans="11:59" x14ac:dyDescent="0.25">
      <c r="K26273" s="8"/>
      <c r="L26273" s="8"/>
      <c r="N26273" s="8"/>
      <c r="O26273" s="8"/>
      <c r="P26273" s="8"/>
      <c r="Q26273" s="8"/>
      <c r="R26273" s="8"/>
      <c r="S26273" s="8"/>
      <c r="T26273" s="8"/>
      <c r="U26273" s="8"/>
      <c r="V26273" s="8"/>
      <c r="W26273" s="8"/>
      <c r="X26273" s="8"/>
      <c r="Y26273" s="8"/>
      <c r="Z26273" s="8"/>
      <c r="BE26273"/>
      <c r="BF26273"/>
      <c r="BG26273"/>
    </row>
    <row r="26274" spans="11:59" x14ac:dyDescent="0.25">
      <c r="K26274" s="8"/>
      <c r="L26274" s="8"/>
      <c r="N26274" s="8"/>
      <c r="O26274" s="8"/>
      <c r="P26274" s="8"/>
      <c r="Q26274" s="8"/>
      <c r="R26274" s="8"/>
      <c r="S26274" s="8"/>
      <c r="T26274" s="8"/>
      <c r="U26274" s="8"/>
      <c r="V26274" s="8"/>
      <c r="W26274" s="8"/>
      <c r="X26274" s="8"/>
      <c r="Y26274" s="8"/>
      <c r="Z26274" s="8"/>
      <c r="BE26274"/>
      <c r="BF26274"/>
      <c r="BG26274"/>
    </row>
    <row r="26275" spans="11:59" x14ac:dyDescent="0.25">
      <c r="K26275" s="8"/>
      <c r="L26275" s="8"/>
      <c r="N26275" s="8"/>
      <c r="O26275" s="8"/>
      <c r="P26275" s="8"/>
      <c r="Q26275" s="8"/>
      <c r="R26275" s="8"/>
      <c r="S26275" s="8"/>
      <c r="T26275" s="8"/>
      <c r="U26275" s="8"/>
      <c r="V26275" s="8"/>
      <c r="W26275" s="8"/>
      <c r="X26275" s="8"/>
      <c r="Y26275" s="8"/>
      <c r="Z26275" s="8"/>
      <c r="BE26275"/>
      <c r="BF26275"/>
      <c r="BG26275"/>
    </row>
    <row r="26276" spans="11:59" x14ac:dyDescent="0.25">
      <c r="K26276" s="8"/>
      <c r="L26276" s="8"/>
      <c r="N26276" s="8"/>
      <c r="O26276" s="8"/>
      <c r="P26276" s="8"/>
      <c r="Q26276" s="8"/>
      <c r="R26276" s="8"/>
      <c r="S26276" s="8"/>
      <c r="T26276" s="8"/>
      <c r="U26276" s="8"/>
      <c r="V26276" s="8"/>
      <c r="W26276" s="8"/>
      <c r="X26276" s="8"/>
      <c r="Y26276" s="8"/>
      <c r="Z26276" s="8"/>
      <c r="BE26276"/>
      <c r="BF26276"/>
      <c r="BG26276"/>
    </row>
    <row r="26277" spans="11:59" x14ac:dyDescent="0.25">
      <c r="K26277" s="8"/>
      <c r="L26277" s="8"/>
      <c r="N26277" s="8"/>
      <c r="O26277" s="8"/>
      <c r="P26277" s="8"/>
      <c r="Q26277" s="8"/>
      <c r="R26277" s="8"/>
      <c r="S26277" s="8"/>
      <c r="T26277" s="8"/>
      <c r="U26277" s="8"/>
      <c r="V26277" s="8"/>
      <c r="W26277" s="8"/>
      <c r="X26277" s="8"/>
      <c r="Y26277" s="8"/>
      <c r="Z26277" s="8"/>
      <c r="BE26277"/>
      <c r="BF26277"/>
      <c r="BG26277"/>
    </row>
    <row r="26278" spans="11:59" x14ac:dyDescent="0.25">
      <c r="K26278" s="8"/>
      <c r="L26278" s="8"/>
      <c r="N26278" s="8"/>
      <c r="O26278" s="8"/>
      <c r="P26278" s="8"/>
      <c r="Q26278" s="8"/>
      <c r="R26278" s="8"/>
      <c r="S26278" s="8"/>
      <c r="T26278" s="8"/>
      <c r="U26278" s="8"/>
      <c r="V26278" s="8"/>
      <c r="W26278" s="8"/>
      <c r="X26278" s="8"/>
      <c r="Y26278" s="8"/>
      <c r="Z26278" s="8"/>
      <c r="BE26278"/>
      <c r="BF26278"/>
      <c r="BG26278"/>
    </row>
    <row r="26279" spans="11:59" x14ac:dyDescent="0.25">
      <c r="K26279" s="8"/>
      <c r="L26279" s="8"/>
      <c r="N26279" s="8"/>
      <c r="O26279" s="8"/>
      <c r="P26279" s="8"/>
      <c r="Q26279" s="8"/>
      <c r="R26279" s="8"/>
      <c r="S26279" s="8"/>
      <c r="T26279" s="8"/>
      <c r="U26279" s="8"/>
      <c r="V26279" s="8"/>
      <c r="W26279" s="8"/>
      <c r="X26279" s="8"/>
      <c r="Y26279" s="8"/>
      <c r="Z26279" s="8"/>
      <c r="BE26279"/>
      <c r="BF26279"/>
      <c r="BG26279"/>
    </row>
    <row r="26280" spans="11:59" x14ac:dyDescent="0.25">
      <c r="K26280" s="8"/>
      <c r="L26280" s="8"/>
      <c r="N26280" s="8"/>
      <c r="O26280" s="8"/>
      <c r="P26280" s="8"/>
      <c r="Q26280" s="8"/>
      <c r="R26280" s="8"/>
      <c r="S26280" s="8"/>
      <c r="T26280" s="8"/>
      <c r="U26280" s="8"/>
      <c r="V26280" s="8"/>
      <c r="W26280" s="8"/>
      <c r="X26280" s="8"/>
      <c r="Y26280" s="8"/>
      <c r="Z26280" s="8"/>
      <c r="BE26280"/>
      <c r="BF26280"/>
      <c r="BG26280"/>
    </row>
    <row r="26281" spans="11:59" x14ac:dyDescent="0.25">
      <c r="K26281" s="8"/>
      <c r="L26281" s="8"/>
      <c r="N26281" s="8"/>
      <c r="O26281" s="8"/>
      <c r="P26281" s="8"/>
      <c r="Q26281" s="8"/>
      <c r="R26281" s="8"/>
      <c r="S26281" s="8"/>
      <c r="T26281" s="8"/>
      <c r="U26281" s="8"/>
      <c r="V26281" s="8"/>
      <c r="W26281" s="8"/>
      <c r="X26281" s="8"/>
      <c r="Y26281" s="8"/>
      <c r="Z26281" s="8"/>
      <c r="BE26281"/>
      <c r="BF26281"/>
      <c r="BG26281"/>
    </row>
    <row r="26282" spans="11:59" x14ac:dyDescent="0.25">
      <c r="K26282" s="8"/>
      <c r="L26282" s="8"/>
      <c r="N26282" s="8"/>
      <c r="O26282" s="8"/>
      <c r="P26282" s="8"/>
      <c r="Q26282" s="8"/>
      <c r="R26282" s="8"/>
      <c r="S26282" s="8"/>
      <c r="T26282" s="8"/>
      <c r="U26282" s="8"/>
      <c r="V26282" s="8"/>
      <c r="W26282" s="8"/>
      <c r="X26282" s="8"/>
      <c r="Y26282" s="8"/>
      <c r="Z26282" s="8"/>
      <c r="BE26282"/>
      <c r="BF26282"/>
      <c r="BG26282"/>
    </row>
    <row r="26283" spans="11:59" x14ac:dyDescent="0.25">
      <c r="K26283" s="8"/>
      <c r="L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BE26283"/>
      <c r="BF26283"/>
      <c r="BG26283"/>
    </row>
    <row r="26284" spans="11:59" x14ac:dyDescent="0.25">
      <c r="K26284" s="8"/>
      <c r="L26284" s="8"/>
      <c r="N26284" s="8"/>
      <c r="O26284" s="8"/>
      <c r="P26284" s="8"/>
      <c r="Q26284" s="8"/>
      <c r="R26284" s="8"/>
      <c r="S26284" s="8"/>
      <c r="T26284" s="8"/>
      <c r="U26284" s="8"/>
      <c r="V26284" s="8"/>
      <c r="W26284" s="8"/>
      <c r="X26284" s="8"/>
      <c r="Y26284" s="8"/>
      <c r="Z26284" s="8"/>
      <c r="BE26284"/>
      <c r="BF26284"/>
      <c r="BG26284"/>
    </row>
    <row r="26285" spans="11:59" x14ac:dyDescent="0.25">
      <c r="K26285" s="8"/>
      <c r="L26285" s="8"/>
      <c r="N26285" s="8"/>
      <c r="O26285" s="8"/>
      <c r="P26285" s="8"/>
      <c r="Q26285" s="8"/>
      <c r="R26285" s="8"/>
      <c r="S26285" s="8"/>
      <c r="T26285" s="8"/>
      <c r="U26285" s="8"/>
      <c r="V26285" s="8"/>
      <c r="W26285" s="8"/>
      <c r="X26285" s="8"/>
      <c r="Y26285" s="8"/>
      <c r="Z26285" s="8"/>
      <c r="BE26285"/>
      <c r="BF26285"/>
      <c r="BG26285"/>
    </row>
    <row r="26286" spans="11:59" x14ac:dyDescent="0.25">
      <c r="K26286" s="8"/>
      <c r="L26286" s="8"/>
      <c r="N26286" s="8"/>
      <c r="O26286" s="8"/>
      <c r="P26286" s="8"/>
      <c r="Q26286" s="8"/>
      <c r="R26286" s="8"/>
      <c r="S26286" s="8"/>
      <c r="T26286" s="8"/>
      <c r="U26286" s="8"/>
      <c r="V26286" s="8"/>
      <c r="W26286" s="8"/>
      <c r="X26286" s="8"/>
      <c r="Y26286" s="8"/>
      <c r="Z26286" s="8"/>
      <c r="BE26286"/>
      <c r="BF26286"/>
      <c r="BG26286"/>
    </row>
    <row r="26287" spans="11:59" x14ac:dyDescent="0.25">
      <c r="K26287" s="8"/>
      <c r="L26287" s="8"/>
      <c r="N26287" s="8"/>
      <c r="O26287" s="8"/>
      <c r="P26287" s="8"/>
      <c r="Q26287" s="8"/>
      <c r="R26287" s="8"/>
      <c r="S26287" s="8"/>
      <c r="T26287" s="8"/>
      <c r="U26287" s="8"/>
      <c r="V26287" s="8"/>
      <c r="W26287" s="8"/>
      <c r="X26287" s="8"/>
      <c r="Y26287" s="8"/>
      <c r="Z26287" s="8"/>
      <c r="BE26287"/>
      <c r="BF26287"/>
      <c r="BG26287"/>
    </row>
    <row r="26288" spans="11:59" x14ac:dyDescent="0.25">
      <c r="K26288" s="8"/>
      <c r="L26288" s="8"/>
      <c r="N26288" s="8"/>
      <c r="O26288" s="8"/>
      <c r="P26288" s="8"/>
      <c r="Q26288" s="8"/>
      <c r="R26288" s="8"/>
      <c r="S26288" s="8"/>
      <c r="T26288" s="8"/>
      <c r="U26288" s="8"/>
      <c r="V26288" s="8"/>
      <c r="W26288" s="8"/>
      <c r="X26288" s="8"/>
      <c r="Y26288" s="8"/>
      <c r="Z26288" s="8"/>
      <c r="BE26288"/>
      <c r="BF26288"/>
      <c r="BG26288"/>
    </row>
    <row r="26289" spans="11:59" x14ac:dyDescent="0.25">
      <c r="K26289" s="8"/>
      <c r="L26289" s="8"/>
      <c r="N26289" s="8"/>
      <c r="O26289" s="8"/>
      <c r="P26289" s="8"/>
      <c r="Q26289" s="8"/>
      <c r="R26289" s="8"/>
      <c r="S26289" s="8"/>
      <c r="T26289" s="8"/>
      <c r="U26289" s="8"/>
      <c r="V26289" s="8"/>
      <c r="W26289" s="8"/>
      <c r="X26289" s="8"/>
      <c r="Y26289" s="8"/>
      <c r="Z26289" s="8"/>
      <c r="BE26289"/>
      <c r="BF26289"/>
      <c r="BG26289"/>
    </row>
    <row r="26290" spans="11:59" x14ac:dyDescent="0.25">
      <c r="K26290" s="8"/>
      <c r="L26290" s="8"/>
      <c r="N26290" s="8"/>
      <c r="O26290" s="8"/>
      <c r="P26290" s="8"/>
      <c r="Q26290" s="8"/>
      <c r="R26290" s="8"/>
      <c r="S26290" s="8"/>
      <c r="T26290" s="8"/>
      <c r="U26290" s="8"/>
      <c r="V26290" s="8"/>
      <c r="W26290" s="8"/>
      <c r="X26290" s="8"/>
      <c r="Y26290" s="8"/>
      <c r="Z26290" s="8"/>
      <c r="BE26290"/>
      <c r="BF26290"/>
      <c r="BG26290"/>
    </row>
    <row r="26291" spans="11:59" x14ac:dyDescent="0.25">
      <c r="K26291" s="8"/>
      <c r="L26291" s="8"/>
      <c r="N26291" s="8"/>
      <c r="O26291" s="8"/>
      <c r="P26291" s="8"/>
      <c r="Q26291" s="8"/>
      <c r="R26291" s="8"/>
      <c r="S26291" s="8"/>
      <c r="T26291" s="8"/>
      <c r="U26291" s="8"/>
      <c r="V26291" s="8"/>
      <c r="W26291" s="8"/>
      <c r="X26291" s="8"/>
      <c r="Y26291" s="8"/>
      <c r="Z26291" s="8"/>
      <c r="BE26291"/>
      <c r="BF26291"/>
      <c r="BG26291"/>
    </row>
    <row r="26292" spans="11:59" x14ac:dyDescent="0.25">
      <c r="K26292" s="8"/>
      <c r="L26292" s="8"/>
      <c r="N26292" s="8"/>
      <c r="O26292" s="8"/>
      <c r="P26292" s="8"/>
      <c r="Q26292" s="8"/>
      <c r="R26292" s="8"/>
      <c r="S26292" s="8"/>
      <c r="T26292" s="8"/>
      <c r="U26292" s="8"/>
      <c r="V26292" s="8"/>
      <c r="W26292" s="8"/>
      <c r="X26292" s="8"/>
      <c r="Y26292" s="8"/>
      <c r="Z26292" s="8"/>
      <c r="BE26292"/>
      <c r="BF26292"/>
      <c r="BG26292"/>
    </row>
    <row r="26293" spans="11:59" x14ac:dyDescent="0.25">
      <c r="K26293" s="8"/>
      <c r="L26293" s="8"/>
      <c r="N26293" s="8"/>
      <c r="O26293" s="8"/>
      <c r="P26293" s="8"/>
      <c r="Q26293" s="8"/>
      <c r="R26293" s="8"/>
      <c r="S26293" s="8"/>
      <c r="T26293" s="8"/>
      <c r="U26293" s="8"/>
      <c r="V26293" s="8"/>
      <c r="W26293" s="8"/>
      <c r="X26293" s="8"/>
      <c r="Y26293" s="8"/>
      <c r="Z26293" s="8"/>
      <c r="BE26293"/>
      <c r="BF26293"/>
      <c r="BG26293"/>
    </row>
    <row r="26294" spans="11:59" x14ac:dyDescent="0.25">
      <c r="K26294" s="8"/>
      <c r="L26294" s="8"/>
      <c r="N26294" s="8"/>
      <c r="O26294" s="8"/>
      <c r="P26294" s="8"/>
      <c r="Q26294" s="8"/>
      <c r="R26294" s="8"/>
      <c r="S26294" s="8"/>
      <c r="T26294" s="8"/>
      <c r="U26294" s="8"/>
      <c r="V26294" s="8"/>
      <c r="W26294" s="8"/>
      <c r="X26294" s="8"/>
      <c r="Y26294" s="8"/>
      <c r="Z26294" s="8"/>
      <c r="BE26294"/>
      <c r="BF26294"/>
      <c r="BG26294"/>
    </row>
    <row r="26295" spans="11:59" x14ac:dyDescent="0.25">
      <c r="K26295" s="8"/>
      <c r="L26295" s="8"/>
      <c r="N26295" s="8"/>
      <c r="O26295" s="8"/>
      <c r="P26295" s="8"/>
      <c r="Q26295" s="8"/>
      <c r="R26295" s="8"/>
      <c r="S26295" s="8"/>
      <c r="T26295" s="8"/>
      <c r="U26295" s="8"/>
      <c r="V26295" s="8"/>
      <c r="W26295" s="8"/>
      <c r="X26295" s="8"/>
      <c r="Y26295" s="8"/>
      <c r="Z26295" s="8"/>
      <c r="BE26295"/>
      <c r="BF26295"/>
      <c r="BG26295"/>
    </row>
    <row r="26296" spans="11:59" x14ac:dyDescent="0.25">
      <c r="K26296" s="8"/>
      <c r="L26296" s="8"/>
      <c r="N26296" s="8"/>
      <c r="O26296" s="8"/>
      <c r="P26296" s="8"/>
      <c r="Q26296" s="8"/>
      <c r="R26296" s="8"/>
      <c r="S26296" s="8"/>
      <c r="T26296" s="8"/>
      <c r="U26296" s="8"/>
      <c r="V26296" s="8"/>
      <c r="W26296" s="8"/>
      <c r="X26296" s="8"/>
      <c r="Y26296" s="8"/>
      <c r="Z26296" s="8"/>
      <c r="BE26296"/>
      <c r="BF26296"/>
      <c r="BG26296"/>
    </row>
    <row r="26297" spans="11:59" x14ac:dyDescent="0.25">
      <c r="K26297" s="8"/>
      <c r="L26297" s="8"/>
      <c r="N26297" s="8"/>
      <c r="O26297" s="8"/>
      <c r="P26297" s="8"/>
      <c r="Q26297" s="8"/>
      <c r="R26297" s="8"/>
      <c r="S26297" s="8"/>
      <c r="T26297" s="8"/>
      <c r="U26297" s="8"/>
      <c r="V26297" s="8"/>
      <c r="W26297" s="8"/>
      <c r="X26297" s="8"/>
      <c r="Y26297" s="8"/>
      <c r="Z26297" s="8"/>
      <c r="BE26297"/>
      <c r="BF26297"/>
      <c r="BG26297"/>
    </row>
    <row r="26298" spans="11:59" x14ac:dyDescent="0.25">
      <c r="K26298" s="8"/>
      <c r="L26298" s="8"/>
      <c r="N26298" s="8"/>
      <c r="O26298" s="8"/>
      <c r="P26298" s="8"/>
      <c r="Q26298" s="8"/>
      <c r="R26298" s="8"/>
      <c r="S26298" s="8"/>
      <c r="T26298" s="8"/>
      <c r="U26298" s="8"/>
      <c r="V26298" s="8"/>
      <c r="W26298" s="8"/>
      <c r="X26298" s="8"/>
      <c r="Y26298" s="8"/>
      <c r="Z26298" s="8"/>
      <c r="BE26298"/>
      <c r="BF26298"/>
      <c r="BG26298"/>
    </row>
    <row r="26299" spans="11:59" x14ac:dyDescent="0.25">
      <c r="K26299" s="8"/>
      <c r="L26299" s="8"/>
      <c r="N26299" s="8"/>
      <c r="O26299" s="8"/>
      <c r="P26299" s="8"/>
      <c r="Q26299" s="8"/>
      <c r="R26299" s="8"/>
      <c r="S26299" s="8"/>
      <c r="T26299" s="8"/>
      <c r="U26299" s="8"/>
      <c r="V26299" s="8"/>
      <c r="W26299" s="8"/>
      <c r="X26299" s="8"/>
      <c r="Y26299" s="8"/>
      <c r="Z26299" s="8"/>
      <c r="BE26299"/>
      <c r="BF26299"/>
      <c r="BG26299"/>
    </row>
    <row r="26300" spans="11:59" x14ac:dyDescent="0.25">
      <c r="K26300" s="8"/>
      <c r="L26300" s="8"/>
      <c r="N26300" s="8"/>
      <c r="O26300" s="8"/>
      <c r="P26300" s="8"/>
      <c r="Q26300" s="8"/>
      <c r="R26300" s="8"/>
      <c r="S26300" s="8"/>
      <c r="T26300" s="8"/>
      <c r="U26300" s="8"/>
      <c r="V26300" s="8"/>
      <c r="W26300" s="8"/>
      <c r="X26300" s="8"/>
      <c r="Y26300" s="8"/>
      <c r="Z26300" s="8"/>
      <c r="BE26300"/>
      <c r="BF26300"/>
      <c r="BG26300"/>
    </row>
    <row r="26301" spans="11:59" x14ac:dyDescent="0.25">
      <c r="K26301" s="8"/>
      <c r="L26301" s="8"/>
      <c r="N26301" s="8"/>
      <c r="O26301" s="8"/>
      <c r="P26301" s="8"/>
      <c r="Q26301" s="8"/>
      <c r="R26301" s="8"/>
      <c r="S26301" s="8"/>
      <c r="T26301" s="8"/>
      <c r="U26301" s="8"/>
      <c r="V26301" s="8"/>
      <c r="W26301" s="8"/>
      <c r="X26301" s="8"/>
      <c r="Y26301" s="8"/>
      <c r="Z26301" s="8"/>
      <c r="BE26301"/>
      <c r="BF26301"/>
      <c r="BG26301"/>
    </row>
    <row r="26302" spans="11:59" x14ac:dyDescent="0.25">
      <c r="K26302" s="8"/>
      <c r="L26302" s="8"/>
      <c r="N26302" s="8"/>
      <c r="O26302" s="8"/>
      <c r="P26302" s="8"/>
      <c r="Q26302" s="8"/>
      <c r="R26302" s="8"/>
      <c r="S26302" s="8"/>
      <c r="T26302" s="8"/>
      <c r="U26302" s="8"/>
      <c r="V26302" s="8"/>
      <c r="W26302" s="8"/>
      <c r="X26302" s="8"/>
      <c r="Y26302" s="8"/>
      <c r="Z26302" s="8"/>
      <c r="BE26302"/>
      <c r="BF26302"/>
      <c r="BG26302"/>
    </row>
    <row r="26303" spans="11:59" x14ac:dyDescent="0.25">
      <c r="K26303" s="8"/>
      <c r="L26303" s="8"/>
      <c r="N26303" s="8"/>
      <c r="O26303" s="8"/>
      <c r="P26303" s="8"/>
      <c r="Q26303" s="8"/>
      <c r="R26303" s="8"/>
      <c r="S26303" s="8"/>
      <c r="T26303" s="8"/>
      <c r="U26303" s="8"/>
      <c r="V26303" s="8"/>
      <c r="W26303" s="8"/>
      <c r="X26303" s="8"/>
      <c r="Y26303" s="8"/>
      <c r="Z26303" s="8"/>
      <c r="BE26303"/>
      <c r="BF26303"/>
      <c r="BG26303"/>
    </row>
    <row r="26304" spans="11:59" x14ac:dyDescent="0.25">
      <c r="K26304" s="8"/>
      <c r="L26304" s="8"/>
      <c r="N26304" s="8"/>
      <c r="O26304" s="8"/>
      <c r="P26304" s="8"/>
      <c r="Q26304" s="8"/>
      <c r="R26304" s="8"/>
      <c r="S26304" s="8"/>
      <c r="T26304" s="8"/>
      <c r="U26304" s="8"/>
      <c r="V26304" s="8"/>
      <c r="W26304" s="8"/>
      <c r="X26304" s="8"/>
      <c r="Y26304" s="8"/>
      <c r="Z26304" s="8"/>
      <c r="BE26304"/>
      <c r="BF26304"/>
      <c r="BG26304"/>
    </row>
    <row r="26305" spans="11:59" x14ac:dyDescent="0.25">
      <c r="K26305" s="8"/>
      <c r="L26305" s="8"/>
      <c r="N26305" s="8"/>
      <c r="O26305" s="8"/>
      <c r="P26305" s="8"/>
      <c r="Q26305" s="8"/>
      <c r="R26305" s="8"/>
      <c r="S26305" s="8"/>
      <c r="T26305" s="8"/>
      <c r="U26305" s="8"/>
      <c r="V26305" s="8"/>
      <c r="W26305" s="8"/>
      <c r="X26305" s="8"/>
      <c r="Y26305" s="8"/>
      <c r="Z26305" s="8"/>
      <c r="BE26305"/>
      <c r="BF26305"/>
      <c r="BG26305"/>
    </row>
    <row r="26306" spans="11:59" x14ac:dyDescent="0.25">
      <c r="K26306" s="8"/>
      <c r="L26306" s="8"/>
      <c r="N26306" s="8"/>
      <c r="O26306" s="8"/>
      <c r="P26306" s="8"/>
      <c r="Q26306" s="8"/>
      <c r="R26306" s="8"/>
      <c r="S26306" s="8"/>
      <c r="T26306" s="8"/>
      <c r="U26306" s="8"/>
      <c r="V26306" s="8"/>
      <c r="W26306" s="8"/>
      <c r="X26306" s="8"/>
      <c r="Y26306" s="8"/>
      <c r="Z26306" s="8"/>
      <c r="BE26306"/>
      <c r="BF26306"/>
      <c r="BG26306"/>
    </row>
    <row r="26307" spans="11:59" x14ac:dyDescent="0.25">
      <c r="K26307" s="8"/>
      <c r="L26307" s="8"/>
      <c r="N26307" s="8"/>
      <c r="O26307" s="8"/>
      <c r="P26307" s="8"/>
      <c r="Q26307" s="8"/>
      <c r="R26307" s="8"/>
      <c r="S26307" s="8"/>
      <c r="T26307" s="8"/>
      <c r="U26307" s="8"/>
      <c r="V26307" s="8"/>
      <c r="W26307" s="8"/>
      <c r="X26307" s="8"/>
      <c r="Y26307" s="8"/>
      <c r="Z26307" s="8"/>
      <c r="BE26307"/>
      <c r="BF26307"/>
      <c r="BG26307"/>
    </row>
    <row r="26308" spans="11:59" x14ac:dyDescent="0.25">
      <c r="K26308" s="8"/>
      <c r="L26308" s="8"/>
      <c r="N26308" s="8"/>
      <c r="O26308" s="8"/>
      <c r="P26308" s="8"/>
      <c r="Q26308" s="8"/>
      <c r="R26308" s="8"/>
      <c r="S26308" s="8"/>
      <c r="T26308" s="8"/>
      <c r="U26308" s="8"/>
      <c r="V26308" s="8"/>
      <c r="W26308" s="8"/>
      <c r="X26308" s="8"/>
      <c r="Y26308" s="8"/>
      <c r="Z26308" s="8"/>
      <c r="BE26308"/>
      <c r="BF26308"/>
      <c r="BG26308"/>
    </row>
    <row r="26309" spans="11:59" x14ac:dyDescent="0.25">
      <c r="K26309" s="8"/>
      <c r="L26309" s="8"/>
      <c r="N26309" s="8"/>
      <c r="O26309" s="8"/>
      <c r="P26309" s="8"/>
      <c r="Q26309" s="8"/>
      <c r="R26309" s="8"/>
      <c r="S26309" s="8"/>
      <c r="T26309" s="8"/>
      <c r="U26309" s="8"/>
      <c r="V26309" s="8"/>
      <c r="W26309" s="8"/>
      <c r="X26309" s="8"/>
      <c r="Y26309" s="8"/>
      <c r="Z26309" s="8"/>
      <c r="BE26309"/>
      <c r="BF26309"/>
      <c r="BG26309"/>
    </row>
    <row r="26310" spans="11:59" x14ac:dyDescent="0.25">
      <c r="K26310" s="8"/>
      <c r="L26310" s="8"/>
      <c r="N26310" s="8"/>
      <c r="O26310" s="8"/>
      <c r="P26310" s="8"/>
      <c r="Q26310" s="8"/>
      <c r="R26310" s="8"/>
      <c r="S26310" s="8"/>
      <c r="T26310" s="8"/>
      <c r="U26310" s="8"/>
      <c r="V26310" s="8"/>
      <c r="W26310" s="8"/>
      <c r="X26310" s="8"/>
      <c r="Y26310" s="8"/>
      <c r="Z26310" s="8"/>
      <c r="BE26310"/>
      <c r="BF26310"/>
      <c r="BG26310"/>
    </row>
    <row r="26311" spans="11:59" x14ac:dyDescent="0.25">
      <c r="K26311" s="8"/>
      <c r="L26311" s="8"/>
      <c r="N26311" s="8"/>
      <c r="O26311" s="8"/>
      <c r="P26311" s="8"/>
      <c r="Q26311" s="8"/>
      <c r="R26311" s="8"/>
      <c r="S26311" s="8"/>
      <c r="T26311" s="8"/>
      <c r="U26311" s="8"/>
      <c r="V26311" s="8"/>
      <c r="W26311" s="8"/>
      <c r="X26311" s="8"/>
      <c r="Y26311" s="8"/>
      <c r="Z26311" s="8"/>
      <c r="BE26311"/>
      <c r="BF26311"/>
      <c r="BG26311"/>
    </row>
    <row r="26312" spans="11:59" x14ac:dyDescent="0.25">
      <c r="K26312" s="8"/>
      <c r="L26312" s="8"/>
      <c r="N26312" s="8"/>
      <c r="O26312" s="8"/>
      <c r="P26312" s="8"/>
      <c r="Q26312" s="8"/>
      <c r="R26312" s="8"/>
      <c r="S26312" s="8"/>
      <c r="T26312" s="8"/>
      <c r="U26312" s="8"/>
      <c r="V26312" s="8"/>
      <c r="W26312" s="8"/>
      <c r="X26312" s="8"/>
      <c r="Y26312" s="8"/>
      <c r="Z26312" s="8"/>
      <c r="BE26312"/>
      <c r="BF26312"/>
      <c r="BG26312"/>
    </row>
    <row r="26313" spans="11:59" x14ac:dyDescent="0.25">
      <c r="K26313" s="8"/>
      <c r="L26313" s="8"/>
      <c r="N26313" s="8"/>
      <c r="O26313" s="8"/>
      <c r="P26313" s="8"/>
      <c r="Q26313" s="8"/>
      <c r="R26313" s="8"/>
      <c r="S26313" s="8"/>
      <c r="T26313" s="8"/>
      <c r="U26313" s="8"/>
      <c r="V26313" s="8"/>
      <c r="W26313" s="8"/>
      <c r="X26313" s="8"/>
      <c r="Y26313" s="8"/>
      <c r="Z26313" s="8"/>
      <c r="BE26313"/>
      <c r="BF26313"/>
      <c r="BG26313"/>
    </row>
    <row r="26314" spans="11:59" x14ac:dyDescent="0.25">
      <c r="K26314" s="8"/>
      <c r="L26314" s="8"/>
      <c r="N26314" s="8"/>
      <c r="O26314" s="8"/>
      <c r="P26314" s="8"/>
      <c r="Q26314" s="8"/>
      <c r="R26314" s="8"/>
      <c r="S26314" s="8"/>
      <c r="T26314" s="8"/>
      <c r="U26314" s="8"/>
      <c r="V26314" s="8"/>
      <c r="W26314" s="8"/>
      <c r="X26314" s="8"/>
      <c r="Y26314" s="8"/>
      <c r="Z26314" s="8"/>
      <c r="BE26314"/>
      <c r="BF26314"/>
      <c r="BG26314"/>
    </row>
    <row r="26315" spans="11:59" x14ac:dyDescent="0.25">
      <c r="K26315" s="8"/>
      <c r="L26315" s="8"/>
      <c r="N26315" s="8"/>
      <c r="O26315" s="8"/>
      <c r="P26315" s="8"/>
      <c r="Q26315" s="8"/>
      <c r="R26315" s="8"/>
      <c r="S26315" s="8"/>
      <c r="T26315" s="8"/>
      <c r="U26315" s="8"/>
      <c r="V26315" s="8"/>
      <c r="W26315" s="8"/>
      <c r="X26315" s="8"/>
      <c r="Y26315" s="8"/>
      <c r="Z26315" s="8"/>
      <c r="BE26315"/>
      <c r="BF26315"/>
      <c r="BG26315"/>
    </row>
    <row r="26316" spans="11:59" x14ac:dyDescent="0.25">
      <c r="K26316" s="8"/>
      <c r="L26316" s="8"/>
      <c r="N26316" s="8"/>
      <c r="O26316" s="8"/>
      <c r="P26316" s="8"/>
      <c r="Q26316" s="8"/>
      <c r="R26316" s="8"/>
      <c r="S26316" s="8"/>
      <c r="T26316" s="8"/>
      <c r="U26316" s="8"/>
      <c r="V26316" s="8"/>
      <c r="W26316" s="8"/>
      <c r="X26316" s="8"/>
      <c r="Y26316" s="8"/>
      <c r="Z26316" s="8"/>
      <c r="BE26316"/>
      <c r="BF26316"/>
      <c r="BG26316"/>
    </row>
    <row r="26317" spans="11:59" x14ac:dyDescent="0.25">
      <c r="K26317" s="8"/>
      <c r="L26317" s="8"/>
      <c r="N26317" s="8"/>
      <c r="O26317" s="8"/>
      <c r="P26317" s="8"/>
      <c r="Q26317" s="8"/>
      <c r="R26317" s="8"/>
      <c r="S26317" s="8"/>
      <c r="T26317" s="8"/>
      <c r="U26317" s="8"/>
      <c r="V26317" s="8"/>
      <c r="W26317" s="8"/>
      <c r="X26317" s="8"/>
      <c r="Y26317" s="8"/>
      <c r="Z26317" s="8"/>
      <c r="BE26317"/>
      <c r="BF26317"/>
      <c r="BG26317"/>
    </row>
    <row r="26318" spans="11:59" x14ac:dyDescent="0.25">
      <c r="K26318" s="8"/>
      <c r="L26318" s="8"/>
      <c r="N26318" s="8"/>
      <c r="O26318" s="8"/>
      <c r="P26318" s="8"/>
      <c r="Q26318" s="8"/>
      <c r="R26318" s="8"/>
      <c r="S26318" s="8"/>
      <c r="T26318" s="8"/>
      <c r="U26318" s="8"/>
      <c r="V26318" s="8"/>
      <c r="W26318" s="8"/>
      <c r="X26318" s="8"/>
      <c r="Y26318" s="8"/>
      <c r="Z26318" s="8"/>
      <c r="BE26318"/>
      <c r="BF26318"/>
      <c r="BG26318"/>
    </row>
    <row r="26319" spans="11:59" x14ac:dyDescent="0.25">
      <c r="K26319" s="8"/>
      <c r="L26319" s="8"/>
      <c r="N26319" s="8"/>
      <c r="O26319" s="8"/>
      <c r="P26319" s="8"/>
      <c r="Q26319" s="8"/>
      <c r="R26319" s="8"/>
      <c r="S26319" s="8"/>
      <c r="T26319" s="8"/>
      <c r="U26319" s="8"/>
      <c r="V26319" s="8"/>
      <c r="W26319" s="8"/>
      <c r="X26319" s="8"/>
      <c r="Y26319" s="8"/>
      <c r="Z26319" s="8"/>
      <c r="BE26319"/>
      <c r="BF26319"/>
      <c r="BG26319"/>
    </row>
    <row r="26320" spans="11:59" x14ac:dyDescent="0.25">
      <c r="K26320" s="8"/>
      <c r="L26320" s="8"/>
      <c r="N26320" s="8"/>
      <c r="O26320" s="8"/>
      <c r="P26320" s="8"/>
      <c r="Q26320" s="8"/>
      <c r="R26320" s="8"/>
      <c r="S26320" s="8"/>
      <c r="T26320" s="8"/>
      <c r="U26320" s="8"/>
      <c r="V26320" s="8"/>
      <c r="W26320" s="8"/>
      <c r="X26320" s="8"/>
      <c r="Y26320" s="8"/>
      <c r="Z26320" s="8"/>
      <c r="BE26320"/>
      <c r="BF26320"/>
      <c r="BG26320"/>
    </row>
    <row r="26321" spans="11:59" x14ac:dyDescent="0.25">
      <c r="K26321" s="8"/>
      <c r="L26321" s="8"/>
      <c r="N26321" s="8"/>
      <c r="O26321" s="8"/>
      <c r="P26321" s="8"/>
      <c r="Q26321" s="8"/>
      <c r="R26321" s="8"/>
      <c r="S26321" s="8"/>
      <c r="T26321" s="8"/>
      <c r="U26321" s="8"/>
      <c r="V26321" s="8"/>
      <c r="W26321" s="8"/>
      <c r="X26321" s="8"/>
      <c r="Y26321" s="8"/>
      <c r="Z26321" s="8"/>
      <c r="BE26321"/>
      <c r="BF26321"/>
      <c r="BG26321"/>
    </row>
    <row r="26322" spans="11:59" x14ac:dyDescent="0.25">
      <c r="K26322" s="8"/>
      <c r="L26322" s="8"/>
      <c r="N26322" s="8"/>
      <c r="O26322" s="8"/>
      <c r="P26322" s="8"/>
      <c r="Q26322" s="8"/>
      <c r="R26322" s="8"/>
      <c r="S26322" s="8"/>
      <c r="T26322" s="8"/>
      <c r="U26322" s="8"/>
      <c r="V26322" s="8"/>
      <c r="W26322" s="8"/>
      <c r="X26322" s="8"/>
      <c r="Y26322" s="8"/>
      <c r="Z26322" s="8"/>
      <c r="BE26322"/>
      <c r="BF26322"/>
      <c r="BG26322"/>
    </row>
    <row r="26323" spans="11:59" x14ac:dyDescent="0.25">
      <c r="K26323" s="8"/>
      <c r="L26323" s="8"/>
      <c r="N26323" s="8"/>
      <c r="O26323" s="8"/>
      <c r="P26323" s="8"/>
      <c r="Q26323" s="8"/>
      <c r="R26323" s="8"/>
      <c r="S26323" s="8"/>
      <c r="T26323" s="8"/>
      <c r="U26323" s="8"/>
      <c r="V26323" s="8"/>
      <c r="W26323" s="8"/>
      <c r="X26323" s="8"/>
      <c r="Y26323" s="8"/>
      <c r="Z26323" s="8"/>
      <c r="BE26323"/>
      <c r="BF26323"/>
      <c r="BG26323"/>
    </row>
    <row r="26324" spans="11:59" x14ac:dyDescent="0.25">
      <c r="K26324" s="8"/>
      <c r="L26324" s="8"/>
      <c r="N26324" s="8"/>
      <c r="O26324" s="8"/>
      <c r="P26324" s="8"/>
      <c r="Q26324" s="8"/>
      <c r="R26324" s="8"/>
      <c r="S26324" s="8"/>
      <c r="T26324" s="8"/>
      <c r="U26324" s="8"/>
      <c r="V26324" s="8"/>
      <c r="W26324" s="8"/>
      <c r="X26324" s="8"/>
      <c r="Y26324" s="8"/>
      <c r="Z26324" s="8"/>
      <c r="BE26324"/>
      <c r="BF26324"/>
      <c r="BG26324"/>
    </row>
    <row r="26325" spans="11:59" x14ac:dyDescent="0.25">
      <c r="K26325" s="8"/>
      <c r="L26325" s="8"/>
      <c r="N26325" s="8"/>
      <c r="O26325" s="8"/>
      <c r="P26325" s="8"/>
      <c r="Q26325" s="8"/>
      <c r="R26325" s="8"/>
      <c r="S26325" s="8"/>
      <c r="T26325" s="8"/>
      <c r="U26325" s="8"/>
      <c r="V26325" s="8"/>
      <c r="W26325" s="8"/>
      <c r="X26325" s="8"/>
      <c r="Y26325" s="8"/>
      <c r="Z26325" s="8"/>
      <c r="BE26325"/>
      <c r="BF26325"/>
      <c r="BG26325"/>
    </row>
    <row r="26326" spans="11:59" x14ac:dyDescent="0.25">
      <c r="K26326" s="8"/>
      <c r="L26326" s="8"/>
      <c r="N26326" s="8"/>
      <c r="O26326" s="8"/>
      <c r="P26326" s="8"/>
      <c r="Q26326" s="8"/>
      <c r="R26326" s="8"/>
      <c r="S26326" s="8"/>
      <c r="T26326" s="8"/>
      <c r="U26326" s="8"/>
      <c r="V26326" s="8"/>
      <c r="W26326" s="8"/>
      <c r="X26326" s="8"/>
      <c r="Y26326" s="8"/>
      <c r="Z26326" s="8"/>
      <c r="BE26326"/>
      <c r="BF26326"/>
      <c r="BG26326"/>
    </row>
    <row r="26327" spans="11:59" x14ac:dyDescent="0.25">
      <c r="K26327" s="8"/>
      <c r="L26327" s="8"/>
      <c r="N26327" s="8"/>
      <c r="O26327" s="8"/>
      <c r="P26327" s="8"/>
      <c r="Q26327" s="8"/>
      <c r="R26327" s="8"/>
      <c r="S26327" s="8"/>
      <c r="T26327" s="8"/>
      <c r="U26327" s="8"/>
      <c r="V26327" s="8"/>
      <c r="W26327" s="8"/>
      <c r="X26327" s="8"/>
      <c r="Y26327" s="8"/>
      <c r="Z26327" s="8"/>
      <c r="BE26327"/>
      <c r="BF26327"/>
      <c r="BG26327"/>
    </row>
    <row r="26328" spans="11:59" x14ac:dyDescent="0.25">
      <c r="K26328" s="8"/>
      <c r="L26328" s="8"/>
      <c r="N26328" s="8"/>
      <c r="O26328" s="8"/>
      <c r="P26328" s="8"/>
      <c r="Q26328" s="8"/>
      <c r="R26328" s="8"/>
      <c r="S26328" s="8"/>
      <c r="T26328" s="8"/>
      <c r="U26328" s="8"/>
      <c r="V26328" s="8"/>
      <c r="W26328" s="8"/>
      <c r="X26328" s="8"/>
      <c r="Y26328" s="8"/>
      <c r="Z26328" s="8"/>
      <c r="BE26328"/>
      <c r="BF26328"/>
      <c r="BG26328"/>
    </row>
    <row r="26329" spans="11:59" x14ac:dyDescent="0.25">
      <c r="K26329" s="8"/>
      <c r="L26329" s="8"/>
      <c r="N26329" s="8"/>
      <c r="O26329" s="8"/>
      <c r="P26329" s="8"/>
      <c r="Q26329" s="8"/>
      <c r="R26329" s="8"/>
      <c r="S26329" s="8"/>
      <c r="T26329" s="8"/>
      <c r="U26329" s="8"/>
      <c r="V26329" s="8"/>
      <c r="W26329" s="8"/>
      <c r="X26329" s="8"/>
      <c r="Y26329" s="8"/>
      <c r="Z26329" s="8"/>
      <c r="BE26329"/>
      <c r="BF26329"/>
      <c r="BG26329"/>
    </row>
    <row r="26330" spans="11:59" x14ac:dyDescent="0.25">
      <c r="K26330" s="8"/>
      <c r="L26330" s="8"/>
      <c r="N26330" s="8"/>
      <c r="O26330" s="8"/>
      <c r="P26330" s="8"/>
      <c r="Q26330" s="8"/>
      <c r="R26330" s="8"/>
      <c r="S26330" s="8"/>
      <c r="T26330" s="8"/>
      <c r="U26330" s="8"/>
      <c r="V26330" s="8"/>
      <c r="W26330" s="8"/>
      <c r="X26330" s="8"/>
      <c r="Y26330" s="8"/>
      <c r="Z26330" s="8"/>
      <c r="BE26330"/>
      <c r="BF26330"/>
      <c r="BG26330"/>
    </row>
    <row r="26331" spans="11:59" x14ac:dyDescent="0.25">
      <c r="K26331" s="8"/>
      <c r="L26331" s="8"/>
      <c r="N26331" s="8"/>
      <c r="O26331" s="8"/>
      <c r="P26331" s="8"/>
      <c r="Q26331" s="8"/>
      <c r="R26331" s="8"/>
      <c r="S26331" s="8"/>
      <c r="T26331" s="8"/>
      <c r="U26331" s="8"/>
      <c r="V26331" s="8"/>
      <c r="W26331" s="8"/>
      <c r="X26331" s="8"/>
      <c r="Y26331" s="8"/>
      <c r="Z26331" s="8"/>
      <c r="BE26331"/>
      <c r="BF26331"/>
      <c r="BG26331"/>
    </row>
    <row r="26332" spans="11:59" x14ac:dyDescent="0.25">
      <c r="K26332" s="8"/>
      <c r="L26332" s="8"/>
      <c r="N26332" s="8"/>
      <c r="O26332" s="8"/>
      <c r="P26332" s="8"/>
      <c r="Q26332" s="8"/>
      <c r="R26332" s="8"/>
      <c r="S26332" s="8"/>
      <c r="T26332" s="8"/>
      <c r="U26332" s="8"/>
      <c r="V26332" s="8"/>
      <c r="W26332" s="8"/>
      <c r="X26332" s="8"/>
      <c r="Y26332" s="8"/>
      <c r="Z26332" s="8"/>
      <c r="BE26332"/>
      <c r="BF26332"/>
      <c r="BG26332"/>
    </row>
    <row r="26333" spans="11:59" x14ac:dyDescent="0.25">
      <c r="K26333" s="8"/>
      <c r="L26333" s="8"/>
      <c r="N26333" s="8"/>
      <c r="O26333" s="8"/>
      <c r="P26333" s="8"/>
      <c r="Q26333" s="8"/>
      <c r="R26333" s="8"/>
      <c r="S26333" s="8"/>
      <c r="T26333" s="8"/>
      <c r="U26333" s="8"/>
      <c r="V26333" s="8"/>
      <c r="W26333" s="8"/>
      <c r="X26333" s="8"/>
      <c r="Y26333" s="8"/>
      <c r="Z26333" s="8"/>
      <c r="BE26333"/>
      <c r="BF26333"/>
      <c r="BG26333"/>
    </row>
    <row r="26334" spans="11:59" x14ac:dyDescent="0.25">
      <c r="K26334" s="8"/>
      <c r="L26334" s="8"/>
      <c r="N26334" s="8"/>
      <c r="O26334" s="8"/>
      <c r="P26334" s="8"/>
      <c r="Q26334" s="8"/>
      <c r="R26334" s="8"/>
      <c r="S26334" s="8"/>
      <c r="T26334" s="8"/>
      <c r="U26334" s="8"/>
      <c r="V26334" s="8"/>
      <c r="W26334" s="8"/>
      <c r="X26334" s="8"/>
      <c r="Y26334" s="8"/>
      <c r="Z26334" s="8"/>
      <c r="BE26334"/>
      <c r="BF26334"/>
      <c r="BG26334"/>
    </row>
    <row r="26335" spans="11:59" x14ac:dyDescent="0.25">
      <c r="K26335" s="8"/>
      <c r="L26335" s="8"/>
      <c r="N26335" s="8"/>
      <c r="O26335" s="8"/>
      <c r="P26335" s="8"/>
      <c r="Q26335" s="8"/>
      <c r="R26335" s="8"/>
      <c r="S26335" s="8"/>
      <c r="T26335" s="8"/>
      <c r="U26335" s="8"/>
      <c r="V26335" s="8"/>
      <c r="W26335" s="8"/>
      <c r="X26335" s="8"/>
      <c r="Y26335" s="8"/>
      <c r="Z26335" s="8"/>
      <c r="BE26335"/>
      <c r="BF26335"/>
      <c r="BG26335"/>
    </row>
    <row r="26336" spans="11:59" x14ac:dyDescent="0.25">
      <c r="K26336" s="8"/>
      <c r="L26336" s="8"/>
      <c r="N26336" s="8"/>
      <c r="O26336" s="8"/>
      <c r="P26336" s="8"/>
      <c r="Q26336" s="8"/>
      <c r="R26336" s="8"/>
      <c r="S26336" s="8"/>
      <c r="T26336" s="8"/>
      <c r="U26336" s="8"/>
      <c r="V26336" s="8"/>
      <c r="W26336" s="8"/>
      <c r="X26336" s="8"/>
      <c r="Y26336" s="8"/>
      <c r="Z26336" s="8"/>
      <c r="BE26336"/>
      <c r="BF26336"/>
      <c r="BG26336"/>
    </row>
    <row r="26337" spans="11:59" x14ac:dyDescent="0.25">
      <c r="K26337" s="8"/>
      <c r="L26337" s="8"/>
      <c r="N26337" s="8"/>
      <c r="O26337" s="8"/>
      <c r="P26337" s="8"/>
      <c r="Q26337" s="8"/>
      <c r="R26337" s="8"/>
      <c r="S26337" s="8"/>
      <c r="T26337" s="8"/>
      <c r="U26337" s="8"/>
      <c r="V26337" s="8"/>
      <c r="W26337" s="8"/>
      <c r="X26337" s="8"/>
      <c r="Y26337" s="8"/>
      <c r="Z26337" s="8"/>
      <c r="BE26337"/>
      <c r="BF26337"/>
      <c r="BG26337"/>
    </row>
    <row r="26338" spans="11:59" x14ac:dyDescent="0.25">
      <c r="K26338" s="8"/>
      <c r="L26338" s="8"/>
      <c r="N26338" s="8"/>
      <c r="O26338" s="8"/>
      <c r="P26338" s="8"/>
      <c r="Q26338" s="8"/>
      <c r="R26338" s="8"/>
      <c r="S26338" s="8"/>
      <c r="T26338" s="8"/>
      <c r="U26338" s="8"/>
      <c r="V26338" s="8"/>
      <c r="W26338" s="8"/>
      <c r="X26338" s="8"/>
      <c r="Y26338" s="8"/>
      <c r="Z26338" s="8"/>
      <c r="BE26338"/>
      <c r="BF26338"/>
      <c r="BG26338"/>
    </row>
    <row r="26339" spans="11:59" x14ac:dyDescent="0.25">
      <c r="K26339" s="8"/>
      <c r="L26339" s="8"/>
      <c r="N26339" s="8"/>
      <c r="O26339" s="8"/>
      <c r="P26339" s="8"/>
      <c r="Q26339" s="8"/>
      <c r="R26339" s="8"/>
      <c r="S26339" s="8"/>
      <c r="T26339" s="8"/>
      <c r="U26339" s="8"/>
      <c r="V26339" s="8"/>
      <c r="W26339" s="8"/>
      <c r="X26339" s="8"/>
      <c r="Y26339" s="8"/>
      <c r="Z26339" s="8"/>
      <c r="BE26339"/>
      <c r="BF26339"/>
      <c r="BG26339"/>
    </row>
    <row r="26340" spans="11:59" x14ac:dyDescent="0.25">
      <c r="K26340" s="8"/>
      <c r="L26340" s="8"/>
      <c r="N26340" s="8"/>
      <c r="O26340" s="8"/>
      <c r="P26340" s="8"/>
      <c r="Q26340" s="8"/>
      <c r="R26340" s="8"/>
      <c r="S26340" s="8"/>
      <c r="T26340" s="8"/>
      <c r="U26340" s="8"/>
      <c r="V26340" s="8"/>
      <c r="W26340" s="8"/>
      <c r="X26340" s="8"/>
      <c r="Y26340" s="8"/>
      <c r="Z26340" s="8"/>
      <c r="BE26340"/>
      <c r="BF26340"/>
      <c r="BG26340"/>
    </row>
    <row r="26341" spans="11:59" x14ac:dyDescent="0.25">
      <c r="K26341" s="8"/>
      <c r="L26341" s="8"/>
      <c r="N26341" s="8"/>
      <c r="O26341" s="8"/>
      <c r="P26341" s="8"/>
      <c r="Q26341" s="8"/>
      <c r="R26341" s="8"/>
      <c r="S26341" s="8"/>
      <c r="T26341" s="8"/>
      <c r="U26341" s="8"/>
      <c r="V26341" s="8"/>
      <c r="W26341" s="8"/>
      <c r="X26341" s="8"/>
      <c r="Y26341" s="8"/>
      <c r="Z26341" s="8"/>
      <c r="BE26341"/>
      <c r="BF26341"/>
      <c r="BG26341"/>
    </row>
    <row r="26342" spans="11:59" x14ac:dyDescent="0.25">
      <c r="K26342" s="8"/>
      <c r="L26342" s="8"/>
      <c r="N26342" s="8"/>
      <c r="O26342" s="8"/>
      <c r="P26342" s="8"/>
      <c r="Q26342" s="8"/>
      <c r="R26342" s="8"/>
      <c r="S26342" s="8"/>
      <c r="T26342" s="8"/>
      <c r="U26342" s="8"/>
      <c r="V26342" s="8"/>
      <c r="W26342" s="8"/>
      <c r="X26342" s="8"/>
      <c r="Y26342" s="8"/>
      <c r="Z26342" s="8"/>
      <c r="BE26342"/>
      <c r="BF26342"/>
      <c r="BG26342"/>
    </row>
    <row r="26343" spans="11:59" x14ac:dyDescent="0.25">
      <c r="K26343" s="8"/>
      <c r="L26343" s="8"/>
      <c r="N26343" s="8"/>
      <c r="O26343" s="8"/>
      <c r="P26343" s="8"/>
      <c r="Q26343" s="8"/>
      <c r="R26343" s="8"/>
      <c r="S26343" s="8"/>
      <c r="T26343" s="8"/>
      <c r="U26343" s="8"/>
      <c r="V26343" s="8"/>
      <c r="W26343" s="8"/>
      <c r="X26343" s="8"/>
      <c r="Y26343" s="8"/>
      <c r="Z26343" s="8"/>
      <c r="BE26343"/>
      <c r="BF26343"/>
      <c r="BG26343"/>
    </row>
    <row r="26344" spans="11:59" x14ac:dyDescent="0.25">
      <c r="K26344" s="8"/>
      <c r="L26344" s="8"/>
      <c r="N26344" s="8"/>
      <c r="O26344" s="8"/>
      <c r="P26344" s="8"/>
      <c r="Q26344" s="8"/>
      <c r="R26344" s="8"/>
      <c r="S26344" s="8"/>
      <c r="T26344" s="8"/>
      <c r="U26344" s="8"/>
      <c r="V26344" s="8"/>
      <c r="W26344" s="8"/>
      <c r="X26344" s="8"/>
      <c r="Y26344" s="8"/>
      <c r="Z26344" s="8"/>
      <c r="BE26344"/>
      <c r="BF26344"/>
      <c r="BG26344"/>
    </row>
    <row r="26345" spans="11:59" x14ac:dyDescent="0.25">
      <c r="K26345" s="8"/>
      <c r="L26345" s="8"/>
      <c r="N26345" s="8"/>
      <c r="O26345" s="8"/>
      <c r="P26345" s="8"/>
      <c r="Q26345" s="8"/>
      <c r="R26345" s="8"/>
      <c r="S26345" s="8"/>
      <c r="T26345" s="8"/>
      <c r="U26345" s="8"/>
      <c r="V26345" s="8"/>
      <c r="W26345" s="8"/>
      <c r="X26345" s="8"/>
      <c r="Y26345" s="8"/>
      <c r="Z26345" s="8"/>
      <c r="BE26345"/>
      <c r="BF26345"/>
      <c r="BG26345"/>
    </row>
    <row r="26346" spans="11:59" x14ac:dyDescent="0.25">
      <c r="K26346" s="8"/>
      <c r="L26346" s="8"/>
      <c r="N26346" s="8"/>
      <c r="O26346" s="8"/>
      <c r="P26346" s="8"/>
      <c r="Q26346" s="8"/>
      <c r="R26346" s="8"/>
      <c r="S26346" s="8"/>
      <c r="T26346" s="8"/>
      <c r="U26346" s="8"/>
      <c r="V26346" s="8"/>
      <c r="W26346" s="8"/>
      <c r="X26346" s="8"/>
      <c r="Y26346" s="8"/>
      <c r="Z26346" s="8"/>
      <c r="BE26346"/>
      <c r="BF26346"/>
      <c r="BG26346"/>
    </row>
    <row r="26347" spans="11:59" x14ac:dyDescent="0.25">
      <c r="K26347" s="8"/>
      <c r="L26347" s="8"/>
      <c r="N26347" s="8"/>
      <c r="O26347" s="8"/>
      <c r="P26347" s="8"/>
      <c r="Q26347" s="8"/>
      <c r="R26347" s="8"/>
      <c r="S26347" s="8"/>
      <c r="T26347" s="8"/>
      <c r="U26347" s="8"/>
      <c r="V26347" s="8"/>
      <c r="W26347" s="8"/>
      <c r="X26347" s="8"/>
      <c r="Y26347" s="8"/>
      <c r="Z26347" s="8"/>
      <c r="BE26347"/>
      <c r="BF26347"/>
      <c r="BG26347"/>
    </row>
    <row r="26348" spans="11:59" x14ac:dyDescent="0.25">
      <c r="K26348" s="8"/>
      <c r="L26348" s="8"/>
      <c r="N26348" s="8"/>
      <c r="O26348" s="8"/>
      <c r="P26348" s="8"/>
      <c r="Q26348" s="8"/>
      <c r="R26348" s="8"/>
      <c r="S26348" s="8"/>
      <c r="T26348" s="8"/>
      <c r="U26348" s="8"/>
      <c r="V26348" s="8"/>
      <c r="W26348" s="8"/>
      <c r="X26348" s="8"/>
      <c r="Y26348" s="8"/>
      <c r="Z26348" s="8"/>
      <c r="BE26348"/>
      <c r="BF26348"/>
      <c r="BG26348"/>
    </row>
    <row r="26349" spans="11:59" x14ac:dyDescent="0.25">
      <c r="K26349" s="8"/>
      <c r="L26349" s="8"/>
      <c r="N26349" s="8"/>
      <c r="O26349" s="8"/>
      <c r="P26349" s="8"/>
      <c r="Q26349" s="8"/>
      <c r="R26349" s="8"/>
      <c r="S26349" s="8"/>
      <c r="T26349" s="8"/>
      <c r="U26349" s="8"/>
      <c r="V26349" s="8"/>
      <c r="W26349" s="8"/>
      <c r="X26349" s="8"/>
      <c r="Y26349" s="8"/>
      <c r="Z26349" s="8"/>
      <c r="BE26349"/>
      <c r="BF26349"/>
      <c r="BG26349"/>
    </row>
    <row r="26350" spans="11:59" x14ac:dyDescent="0.25">
      <c r="K26350" s="8"/>
      <c r="L26350" s="8"/>
      <c r="N26350" s="8"/>
      <c r="O26350" s="8"/>
      <c r="P26350" s="8"/>
      <c r="Q26350" s="8"/>
      <c r="R26350" s="8"/>
      <c r="S26350" s="8"/>
      <c r="T26350" s="8"/>
      <c r="U26350" s="8"/>
      <c r="V26350" s="8"/>
      <c r="W26350" s="8"/>
      <c r="X26350" s="8"/>
      <c r="Y26350" s="8"/>
      <c r="Z26350" s="8"/>
      <c r="BE26350"/>
      <c r="BF26350"/>
      <c r="BG26350"/>
    </row>
    <row r="26351" spans="11:59" x14ac:dyDescent="0.25">
      <c r="K26351" s="8"/>
      <c r="L26351" s="8"/>
      <c r="N26351" s="8"/>
      <c r="O26351" s="8"/>
      <c r="P26351" s="8"/>
      <c r="Q26351" s="8"/>
      <c r="R26351" s="8"/>
      <c r="S26351" s="8"/>
      <c r="T26351" s="8"/>
      <c r="U26351" s="8"/>
      <c r="V26351" s="8"/>
      <c r="W26351" s="8"/>
      <c r="X26351" s="8"/>
      <c r="Y26351" s="8"/>
      <c r="Z26351" s="8"/>
      <c r="BE26351"/>
      <c r="BF26351"/>
      <c r="BG26351"/>
    </row>
    <row r="26352" spans="11:59" x14ac:dyDescent="0.25">
      <c r="K26352" s="8"/>
      <c r="L26352" s="8"/>
      <c r="N26352" s="8"/>
      <c r="O26352" s="8"/>
      <c r="P26352" s="8"/>
      <c r="Q26352" s="8"/>
      <c r="R26352" s="8"/>
      <c r="S26352" s="8"/>
      <c r="T26352" s="8"/>
      <c r="U26352" s="8"/>
      <c r="V26352" s="8"/>
      <c r="W26352" s="8"/>
      <c r="X26352" s="8"/>
      <c r="Y26352" s="8"/>
      <c r="Z26352" s="8"/>
      <c r="BE26352"/>
      <c r="BF26352"/>
      <c r="BG26352"/>
    </row>
    <row r="26353" spans="11:59" x14ac:dyDescent="0.25">
      <c r="K26353" s="8"/>
      <c r="L26353" s="8"/>
      <c r="N26353" s="8"/>
      <c r="O26353" s="8"/>
      <c r="P26353" s="8"/>
      <c r="Q26353" s="8"/>
      <c r="R26353" s="8"/>
      <c r="S26353" s="8"/>
      <c r="T26353" s="8"/>
      <c r="U26353" s="8"/>
      <c r="V26353" s="8"/>
      <c r="W26353" s="8"/>
      <c r="X26353" s="8"/>
      <c r="Y26353" s="8"/>
      <c r="Z26353" s="8"/>
      <c r="BE26353"/>
      <c r="BF26353"/>
      <c r="BG26353"/>
    </row>
    <row r="26354" spans="11:59" x14ac:dyDescent="0.25">
      <c r="K26354" s="8"/>
      <c r="L26354" s="8"/>
      <c r="N26354" s="8"/>
      <c r="O26354" s="8"/>
      <c r="P26354" s="8"/>
      <c r="Q26354" s="8"/>
      <c r="R26354" s="8"/>
      <c r="S26354" s="8"/>
      <c r="T26354" s="8"/>
      <c r="U26354" s="8"/>
      <c r="V26354" s="8"/>
      <c r="W26354" s="8"/>
      <c r="X26354" s="8"/>
      <c r="Y26354" s="8"/>
      <c r="Z26354" s="8"/>
      <c r="BE26354"/>
      <c r="BF26354"/>
      <c r="BG26354"/>
    </row>
    <row r="26355" spans="11:59" x14ac:dyDescent="0.25">
      <c r="K26355" s="8"/>
      <c r="L26355" s="8"/>
      <c r="N26355" s="8"/>
      <c r="O26355" s="8"/>
      <c r="P26355" s="8"/>
      <c r="Q26355" s="8"/>
      <c r="R26355" s="8"/>
      <c r="S26355" s="8"/>
      <c r="T26355" s="8"/>
      <c r="U26355" s="8"/>
      <c r="V26355" s="8"/>
      <c r="W26355" s="8"/>
      <c r="X26355" s="8"/>
      <c r="Y26355" s="8"/>
      <c r="Z26355" s="8"/>
      <c r="BE26355"/>
      <c r="BF26355"/>
      <c r="BG26355"/>
    </row>
    <row r="26356" spans="11:59" x14ac:dyDescent="0.25">
      <c r="K26356" s="8"/>
      <c r="L26356" s="8"/>
      <c r="N26356" s="8"/>
      <c r="O26356" s="8"/>
      <c r="P26356" s="8"/>
      <c r="Q26356" s="8"/>
      <c r="R26356" s="8"/>
      <c r="S26356" s="8"/>
      <c r="T26356" s="8"/>
      <c r="U26356" s="8"/>
      <c r="V26356" s="8"/>
      <c r="W26356" s="8"/>
      <c r="X26356" s="8"/>
      <c r="Y26356" s="8"/>
      <c r="Z26356" s="8"/>
      <c r="BE26356"/>
      <c r="BF26356"/>
      <c r="BG26356"/>
    </row>
    <row r="26357" spans="11:59" x14ac:dyDescent="0.25">
      <c r="K26357" s="8"/>
      <c r="L26357" s="8"/>
      <c r="N26357" s="8"/>
      <c r="O26357" s="8"/>
      <c r="P26357" s="8"/>
      <c r="Q26357" s="8"/>
      <c r="R26357" s="8"/>
      <c r="S26357" s="8"/>
      <c r="T26357" s="8"/>
      <c r="U26357" s="8"/>
      <c r="V26357" s="8"/>
      <c r="W26357" s="8"/>
      <c r="X26357" s="8"/>
      <c r="Y26357" s="8"/>
      <c r="Z26357" s="8"/>
      <c r="BE26357"/>
      <c r="BF26357"/>
      <c r="BG26357"/>
    </row>
    <row r="26358" spans="11:59" x14ac:dyDescent="0.25">
      <c r="K26358" s="8"/>
      <c r="L26358" s="8"/>
      <c r="N26358" s="8"/>
      <c r="O26358" s="8"/>
      <c r="P26358" s="8"/>
      <c r="Q26358" s="8"/>
      <c r="R26358" s="8"/>
      <c r="S26358" s="8"/>
      <c r="T26358" s="8"/>
      <c r="U26358" s="8"/>
      <c r="V26358" s="8"/>
      <c r="W26358" s="8"/>
      <c r="X26358" s="8"/>
      <c r="Y26358" s="8"/>
      <c r="Z26358" s="8"/>
      <c r="BE26358"/>
      <c r="BF26358"/>
      <c r="BG26358"/>
    </row>
    <row r="26359" spans="11:59" x14ac:dyDescent="0.25">
      <c r="K26359" s="8"/>
      <c r="L26359" s="8"/>
      <c r="N26359" s="8"/>
      <c r="O26359" s="8"/>
      <c r="P26359" s="8"/>
      <c r="Q26359" s="8"/>
      <c r="R26359" s="8"/>
      <c r="S26359" s="8"/>
      <c r="T26359" s="8"/>
      <c r="U26359" s="8"/>
      <c r="V26359" s="8"/>
      <c r="W26359" s="8"/>
      <c r="X26359" s="8"/>
      <c r="Y26359" s="8"/>
      <c r="Z26359" s="8"/>
      <c r="BE26359"/>
      <c r="BF26359"/>
      <c r="BG26359"/>
    </row>
    <row r="26360" spans="11:59" x14ac:dyDescent="0.25">
      <c r="K26360" s="8"/>
      <c r="L26360" s="8"/>
      <c r="N26360" s="8"/>
      <c r="O26360" s="8"/>
      <c r="P26360" s="8"/>
      <c r="Q26360" s="8"/>
      <c r="R26360" s="8"/>
      <c r="S26360" s="8"/>
      <c r="T26360" s="8"/>
      <c r="U26360" s="8"/>
      <c r="V26360" s="8"/>
      <c r="W26360" s="8"/>
      <c r="X26360" s="8"/>
      <c r="Y26360" s="8"/>
      <c r="Z26360" s="8"/>
      <c r="BE26360"/>
      <c r="BF26360"/>
      <c r="BG26360"/>
    </row>
    <row r="26361" spans="11:59" x14ac:dyDescent="0.25">
      <c r="K26361" s="8"/>
      <c r="L26361" s="8"/>
      <c r="N26361" s="8"/>
      <c r="O26361" s="8"/>
      <c r="P26361" s="8"/>
      <c r="Q26361" s="8"/>
      <c r="R26361" s="8"/>
      <c r="S26361" s="8"/>
      <c r="T26361" s="8"/>
      <c r="U26361" s="8"/>
      <c r="V26361" s="8"/>
      <c r="W26361" s="8"/>
      <c r="X26361" s="8"/>
      <c r="Y26361" s="8"/>
      <c r="Z26361" s="8"/>
      <c r="BE26361"/>
      <c r="BF26361"/>
      <c r="BG26361"/>
    </row>
    <row r="26362" spans="11:59" x14ac:dyDescent="0.25">
      <c r="K26362" s="8"/>
      <c r="L26362" s="8"/>
      <c r="N26362" s="8"/>
      <c r="O26362" s="8"/>
      <c r="P26362" s="8"/>
      <c r="Q26362" s="8"/>
      <c r="R26362" s="8"/>
      <c r="S26362" s="8"/>
      <c r="T26362" s="8"/>
      <c r="U26362" s="8"/>
      <c r="V26362" s="8"/>
      <c r="W26362" s="8"/>
      <c r="X26362" s="8"/>
      <c r="Y26362" s="8"/>
      <c r="Z26362" s="8"/>
      <c r="BE26362"/>
      <c r="BF26362"/>
      <c r="BG26362"/>
    </row>
    <row r="26363" spans="11:59" x14ac:dyDescent="0.25">
      <c r="K26363" s="8"/>
      <c r="L26363" s="8"/>
      <c r="N26363" s="8"/>
      <c r="O26363" s="8"/>
      <c r="P26363" s="8"/>
      <c r="Q26363" s="8"/>
      <c r="R26363" s="8"/>
      <c r="S26363" s="8"/>
      <c r="T26363" s="8"/>
      <c r="U26363" s="8"/>
      <c r="V26363" s="8"/>
      <c r="W26363" s="8"/>
      <c r="X26363" s="8"/>
      <c r="Y26363" s="8"/>
      <c r="Z26363" s="8"/>
      <c r="BE26363"/>
      <c r="BF26363"/>
      <c r="BG26363"/>
    </row>
    <row r="26364" spans="11:59" x14ac:dyDescent="0.25">
      <c r="K26364" s="8"/>
      <c r="L26364" s="8"/>
      <c r="N26364" s="8"/>
      <c r="O26364" s="8"/>
      <c r="P26364" s="8"/>
      <c r="Q26364" s="8"/>
      <c r="R26364" s="8"/>
      <c r="S26364" s="8"/>
      <c r="T26364" s="8"/>
      <c r="U26364" s="8"/>
      <c r="V26364" s="8"/>
      <c r="W26364" s="8"/>
      <c r="X26364" s="8"/>
      <c r="Y26364" s="8"/>
      <c r="Z26364" s="8"/>
      <c r="BE26364"/>
      <c r="BF26364"/>
      <c r="BG26364"/>
    </row>
    <row r="26365" spans="11:59" x14ac:dyDescent="0.25">
      <c r="K26365" s="8"/>
      <c r="L26365" s="8"/>
      <c r="N26365" s="8"/>
      <c r="O26365" s="8"/>
      <c r="P26365" s="8"/>
      <c r="Q26365" s="8"/>
      <c r="R26365" s="8"/>
      <c r="S26365" s="8"/>
      <c r="T26365" s="8"/>
      <c r="U26365" s="8"/>
      <c r="V26365" s="8"/>
      <c r="W26365" s="8"/>
      <c r="X26365" s="8"/>
      <c r="Y26365" s="8"/>
      <c r="Z26365" s="8"/>
      <c r="BE26365"/>
      <c r="BF26365"/>
      <c r="BG26365"/>
    </row>
    <row r="26366" spans="11:59" x14ac:dyDescent="0.25">
      <c r="K26366" s="8"/>
      <c r="L26366" s="8"/>
      <c r="N26366" s="8"/>
      <c r="O26366" s="8"/>
      <c r="P26366" s="8"/>
      <c r="Q26366" s="8"/>
      <c r="R26366" s="8"/>
      <c r="S26366" s="8"/>
      <c r="T26366" s="8"/>
      <c r="U26366" s="8"/>
      <c r="V26366" s="8"/>
      <c r="W26366" s="8"/>
      <c r="X26366" s="8"/>
      <c r="Y26366" s="8"/>
      <c r="Z26366" s="8"/>
      <c r="BE26366"/>
      <c r="BF26366"/>
      <c r="BG26366"/>
    </row>
    <row r="26367" spans="11:59" x14ac:dyDescent="0.25">
      <c r="K26367" s="8"/>
      <c r="L26367" s="8"/>
      <c r="N26367" s="8"/>
      <c r="O26367" s="8"/>
      <c r="P26367" s="8"/>
      <c r="Q26367" s="8"/>
      <c r="R26367" s="8"/>
      <c r="S26367" s="8"/>
      <c r="T26367" s="8"/>
      <c r="U26367" s="8"/>
      <c r="V26367" s="8"/>
      <c r="W26367" s="8"/>
      <c r="X26367" s="8"/>
      <c r="Y26367" s="8"/>
      <c r="Z26367" s="8"/>
      <c r="BE26367"/>
      <c r="BF26367"/>
      <c r="BG26367"/>
    </row>
    <row r="26368" spans="11:59" x14ac:dyDescent="0.25">
      <c r="K26368" s="8"/>
      <c r="L26368" s="8"/>
      <c r="N26368" s="8"/>
      <c r="O26368" s="8"/>
      <c r="P26368" s="8"/>
      <c r="Q26368" s="8"/>
      <c r="R26368" s="8"/>
      <c r="S26368" s="8"/>
      <c r="T26368" s="8"/>
      <c r="U26368" s="8"/>
      <c r="V26368" s="8"/>
      <c r="W26368" s="8"/>
      <c r="X26368" s="8"/>
      <c r="Y26368" s="8"/>
      <c r="Z26368" s="8"/>
      <c r="BE26368"/>
      <c r="BF26368"/>
      <c r="BG26368"/>
    </row>
    <row r="26369" spans="11:59" x14ac:dyDescent="0.25">
      <c r="K26369" s="8"/>
      <c r="L26369" s="8"/>
      <c r="N26369" s="8"/>
      <c r="O26369" s="8"/>
      <c r="P26369" s="8"/>
      <c r="Q26369" s="8"/>
      <c r="R26369" s="8"/>
      <c r="S26369" s="8"/>
      <c r="T26369" s="8"/>
      <c r="U26369" s="8"/>
      <c r="V26369" s="8"/>
      <c r="W26369" s="8"/>
      <c r="X26369" s="8"/>
      <c r="Y26369" s="8"/>
      <c r="Z26369" s="8"/>
      <c r="BE26369"/>
      <c r="BF26369"/>
      <c r="BG26369"/>
    </row>
    <row r="26370" spans="11:59" x14ac:dyDescent="0.25">
      <c r="K26370" s="8"/>
      <c r="L26370" s="8"/>
      <c r="N26370" s="8"/>
      <c r="O26370" s="8"/>
      <c r="P26370" s="8"/>
      <c r="Q26370" s="8"/>
      <c r="R26370" s="8"/>
      <c r="S26370" s="8"/>
      <c r="T26370" s="8"/>
      <c r="U26370" s="8"/>
      <c r="V26370" s="8"/>
      <c r="W26370" s="8"/>
      <c r="X26370" s="8"/>
      <c r="Y26370" s="8"/>
      <c r="Z26370" s="8"/>
      <c r="BE26370"/>
      <c r="BF26370"/>
      <c r="BG26370"/>
    </row>
    <row r="26371" spans="11:59" x14ac:dyDescent="0.25">
      <c r="K26371" s="8"/>
      <c r="L26371" s="8"/>
      <c r="N26371" s="8"/>
      <c r="O26371" s="8"/>
      <c r="P26371" s="8"/>
      <c r="Q26371" s="8"/>
      <c r="R26371" s="8"/>
      <c r="S26371" s="8"/>
      <c r="T26371" s="8"/>
      <c r="U26371" s="8"/>
      <c r="V26371" s="8"/>
      <c r="W26371" s="8"/>
      <c r="X26371" s="8"/>
      <c r="Y26371" s="8"/>
      <c r="Z26371" s="8"/>
      <c r="BE26371"/>
      <c r="BF26371"/>
      <c r="BG26371"/>
    </row>
    <row r="26372" spans="11:59" x14ac:dyDescent="0.25">
      <c r="K26372" s="8"/>
      <c r="L26372" s="8"/>
      <c r="N26372" s="8"/>
      <c r="O26372" s="8"/>
      <c r="P26372" s="8"/>
      <c r="Q26372" s="8"/>
      <c r="R26372" s="8"/>
      <c r="S26372" s="8"/>
      <c r="T26372" s="8"/>
      <c r="U26372" s="8"/>
      <c r="V26372" s="8"/>
      <c r="W26372" s="8"/>
      <c r="X26372" s="8"/>
      <c r="Y26372" s="8"/>
      <c r="Z26372" s="8"/>
      <c r="BE26372"/>
      <c r="BF26372"/>
      <c r="BG26372"/>
    </row>
    <row r="26373" spans="11:59" x14ac:dyDescent="0.25">
      <c r="K26373" s="8"/>
      <c r="L26373" s="8"/>
      <c r="N26373" s="8"/>
      <c r="O26373" s="8"/>
      <c r="P26373" s="8"/>
      <c r="Q26373" s="8"/>
      <c r="R26373" s="8"/>
      <c r="S26373" s="8"/>
      <c r="T26373" s="8"/>
      <c r="U26373" s="8"/>
      <c r="V26373" s="8"/>
      <c r="W26373" s="8"/>
      <c r="X26373" s="8"/>
      <c r="Y26373" s="8"/>
      <c r="Z26373" s="8"/>
      <c r="BE26373"/>
      <c r="BF26373"/>
      <c r="BG26373"/>
    </row>
    <row r="26374" spans="11:59" x14ac:dyDescent="0.25">
      <c r="K26374" s="8"/>
      <c r="L26374" s="8"/>
      <c r="N26374" s="8"/>
      <c r="O26374" s="8"/>
      <c r="P26374" s="8"/>
      <c r="Q26374" s="8"/>
      <c r="R26374" s="8"/>
      <c r="S26374" s="8"/>
      <c r="T26374" s="8"/>
      <c r="U26374" s="8"/>
      <c r="V26374" s="8"/>
      <c r="W26374" s="8"/>
      <c r="X26374" s="8"/>
      <c r="Y26374" s="8"/>
      <c r="Z26374" s="8"/>
      <c r="BE26374"/>
      <c r="BF26374"/>
      <c r="BG26374"/>
    </row>
    <row r="26375" spans="11:59" x14ac:dyDescent="0.25">
      <c r="K26375" s="8"/>
      <c r="L26375" s="8"/>
      <c r="N26375" s="8"/>
      <c r="O26375" s="8"/>
      <c r="P26375" s="8"/>
      <c r="Q26375" s="8"/>
      <c r="R26375" s="8"/>
      <c r="S26375" s="8"/>
      <c r="T26375" s="8"/>
      <c r="U26375" s="8"/>
      <c r="V26375" s="8"/>
      <c r="W26375" s="8"/>
      <c r="X26375" s="8"/>
      <c r="Y26375" s="8"/>
      <c r="Z26375" s="8"/>
      <c r="BE26375"/>
      <c r="BF26375"/>
      <c r="BG26375"/>
    </row>
    <row r="26376" spans="11:59" x14ac:dyDescent="0.25">
      <c r="K26376" s="8"/>
      <c r="L26376" s="8"/>
      <c r="N26376" s="8"/>
      <c r="O26376" s="8"/>
      <c r="P26376" s="8"/>
      <c r="Q26376" s="8"/>
      <c r="R26376" s="8"/>
      <c r="S26376" s="8"/>
      <c r="T26376" s="8"/>
      <c r="U26376" s="8"/>
      <c r="V26376" s="8"/>
      <c r="W26376" s="8"/>
      <c r="X26376" s="8"/>
      <c r="Y26376" s="8"/>
      <c r="Z26376" s="8"/>
      <c r="BE26376"/>
      <c r="BF26376"/>
      <c r="BG26376"/>
    </row>
    <row r="26377" spans="11:59" x14ac:dyDescent="0.25">
      <c r="K26377" s="8"/>
      <c r="L26377" s="8"/>
      <c r="N26377" s="8"/>
      <c r="O26377" s="8"/>
      <c r="P26377" s="8"/>
      <c r="Q26377" s="8"/>
      <c r="R26377" s="8"/>
      <c r="S26377" s="8"/>
      <c r="T26377" s="8"/>
      <c r="U26377" s="8"/>
      <c r="V26377" s="8"/>
      <c r="W26377" s="8"/>
      <c r="X26377" s="8"/>
      <c r="Y26377" s="8"/>
      <c r="Z26377" s="8"/>
      <c r="BE26377"/>
      <c r="BF26377"/>
      <c r="BG26377"/>
    </row>
    <row r="26378" spans="11:59" x14ac:dyDescent="0.25">
      <c r="K26378" s="8"/>
      <c r="L26378" s="8"/>
      <c r="N26378" s="8"/>
      <c r="O26378" s="8"/>
      <c r="P26378" s="8"/>
      <c r="Q26378" s="8"/>
      <c r="R26378" s="8"/>
      <c r="S26378" s="8"/>
      <c r="T26378" s="8"/>
      <c r="U26378" s="8"/>
      <c r="V26378" s="8"/>
      <c r="W26378" s="8"/>
      <c r="X26378" s="8"/>
      <c r="Y26378" s="8"/>
      <c r="Z26378" s="8"/>
      <c r="BE26378"/>
      <c r="BF26378"/>
      <c r="BG26378"/>
    </row>
    <row r="26379" spans="11:59" x14ac:dyDescent="0.25">
      <c r="K26379" s="8"/>
      <c r="L26379" s="8"/>
      <c r="N26379" s="8"/>
      <c r="O26379" s="8"/>
      <c r="P26379" s="8"/>
      <c r="Q26379" s="8"/>
      <c r="R26379" s="8"/>
      <c r="S26379" s="8"/>
      <c r="T26379" s="8"/>
      <c r="U26379" s="8"/>
      <c r="V26379" s="8"/>
      <c r="W26379" s="8"/>
      <c r="X26379" s="8"/>
      <c r="Y26379" s="8"/>
      <c r="Z26379" s="8"/>
      <c r="BE26379"/>
      <c r="BF26379"/>
      <c r="BG26379"/>
    </row>
    <row r="26380" spans="11:59" x14ac:dyDescent="0.25">
      <c r="K26380" s="8"/>
      <c r="L26380" s="8"/>
      <c r="N26380" s="8"/>
      <c r="O26380" s="8"/>
      <c r="P26380" s="8"/>
      <c r="Q26380" s="8"/>
      <c r="R26380" s="8"/>
      <c r="S26380" s="8"/>
      <c r="T26380" s="8"/>
      <c r="U26380" s="8"/>
      <c r="V26380" s="8"/>
      <c r="W26380" s="8"/>
      <c r="X26380" s="8"/>
      <c r="Y26380" s="8"/>
      <c r="Z26380" s="8"/>
      <c r="BE26380"/>
      <c r="BF26380"/>
      <c r="BG26380"/>
    </row>
    <row r="26381" spans="11:59" x14ac:dyDescent="0.25">
      <c r="K26381" s="8"/>
      <c r="L26381" s="8"/>
      <c r="N26381" s="8"/>
      <c r="O26381" s="8"/>
      <c r="P26381" s="8"/>
      <c r="Q26381" s="8"/>
      <c r="R26381" s="8"/>
      <c r="S26381" s="8"/>
      <c r="T26381" s="8"/>
      <c r="U26381" s="8"/>
      <c r="V26381" s="8"/>
      <c r="W26381" s="8"/>
      <c r="X26381" s="8"/>
      <c r="Y26381" s="8"/>
      <c r="Z26381" s="8"/>
      <c r="BE26381"/>
      <c r="BF26381"/>
      <c r="BG26381"/>
    </row>
    <row r="26382" spans="11:59" x14ac:dyDescent="0.25">
      <c r="K26382" s="8"/>
      <c r="L26382" s="8"/>
      <c r="N26382" s="8"/>
      <c r="O26382" s="8"/>
      <c r="P26382" s="8"/>
      <c r="Q26382" s="8"/>
      <c r="R26382" s="8"/>
      <c r="S26382" s="8"/>
      <c r="T26382" s="8"/>
      <c r="U26382" s="8"/>
      <c r="V26382" s="8"/>
      <c r="W26382" s="8"/>
      <c r="X26382" s="8"/>
      <c r="Y26382" s="8"/>
      <c r="Z26382" s="8"/>
      <c r="BE26382"/>
      <c r="BF26382"/>
      <c r="BG26382"/>
    </row>
    <row r="26383" spans="11:59" x14ac:dyDescent="0.25">
      <c r="K26383" s="8"/>
      <c r="L26383" s="8"/>
      <c r="N26383" s="8"/>
      <c r="O26383" s="8"/>
      <c r="P26383" s="8"/>
      <c r="Q26383" s="8"/>
      <c r="R26383" s="8"/>
      <c r="S26383" s="8"/>
      <c r="T26383" s="8"/>
      <c r="U26383" s="8"/>
      <c r="V26383" s="8"/>
      <c r="W26383" s="8"/>
      <c r="X26383" s="8"/>
      <c r="Y26383" s="8"/>
      <c r="Z26383" s="8"/>
      <c r="BE26383"/>
      <c r="BF26383"/>
      <c r="BG26383"/>
    </row>
    <row r="26384" spans="11:59" x14ac:dyDescent="0.25">
      <c r="K26384" s="8"/>
      <c r="L26384" s="8"/>
      <c r="N26384" s="8"/>
      <c r="O26384" s="8"/>
      <c r="P26384" s="8"/>
      <c r="Q26384" s="8"/>
      <c r="R26384" s="8"/>
      <c r="S26384" s="8"/>
      <c r="T26384" s="8"/>
      <c r="U26384" s="8"/>
      <c r="V26384" s="8"/>
      <c r="W26384" s="8"/>
      <c r="X26384" s="8"/>
      <c r="Y26384" s="8"/>
      <c r="Z26384" s="8"/>
      <c r="BE26384"/>
      <c r="BF26384"/>
      <c r="BG26384"/>
    </row>
    <row r="26385" spans="11:59" x14ac:dyDescent="0.25">
      <c r="K26385" s="8"/>
      <c r="L26385" s="8"/>
      <c r="N26385" s="8"/>
      <c r="O26385" s="8"/>
      <c r="P26385" s="8"/>
      <c r="Q26385" s="8"/>
      <c r="R26385" s="8"/>
      <c r="S26385" s="8"/>
      <c r="T26385" s="8"/>
      <c r="U26385" s="8"/>
      <c r="V26385" s="8"/>
      <c r="W26385" s="8"/>
      <c r="X26385" s="8"/>
      <c r="Y26385" s="8"/>
      <c r="Z26385" s="8"/>
      <c r="BE26385"/>
      <c r="BF26385"/>
      <c r="BG26385"/>
    </row>
    <row r="26386" spans="11:59" x14ac:dyDescent="0.25">
      <c r="K26386" s="8"/>
      <c r="L26386" s="8"/>
      <c r="N26386" s="8"/>
      <c r="O26386" s="8"/>
      <c r="P26386" s="8"/>
      <c r="Q26386" s="8"/>
      <c r="R26386" s="8"/>
      <c r="S26386" s="8"/>
      <c r="T26386" s="8"/>
      <c r="U26386" s="8"/>
      <c r="V26386" s="8"/>
      <c r="W26386" s="8"/>
      <c r="X26386" s="8"/>
      <c r="Y26386" s="8"/>
      <c r="Z26386" s="8"/>
      <c r="BE26386"/>
      <c r="BF26386"/>
      <c r="BG26386"/>
    </row>
    <row r="26387" spans="11:59" x14ac:dyDescent="0.25">
      <c r="K26387" s="8"/>
      <c r="L26387" s="8"/>
      <c r="N26387" s="8"/>
      <c r="O26387" s="8"/>
      <c r="P26387" s="8"/>
      <c r="Q26387" s="8"/>
      <c r="R26387" s="8"/>
      <c r="S26387" s="8"/>
      <c r="T26387" s="8"/>
      <c r="U26387" s="8"/>
      <c r="V26387" s="8"/>
      <c r="W26387" s="8"/>
      <c r="X26387" s="8"/>
      <c r="Y26387" s="8"/>
      <c r="Z26387" s="8"/>
      <c r="BE26387"/>
      <c r="BF26387"/>
      <c r="BG26387"/>
    </row>
    <row r="26388" spans="11:59" x14ac:dyDescent="0.25">
      <c r="K26388" s="8"/>
      <c r="L26388" s="8"/>
      <c r="N26388" s="8"/>
      <c r="O26388" s="8"/>
      <c r="P26388" s="8"/>
      <c r="Q26388" s="8"/>
      <c r="R26388" s="8"/>
      <c r="S26388" s="8"/>
      <c r="T26388" s="8"/>
      <c r="U26388" s="8"/>
      <c r="V26388" s="8"/>
      <c r="W26388" s="8"/>
      <c r="X26388" s="8"/>
      <c r="Y26388" s="8"/>
      <c r="Z26388" s="8"/>
      <c r="BE26388"/>
      <c r="BF26388"/>
      <c r="BG26388"/>
    </row>
    <row r="26389" spans="11:59" x14ac:dyDescent="0.25">
      <c r="K26389" s="8"/>
      <c r="L26389" s="8"/>
      <c r="N26389" s="8"/>
      <c r="O26389" s="8"/>
      <c r="P26389" s="8"/>
      <c r="Q26389" s="8"/>
      <c r="R26389" s="8"/>
      <c r="S26389" s="8"/>
      <c r="T26389" s="8"/>
      <c r="U26389" s="8"/>
      <c r="V26389" s="8"/>
      <c r="W26389" s="8"/>
      <c r="X26389" s="8"/>
      <c r="Y26389" s="8"/>
      <c r="Z26389" s="8"/>
      <c r="BE26389"/>
      <c r="BF26389"/>
      <c r="BG26389"/>
    </row>
    <row r="26390" spans="11:59" x14ac:dyDescent="0.25">
      <c r="K26390" s="8"/>
      <c r="L26390" s="8"/>
      <c r="N26390" s="8"/>
      <c r="O26390" s="8"/>
      <c r="P26390" s="8"/>
      <c r="Q26390" s="8"/>
      <c r="R26390" s="8"/>
      <c r="S26390" s="8"/>
      <c r="T26390" s="8"/>
      <c r="U26390" s="8"/>
      <c r="V26390" s="8"/>
      <c r="W26390" s="8"/>
      <c r="X26390" s="8"/>
      <c r="Y26390" s="8"/>
      <c r="Z26390" s="8"/>
      <c r="BE26390"/>
      <c r="BF26390"/>
      <c r="BG26390"/>
    </row>
    <row r="26391" spans="11:59" x14ac:dyDescent="0.25">
      <c r="K26391" s="8"/>
      <c r="L26391" s="8"/>
      <c r="N26391" s="8"/>
      <c r="O26391" s="8"/>
      <c r="P26391" s="8"/>
      <c r="Q26391" s="8"/>
      <c r="R26391" s="8"/>
      <c r="S26391" s="8"/>
      <c r="T26391" s="8"/>
      <c r="U26391" s="8"/>
      <c r="V26391" s="8"/>
      <c r="W26391" s="8"/>
      <c r="X26391" s="8"/>
      <c r="Y26391" s="8"/>
      <c r="Z26391" s="8"/>
      <c r="BE26391"/>
      <c r="BF26391"/>
      <c r="BG26391"/>
    </row>
    <row r="26392" spans="11:59" x14ac:dyDescent="0.25">
      <c r="K26392" s="8"/>
      <c r="L26392" s="8"/>
      <c r="N26392" s="8"/>
      <c r="O26392" s="8"/>
      <c r="P26392" s="8"/>
      <c r="Q26392" s="8"/>
      <c r="R26392" s="8"/>
      <c r="S26392" s="8"/>
      <c r="T26392" s="8"/>
      <c r="U26392" s="8"/>
      <c r="V26392" s="8"/>
      <c r="W26392" s="8"/>
      <c r="X26392" s="8"/>
      <c r="Y26392" s="8"/>
      <c r="Z26392" s="8"/>
      <c r="BE26392"/>
      <c r="BF26392"/>
      <c r="BG26392"/>
    </row>
    <row r="26393" spans="11:59" x14ac:dyDescent="0.25">
      <c r="K26393" s="8"/>
      <c r="L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BE26393"/>
      <c r="BF26393"/>
      <c r="BG26393"/>
    </row>
    <row r="26394" spans="11:59" x14ac:dyDescent="0.25">
      <c r="K26394" s="8"/>
      <c r="L26394" s="8"/>
      <c r="N26394" s="8"/>
      <c r="O26394" s="8"/>
      <c r="P26394" s="8"/>
      <c r="Q26394" s="8"/>
      <c r="R26394" s="8"/>
      <c r="S26394" s="8"/>
      <c r="T26394" s="8"/>
      <c r="U26394" s="8"/>
      <c r="V26394" s="8"/>
      <c r="W26394" s="8"/>
      <c r="X26394" s="8"/>
      <c r="Y26394" s="8"/>
      <c r="Z26394" s="8"/>
      <c r="BE26394"/>
      <c r="BF26394"/>
      <c r="BG26394"/>
    </row>
    <row r="26395" spans="11:59" x14ac:dyDescent="0.25">
      <c r="K26395" s="8"/>
      <c r="L26395" s="8"/>
      <c r="N26395" s="8"/>
      <c r="O26395" s="8"/>
      <c r="P26395" s="8"/>
      <c r="Q26395" s="8"/>
      <c r="R26395" s="8"/>
      <c r="S26395" s="8"/>
      <c r="T26395" s="8"/>
      <c r="U26395" s="8"/>
      <c r="V26395" s="8"/>
      <c r="W26395" s="8"/>
      <c r="X26395" s="8"/>
      <c r="Y26395" s="8"/>
      <c r="Z26395" s="8"/>
      <c r="BE26395"/>
      <c r="BF26395"/>
      <c r="BG26395"/>
    </row>
    <row r="26396" spans="11:59" x14ac:dyDescent="0.25">
      <c r="K26396" s="8"/>
      <c r="L26396" s="8"/>
      <c r="N26396" s="8"/>
      <c r="O26396" s="8"/>
      <c r="P26396" s="8"/>
      <c r="Q26396" s="8"/>
      <c r="R26396" s="8"/>
      <c r="S26396" s="8"/>
      <c r="T26396" s="8"/>
      <c r="U26396" s="8"/>
      <c r="V26396" s="8"/>
      <c r="W26396" s="8"/>
      <c r="X26396" s="8"/>
      <c r="Y26396" s="8"/>
      <c r="Z26396" s="8"/>
      <c r="BE26396"/>
      <c r="BF26396"/>
      <c r="BG26396"/>
    </row>
    <row r="26397" spans="11:59" x14ac:dyDescent="0.25">
      <c r="K26397" s="8"/>
      <c r="L26397" s="8"/>
      <c r="N26397" s="8"/>
      <c r="O26397" s="8"/>
      <c r="P26397" s="8"/>
      <c r="Q26397" s="8"/>
      <c r="R26397" s="8"/>
      <c r="S26397" s="8"/>
      <c r="T26397" s="8"/>
      <c r="U26397" s="8"/>
      <c r="V26397" s="8"/>
      <c r="W26397" s="8"/>
      <c r="X26397" s="8"/>
      <c r="Y26397" s="8"/>
      <c r="Z26397" s="8"/>
      <c r="BE26397"/>
      <c r="BF26397"/>
      <c r="BG26397"/>
    </row>
    <row r="26398" spans="11:59" x14ac:dyDescent="0.25">
      <c r="K26398" s="8"/>
      <c r="L26398" s="8"/>
      <c r="N26398" s="8"/>
      <c r="O26398" s="8"/>
      <c r="P26398" s="8"/>
      <c r="Q26398" s="8"/>
      <c r="R26398" s="8"/>
      <c r="S26398" s="8"/>
      <c r="T26398" s="8"/>
      <c r="U26398" s="8"/>
      <c r="V26398" s="8"/>
      <c r="W26398" s="8"/>
      <c r="X26398" s="8"/>
      <c r="Y26398" s="8"/>
      <c r="Z26398" s="8"/>
      <c r="BE26398"/>
      <c r="BF26398"/>
      <c r="BG26398"/>
    </row>
    <row r="26399" spans="11:59" x14ac:dyDescent="0.25">
      <c r="K26399" s="8"/>
      <c r="L26399" s="8"/>
      <c r="N26399" s="8"/>
      <c r="O26399" s="8"/>
      <c r="P26399" s="8"/>
      <c r="Q26399" s="8"/>
      <c r="R26399" s="8"/>
      <c r="S26399" s="8"/>
      <c r="T26399" s="8"/>
      <c r="U26399" s="8"/>
      <c r="V26399" s="8"/>
      <c r="W26399" s="8"/>
      <c r="X26399" s="8"/>
      <c r="Y26399" s="8"/>
      <c r="Z26399" s="8"/>
      <c r="BE26399"/>
      <c r="BF26399"/>
      <c r="BG26399"/>
    </row>
    <row r="26400" spans="11:59" x14ac:dyDescent="0.25">
      <c r="K26400" s="8"/>
      <c r="L26400" s="8"/>
      <c r="N26400" s="8"/>
      <c r="O26400" s="8"/>
      <c r="P26400" s="8"/>
      <c r="Q26400" s="8"/>
      <c r="R26400" s="8"/>
      <c r="S26400" s="8"/>
      <c r="T26400" s="8"/>
      <c r="U26400" s="8"/>
      <c r="V26400" s="8"/>
      <c r="W26400" s="8"/>
      <c r="X26400" s="8"/>
      <c r="Y26400" s="8"/>
      <c r="Z26400" s="8"/>
      <c r="BE26400"/>
      <c r="BF26400"/>
      <c r="BG26400"/>
    </row>
    <row r="26401" spans="11:59" x14ac:dyDescent="0.25">
      <c r="K26401" s="8"/>
      <c r="L26401" s="8"/>
      <c r="N26401" s="8"/>
      <c r="O26401" s="8"/>
      <c r="P26401" s="8"/>
      <c r="Q26401" s="8"/>
      <c r="R26401" s="8"/>
      <c r="S26401" s="8"/>
      <c r="T26401" s="8"/>
      <c r="U26401" s="8"/>
      <c r="V26401" s="8"/>
      <c r="W26401" s="8"/>
      <c r="X26401" s="8"/>
      <c r="Y26401" s="8"/>
      <c r="Z26401" s="8"/>
      <c r="BE26401"/>
      <c r="BF26401"/>
      <c r="BG26401"/>
    </row>
    <row r="26402" spans="11:59" x14ac:dyDescent="0.25">
      <c r="K26402" s="8"/>
      <c r="L26402" s="8"/>
      <c r="N26402" s="8"/>
      <c r="O26402" s="8"/>
      <c r="P26402" s="8"/>
      <c r="Q26402" s="8"/>
      <c r="R26402" s="8"/>
      <c r="S26402" s="8"/>
      <c r="T26402" s="8"/>
      <c r="U26402" s="8"/>
      <c r="V26402" s="8"/>
      <c r="W26402" s="8"/>
      <c r="X26402" s="8"/>
      <c r="Y26402" s="8"/>
      <c r="Z26402" s="8"/>
      <c r="BE26402"/>
      <c r="BF26402"/>
      <c r="BG26402"/>
    </row>
    <row r="26403" spans="11:59" x14ac:dyDescent="0.25">
      <c r="K26403" s="8"/>
      <c r="L26403" s="8"/>
      <c r="N26403" s="8"/>
      <c r="O26403" s="8"/>
      <c r="P26403" s="8"/>
      <c r="Q26403" s="8"/>
      <c r="R26403" s="8"/>
      <c r="S26403" s="8"/>
      <c r="T26403" s="8"/>
      <c r="U26403" s="8"/>
      <c r="V26403" s="8"/>
      <c r="W26403" s="8"/>
      <c r="X26403" s="8"/>
      <c r="Y26403" s="8"/>
      <c r="Z26403" s="8"/>
      <c r="BE26403"/>
      <c r="BF26403"/>
      <c r="BG26403"/>
    </row>
    <row r="26404" spans="11:59" x14ac:dyDescent="0.25">
      <c r="K26404" s="8"/>
      <c r="L26404" s="8"/>
      <c r="N26404" s="8"/>
      <c r="O26404" s="8"/>
      <c r="P26404" s="8"/>
      <c r="Q26404" s="8"/>
      <c r="R26404" s="8"/>
      <c r="S26404" s="8"/>
      <c r="T26404" s="8"/>
      <c r="U26404" s="8"/>
      <c r="V26404" s="8"/>
      <c r="W26404" s="8"/>
      <c r="X26404" s="8"/>
      <c r="Y26404" s="8"/>
      <c r="Z26404" s="8"/>
      <c r="BE26404"/>
      <c r="BF26404"/>
      <c r="BG26404"/>
    </row>
    <row r="26405" spans="11:59" x14ac:dyDescent="0.25">
      <c r="K26405" s="8"/>
      <c r="L26405" s="8"/>
      <c r="N26405" s="8"/>
      <c r="O26405" s="8"/>
      <c r="P26405" s="8"/>
      <c r="Q26405" s="8"/>
      <c r="R26405" s="8"/>
      <c r="S26405" s="8"/>
      <c r="T26405" s="8"/>
      <c r="U26405" s="8"/>
      <c r="V26405" s="8"/>
      <c r="W26405" s="8"/>
      <c r="X26405" s="8"/>
      <c r="Y26405" s="8"/>
      <c r="Z26405" s="8"/>
      <c r="BE26405"/>
      <c r="BF26405"/>
      <c r="BG26405"/>
    </row>
    <row r="26406" spans="11:59" x14ac:dyDescent="0.25">
      <c r="K26406" s="8"/>
      <c r="L26406" s="8"/>
      <c r="N26406" s="8"/>
      <c r="O26406" s="8"/>
      <c r="P26406" s="8"/>
      <c r="Q26406" s="8"/>
      <c r="R26406" s="8"/>
      <c r="S26406" s="8"/>
      <c r="T26406" s="8"/>
      <c r="U26406" s="8"/>
      <c r="V26406" s="8"/>
      <c r="W26406" s="8"/>
      <c r="X26406" s="8"/>
      <c r="Y26406" s="8"/>
      <c r="Z26406" s="8"/>
      <c r="BE26406"/>
      <c r="BF26406"/>
      <c r="BG26406"/>
    </row>
    <row r="26407" spans="11:59" x14ac:dyDescent="0.25">
      <c r="K26407" s="8"/>
      <c r="L26407" s="8"/>
      <c r="N26407" s="8"/>
      <c r="O26407" s="8"/>
      <c r="P26407" s="8"/>
      <c r="Q26407" s="8"/>
      <c r="R26407" s="8"/>
      <c r="S26407" s="8"/>
      <c r="T26407" s="8"/>
      <c r="U26407" s="8"/>
      <c r="V26407" s="8"/>
      <c r="W26407" s="8"/>
      <c r="X26407" s="8"/>
      <c r="Y26407" s="8"/>
      <c r="Z26407" s="8"/>
      <c r="BE26407"/>
      <c r="BF26407"/>
      <c r="BG26407"/>
    </row>
    <row r="26408" spans="11:59" x14ac:dyDescent="0.25">
      <c r="K26408" s="8"/>
      <c r="L26408" s="8"/>
      <c r="N26408" s="8"/>
      <c r="O26408" s="8"/>
      <c r="P26408" s="8"/>
      <c r="Q26408" s="8"/>
      <c r="R26408" s="8"/>
      <c r="S26408" s="8"/>
      <c r="T26408" s="8"/>
      <c r="U26408" s="8"/>
      <c r="V26408" s="8"/>
      <c r="W26408" s="8"/>
      <c r="X26408" s="8"/>
      <c r="Y26408" s="8"/>
      <c r="Z26408" s="8"/>
      <c r="BE26408"/>
      <c r="BF26408"/>
      <c r="BG26408"/>
    </row>
    <row r="26409" spans="11:59" x14ac:dyDescent="0.25">
      <c r="K26409" s="8"/>
      <c r="L26409" s="8"/>
      <c r="N26409" s="8"/>
      <c r="O26409" s="8"/>
      <c r="P26409" s="8"/>
      <c r="Q26409" s="8"/>
      <c r="R26409" s="8"/>
      <c r="S26409" s="8"/>
      <c r="T26409" s="8"/>
      <c r="U26409" s="8"/>
      <c r="V26409" s="8"/>
      <c r="W26409" s="8"/>
      <c r="X26409" s="8"/>
      <c r="Y26409" s="8"/>
      <c r="Z26409" s="8"/>
      <c r="BE26409"/>
      <c r="BF26409"/>
      <c r="BG26409"/>
    </row>
    <row r="26410" spans="11:59" x14ac:dyDescent="0.25">
      <c r="K26410" s="8"/>
      <c r="L26410" s="8"/>
      <c r="N26410" s="8"/>
      <c r="O26410" s="8"/>
      <c r="P26410" s="8"/>
      <c r="Q26410" s="8"/>
      <c r="R26410" s="8"/>
      <c r="S26410" s="8"/>
      <c r="T26410" s="8"/>
      <c r="U26410" s="8"/>
      <c r="V26410" s="8"/>
      <c r="W26410" s="8"/>
      <c r="X26410" s="8"/>
      <c r="Y26410" s="8"/>
      <c r="Z26410" s="8"/>
      <c r="BE26410"/>
      <c r="BF26410"/>
      <c r="BG26410"/>
    </row>
    <row r="26411" spans="11:59" x14ac:dyDescent="0.25">
      <c r="K26411" s="8"/>
      <c r="L26411" s="8"/>
      <c r="N26411" s="8"/>
      <c r="O26411" s="8"/>
      <c r="P26411" s="8"/>
      <c r="Q26411" s="8"/>
      <c r="R26411" s="8"/>
      <c r="S26411" s="8"/>
      <c r="T26411" s="8"/>
      <c r="U26411" s="8"/>
      <c r="V26411" s="8"/>
      <c r="W26411" s="8"/>
      <c r="X26411" s="8"/>
      <c r="Y26411" s="8"/>
      <c r="Z26411" s="8"/>
      <c r="BE26411"/>
      <c r="BF26411"/>
      <c r="BG26411"/>
    </row>
    <row r="26412" spans="11:59" x14ac:dyDescent="0.25">
      <c r="K26412" s="8"/>
      <c r="L26412" s="8"/>
      <c r="N26412" s="8"/>
      <c r="O26412" s="8"/>
      <c r="P26412" s="8"/>
      <c r="Q26412" s="8"/>
      <c r="R26412" s="8"/>
      <c r="S26412" s="8"/>
      <c r="T26412" s="8"/>
      <c r="U26412" s="8"/>
      <c r="V26412" s="8"/>
      <c r="W26412" s="8"/>
      <c r="X26412" s="8"/>
      <c r="Y26412" s="8"/>
      <c r="Z26412" s="8"/>
      <c r="BE26412"/>
      <c r="BF26412"/>
      <c r="BG26412"/>
    </row>
    <row r="26413" spans="11:59" x14ac:dyDescent="0.25">
      <c r="K26413" s="8"/>
      <c r="L26413" s="8"/>
      <c r="N26413" s="8"/>
      <c r="O26413" s="8"/>
      <c r="P26413" s="8"/>
      <c r="Q26413" s="8"/>
      <c r="R26413" s="8"/>
      <c r="S26413" s="8"/>
      <c r="T26413" s="8"/>
      <c r="U26413" s="8"/>
      <c r="V26413" s="8"/>
      <c r="W26413" s="8"/>
      <c r="X26413" s="8"/>
      <c r="Y26413" s="8"/>
      <c r="Z26413" s="8"/>
      <c r="BE26413"/>
      <c r="BF26413"/>
      <c r="BG26413"/>
    </row>
    <row r="26414" spans="11:59" x14ac:dyDescent="0.25">
      <c r="K26414" s="8"/>
      <c r="L26414" s="8"/>
      <c r="N26414" s="8"/>
      <c r="O26414" s="8"/>
      <c r="P26414" s="8"/>
      <c r="Q26414" s="8"/>
      <c r="R26414" s="8"/>
      <c r="S26414" s="8"/>
      <c r="T26414" s="8"/>
      <c r="U26414" s="8"/>
      <c r="V26414" s="8"/>
      <c r="W26414" s="8"/>
      <c r="X26414" s="8"/>
      <c r="Y26414" s="8"/>
      <c r="Z26414" s="8"/>
      <c r="BE26414"/>
      <c r="BF26414"/>
      <c r="BG26414"/>
    </row>
    <row r="26415" spans="11:59" x14ac:dyDescent="0.25">
      <c r="K26415" s="8"/>
      <c r="L26415" s="8"/>
      <c r="N26415" s="8"/>
      <c r="O26415" s="8"/>
      <c r="P26415" s="8"/>
      <c r="Q26415" s="8"/>
      <c r="R26415" s="8"/>
      <c r="S26415" s="8"/>
      <c r="T26415" s="8"/>
      <c r="U26415" s="8"/>
      <c r="V26415" s="8"/>
      <c r="W26415" s="8"/>
      <c r="X26415" s="8"/>
      <c r="Y26415" s="8"/>
      <c r="Z26415" s="8"/>
      <c r="BE26415"/>
      <c r="BF26415"/>
      <c r="BG26415"/>
    </row>
    <row r="26416" spans="11:59" x14ac:dyDescent="0.25">
      <c r="K26416" s="8"/>
      <c r="L26416" s="8"/>
      <c r="N26416" s="8"/>
      <c r="O26416" s="8"/>
      <c r="P26416" s="8"/>
      <c r="Q26416" s="8"/>
      <c r="R26416" s="8"/>
      <c r="S26416" s="8"/>
      <c r="T26416" s="8"/>
      <c r="U26416" s="8"/>
      <c r="V26416" s="8"/>
      <c r="W26416" s="8"/>
      <c r="X26416" s="8"/>
      <c r="Y26416" s="8"/>
      <c r="Z26416" s="8"/>
      <c r="BE26416"/>
      <c r="BF26416"/>
      <c r="BG26416"/>
    </row>
    <row r="26417" spans="11:59" x14ac:dyDescent="0.25">
      <c r="K26417" s="8"/>
      <c r="L26417" s="8"/>
      <c r="N26417" s="8"/>
      <c r="O26417" s="8"/>
      <c r="P26417" s="8"/>
      <c r="Q26417" s="8"/>
      <c r="R26417" s="8"/>
      <c r="S26417" s="8"/>
      <c r="T26417" s="8"/>
      <c r="U26417" s="8"/>
      <c r="V26417" s="8"/>
      <c r="W26417" s="8"/>
      <c r="X26417" s="8"/>
      <c r="Y26417" s="8"/>
      <c r="Z26417" s="8"/>
      <c r="BE26417"/>
      <c r="BF26417"/>
      <c r="BG26417"/>
    </row>
    <row r="26418" spans="11:59" x14ac:dyDescent="0.25">
      <c r="K26418" s="8"/>
      <c r="L26418" s="8"/>
      <c r="N26418" s="8"/>
      <c r="O26418" s="8"/>
      <c r="P26418" s="8"/>
      <c r="Q26418" s="8"/>
      <c r="R26418" s="8"/>
      <c r="S26418" s="8"/>
      <c r="T26418" s="8"/>
      <c r="U26418" s="8"/>
      <c r="V26418" s="8"/>
      <c r="W26418" s="8"/>
      <c r="X26418" s="8"/>
      <c r="Y26418" s="8"/>
      <c r="Z26418" s="8"/>
      <c r="BE26418"/>
      <c r="BF26418"/>
      <c r="BG26418"/>
    </row>
    <row r="26419" spans="11:59" x14ac:dyDescent="0.25">
      <c r="K26419" s="8"/>
      <c r="L26419" s="8"/>
      <c r="N26419" s="8"/>
      <c r="O26419" s="8"/>
      <c r="P26419" s="8"/>
      <c r="Q26419" s="8"/>
      <c r="R26419" s="8"/>
      <c r="S26419" s="8"/>
      <c r="T26419" s="8"/>
      <c r="U26419" s="8"/>
      <c r="V26419" s="8"/>
      <c r="W26419" s="8"/>
      <c r="X26419" s="8"/>
      <c r="Y26419" s="8"/>
      <c r="Z26419" s="8"/>
      <c r="BE26419"/>
      <c r="BF26419"/>
      <c r="BG26419"/>
    </row>
    <row r="26420" spans="11:59" x14ac:dyDescent="0.25">
      <c r="K26420" s="8"/>
      <c r="L26420" s="8"/>
      <c r="N26420" s="8"/>
      <c r="O26420" s="8"/>
      <c r="P26420" s="8"/>
      <c r="Q26420" s="8"/>
      <c r="R26420" s="8"/>
      <c r="S26420" s="8"/>
      <c r="T26420" s="8"/>
      <c r="U26420" s="8"/>
      <c r="V26420" s="8"/>
      <c r="W26420" s="8"/>
      <c r="X26420" s="8"/>
      <c r="Y26420" s="8"/>
      <c r="Z26420" s="8"/>
      <c r="BE26420"/>
      <c r="BF26420"/>
      <c r="BG26420"/>
    </row>
    <row r="26421" spans="11:59" x14ac:dyDescent="0.25">
      <c r="K26421" s="8"/>
      <c r="L26421" s="8"/>
      <c r="N26421" s="8"/>
      <c r="O26421" s="8"/>
      <c r="P26421" s="8"/>
      <c r="Q26421" s="8"/>
      <c r="R26421" s="8"/>
      <c r="S26421" s="8"/>
      <c r="T26421" s="8"/>
      <c r="U26421" s="8"/>
      <c r="V26421" s="8"/>
      <c r="W26421" s="8"/>
      <c r="X26421" s="8"/>
      <c r="Y26421" s="8"/>
      <c r="Z26421" s="8"/>
      <c r="BE26421"/>
      <c r="BF26421"/>
      <c r="BG26421"/>
    </row>
    <row r="26422" spans="11:59" x14ac:dyDescent="0.25">
      <c r="K26422" s="8"/>
      <c r="L26422" s="8"/>
      <c r="N26422" s="8"/>
      <c r="O26422" s="8"/>
      <c r="P26422" s="8"/>
      <c r="Q26422" s="8"/>
      <c r="R26422" s="8"/>
      <c r="S26422" s="8"/>
      <c r="T26422" s="8"/>
      <c r="U26422" s="8"/>
      <c r="V26422" s="8"/>
      <c r="W26422" s="8"/>
      <c r="X26422" s="8"/>
      <c r="Y26422" s="8"/>
      <c r="Z26422" s="8"/>
      <c r="BE26422"/>
      <c r="BF26422"/>
      <c r="BG26422"/>
    </row>
    <row r="26423" spans="11:59" x14ac:dyDescent="0.25">
      <c r="K26423" s="8"/>
      <c r="L26423" s="8"/>
      <c r="N26423" s="8"/>
      <c r="O26423" s="8"/>
      <c r="P26423" s="8"/>
      <c r="Q26423" s="8"/>
      <c r="R26423" s="8"/>
      <c r="S26423" s="8"/>
      <c r="T26423" s="8"/>
      <c r="U26423" s="8"/>
      <c r="V26423" s="8"/>
      <c r="W26423" s="8"/>
      <c r="X26423" s="8"/>
      <c r="Y26423" s="8"/>
      <c r="Z26423" s="8"/>
      <c r="BE26423"/>
      <c r="BF26423"/>
      <c r="BG26423"/>
    </row>
    <row r="26424" spans="11:59" x14ac:dyDescent="0.25">
      <c r="K26424" s="8"/>
      <c r="L26424" s="8"/>
      <c r="N26424" s="8"/>
      <c r="O26424" s="8"/>
      <c r="P26424" s="8"/>
      <c r="Q26424" s="8"/>
      <c r="R26424" s="8"/>
      <c r="S26424" s="8"/>
      <c r="T26424" s="8"/>
      <c r="U26424" s="8"/>
      <c r="V26424" s="8"/>
      <c r="W26424" s="8"/>
      <c r="X26424" s="8"/>
      <c r="Y26424" s="8"/>
      <c r="Z26424" s="8"/>
      <c r="BE26424"/>
      <c r="BF26424"/>
      <c r="BG26424"/>
    </row>
    <row r="26425" spans="11:59" x14ac:dyDescent="0.25">
      <c r="K26425" s="8"/>
      <c r="L26425" s="8"/>
      <c r="N26425" s="8"/>
      <c r="O26425" s="8"/>
      <c r="P26425" s="8"/>
      <c r="Q26425" s="8"/>
      <c r="R26425" s="8"/>
      <c r="S26425" s="8"/>
      <c r="T26425" s="8"/>
      <c r="U26425" s="8"/>
      <c r="V26425" s="8"/>
      <c r="W26425" s="8"/>
      <c r="X26425" s="8"/>
      <c r="Y26425" s="8"/>
      <c r="Z26425" s="8"/>
      <c r="BE26425"/>
      <c r="BF26425"/>
      <c r="BG26425"/>
    </row>
    <row r="26426" spans="11:59" x14ac:dyDescent="0.25">
      <c r="K26426" s="8"/>
      <c r="L26426" s="8"/>
      <c r="N26426" s="8"/>
      <c r="O26426" s="8"/>
      <c r="P26426" s="8"/>
      <c r="Q26426" s="8"/>
      <c r="R26426" s="8"/>
      <c r="S26426" s="8"/>
      <c r="T26426" s="8"/>
      <c r="U26426" s="8"/>
      <c r="V26426" s="8"/>
      <c r="W26426" s="8"/>
      <c r="X26426" s="8"/>
      <c r="Y26426" s="8"/>
      <c r="Z26426" s="8"/>
      <c r="BE26426"/>
      <c r="BF26426"/>
      <c r="BG26426"/>
    </row>
    <row r="26427" spans="11:59" x14ac:dyDescent="0.25">
      <c r="K26427" s="8"/>
      <c r="L26427" s="8"/>
      <c r="N26427" s="8"/>
      <c r="O26427" s="8"/>
      <c r="P26427" s="8"/>
      <c r="Q26427" s="8"/>
      <c r="R26427" s="8"/>
      <c r="S26427" s="8"/>
      <c r="T26427" s="8"/>
      <c r="U26427" s="8"/>
      <c r="V26427" s="8"/>
      <c r="W26427" s="8"/>
      <c r="X26427" s="8"/>
      <c r="Y26427" s="8"/>
      <c r="Z26427" s="8"/>
      <c r="BE26427"/>
      <c r="BF26427"/>
      <c r="BG26427"/>
    </row>
    <row r="26428" spans="11:59" x14ac:dyDescent="0.25">
      <c r="K26428" s="8"/>
      <c r="L26428" s="8"/>
      <c r="N26428" s="8"/>
      <c r="O26428" s="8"/>
      <c r="P26428" s="8"/>
      <c r="Q26428" s="8"/>
      <c r="R26428" s="8"/>
      <c r="S26428" s="8"/>
      <c r="T26428" s="8"/>
      <c r="U26428" s="8"/>
      <c r="V26428" s="8"/>
      <c r="W26428" s="8"/>
      <c r="X26428" s="8"/>
      <c r="Y26428" s="8"/>
      <c r="Z26428" s="8"/>
      <c r="BE26428"/>
      <c r="BF26428"/>
      <c r="BG26428"/>
    </row>
    <row r="26429" spans="11:59" x14ac:dyDescent="0.25">
      <c r="K26429" s="8"/>
      <c r="L26429" s="8"/>
      <c r="N26429" s="8"/>
      <c r="O26429" s="8"/>
      <c r="P26429" s="8"/>
      <c r="Q26429" s="8"/>
      <c r="R26429" s="8"/>
      <c r="S26429" s="8"/>
      <c r="T26429" s="8"/>
      <c r="U26429" s="8"/>
      <c r="V26429" s="8"/>
      <c r="W26429" s="8"/>
      <c r="X26429" s="8"/>
      <c r="Y26429" s="8"/>
      <c r="Z26429" s="8"/>
      <c r="BE26429"/>
      <c r="BF26429"/>
      <c r="BG26429"/>
    </row>
    <row r="26430" spans="11:59" x14ac:dyDescent="0.25">
      <c r="K26430" s="8"/>
      <c r="L26430" s="8"/>
      <c r="N26430" s="8"/>
      <c r="O26430" s="8"/>
      <c r="P26430" s="8"/>
      <c r="Q26430" s="8"/>
      <c r="R26430" s="8"/>
      <c r="S26430" s="8"/>
      <c r="T26430" s="8"/>
      <c r="U26430" s="8"/>
      <c r="V26430" s="8"/>
      <c r="W26430" s="8"/>
      <c r="X26430" s="8"/>
      <c r="Y26430" s="8"/>
      <c r="Z26430" s="8"/>
      <c r="BE26430"/>
      <c r="BF26430"/>
      <c r="BG26430"/>
    </row>
    <row r="26431" spans="11:59" x14ac:dyDescent="0.25">
      <c r="K26431" s="8"/>
      <c r="L26431" s="8"/>
      <c r="N26431" s="8"/>
      <c r="O26431" s="8"/>
      <c r="P26431" s="8"/>
      <c r="Q26431" s="8"/>
      <c r="R26431" s="8"/>
      <c r="S26431" s="8"/>
      <c r="T26431" s="8"/>
      <c r="U26431" s="8"/>
      <c r="V26431" s="8"/>
      <c r="W26431" s="8"/>
      <c r="X26431" s="8"/>
      <c r="Y26431" s="8"/>
      <c r="Z26431" s="8"/>
      <c r="BE26431"/>
      <c r="BF26431"/>
      <c r="BG26431"/>
    </row>
    <row r="26432" spans="11:59" x14ac:dyDescent="0.25">
      <c r="K26432" s="8"/>
      <c r="L26432" s="8"/>
      <c r="N26432" s="8"/>
      <c r="O26432" s="8"/>
      <c r="P26432" s="8"/>
      <c r="Q26432" s="8"/>
      <c r="R26432" s="8"/>
      <c r="S26432" s="8"/>
      <c r="T26432" s="8"/>
      <c r="U26432" s="8"/>
      <c r="V26432" s="8"/>
      <c r="W26432" s="8"/>
      <c r="X26432" s="8"/>
      <c r="Y26432" s="8"/>
      <c r="Z26432" s="8"/>
      <c r="BE26432"/>
      <c r="BF26432"/>
      <c r="BG26432"/>
    </row>
    <row r="26433" spans="11:59" x14ac:dyDescent="0.25">
      <c r="K26433" s="8"/>
      <c r="L26433" s="8"/>
      <c r="N26433" s="8"/>
      <c r="O26433" s="8"/>
      <c r="P26433" s="8"/>
      <c r="Q26433" s="8"/>
      <c r="R26433" s="8"/>
      <c r="S26433" s="8"/>
      <c r="T26433" s="8"/>
      <c r="U26433" s="8"/>
      <c r="V26433" s="8"/>
      <c r="W26433" s="8"/>
      <c r="X26433" s="8"/>
      <c r="Y26433" s="8"/>
      <c r="Z26433" s="8"/>
      <c r="BE26433"/>
      <c r="BF26433"/>
      <c r="BG26433"/>
    </row>
    <row r="26434" spans="11:59" x14ac:dyDescent="0.25">
      <c r="K26434" s="8"/>
      <c r="L26434" s="8"/>
      <c r="N26434" s="8"/>
      <c r="O26434" s="8"/>
      <c r="P26434" s="8"/>
      <c r="Q26434" s="8"/>
      <c r="R26434" s="8"/>
      <c r="S26434" s="8"/>
      <c r="T26434" s="8"/>
      <c r="U26434" s="8"/>
      <c r="V26434" s="8"/>
      <c r="W26434" s="8"/>
      <c r="X26434" s="8"/>
      <c r="Y26434" s="8"/>
      <c r="Z26434" s="8"/>
      <c r="BE26434"/>
      <c r="BF26434"/>
      <c r="BG26434"/>
    </row>
    <row r="26435" spans="11:59" x14ac:dyDescent="0.25">
      <c r="K26435" s="8"/>
      <c r="L26435" s="8"/>
      <c r="N26435" s="8"/>
      <c r="O26435" s="8"/>
      <c r="P26435" s="8"/>
      <c r="Q26435" s="8"/>
      <c r="R26435" s="8"/>
      <c r="S26435" s="8"/>
      <c r="T26435" s="8"/>
      <c r="U26435" s="8"/>
      <c r="V26435" s="8"/>
      <c r="W26435" s="8"/>
      <c r="X26435" s="8"/>
      <c r="Y26435" s="8"/>
      <c r="Z26435" s="8"/>
      <c r="BE26435"/>
      <c r="BF26435"/>
      <c r="BG26435"/>
    </row>
    <row r="26436" spans="11:59" x14ac:dyDescent="0.25">
      <c r="K26436" s="8"/>
      <c r="L26436" s="8"/>
      <c r="N26436" s="8"/>
      <c r="O26436" s="8"/>
      <c r="P26436" s="8"/>
      <c r="Q26436" s="8"/>
      <c r="R26436" s="8"/>
      <c r="S26436" s="8"/>
      <c r="T26436" s="8"/>
      <c r="U26436" s="8"/>
      <c r="V26436" s="8"/>
      <c r="W26436" s="8"/>
      <c r="X26436" s="8"/>
      <c r="Y26436" s="8"/>
      <c r="Z26436" s="8"/>
      <c r="BE26436"/>
      <c r="BF26436"/>
      <c r="BG26436"/>
    </row>
    <row r="26437" spans="11:59" x14ac:dyDescent="0.25">
      <c r="K26437" s="8"/>
      <c r="L26437" s="8"/>
      <c r="N26437" s="8"/>
      <c r="O26437" s="8"/>
      <c r="P26437" s="8"/>
      <c r="Q26437" s="8"/>
      <c r="R26437" s="8"/>
      <c r="S26437" s="8"/>
      <c r="T26437" s="8"/>
      <c r="U26437" s="8"/>
      <c r="V26437" s="8"/>
      <c r="W26437" s="8"/>
      <c r="X26437" s="8"/>
      <c r="Y26437" s="8"/>
      <c r="Z26437" s="8"/>
      <c r="BE26437"/>
      <c r="BF26437"/>
      <c r="BG26437"/>
    </row>
    <row r="26438" spans="11:59" x14ac:dyDescent="0.25">
      <c r="K26438" s="8"/>
      <c r="L26438" s="8"/>
      <c r="N26438" s="8"/>
      <c r="O26438" s="8"/>
      <c r="P26438" s="8"/>
      <c r="Q26438" s="8"/>
      <c r="R26438" s="8"/>
      <c r="S26438" s="8"/>
      <c r="T26438" s="8"/>
      <c r="U26438" s="8"/>
      <c r="V26438" s="8"/>
      <c r="W26438" s="8"/>
      <c r="X26438" s="8"/>
      <c r="Y26438" s="8"/>
      <c r="Z26438" s="8"/>
      <c r="BE26438"/>
      <c r="BF26438"/>
      <c r="BG26438"/>
    </row>
    <row r="26439" spans="11:59" x14ac:dyDescent="0.25">
      <c r="K26439" s="8"/>
      <c r="L26439" s="8"/>
      <c r="N26439" s="8"/>
      <c r="O26439" s="8"/>
      <c r="P26439" s="8"/>
      <c r="Q26439" s="8"/>
      <c r="R26439" s="8"/>
      <c r="S26439" s="8"/>
      <c r="T26439" s="8"/>
      <c r="U26439" s="8"/>
      <c r="V26439" s="8"/>
      <c r="W26439" s="8"/>
      <c r="X26439" s="8"/>
      <c r="Y26439" s="8"/>
      <c r="Z26439" s="8"/>
      <c r="BE26439"/>
      <c r="BF26439"/>
      <c r="BG26439"/>
    </row>
    <row r="26440" spans="11:59" x14ac:dyDescent="0.25">
      <c r="K26440" s="8"/>
      <c r="L26440" s="8"/>
      <c r="N26440" s="8"/>
      <c r="O26440" s="8"/>
      <c r="P26440" s="8"/>
      <c r="Q26440" s="8"/>
      <c r="R26440" s="8"/>
      <c r="S26440" s="8"/>
      <c r="T26440" s="8"/>
      <c r="U26440" s="8"/>
      <c r="V26440" s="8"/>
      <c r="W26440" s="8"/>
      <c r="X26440" s="8"/>
      <c r="Y26440" s="8"/>
      <c r="Z26440" s="8"/>
      <c r="BE26440"/>
      <c r="BF26440"/>
      <c r="BG26440"/>
    </row>
    <row r="26441" spans="11:59" x14ac:dyDescent="0.25">
      <c r="K26441" s="8"/>
      <c r="L26441" s="8"/>
      <c r="N26441" s="8"/>
      <c r="O26441" s="8"/>
      <c r="P26441" s="8"/>
      <c r="Q26441" s="8"/>
      <c r="R26441" s="8"/>
      <c r="S26441" s="8"/>
      <c r="T26441" s="8"/>
      <c r="U26441" s="8"/>
      <c r="V26441" s="8"/>
      <c r="W26441" s="8"/>
      <c r="X26441" s="8"/>
      <c r="Y26441" s="8"/>
      <c r="Z26441" s="8"/>
      <c r="BE26441"/>
      <c r="BF26441"/>
      <c r="BG26441"/>
    </row>
    <row r="26442" spans="11:59" x14ac:dyDescent="0.25">
      <c r="K26442" s="8"/>
      <c r="L26442" s="8"/>
      <c r="N26442" s="8"/>
      <c r="O26442" s="8"/>
      <c r="P26442" s="8"/>
      <c r="Q26442" s="8"/>
      <c r="R26442" s="8"/>
      <c r="S26442" s="8"/>
      <c r="T26442" s="8"/>
      <c r="U26442" s="8"/>
      <c r="V26442" s="8"/>
      <c r="W26442" s="8"/>
      <c r="X26442" s="8"/>
      <c r="Y26442" s="8"/>
      <c r="Z26442" s="8"/>
      <c r="BE26442"/>
      <c r="BF26442"/>
      <c r="BG26442"/>
    </row>
    <row r="26443" spans="11:59" x14ac:dyDescent="0.25">
      <c r="K26443" s="8"/>
      <c r="L26443" s="8"/>
      <c r="N26443" s="8"/>
      <c r="O26443" s="8"/>
      <c r="P26443" s="8"/>
      <c r="Q26443" s="8"/>
      <c r="R26443" s="8"/>
      <c r="S26443" s="8"/>
      <c r="T26443" s="8"/>
      <c r="U26443" s="8"/>
      <c r="V26443" s="8"/>
      <c r="W26443" s="8"/>
      <c r="X26443" s="8"/>
      <c r="Y26443" s="8"/>
      <c r="Z26443" s="8"/>
      <c r="BE26443"/>
      <c r="BF26443"/>
      <c r="BG26443"/>
    </row>
    <row r="26444" spans="11:59" x14ac:dyDescent="0.25">
      <c r="K26444" s="8"/>
      <c r="L26444" s="8"/>
      <c r="N26444" s="8"/>
      <c r="O26444" s="8"/>
      <c r="P26444" s="8"/>
      <c r="Q26444" s="8"/>
      <c r="R26444" s="8"/>
      <c r="S26444" s="8"/>
      <c r="T26444" s="8"/>
      <c r="U26444" s="8"/>
      <c r="V26444" s="8"/>
      <c r="W26444" s="8"/>
      <c r="X26444" s="8"/>
      <c r="Y26444" s="8"/>
      <c r="Z26444" s="8"/>
      <c r="BE26444"/>
      <c r="BF26444"/>
      <c r="BG26444"/>
    </row>
    <row r="26445" spans="11:59" x14ac:dyDescent="0.25">
      <c r="K26445" s="8"/>
      <c r="L26445" s="8"/>
      <c r="N26445" s="8"/>
      <c r="O26445" s="8"/>
      <c r="P26445" s="8"/>
      <c r="Q26445" s="8"/>
      <c r="R26445" s="8"/>
      <c r="S26445" s="8"/>
      <c r="T26445" s="8"/>
      <c r="U26445" s="8"/>
      <c r="V26445" s="8"/>
      <c r="W26445" s="8"/>
      <c r="X26445" s="8"/>
      <c r="Y26445" s="8"/>
      <c r="Z26445" s="8"/>
      <c r="BE26445"/>
      <c r="BF26445"/>
      <c r="BG26445"/>
    </row>
    <row r="26446" spans="11:59" x14ac:dyDescent="0.25">
      <c r="K26446" s="8"/>
      <c r="L26446" s="8"/>
      <c r="N26446" s="8"/>
      <c r="O26446" s="8"/>
      <c r="P26446" s="8"/>
      <c r="Q26446" s="8"/>
      <c r="R26446" s="8"/>
      <c r="S26446" s="8"/>
      <c r="T26446" s="8"/>
      <c r="U26446" s="8"/>
      <c r="V26446" s="8"/>
      <c r="W26446" s="8"/>
      <c r="X26446" s="8"/>
      <c r="Y26446" s="8"/>
      <c r="Z26446" s="8"/>
      <c r="BE26446"/>
      <c r="BF26446"/>
      <c r="BG26446"/>
    </row>
    <row r="26447" spans="11:59" x14ac:dyDescent="0.25">
      <c r="K26447" s="8"/>
      <c r="L26447" s="8"/>
      <c r="N26447" s="8"/>
      <c r="O26447" s="8"/>
      <c r="P26447" s="8"/>
      <c r="Q26447" s="8"/>
      <c r="R26447" s="8"/>
      <c r="S26447" s="8"/>
      <c r="T26447" s="8"/>
      <c r="U26447" s="8"/>
      <c r="V26447" s="8"/>
      <c r="W26447" s="8"/>
      <c r="X26447" s="8"/>
      <c r="Y26447" s="8"/>
      <c r="Z26447" s="8"/>
      <c r="BE26447"/>
      <c r="BF26447"/>
      <c r="BG26447"/>
    </row>
    <row r="26448" spans="11:59" x14ac:dyDescent="0.25">
      <c r="K26448" s="8"/>
      <c r="L26448" s="8"/>
      <c r="N26448" s="8"/>
      <c r="O26448" s="8"/>
      <c r="P26448" s="8"/>
      <c r="Q26448" s="8"/>
      <c r="R26448" s="8"/>
      <c r="S26448" s="8"/>
      <c r="T26448" s="8"/>
      <c r="U26448" s="8"/>
      <c r="V26448" s="8"/>
      <c r="W26448" s="8"/>
      <c r="X26448" s="8"/>
      <c r="Y26448" s="8"/>
      <c r="Z26448" s="8"/>
      <c r="BE26448"/>
      <c r="BF26448"/>
      <c r="BG26448"/>
    </row>
    <row r="26449" spans="11:59" x14ac:dyDescent="0.25">
      <c r="K26449" s="8"/>
      <c r="L26449" s="8"/>
      <c r="N26449" s="8"/>
      <c r="O26449" s="8"/>
      <c r="P26449" s="8"/>
      <c r="Q26449" s="8"/>
      <c r="R26449" s="8"/>
      <c r="S26449" s="8"/>
      <c r="T26449" s="8"/>
      <c r="U26449" s="8"/>
      <c r="V26449" s="8"/>
      <c r="W26449" s="8"/>
      <c r="X26449" s="8"/>
      <c r="Y26449" s="8"/>
      <c r="Z26449" s="8"/>
      <c r="BE26449"/>
      <c r="BF26449"/>
      <c r="BG26449"/>
    </row>
    <row r="26450" spans="11:59" x14ac:dyDescent="0.25">
      <c r="K26450" s="8"/>
      <c r="L26450" s="8"/>
      <c r="N26450" s="8"/>
      <c r="O26450" s="8"/>
      <c r="P26450" s="8"/>
      <c r="Q26450" s="8"/>
      <c r="R26450" s="8"/>
      <c r="S26450" s="8"/>
      <c r="T26450" s="8"/>
      <c r="U26450" s="8"/>
      <c r="V26450" s="8"/>
      <c r="W26450" s="8"/>
      <c r="X26450" s="8"/>
      <c r="Y26450" s="8"/>
      <c r="Z26450" s="8"/>
      <c r="BE26450"/>
      <c r="BF26450"/>
      <c r="BG26450"/>
    </row>
    <row r="26451" spans="11:59" x14ac:dyDescent="0.25">
      <c r="K26451" s="8"/>
      <c r="L26451" s="8"/>
      <c r="N26451" s="8"/>
      <c r="O26451" s="8"/>
      <c r="P26451" s="8"/>
      <c r="Q26451" s="8"/>
      <c r="R26451" s="8"/>
      <c r="S26451" s="8"/>
      <c r="T26451" s="8"/>
      <c r="U26451" s="8"/>
      <c r="V26451" s="8"/>
      <c r="W26451" s="8"/>
      <c r="X26451" s="8"/>
      <c r="Y26451" s="8"/>
      <c r="Z26451" s="8"/>
      <c r="BE26451"/>
      <c r="BF26451"/>
      <c r="BG26451"/>
    </row>
    <row r="26452" spans="11:59" x14ac:dyDescent="0.25">
      <c r="K26452" s="8"/>
      <c r="L26452" s="8"/>
      <c r="N26452" s="8"/>
      <c r="O26452" s="8"/>
      <c r="P26452" s="8"/>
      <c r="Q26452" s="8"/>
      <c r="R26452" s="8"/>
      <c r="S26452" s="8"/>
      <c r="T26452" s="8"/>
      <c r="U26452" s="8"/>
      <c r="V26452" s="8"/>
      <c r="W26452" s="8"/>
      <c r="X26452" s="8"/>
      <c r="Y26452" s="8"/>
      <c r="Z26452" s="8"/>
      <c r="BE26452"/>
      <c r="BF26452"/>
      <c r="BG26452"/>
    </row>
    <row r="26453" spans="11:59" x14ac:dyDescent="0.25">
      <c r="K26453" s="8"/>
      <c r="L26453" s="8"/>
      <c r="N26453" s="8"/>
      <c r="O26453" s="8"/>
      <c r="P26453" s="8"/>
      <c r="Q26453" s="8"/>
      <c r="R26453" s="8"/>
      <c r="S26453" s="8"/>
      <c r="T26453" s="8"/>
      <c r="U26453" s="8"/>
      <c r="V26453" s="8"/>
      <c r="W26453" s="8"/>
      <c r="X26453" s="8"/>
      <c r="Y26453" s="8"/>
      <c r="Z26453" s="8"/>
      <c r="BE26453"/>
      <c r="BF26453"/>
      <c r="BG26453"/>
    </row>
    <row r="26454" spans="11:59" x14ac:dyDescent="0.25">
      <c r="K26454" s="8"/>
      <c r="L26454" s="8"/>
      <c r="N26454" s="8"/>
      <c r="O26454" s="8"/>
      <c r="P26454" s="8"/>
      <c r="Q26454" s="8"/>
      <c r="R26454" s="8"/>
      <c r="S26454" s="8"/>
      <c r="T26454" s="8"/>
      <c r="U26454" s="8"/>
      <c r="V26454" s="8"/>
      <c r="W26454" s="8"/>
      <c r="X26454" s="8"/>
      <c r="Y26454" s="8"/>
      <c r="Z26454" s="8"/>
      <c r="BE26454"/>
      <c r="BF26454"/>
      <c r="BG26454"/>
    </row>
    <row r="26455" spans="11:59" x14ac:dyDescent="0.25">
      <c r="K26455" s="8"/>
      <c r="L26455" s="8"/>
      <c r="N26455" s="8"/>
      <c r="O26455" s="8"/>
      <c r="P26455" s="8"/>
      <c r="Q26455" s="8"/>
      <c r="R26455" s="8"/>
      <c r="S26455" s="8"/>
      <c r="T26455" s="8"/>
      <c r="U26455" s="8"/>
      <c r="V26455" s="8"/>
      <c r="W26455" s="8"/>
      <c r="X26455" s="8"/>
      <c r="Y26455" s="8"/>
      <c r="Z26455" s="8"/>
      <c r="BE26455"/>
      <c r="BF26455"/>
      <c r="BG26455"/>
    </row>
    <row r="26456" spans="11:59" x14ac:dyDescent="0.25">
      <c r="K26456" s="8"/>
      <c r="L26456" s="8"/>
      <c r="N26456" s="8"/>
      <c r="O26456" s="8"/>
      <c r="P26456" s="8"/>
      <c r="Q26456" s="8"/>
      <c r="R26456" s="8"/>
      <c r="S26456" s="8"/>
      <c r="T26456" s="8"/>
      <c r="U26456" s="8"/>
      <c r="V26456" s="8"/>
      <c r="W26456" s="8"/>
      <c r="X26456" s="8"/>
      <c r="Y26456" s="8"/>
      <c r="Z26456" s="8"/>
      <c r="BE26456"/>
      <c r="BF26456"/>
      <c r="BG26456"/>
    </row>
    <row r="26457" spans="11:59" x14ac:dyDescent="0.25">
      <c r="K26457" s="8"/>
      <c r="L26457" s="8"/>
      <c r="N26457" s="8"/>
      <c r="O26457" s="8"/>
      <c r="P26457" s="8"/>
      <c r="Q26457" s="8"/>
      <c r="R26457" s="8"/>
      <c r="S26457" s="8"/>
      <c r="T26457" s="8"/>
      <c r="U26457" s="8"/>
      <c r="V26457" s="8"/>
      <c r="W26457" s="8"/>
      <c r="X26457" s="8"/>
      <c r="Y26457" s="8"/>
      <c r="Z26457" s="8"/>
      <c r="BE26457"/>
      <c r="BF26457"/>
      <c r="BG26457"/>
    </row>
    <row r="26458" spans="11:59" x14ac:dyDescent="0.25">
      <c r="K26458" s="8"/>
      <c r="L26458" s="8"/>
      <c r="N26458" s="8"/>
      <c r="O26458" s="8"/>
      <c r="P26458" s="8"/>
      <c r="Q26458" s="8"/>
      <c r="R26458" s="8"/>
      <c r="S26458" s="8"/>
      <c r="T26458" s="8"/>
      <c r="U26458" s="8"/>
      <c r="V26458" s="8"/>
      <c r="W26458" s="8"/>
      <c r="X26458" s="8"/>
      <c r="Y26458" s="8"/>
      <c r="Z26458" s="8"/>
      <c r="BE26458"/>
      <c r="BF26458"/>
      <c r="BG26458"/>
    </row>
    <row r="26459" spans="11:59" x14ac:dyDescent="0.25">
      <c r="K26459" s="8"/>
      <c r="L26459" s="8"/>
      <c r="N26459" s="8"/>
      <c r="O26459" s="8"/>
      <c r="P26459" s="8"/>
      <c r="Q26459" s="8"/>
      <c r="R26459" s="8"/>
      <c r="S26459" s="8"/>
      <c r="T26459" s="8"/>
      <c r="U26459" s="8"/>
      <c r="V26459" s="8"/>
      <c r="W26459" s="8"/>
      <c r="X26459" s="8"/>
      <c r="Y26459" s="8"/>
      <c r="Z26459" s="8"/>
      <c r="BE26459"/>
      <c r="BF26459"/>
      <c r="BG26459"/>
    </row>
    <row r="26460" spans="11:59" x14ac:dyDescent="0.25">
      <c r="K26460" s="8"/>
      <c r="L26460" s="8"/>
      <c r="N26460" s="8"/>
      <c r="O26460" s="8"/>
      <c r="P26460" s="8"/>
      <c r="Q26460" s="8"/>
      <c r="R26460" s="8"/>
      <c r="S26460" s="8"/>
      <c r="T26460" s="8"/>
      <c r="U26460" s="8"/>
      <c r="V26460" s="8"/>
      <c r="W26460" s="8"/>
      <c r="X26460" s="8"/>
      <c r="Y26460" s="8"/>
      <c r="Z26460" s="8"/>
      <c r="BE26460"/>
      <c r="BF26460"/>
      <c r="BG26460"/>
    </row>
    <row r="26461" spans="11:59" x14ac:dyDescent="0.25">
      <c r="K26461" s="8"/>
      <c r="L26461" s="8"/>
      <c r="N26461" s="8"/>
      <c r="O26461" s="8"/>
      <c r="P26461" s="8"/>
      <c r="Q26461" s="8"/>
      <c r="R26461" s="8"/>
      <c r="S26461" s="8"/>
      <c r="T26461" s="8"/>
      <c r="U26461" s="8"/>
      <c r="V26461" s="8"/>
      <c r="W26461" s="8"/>
      <c r="X26461" s="8"/>
      <c r="Y26461" s="8"/>
      <c r="Z26461" s="8"/>
      <c r="BE26461"/>
      <c r="BF26461"/>
      <c r="BG26461"/>
    </row>
    <row r="26462" spans="11:59" x14ac:dyDescent="0.25">
      <c r="K26462" s="8"/>
      <c r="L26462" s="8"/>
      <c r="N26462" s="8"/>
      <c r="O26462" s="8"/>
      <c r="P26462" s="8"/>
      <c r="Q26462" s="8"/>
      <c r="R26462" s="8"/>
      <c r="S26462" s="8"/>
      <c r="T26462" s="8"/>
      <c r="U26462" s="8"/>
      <c r="V26462" s="8"/>
      <c r="W26462" s="8"/>
      <c r="X26462" s="8"/>
      <c r="Y26462" s="8"/>
      <c r="Z26462" s="8"/>
      <c r="BE26462"/>
      <c r="BF26462"/>
      <c r="BG26462"/>
    </row>
    <row r="26463" spans="11:59" x14ac:dyDescent="0.25">
      <c r="K26463" s="8"/>
      <c r="L26463" s="8"/>
      <c r="N26463" s="8"/>
      <c r="O26463" s="8"/>
      <c r="P26463" s="8"/>
      <c r="Q26463" s="8"/>
      <c r="R26463" s="8"/>
      <c r="S26463" s="8"/>
      <c r="T26463" s="8"/>
      <c r="U26463" s="8"/>
      <c r="V26463" s="8"/>
      <c r="W26463" s="8"/>
      <c r="X26463" s="8"/>
      <c r="Y26463" s="8"/>
      <c r="Z26463" s="8"/>
      <c r="BE26463"/>
      <c r="BF26463"/>
      <c r="BG26463"/>
    </row>
    <row r="26464" spans="11:59" x14ac:dyDescent="0.25">
      <c r="K26464" s="8"/>
      <c r="L26464" s="8"/>
      <c r="N26464" s="8"/>
      <c r="O26464" s="8"/>
      <c r="P26464" s="8"/>
      <c r="Q26464" s="8"/>
      <c r="R26464" s="8"/>
      <c r="S26464" s="8"/>
      <c r="T26464" s="8"/>
      <c r="U26464" s="8"/>
      <c r="V26464" s="8"/>
      <c r="W26464" s="8"/>
      <c r="X26464" s="8"/>
      <c r="Y26464" s="8"/>
      <c r="Z26464" s="8"/>
      <c r="BE26464"/>
      <c r="BF26464"/>
      <c r="BG26464"/>
    </row>
    <row r="26465" spans="11:59" x14ac:dyDescent="0.25">
      <c r="K26465" s="8"/>
      <c r="L26465" s="8"/>
      <c r="N26465" s="8"/>
      <c r="O26465" s="8"/>
      <c r="P26465" s="8"/>
      <c r="Q26465" s="8"/>
      <c r="R26465" s="8"/>
      <c r="S26465" s="8"/>
      <c r="T26465" s="8"/>
      <c r="U26465" s="8"/>
      <c r="V26465" s="8"/>
      <c r="W26465" s="8"/>
      <c r="X26465" s="8"/>
      <c r="Y26465" s="8"/>
      <c r="Z26465" s="8"/>
      <c r="BE26465"/>
      <c r="BF26465"/>
      <c r="BG26465"/>
    </row>
    <row r="26466" spans="11:59" x14ac:dyDescent="0.25">
      <c r="K26466" s="8"/>
      <c r="L26466" s="8"/>
      <c r="N26466" s="8"/>
      <c r="O26466" s="8"/>
      <c r="P26466" s="8"/>
      <c r="Q26466" s="8"/>
      <c r="R26466" s="8"/>
      <c r="S26466" s="8"/>
      <c r="T26466" s="8"/>
      <c r="U26466" s="8"/>
      <c r="V26466" s="8"/>
      <c r="W26466" s="8"/>
      <c r="X26466" s="8"/>
      <c r="Y26466" s="8"/>
      <c r="Z26466" s="8"/>
      <c r="BE26466"/>
      <c r="BF26466"/>
      <c r="BG26466"/>
    </row>
    <row r="26467" spans="11:59" x14ac:dyDescent="0.25">
      <c r="K26467" s="8"/>
      <c r="L26467" s="8"/>
      <c r="N26467" s="8"/>
      <c r="O26467" s="8"/>
      <c r="P26467" s="8"/>
      <c r="Q26467" s="8"/>
      <c r="R26467" s="8"/>
      <c r="S26467" s="8"/>
      <c r="T26467" s="8"/>
      <c r="U26467" s="8"/>
      <c r="V26467" s="8"/>
      <c r="W26467" s="8"/>
      <c r="X26467" s="8"/>
      <c r="Y26467" s="8"/>
      <c r="Z26467" s="8"/>
      <c r="BE26467"/>
      <c r="BF26467"/>
      <c r="BG26467"/>
    </row>
    <row r="26468" spans="11:59" x14ac:dyDescent="0.25">
      <c r="K26468" s="8"/>
      <c r="L26468" s="8"/>
      <c r="N26468" s="8"/>
      <c r="O26468" s="8"/>
      <c r="P26468" s="8"/>
      <c r="Q26468" s="8"/>
      <c r="R26468" s="8"/>
      <c r="S26468" s="8"/>
      <c r="T26468" s="8"/>
      <c r="U26468" s="8"/>
      <c r="V26468" s="8"/>
      <c r="W26468" s="8"/>
      <c r="X26468" s="8"/>
      <c r="Y26468" s="8"/>
      <c r="Z26468" s="8"/>
      <c r="BE26468"/>
      <c r="BF26468"/>
      <c r="BG26468"/>
    </row>
    <row r="26469" spans="11:59" x14ac:dyDescent="0.25">
      <c r="K26469" s="8"/>
      <c r="L26469" s="8"/>
      <c r="N26469" s="8"/>
      <c r="O26469" s="8"/>
      <c r="P26469" s="8"/>
      <c r="Q26469" s="8"/>
      <c r="R26469" s="8"/>
      <c r="S26469" s="8"/>
      <c r="T26469" s="8"/>
      <c r="U26469" s="8"/>
      <c r="V26469" s="8"/>
      <c r="W26469" s="8"/>
      <c r="X26469" s="8"/>
      <c r="Y26469" s="8"/>
      <c r="Z26469" s="8"/>
      <c r="BE26469"/>
      <c r="BF26469"/>
      <c r="BG26469"/>
    </row>
    <row r="26470" spans="11:59" x14ac:dyDescent="0.25">
      <c r="K26470" s="8"/>
      <c r="L26470" s="8"/>
      <c r="N26470" s="8"/>
      <c r="O26470" s="8"/>
      <c r="P26470" s="8"/>
      <c r="Q26470" s="8"/>
      <c r="R26470" s="8"/>
      <c r="S26470" s="8"/>
      <c r="T26470" s="8"/>
      <c r="U26470" s="8"/>
      <c r="V26470" s="8"/>
      <c r="W26470" s="8"/>
      <c r="X26470" s="8"/>
      <c r="Y26470" s="8"/>
      <c r="Z26470" s="8"/>
      <c r="BE26470"/>
      <c r="BF26470"/>
      <c r="BG26470"/>
    </row>
    <row r="26471" spans="11:59" x14ac:dyDescent="0.25">
      <c r="K26471" s="8"/>
      <c r="L26471" s="8"/>
      <c r="N26471" s="8"/>
      <c r="O26471" s="8"/>
      <c r="P26471" s="8"/>
      <c r="Q26471" s="8"/>
      <c r="R26471" s="8"/>
      <c r="S26471" s="8"/>
      <c r="T26471" s="8"/>
      <c r="U26471" s="8"/>
      <c r="V26471" s="8"/>
      <c r="W26471" s="8"/>
      <c r="X26471" s="8"/>
      <c r="Y26471" s="8"/>
      <c r="Z26471" s="8"/>
      <c r="BE26471"/>
      <c r="BF26471"/>
      <c r="BG26471"/>
    </row>
    <row r="26472" spans="11:59" x14ac:dyDescent="0.25">
      <c r="K26472" s="8"/>
      <c r="L26472" s="8"/>
      <c r="N26472" s="8"/>
      <c r="O26472" s="8"/>
      <c r="P26472" s="8"/>
      <c r="Q26472" s="8"/>
      <c r="R26472" s="8"/>
      <c r="S26472" s="8"/>
      <c r="T26472" s="8"/>
      <c r="U26472" s="8"/>
      <c r="V26472" s="8"/>
      <c r="W26472" s="8"/>
      <c r="X26472" s="8"/>
      <c r="Y26472" s="8"/>
      <c r="Z26472" s="8"/>
      <c r="BE26472"/>
      <c r="BF26472"/>
      <c r="BG26472"/>
    </row>
    <row r="26473" spans="11:59" x14ac:dyDescent="0.25">
      <c r="K26473" s="8"/>
      <c r="L26473" s="8"/>
      <c r="N26473" s="8"/>
      <c r="O26473" s="8"/>
      <c r="P26473" s="8"/>
      <c r="Q26473" s="8"/>
      <c r="R26473" s="8"/>
      <c r="S26473" s="8"/>
      <c r="T26473" s="8"/>
      <c r="U26473" s="8"/>
      <c r="V26473" s="8"/>
      <c r="W26473" s="8"/>
      <c r="X26473" s="8"/>
      <c r="Y26473" s="8"/>
      <c r="Z26473" s="8"/>
      <c r="BE26473"/>
      <c r="BF26473"/>
      <c r="BG26473"/>
    </row>
    <row r="26474" spans="11:59" x14ac:dyDescent="0.25">
      <c r="K26474" s="8"/>
      <c r="L26474" s="8"/>
      <c r="N26474" s="8"/>
      <c r="O26474" s="8"/>
      <c r="P26474" s="8"/>
      <c r="Q26474" s="8"/>
      <c r="R26474" s="8"/>
      <c r="S26474" s="8"/>
      <c r="T26474" s="8"/>
      <c r="U26474" s="8"/>
      <c r="V26474" s="8"/>
      <c r="W26474" s="8"/>
      <c r="X26474" s="8"/>
      <c r="Y26474" s="8"/>
      <c r="Z26474" s="8"/>
      <c r="BE26474"/>
      <c r="BF26474"/>
      <c r="BG26474"/>
    </row>
    <row r="26475" spans="11:59" x14ac:dyDescent="0.25">
      <c r="K26475" s="8"/>
      <c r="L26475" s="8"/>
      <c r="N26475" s="8"/>
      <c r="O26475" s="8"/>
      <c r="P26475" s="8"/>
      <c r="Q26475" s="8"/>
      <c r="R26475" s="8"/>
      <c r="S26475" s="8"/>
      <c r="T26475" s="8"/>
      <c r="U26475" s="8"/>
      <c r="V26475" s="8"/>
      <c r="W26475" s="8"/>
      <c r="X26475" s="8"/>
      <c r="Y26475" s="8"/>
      <c r="Z26475" s="8"/>
      <c r="BE26475"/>
      <c r="BF26475"/>
      <c r="BG26475"/>
    </row>
    <row r="26476" spans="11:59" x14ac:dyDescent="0.25">
      <c r="K26476" s="8"/>
      <c r="L26476" s="8"/>
      <c r="N26476" s="8"/>
      <c r="O26476" s="8"/>
      <c r="P26476" s="8"/>
      <c r="Q26476" s="8"/>
      <c r="R26476" s="8"/>
      <c r="S26476" s="8"/>
      <c r="T26476" s="8"/>
      <c r="U26476" s="8"/>
      <c r="V26476" s="8"/>
      <c r="W26476" s="8"/>
      <c r="X26476" s="8"/>
      <c r="Y26476" s="8"/>
      <c r="Z26476" s="8"/>
      <c r="BE26476"/>
      <c r="BF26476"/>
      <c r="BG26476"/>
    </row>
    <row r="26477" spans="11:59" x14ac:dyDescent="0.25">
      <c r="K26477" s="8"/>
      <c r="L26477" s="8"/>
      <c r="N26477" s="8"/>
      <c r="O26477" s="8"/>
      <c r="P26477" s="8"/>
      <c r="Q26477" s="8"/>
      <c r="R26477" s="8"/>
      <c r="S26477" s="8"/>
      <c r="T26477" s="8"/>
      <c r="U26477" s="8"/>
      <c r="V26477" s="8"/>
      <c r="W26477" s="8"/>
      <c r="X26477" s="8"/>
      <c r="Y26477" s="8"/>
      <c r="Z26477" s="8"/>
      <c r="BE26477"/>
      <c r="BF26477"/>
      <c r="BG26477"/>
    </row>
    <row r="26478" spans="11:59" x14ac:dyDescent="0.25">
      <c r="K26478" s="8"/>
      <c r="L26478" s="8"/>
      <c r="N26478" s="8"/>
      <c r="O26478" s="8"/>
      <c r="P26478" s="8"/>
      <c r="Q26478" s="8"/>
      <c r="R26478" s="8"/>
      <c r="S26478" s="8"/>
      <c r="T26478" s="8"/>
      <c r="U26478" s="8"/>
      <c r="V26478" s="8"/>
      <c r="W26478" s="8"/>
      <c r="X26478" s="8"/>
      <c r="Y26478" s="8"/>
      <c r="Z26478" s="8"/>
      <c r="BE26478"/>
      <c r="BF26478"/>
      <c r="BG26478"/>
    </row>
    <row r="26479" spans="11:59" x14ac:dyDescent="0.25">
      <c r="K26479" s="8"/>
      <c r="L26479" s="8"/>
      <c r="N26479" s="8"/>
      <c r="O26479" s="8"/>
      <c r="P26479" s="8"/>
      <c r="Q26479" s="8"/>
      <c r="R26479" s="8"/>
      <c r="S26479" s="8"/>
      <c r="T26479" s="8"/>
      <c r="U26479" s="8"/>
      <c r="V26479" s="8"/>
      <c r="W26479" s="8"/>
      <c r="X26479" s="8"/>
      <c r="Y26479" s="8"/>
      <c r="Z26479" s="8"/>
      <c r="BE26479"/>
      <c r="BF26479"/>
      <c r="BG26479"/>
    </row>
    <row r="26480" spans="11:59" x14ac:dyDescent="0.25">
      <c r="K26480" s="8"/>
      <c r="L26480" s="8"/>
      <c r="N26480" s="8"/>
      <c r="O26480" s="8"/>
      <c r="P26480" s="8"/>
      <c r="Q26480" s="8"/>
      <c r="R26480" s="8"/>
      <c r="S26480" s="8"/>
      <c r="T26480" s="8"/>
      <c r="U26480" s="8"/>
      <c r="V26480" s="8"/>
      <c r="W26480" s="8"/>
      <c r="X26480" s="8"/>
      <c r="Y26480" s="8"/>
      <c r="Z26480" s="8"/>
      <c r="BE26480"/>
      <c r="BF26480"/>
      <c r="BG26480"/>
    </row>
    <row r="26481" spans="11:59" x14ac:dyDescent="0.25">
      <c r="K26481" s="8"/>
      <c r="L26481" s="8"/>
      <c r="N26481" s="8"/>
      <c r="O26481" s="8"/>
      <c r="P26481" s="8"/>
      <c r="Q26481" s="8"/>
      <c r="R26481" s="8"/>
      <c r="S26481" s="8"/>
      <c r="T26481" s="8"/>
      <c r="U26481" s="8"/>
      <c r="V26481" s="8"/>
      <c r="W26481" s="8"/>
      <c r="X26481" s="8"/>
      <c r="Y26481" s="8"/>
      <c r="Z26481" s="8"/>
      <c r="BE26481"/>
      <c r="BF26481"/>
      <c r="BG26481"/>
    </row>
    <row r="26482" spans="11:59" x14ac:dyDescent="0.25">
      <c r="K26482" s="8"/>
      <c r="L26482" s="8"/>
      <c r="N26482" s="8"/>
      <c r="O26482" s="8"/>
      <c r="P26482" s="8"/>
      <c r="Q26482" s="8"/>
      <c r="R26482" s="8"/>
      <c r="S26482" s="8"/>
      <c r="T26482" s="8"/>
      <c r="U26482" s="8"/>
      <c r="V26482" s="8"/>
      <c r="W26482" s="8"/>
      <c r="X26482" s="8"/>
      <c r="Y26482" s="8"/>
      <c r="Z26482" s="8"/>
      <c r="BE26482"/>
      <c r="BF26482"/>
      <c r="BG26482"/>
    </row>
    <row r="26483" spans="11:59" x14ac:dyDescent="0.25">
      <c r="K26483" s="8"/>
      <c r="L26483" s="8"/>
      <c r="N26483" s="8"/>
      <c r="O26483" s="8"/>
      <c r="P26483" s="8"/>
      <c r="Q26483" s="8"/>
      <c r="R26483" s="8"/>
      <c r="S26483" s="8"/>
      <c r="T26483" s="8"/>
      <c r="U26483" s="8"/>
      <c r="V26483" s="8"/>
      <c r="W26483" s="8"/>
      <c r="X26483" s="8"/>
      <c r="Y26483" s="8"/>
      <c r="Z26483" s="8"/>
      <c r="BE26483"/>
      <c r="BF26483"/>
      <c r="BG26483"/>
    </row>
    <row r="26484" spans="11:59" x14ac:dyDescent="0.25">
      <c r="K26484" s="8"/>
      <c r="L26484" s="8"/>
      <c r="N26484" s="8"/>
      <c r="O26484" s="8"/>
      <c r="P26484" s="8"/>
      <c r="Q26484" s="8"/>
      <c r="R26484" s="8"/>
      <c r="S26484" s="8"/>
      <c r="T26484" s="8"/>
      <c r="U26484" s="8"/>
      <c r="V26484" s="8"/>
      <c r="W26484" s="8"/>
      <c r="X26484" s="8"/>
      <c r="Y26484" s="8"/>
      <c r="Z26484" s="8"/>
      <c r="BE26484"/>
      <c r="BF26484"/>
      <c r="BG26484"/>
    </row>
    <row r="26485" spans="11:59" x14ac:dyDescent="0.25">
      <c r="K26485" s="8"/>
      <c r="L26485" s="8"/>
      <c r="N26485" s="8"/>
      <c r="O26485" s="8"/>
      <c r="P26485" s="8"/>
      <c r="Q26485" s="8"/>
      <c r="R26485" s="8"/>
      <c r="S26485" s="8"/>
      <c r="T26485" s="8"/>
      <c r="U26485" s="8"/>
      <c r="V26485" s="8"/>
      <c r="W26485" s="8"/>
      <c r="X26485" s="8"/>
      <c r="Y26485" s="8"/>
      <c r="Z26485" s="8"/>
      <c r="BE26485"/>
      <c r="BF26485"/>
      <c r="BG26485"/>
    </row>
    <row r="26486" spans="11:59" x14ac:dyDescent="0.25">
      <c r="K26486" s="8"/>
      <c r="L26486" s="8"/>
      <c r="N26486" s="8"/>
      <c r="O26486" s="8"/>
      <c r="P26486" s="8"/>
      <c r="Q26486" s="8"/>
      <c r="R26486" s="8"/>
      <c r="S26486" s="8"/>
      <c r="T26486" s="8"/>
      <c r="U26486" s="8"/>
      <c r="V26486" s="8"/>
      <c r="W26486" s="8"/>
      <c r="X26486" s="8"/>
      <c r="Y26486" s="8"/>
      <c r="Z26486" s="8"/>
      <c r="BE26486"/>
      <c r="BF26486"/>
      <c r="BG26486"/>
    </row>
    <row r="26487" spans="11:59" x14ac:dyDescent="0.25">
      <c r="K26487" s="8"/>
      <c r="L26487" s="8"/>
      <c r="N26487" s="8"/>
      <c r="O26487" s="8"/>
      <c r="P26487" s="8"/>
      <c r="Q26487" s="8"/>
      <c r="R26487" s="8"/>
      <c r="S26487" s="8"/>
      <c r="T26487" s="8"/>
      <c r="U26487" s="8"/>
      <c r="V26487" s="8"/>
      <c r="W26487" s="8"/>
      <c r="X26487" s="8"/>
      <c r="Y26487" s="8"/>
      <c r="Z26487" s="8"/>
      <c r="BE26487"/>
      <c r="BF26487"/>
      <c r="BG26487"/>
    </row>
    <row r="26488" spans="11:59" x14ac:dyDescent="0.25">
      <c r="K26488" s="8"/>
      <c r="L26488" s="8"/>
      <c r="N26488" s="8"/>
      <c r="O26488" s="8"/>
      <c r="P26488" s="8"/>
      <c r="Q26488" s="8"/>
      <c r="R26488" s="8"/>
      <c r="S26488" s="8"/>
      <c r="T26488" s="8"/>
      <c r="U26488" s="8"/>
      <c r="V26488" s="8"/>
      <c r="W26488" s="8"/>
      <c r="X26488" s="8"/>
      <c r="Y26488" s="8"/>
      <c r="Z26488" s="8"/>
      <c r="BE26488"/>
      <c r="BF26488"/>
      <c r="BG26488"/>
    </row>
    <row r="26489" spans="11:59" x14ac:dyDescent="0.25">
      <c r="K26489" s="8"/>
      <c r="L26489" s="8"/>
      <c r="N26489" s="8"/>
      <c r="O26489" s="8"/>
      <c r="P26489" s="8"/>
      <c r="Q26489" s="8"/>
      <c r="R26489" s="8"/>
      <c r="S26489" s="8"/>
      <c r="T26489" s="8"/>
      <c r="U26489" s="8"/>
      <c r="V26489" s="8"/>
      <c r="W26489" s="8"/>
      <c r="X26489" s="8"/>
      <c r="Y26489" s="8"/>
      <c r="Z26489" s="8"/>
      <c r="BE26489"/>
      <c r="BF26489"/>
      <c r="BG26489"/>
    </row>
    <row r="26490" spans="11:59" x14ac:dyDescent="0.25">
      <c r="K26490" s="8"/>
      <c r="L26490" s="8"/>
      <c r="N26490" s="8"/>
      <c r="O26490" s="8"/>
      <c r="P26490" s="8"/>
      <c r="Q26490" s="8"/>
      <c r="R26490" s="8"/>
      <c r="S26490" s="8"/>
      <c r="T26490" s="8"/>
      <c r="U26490" s="8"/>
      <c r="V26490" s="8"/>
      <c r="W26490" s="8"/>
      <c r="X26490" s="8"/>
      <c r="Y26490" s="8"/>
      <c r="Z26490" s="8"/>
      <c r="BE26490"/>
      <c r="BF26490"/>
      <c r="BG26490"/>
    </row>
    <row r="26491" spans="11:59" x14ac:dyDescent="0.25">
      <c r="K26491" s="8"/>
      <c r="L26491" s="8"/>
      <c r="N26491" s="8"/>
      <c r="O26491" s="8"/>
      <c r="P26491" s="8"/>
      <c r="Q26491" s="8"/>
      <c r="R26491" s="8"/>
      <c r="S26491" s="8"/>
      <c r="T26491" s="8"/>
      <c r="U26491" s="8"/>
      <c r="V26491" s="8"/>
      <c r="W26491" s="8"/>
      <c r="X26491" s="8"/>
      <c r="Y26491" s="8"/>
      <c r="Z26491" s="8"/>
      <c r="BE26491"/>
      <c r="BF26491"/>
      <c r="BG26491"/>
    </row>
    <row r="26492" spans="11:59" x14ac:dyDescent="0.25">
      <c r="K26492" s="8"/>
      <c r="L26492" s="8"/>
      <c r="N26492" s="8"/>
      <c r="O26492" s="8"/>
      <c r="P26492" s="8"/>
      <c r="Q26492" s="8"/>
      <c r="R26492" s="8"/>
      <c r="S26492" s="8"/>
      <c r="T26492" s="8"/>
      <c r="U26492" s="8"/>
      <c r="V26492" s="8"/>
      <c r="W26492" s="8"/>
      <c r="X26492" s="8"/>
      <c r="Y26492" s="8"/>
      <c r="Z26492" s="8"/>
      <c r="BE26492"/>
      <c r="BF26492"/>
      <c r="BG26492"/>
    </row>
    <row r="26493" spans="11:59" x14ac:dyDescent="0.25">
      <c r="K26493" s="8"/>
      <c r="L26493" s="8"/>
      <c r="N26493" s="8"/>
      <c r="O26493" s="8"/>
      <c r="P26493" s="8"/>
      <c r="Q26493" s="8"/>
      <c r="R26493" s="8"/>
      <c r="S26493" s="8"/>
      <c r="T26493" s="8"/>
      <c r="U26493" s="8"/>
      <c r="V26493" s="8"/>
      <c r="W26493" s="8"/>
      <c r="X26493" s="8"/>
      <c r="Y26493" s="8"/>
      <c r="Z26493" s="8"/>
      <c r="BE26493"/>
      <c r="BF26493"/>
      <c r="BG26493"/>
    </row>
    <row r="26494" spans="11:59" x14ac:dyDescent="0.25">
      <c r="K26494" s="8"/>
      <c r="L26494" s="8"/>
      <c r="N26494" s="8"/>
      <c r="O26494" s="8"/>
      <c r="P26494" s="8"/>
      <c r="Q26494" s="8"/>
      <c r="R26494" s="8"/>
      <c r="S26494" s="8"/>
      <c r="T26494" s="8"/>
      <c r="U26494" s="8"/>
      <c r="V26494" s="8"/>
      <c r="W26494" s="8"/>
      <c r="X26494" s="8"/>
      <c r="Y26494" s="8"/>
      <c r="Z26494" s="8"/>
      <c r="BE26494"/>
      <c r="BF26494"/>
      <c r="BG26494"/>
    </row>
    <row r="26495" spans="11:59" x14ac:dyDescent="0.25">
      <c r="K26495" s="8"/>
      <c r="L26495" s="8"/>
      <c r="N26495" s="8"/>
      <c r="O26495" s="8"/>
      <c r="P26495" s="8"/>
      <c r="Q26495" s="8"/>
      <c r="R26495" s="8"/>
      <c r="S26495" s="8"/>
      <c r="T26495" s="8"/>
      <c r="U26495" s="8"/>
      <c r="V26495" s="8"/>
      <c r="W26495" s="8"/>
      <c r="X26495" s="8"/>
      <c r="Y26495" s="8"/>
      <c r="Z26495" s="8"/>
      <c r="BE26495"/>
      <c r="BF26495"/>
      <c r="BG26495"/>
    </row>
    <row r="26496" spans="11:59" x14ac:dyDescent="0.25">
      <c r="K26496" s="8"/>
      <c r="L26496" s="8"/>
      <c r="N26496" s="8"/>
      <c r="O26496" s="8"/>
      <c r="P26496" s="8"/>
      <c r="Q26496" s="8"/>
      <c r="R26496" s="8"/>
      <c r="S26496" s="8"/>
      <c r="T26496" s="8"/>
      <c r="U26496" s="8"/>
      <c r="V26496" s="8"/>
      <c r="W26496" s="8"/>
      <c r="X26496" s="8"/>
      <c r="Y26496" s="8"/>
      <c r="Z26496" s="8"/>
      <c r="BE26496"/>
      <c r="BF26496"/>
      <c r="BG26496"/>
    </row>
    <row r="26497" spans="11:59" x14ac:dyDescent="0.25">
      <c r="K26497" s="8"/>
      <c r="L26497" s="8"/>
      <c r="N26497" s="8"/>
      <c r="O26497" s="8"/>
      <c r="P26497" s="8"/>
      <c r="Q26497" s="8"/>
      <c r="R26497" s="8"/>
      <c r="S26497" s="8"/>
      <c r="T26497" s="8"/>
      <c r="U26497" s="8"/>
      <c r="V26497" s="8"/>
      <c r="W26497" s="8"/>
      <c r="X26497" s="8"/>
      <c r="Y26497" s="8"/>
      <c r="Z26497" s="8"/>
      <c r="BE26497"/>
      <c r="BF26497"/>
      <c r="BG26497"/>
    </row>
    <row r="26498" spans="11:59" x14ac:dyDescent="0.25">
      <c r="K26498" s="8"/>
      <c r="L26498" s="8"/>
      <c r="N26498" s="8"/>
      <c r="O26498" s="8"/>
      <c r="P26498" s="8"/>
      <c r="Q26498" s="8"/>
      <c r="R26498" s="8"/>
      <c r="S26498" s="8"/>
      <c r="T26498" s="8"/>
      <c r="U26498" s="8"/>
      <c r="V26498" s="8"/>
      <c r="W26498" s="8"/>
      <c r="X26498" s="8"/>
      <c r="Y26498" s="8"/>
      <c r="Z26498" s="8"/>
      <c r="BE26498"/>
      <c r="BF26498"/>
      <c r="BG26498"/>
    </row>
    <row r="26499" spans="11:59" x14ac:dyDescent="0.25">
      <c r="K26499" s="8"/>
      <c r="L26499" s="8"/>
      <c r="N26499" s="8"/>
      <c r="O26499" s="8"/>
      <c r="P26499" s="8"/>
      <c r="Q26499" s="8"/>
      <c r="R26499" s="8"/>
      <c r="S26499" s="8"/>
      <c r="T26499" s="8"/>
      <c r="U26499" s="8"/>
      <c r="V26499" s="8"/>
      <c r="W26499" s="8"/>
      <c r="X26499" s="8"/>
      <c r="Y26499" s="8"/>
      <c r="Z26499" s="8"/>
      <c r="BE26499"/>
      <c r="BF26499"/>
      <c r="BG26499"/>
    </row>
    <row r="26500" spans="11:59" x14ac:dyDescent="0.25">
      <c r="K26500" s="8"/>
      <c r="L26500" s="8"/>
      <c r="N26500" s="8"/>
      <c r="O26500" s="8"/>
      <c r="P26500" s="8"/>
      <c r="Q26500" s="8"/>
      <c r="R26500" s="8"/>
      <c r="S26500" s="8"/>
      <c r="T26500" s="8"/>
      <c r="U26500" s="8"/>
      <c r="V26500" s="8"/>
      <c r="W26500" s="8"/>
      <c r="X26500" s="8"/>
      <c r="Y26500" s="8"/>
      <c r="Z26500" s="8"/>
      <c r="BE26500"/>
      <c r="BF26500"/>
      <c r="BG26500"/>
    </row>
    <row r="26501" spans="11:59" x14ac:dyDescent="0.25">
      <c r="K26501" s="8"/>
      <c r="L26501" s="8"/>
      <c r="N26501" s="8"/>
      <c r="O26501" s="8"/>
      <c r="P26501" s="8"/>
      <c r="Q26501" s="8"/>
      <c r="R26501" s="8"/>
      <c r="S26501" s="8"/>
      <c r="T26501" s="8"/>
      <c r="U26501" s="8"/>
      <c r="V26501" s="8"/>
      <c r="W26501" s="8"/>
      <c r="X26501" s="8"/>
      <c r="Y26501" s="8"/>
      <c r="Z26501" s="8"/>
      <c r="BE26501"/>
      <c r="BF26501"/>
      <c r="BG26501"/>
    </row>
    <row r="26502" spans="11:59" x14ac:dyDescent="0.25">
      <c r="K26502" s="8"/>
      <c r="L26502" s="8"/>
      <c r="N26502" s="8"/>
      <c r="O26502" s="8"/>
      <c r="P26502" s="8"/>
      <c r="Q26502" s="8"/>
      <c r="R26502" s="8"/>
      <c r="S26502" s="8"/>
      <c r="T26502" s="8"/>
      <c r="U26502" s="8"/>
      <c r="V26502" s="8"/>
      <c r="W26502" s="8"/>
      <c r="X26502" s="8"/>
      <c r="Y26502" s="8"/>
      <c r="Z26502" s="8"/>
      <c r="BE26502"/>
      <c r="BF26502"/>
      <c r="BG26502"/>
    </row>
    <row r="26503" spans="11:59" x14ac:dyDescent="0.25">
      <c r="K26503" s="8"/>
      <c r="L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BE26503"/>
      <c r="BF26503"/>
      <c r="BG26503"/>
    </row>
    <row r="26504" spans="11:59" x14ac:dyDescent="0.25">
      <c r="K26504" s="8"/>
      <c r="L26504" s="8"/>
      <c r="N26504" s="8"/>
      <c r="O26504" s="8"/>
      <c r="P26504" s="8"/>
      <c r="Q26504" s="8"/>
      <c r="R26504" s="8"/>
      <c r="S26504" s="8"/>
      <c r="T26504" s="8"/>
      <c r="U26504" s="8"/>
      <c r="V26504" s="8"/>
      <c r="W26504" s="8"/>
      <c r="X26504" s="8"/>
      <c r="Y26504" s="8"/>
      <c r="Z26504" s="8"/>
      <c r="BE26504"/>
      <c r="BF26504"/>
      <c r="BG26504"/>
    </row>
    <row r="26505" spans="11:59" x14ac:dyDescent="0.25">
      <c r="K26505" s="8"/>
      <c r="L26505" s="8"/>
      <c r="N26505" s="8"/>
      <c r="O26505" s="8"/>
      <c r="P26505" s="8"/>
      <c r="Q26505" s="8"/>
      <c r="R26505" s="8"/>
      <c r="S26505" s="8"/>
      <c r="T26505" s="8"/>
      <c r="U26505" s="8"/>
      <c r="V26505" s="8"/>
      <c r="W26505" s="8"/>
      <c r="X26505" s="8"/>
      <c r="Y26505" s="8"/>
      <c r="Z26505" s="8"/>
      <c r="BE26505"/>
      <c r="BF26505"/>
      <c r="BG26505"/>
    </row>
    <row r="26506" spans="11:59" x14ac:dyDescent="0.25">
      <c r="K26506" s="8"/>
      <c r="L26506" s="8"/>
      <c r="N26506" s="8"/>
      <c r="O26506" s="8"/>
      <c r="P26506" s="8"/>
      <c r="Q26506" s="8"/>
      <c r="R26506" s="8"/>
      <c r="S26506" s="8"/>
      <c r="T26506" s="8"/>
      <c r="U26506" s="8"/>
      <c r="V26506" s="8"/>
      <c r="W26506" s="8"/>
      <c r="X26506" s="8"/>
      <c r="Y26506" s="8"/>
      <c r="Z26506" s="8"/>
      <c r="BE26506"/>
      <c r="BF26506"/>
      <c r="BG26506"/>
    </row>
    <row r="26507" spans="11:59" x14ac:dyDescent="0.25">
      <c r="K26507" s="8"/>
      <c r="L26507" s="8"/>
      <c r="N26507" s="8"/>
      <c r="O26507" s="8"/>
      <c r="P26507" s="8"/>
      <c r="Q26507" s="8"/>
      <c r="R26507" s="8"/>
      <c r="S26507" s="8"/>
      <c r="T26507" s="8"/>
      <c r="U26507" s="8"/>
      <c r="V26507" s="8"/>
      <c r="W26507" s="8"/>
      <c r="X26507" s="8"/>
      <c r="Y26507" s="8"/>
      <c r="Z26507" s="8"/>
      <c r="BE26507"/>
      <c r="BF26507"/>
      <c r="BG26507"/>
    </row>
    <row r="26508" spans="11:59" x14ac:dyDescent="0.25">
      <c r="K26508" s="8"/>
      <c r="L26508" s="8"/>
      <c r="N26508" s="8"/>
      <c r="O26508" s="8"/>
      <c r="P26508" s="8"/>
      <c r="Q26508" s="8"/>
      <c r="R26508" s="8"/>
      <c r="S26508" s="8"/>
      <c r="T26508" s="8"/>
      <c r="U26508" s="8"/>
      <c r="V26508" s="8"/>
      <c r="W26508" s="8"/>
      <c r="X26508" s="8"/>
      <c r="Y26508" s="8"/>
      <c r="Z26508" s="8"/>
      <c r="BE26508"/>
      <c r="BF26508"/>
      <c r="BG26508"/>
    </row>
    <row r="26509" spans="11:59" x14ac:dyDescent="0.25">
      <c r="K26509" s="8"/>
      <c r="L26509" s="8"/>
      <c r="N26509" s="8"/>
      <c r="O26509" s="8"/>
      <c r="P26509" s="8"/>
      <c r="Q26509" s="8"/>
      <c r="R26509" s="8"/>
      <c r="S26509" s="8"/>
      <c r="T26509" s="8"/>
      <c r="U26509" s="8"/>
      <c r="V26509" s="8"/>
      <c r="W26509" s="8"/>
      <c r="X26509" s="8"/>
      <c r="Y26509" s="8"/>
      <c r="Z26509" s="8"/>
      <c r="BE26509"/>
      <c r="BF26509"/>
      <c r="BG26509"/>
    </row>
    <row r="26510" spans="11:59" x14ac:dyDescent="0.25">
      <c r="K26510" s="8"/>
      <c r="L26510" s="8"/>
      <c r="N26510" s="8"/>
      <c r="O26510" s="8"/>
      <c r="P26510" s="8"/>
      <c r="Q26510" s="8"/>
      <c r="R26510" s="8"/>
      <c r="S26510" s="8"/>
      <c r="T26510" s="8"/>
      <c r="U26510" s="8"/>
      <c r="V26510" s="8"/>
      <c r="W26510" s="8"/>
      <c r="X26510" s="8"/>
      <c r="Y26510" s="8"/>
      <c r="Z26510" s="8"/>
      <c r="BE26510"/>
      <c r="BF26510"/>
      <c r="BG26510"/>
    </row>
    <row r="26511" spans="11:59" x14ac:dyDescent="0.25">
      <c r="K26511" s="8"/>
      <c r="L26511" s="8"/>
      <c r="N26511" s="8"/>
      <c r="O26511" s="8"/>
      <c r="P26511" s="8"/>
      <c r="Q26511" s="8"/>
      <c r="R26511" s="8"/>
      <c r="S26511" s="8"/>
      <c r="T26511" s="8"/>
      <c r="U26511" s="8"/>
      <c r="V26511" s="8"/>
      <c r="W26511" s="8"/>
      <c r="X26511" s="8"/>
      <c r="Y26511" s="8"/>
      <c r="Z26511" s="8"/>
      <c r="BE26511"/>
      <c r="BF26511"/>
      <c r="BG26511"/>
    </row>
    <row r="26512" spans="11:59" x14ac:dyDescent="0.25">
      <c r="K26512" s="8"/>
      <c r="L26512" s="8"/>
      <c r="N26512" s="8"/>
      <c r="O26512" s="8"/>
      <c r="P26512" s="8"/>
      <c r="Q26512" s="8"/>
      <c r="R26512" s="8"/>
      <c r="S26512" s="8"/>
      <c r="T26512" s="8"/>
      <c r="U26512" s="8"/>
      <c r="V26512" s="8"/>
      <c r="W26512" s="8"/>
      <c r="X26512" s="8"/>
      <c r="Y26512" s="8"/>
      <c r="Z26512" s="8"/>
      <c r="BE26512"/>
      <c r="BF26512"/>
      <c r="BG26512"/>
    </row>
    <row r="26513" spans="11:59" x14ac:dyDescent="0.25">
      <c r="K26513" s="8"/>
      <c r="L26513" s="8"/>
      <c r="N26513" s="8"/>
      <c r="O26513" s="8"/>
      <c r="P26513" s="8"/>
      <c r="Q26513" s="8"/>
      <c r="R26513" s="8"/>
      <c r="S26513" s="8"/>
      <c r="T26513" s="8"/>
      <c r="U26513" s="8"/>
      <c r="V26513" s="8"/>
      <c r="W26513" s="8"/>
      <c r="X26513" s="8"/>
      <c r="Y26513" s="8"/>
      <c r="Z26513" s="8"/>
      <c r="BE26513"/>
      <c r="BF26513"/>
      <c r="BG26513"/>
    </row>
    <row r="26514" spans="11:59" x14ac:dyDescent="0.25">
      <c r="K26514" s="8"/>
      <c r="L26514" s="8"/>
      <c r="N26514" s="8"/>
      <c r="O26514" s="8"/>
      <c r="P26514" s="8"/>
      <c r="Q26514" s="8"/>
      <c r="R26514" s="8"/>
      <c r="S26514" s="8"/>
      <c r="T26514" s="8"/>
      <c r="U26514" s="8"/>
      <c r="V26514" s="8"/>
      <c r="W26514" s="8"/>
      <c r="X26514" s="8"/>
      <c r="Y26514" s="8"/>
      <c r="Z26514" s="8"/>
      <c r="BE26514"/>
      <c r="BF26514"/>
      <c r="BG26514"/>
    </row>
    <row r="26515" spans="11:59" x14ac:dyDescent="0.25">
      <c r="K26515" s="8"/>
      <c r="L26515" s="8"/>
      <c r="N26515" s="8"/>
      <c r="O26515" s="8"/>
      <c r="P26515" s="8"/>
      <c r="Q26515" s="8"/>
      <c r="R26515" s="8"/>
      <c r="S26515" s="8"/>
      <c r="T26515" s="8"/>
      <c r="U26515" s="8"/>
      <c r="V26515" s="8"/>
      <c r="W26515" s="8"/>
      <c r="X26515" s="8"/>
      <c r="Y26515" s="8"/>
      <c r="Z26515" s="8"/>
      <c r="BE26515"/>
      <c r="BF26515"/>
      <c r="BG26515"/>
    </row>
    <row r="26516" spans="11:59" x14ac:dyDescent="0.25">
      <c r="K26516" s="8"/>
      <c r="L26516" s="8"/>
      <c r="N26516" s="8"/>
      <c r="O26516" s="8"/>
      <c r="P26516" s="8"/>
      <c r="Q26516" s="8"/>
      <c r="R26516" s="8"/>
      <c r="S26516" s="8"/>
      <c r="T26516" s="8"/>
      <c r="U26516" s="8"/>
      <c r="V26516" s="8"/>
      <c r="W26516" s="8"/>
      <c r="X26516" s="8"/>
      <c r="Y26516" s="8"/>
      <c r="Z26516" s="8"/>
      <c r="BE26516"/>
      <c r="BF26516"/>
      <c r="BG26516"/>
    </row>
    <row r="26517" spans="11:59" x14ac:dyDescent="0.25">
      <c r="K26517" s="8"/>
      <c r="L26517" s="8"/>
      <c r="N26517" s="8"/>
      <c r="O26517" s="8"/>
      <c r="P26517" s="8"/>
      <c r="Q26517" s="8"/>
      <c r="R26517" s="8"/>
      <c r="S26517" s="8"/>
      <c r="T26517" s="8"/>
      <c r="U26517" s="8"/>
      <c r="V26517" s="8"/>
      <c r="W26517" s="8"/>
      <c r="X26517" s="8"/>
      <c r="Y26517" s="8"/>
      <c r="Z26517" s="8"/>
      <c r="BE26517"/>
      <c r="BF26517"/>
      <c r="BG26517"/>
    </row>
    <row r="26518" spans="11:59" x14ac:dyDescent="0.25">
      <c r="K26518" s="8"/>
      <c r="L26518" s="8"/>
      <c r="N26518" s="8"/>
      <c r="O26518" s="8"/>
      <c r="P26518" s="8"/>
      <c r="Q26518" s="8"/>
      <c r="R26518" s="8"/>
      <c r="S26518" s="8"/>
      <c r="T26518" s="8"/>
      <c r="U26518" s="8"/>
      <c r="V26518" s="8"/>
      <c r="W26518" s="8"/>
      <c r="X26518" s="8"/>
      <c r="Y26518" s="8"/>
      <c r="Z26518" s="8"/>
      <c r="BE26518"/>
      <c r="BF26518"/>
      <c r="BG26518"/>
    </row>
    <row r="26519" spans="11:59" x14ac:dyDescent="0.25">
      <c r="K26519" s="8"/>
      <c r="L26519" s="8"/>
      <c r="N26519" s="8"/>
      <c r="O26519" s="8"/>
      <c r="P26519" s="8"/>
      <c r="Q26519" s="8"/>
      <c r="R26519" s="8"/>
      <c r="S26519" s="8"/>
      <c r="T26519" s="8"/>
      <c r="U26519" s="8"/>
      <c r="V26519" s="8"/>
      <c r="W26519" s="8"/>
      <c r="X26519" s="8"/>
      <c r="Y26519" s="8"/>
      <c r="Z26519" s="8"/>
      <c r="BE26519"/>
      <c r="BF26519"/>
      <c r="BG26519"/>
    </row>
    <row r="26520" spans="11:59" x14ac:dyDescent="0.25">
      <c r="K26520" s="8"/>
      <c r="L26520" s="8"/>
      <c r="N26520" s="8"/>
      <c r="O26520" s="8"/>
      <c r="P26520" s="8"/>
      <c r="Q26520" s="8"/>
      <c r="R26520" s="8"/>
      <c r="S26520" s="8"/>
      <c r="T26520" s="8"/>
      <c r="U26520" s="8"/>
      <c r="V26520" s="8"/>
      <c r="W26520" s="8"/>
      <c r="X26520" s="8"/>
      <c r="Y26520" s="8"/>
      <c r="Z26520" s="8"/>
      <c r="BE26520"/>
      <c r="BF26520"/>
      <c r="BG26520"/>
    </row>
    <row r="26521" spans="11:59" x14ac:dyDescent="0.25">
      <c r="K26521" s="8"/>
      <c r="L26521" s="8"/>
      <c r="N26521" s="8"/>
      <c r="O26521" s="8"/>
      <c r="P26521" s="8"/>
      <c r="Q26521" s="8"/>
      <c r="R26521" s="8"/>
      <c r="S26521" s="8"/>
      <c r="T26521" s="8"/>
      <c r="U26521" s="8"/>
      <c r="V26521" s="8"/>
      <c r="W26521" s="8"/>
      <c r="X26521" s="8"/>
      <c r="Y26521" s="8"/>
      <c r="Z26521" s="8"/>
      <c r="BE26521"/>
      <c r="BF26521"/>
      <c r="BG26521"/>
    </row>
    <row r="26522" spans="11:59" x14ac:dyDescent="0.25">
      <c r="K26522" s="8"/>
      <c r="L26522" s="8"/>
      <c r="N26522" s="8"/>
      <c r="O26522" s="8"/>
      <c r="P26522" s="8"/>
      <c r="Q26522" s="8"/>
      <c r="R26522" s="8"/>
      <c r="S26522" s="8"/>
      <c r="T26522" s="8"/>
      <c r="U26522" s="8"/>
      <c r="V26522" s="8"/>
      <c r="W26522" s="8"/>
      <c r="X26522" s="8"/>
      <c r="Y26522" s="8"/>
      <c r="Z26522" s="8"/>
      <c r="BE26522"/>
      <c r="BF26522"/>
      <c r="BG26522"/>
    </row>
    <row r="26523" spans="11:59" x14ac:dyDescent="0.25">
      <c r="K26523" s="8"/>
      <c r="L26523" s="8"/>
      <c r="N26523" s="8"/>
      <c r="O26523" s="8"/>
      <c r="P26523" s="8"/>
      <c r="Q26523" s="8"/>
      <c r="R26523" s="8"/>
      <c r="S26523" s="8"/>
      <c r="T26523" s="8"/>
      <c r="U26523" s="8"/>
      <c r="V26523" s="8"/>
      <c r="W26523" s="8"/>
      <c r="X26523" s="8"/>
      <c r="Y26523" s="8"/>
      <c r="Z26523" s="8"/>
      <c r="BE26523"/>
      <c r="BF26523"/>
      <c r="BG26523"/>
    </row>
    <row r="26524" spans="11:59" x14ac:dyDescent="0.25">
      <c r="K26524" s="8"/>
      <c r="L26524" s="8"/>
      <c r="N26524" s="8"/>
      <c r="O26524" s="8"/>
      <c r="P26524" s="8"/>
      <c r="Q26524" s="8"/>
      <c r="R26524" s="8"/>
      <c r="S26524" s="8"/>
      <c r="T26524" s="8"/>
      <c r="U26524" s="8"/>
      <c r="V26524" s="8"/>
      <c r="W26524" s="8"/>
      <c r="X26524" s="8"/>
      <c r="Y26524" s="8"/>
      <c r="Z26524" s="8"/>
      <c r="BE26524"/>
      <c r="BF26524"/>
      <c r="BG26524"/>
    </row>
    <row r="26525" spans="11:59" x14ac:dyDescent="0.25">
      <c r="K26525" s="8"/>
      <c r="L26525" s="8"/>
      <c r="N26525" s="8"/>
      <c r="O26525" s="8"/>
      <c r="P26525" s="8"/>
      <c r="Q26525" s="8"/>
      <c r="R26525" s="8"/>
      <c r="S26525" s="8"/>
      <c r="T26525" s="8"/>
      <c r="U26525" s="8"/>
      <c r="V26525" s="8"/>
      <c r="W26525" s="8"/>
      <c r="X26525" s="8"/>
      <c r="Y26525" s="8"/>
      <c r="Z26525" s="8"/>
      <c r="BE26525"/>
      <c r="BF26525"/>
      <c r="BG26525"/>
    </row>
    <row r="26526" spans="11:59" x14ac:dyDescent="0.25">
      <c r="K26526" s="8"/>
      <c r="L26526" s="8"/>
      <c r="N26526" s="8"/>
      <c r="O26526" s="8"/>
      <c r="P26526" s="8"/>
      <c r="Q26526" s="8"/>
      <c r="R26526" s="8"/>
      <c r="S26526" s="8"/>
      <c r="T26526" s="8"/>
      <c r="U26526" s="8"/>
      <c r="V26526" s="8"/>
      <c r="W26526" s="8"/>
      <c r="X26526" s="8"/>
      <c r="Y26526" s="8"/>
      <c r="Z26526" s="8"/>
      <c r="BE26526"/>
      <c r="BF26526"/>
      <c r="BG26526"/>
    </row>
    <row r="26527" spans="11:59" x14ac:dyDescent="0.25">
      <c r="K26527" s="8"/>
      <c r="L26527" s="8"/>
      <c r="N26527" s="8"/>
      <c r="O26527" s="8"/>
      <c r="P26527" s="8"/>
      <c r="Q26527" s="8"/>
      <c r="R26527" s="8"/>
      <c r="S26527" s="8"/>
      <c r="T26527" s="8"/>
      <c r="U26527" s="8"/>
      <c r="V26527" s="8"/>
      <c r="W26527" s="8"/>
      <c r="X26527" s="8"/>
      <c r="Y26527" s="8"/>
      <c r="Z26527" s="8"/>
      <c r="BE26527"/>
      <c r="BF26527"/>
      <c r="BG26527"/>
    </row>
    <row r="26528" spans="11:59" x14ac:dyDescent="0.25">
      <c r="K26528" s="8"/>
      <c r="L26528" s="8"/>
      <c r="N26528" s="8"/>
      <c r="O26528" s="8"/>
      <c r="P26528" s="8"/>
      <c r="Q26528" s="8"/>
      <c r="R26528" s="8"/>
      <c r="S26528" s="8"/>
      <c r="T26528" s="8"/>
      <c r="U26528" s="8"/>
      <c r="V26528" s="8"/>
      <c r="W26528" s="8"/>
      <c r="X26528" s="8"/>
      <c r="Y26528" s="8"/>
      <c r="Z26528" s="8"/>
      <c r="BE26528"/>
      <c r="BF26528"/>
      <c r="BG26528"/>
    </row>
    <row r="26529" spans="11:59" x14ac:dyDescent="0.25">
      <c r="K26529" s="8"/>
      <c r="L26529" s="8"/>
      <c r="N26529" s="8"/>
      <c r="O26529" s="8"/>
      <c r="P26529" s="8"/>
      <c r="Q26529" s="8"/>
      <c r="R26529" s="8"/>
      <c r="S26529" s="8"/>
      <c r="T26529" s="8"/>
      <c r="U26529" s="8"/>
      <c r="V26529" s="8"/>
      <c r="W26529" s="8"/>
      <c r="X26529" s="8"/>
      <c r="Y26529" s="8"/>
      <c r="Z26529" s="8"/>
      <c r="BE26529"/>
      <c r="BF26529"/>
      <c r="BG26529"/>
    </row>
    <row r="26530" spans="11:59" x14ac:dyDescent="0.25">
      <c r="K26530" s="8"/>
      <c r="L26530" s="8"/>
      <c r="N26530" s="8"/>
      <c r="O26530" s="8"/>
      <c r="P26530" s="8"/>
      <c r="Q26530" s="8"/>
      <c r="R26530" s="8"/>
      <c r="S26530" s="8"/>
      <c r="T26530" s="8"/>
      <c r="U26530" s="8"/>
      <c r="V26530" s="8"/>
      <c r="W26530" s="8"/>
      <c r="X26530" s="8"/>
      <c r="Y26530" s="8"/>
      <c r="Z26530" s="8"/>
      <c r="BE26530"/>
      <c r="BF26530"/>
      <c r="BG26530"/>
    </row>
    <row r="26531" spans="11:59" x14ac:dyDescent="0.25">
      <c r="K26531" s="8"/>
      <c r="L26531" s="8"/>
      <c r="N26531" s="8"/>
      <c r="O26531" s="8"/>
      <c r="P26531" s="8"/>
      <c r="Q26531" s="8"/>
      <c r="R26531" s="8"/>
      <c r="S26531" s="8"/>
      <c r="T26531" s="8"/>
      <c r="U26531" s="8"/>
      <c r="V26531" s="8"/>
      <c r="W26531" s="8"/>
      <c r="X26531" s="8"/>
      <c r="Y26531" s="8"/>
      <c r="Z26531" s="8"/>
      <c r="BE26531"/>
      <c r="BF26531"/>
      <c r="BG26531"/>
    </row>
    <row r="26532" spans="11:59" x14ac:dyDescent="0.25">
      <c r="K26532" s="8"/>
      <c r="L26532" s="8"/>
      <c r="N26532" s="8"/>
      <c r="O26532" s="8"/>
      <c r="P26532" s="8"/>
      <c r="Q26532" s="8"/>
      <c r="R26532" s="8"/>
      <c r="S26532" s="8"/>
      <c r="T26532" s="8"/>
      <c r="U26532" s="8"/>
      <c r="V26532" s="8"/>
      <c r="W26532" s="8"/>
      <c r="X26532" s="8"/>
      <c r="Y26532" s="8"/>
      <c r="Z26532" s="8"/>
      <c r="BE26532"/>
      <c r="BF26532"/>
      <c r="BG26532"/>
    </row>
    <row r="26533" spans="11:59" x14ac:dyDescent="0.25">
      <c r="K26533" s="8"/>
      <c r="L26533" s="8"/>
      <c r="N26533" s="8"/>
      <c r="O26533" s="8"/>
      <c r="P26533" s="8"/>
      <c r="Q26533" s="8"/>
      <c r="R26533" s="8"/>
      <c r="S26533" s="8"/>
      <c r="T26533" s="8"/>
      <c r="U26533" s="8"/>
      <c r="V26533" s="8"/>
      <c r="W26533" s="8"/>
      <c r="X26533" s="8"/>
      <c r="Y26533" s="8"/>
      <c r="Z26533" s="8"/>
      <c r="BE26533"/>
      <c r="BF26533"/>
      <c r="BG26533"/>
    </row>
    <row r="26534" spans="11:59" x14ac:dyDescent="0.25">
      <c r="K26534" s="8"/>
      <c r="L26534" s="8"/>
      <c r="N26534" s="8"/>
      <c r="O26534" s="8"/>
      <c r="P26534" s="8"/>
      <c r="Q26534" s="8"/>
      <c r="R26534" s="8"/>
      <c r="S26534" s="8"/>
      <c r="T26534" s="8"/>
      <c r="U26534" s="8"/>
      <c r="V26534" s="8"/>
      <c r="W26534" s="8"/>
      <c r="X26534" s="8"/>
      <c r="Y26534" s="8"/>
      <c r="Z26534" s="8"/>
      <c r="BE26534"/>
      <c r="BF26534"/>
      <c r="BG26534"/>
    </row>
    <row r="26535" spans="11:59" x14ac:dyDescent="0.25">
      <c r="K26535" s="8"/>
      <c r="L26535" s="8"/>
      <c r="N26535" s="8"/>
      <c r="O26535" s="8"/>
      <c r="P26535" s="8"/>
      <c r="Q26535" s="8"/>
      <c r="R26535" s="8"/>
      <c r="S26535" s="8"/>
      <c r="T26535" s="8"/>
      <c r="U26535" s="8"/>
      <c r="V26535" s="8"/>
      <c r="W26535" s="8"/>
      <c r="X26535" s="8"/>
      <c r="Y26535" s="8"/>
      <c r="Z26535" s="8"/>
      <c r="BE26535"/>
      <c r="BF26535"/>
      <c r="BG26535"/>
    </row>
    <row r="26536" spans="11:59" x14ac:dyDescent="0.25">
      <c r="K26536" s="8"/>
      <c r="L26536" s="8"/>
      <c r="N26536" s="8"/>
      <c r="O26536" s="8"/>
      <c r="P26536" s="8"/>
      <c r="Q26536" s="8"/>
      <c r="R26536" s="8"/>
      <c r="S26536" s="8"/>
      <c r="T26536" s="8"/>
      <c r="U26536" s="8"/>
      <c r="V26536" s="8"/>
      <c r="W26536" s="8"/>
      <c r="X26536" s="8"/>
      <c r="Y26536" s="8"/>
      <c r="Z26536" s="8"/>
      <c r="BE26536"/>
      <c r="BF26536"/>
      <c r="BG26536"/>
    </row>
    <row r="26537" spans="11:59" x14ac:dyDescent="0.25">
      <c r="K26537" s="8"/>
      <c r="L26537" s="8"/>
      <c r="N26537" s="8"/>
      <c r="O26537" s="8"/>
      <c r="P26537" s="8"/>
      <c r="Q26537" s="8"/>
      <c r="R26537" s="8"/>
      <c r="S26537" s="8"/>
      <c r="T26537" s="8"/>
      <c r="U26537" s="8"/>
      <c r="V26537" s="8"/>
      <c r="W26537" s="8"/>
      <c r="X26537" s="8"/>
      <c r="Y26537" s="8"/>
      <c r="Z26537" s="8"/>
      <c r="BE26537"/>
      <c r="BF26537"/>
      <c r="BG26537"/>
    </row>
    <row r="26538" spans="11:59" x14ac:dyDescent="0.25">
      <c r="K26538" s="8"/>
      <c r="L26538" s="8"/>
      <c r="N26538" s="8"/>
      <c r="O26538" s="8"/>
      <c r="P26538" s="8"/>
      <c r="Q26538" s="8"/>
      <c r="R26538" s="8"/>
      <c r="S26538" s="8"/>
      <c r="T26538" s="8"/>
      <c r="U26538" s="8"/>
      <c r="V26538" s="8"/>
      <c r="W26538" s="8"/>
      <c r="X26538" s="8"/>
      <c r="Y26538" s="8"/>
      <c r="Z26538" s="8"/>
      <c r="BE26538"/>
      <c r="BF26538"/>
      <c r="BG26538"/>
    </row>
    <row r="26539" spans="11:59" x14ac:dyDescent="0.25">
      <c r="K26539" s="8"/>
      <c r="L26539" s="8"/>
      <c r="N26539" s="8"/>
      <c r="O26539" s="8"/>
      <c r="P26539" s="8"/>
      <c r="Q26539" s="8"/>
      <c r="R26539" s="8"/>
      <c r="S26539" s="8"/>
      <c r="T26539" s="8"/>
      <c r="U26539" s="8"/>
      <c r="V26539" s="8"/>
      <c r="W26539" s="8"/>
      <c r="X26539" s="8"/>
      <c r="Y26539" s="8"/>
      <c r="Z26539" s="8"/>
      <c r="BE26539"/>
      <c r="BF26539"/>
      <c r="BG26539"/>
    </row>
    <row r="26540" spans="11:59" x14ac:dyDescent="0.25">
      <c r="K26540" s="8"/>
      <c r="L26540" s="8"/>
      <c r="N26540" s="8"/>
      <c r="O26540" s="8"/>
      <c r="P26540" s="8"/>
      <c r="Q26540" s="8"/>
      <c r="R26540" s="8"/>
      <c r="S26540" s="8"/>
      <c r="T26540" s="8"/>
      <c r="U26540" s="8"/>
      <c r="V26540" s="8"/>
      <c r="W26540" s="8"/>
      <c r="X26540" s="8"/>
      <c r="Y26540" s="8"/>
      <c r="Z26540" s="8"/>
      <c r="BE26540"/>
      <c r="BF26540"/>
      <c r="BG26540"/>
    </row>
    <row r="26541" spans="11:59" x14ac:dyDescent="0.25">
      <c r="K26541" s="8"/>
      <c r="L26541" s="8"/>
      <c r="N26541" s="8"/>
      <c r="O26541" s="8"/>
      <c r="P26541" s="8"/>
      <c r="Q26541" s="8"/>
      <c r="R26541" s="8"/>
      <c r="S26541" s="8"/>
      <c r="T26541" s="8"/>
      <c r="U26541" s="8"/>
      <c r="V26541" s="8"/>
      <c r="W26541" s="8"/>
      <c r="X26541" s="8"/>
      <c r="Y26541" s="8"/>
      <c r="Z26541" s="8"/>
      <c r="BE26541"/>
      <c r="BF26541"/>
      <c r="BG26541"/>
    </row>
    <row r="26542" spans="11:59" x14ac:dyDescent="0.25">
      <c r="K26542" s="8"/>
      <c r="L26542" s="8"/>
      <c r="N26542" s="8"/>
      <c r="O26542" s="8"/>
      <c r="P26542" s="8"/>
      <c r="Q26542" s="8"/>
      <c r="R26542" s="8"/>
      <c r="S26542" s="8"/>
      <c r="T26542" s="8"/>
      <c r="U26542" s="8"/>
      <c r="V26542" s="8"/>
      <c r="W26542" s="8"/>
      <c r="X26542" s="8"/>
      <c r="Y26542" s="8"/>
      <c r="Z26542" s="8"/>
      <c r="BE26542"/>
      <c r="BF26542"/>
      <c r="BG26542"/>
    </row>
    <row r="26543" spans="11:59" x14ac:dyDescent="0.25">
      <c r="K26543" s="8"/>
      <c r="L26543" s="8"/>
      <c r="N26543" s="8"/>
      <c r="O26543" s="8"/>
      <c r="P26543" s="8"/>
      <c r="Q26543" s="8"/>
      <c r="R26543" s="8"/>
      <c r="S26543" s="8"/>
      <c r="T26543" s="8"/>
      <c r="U26543" s="8"/>
      <c r="V26543" s="8"/>
      <c r="W26543" s="8"/>
      <c r="X26543" s="8"/>
      <c r="Y26543" s="8"/>
      <c r="Z26543" s="8"/>
      <c r="BE26543"/>
      <c r="BF26543"/>
      <c r="BG26543"/>
    </row>
    <row r="26544" spans="11:59" x14ac:dyDescent="0.25">
      <c r="K26544" s="8"/>
      <c r="L26544" s="8"/>
      <c r="N26544" s="8"/>
      <c r="O26544" s="8"/>
      <c r="P26544" s="8"/>
      <c r="Q26544" s="8"/>
      <c r="R26544" s="8"/>
      <c r="S26544" s="8"/>
      <c r="T26544" s="8"/>
      <c r="U26544" s="8"/>
      <c r="V26544" s="8"/>
      <c r="W26544" s="8"/>
      <c r="X26544" s="8"/>
      <c r="Y26544" s="8"/>
      <c r="Z26544" s="8"/>
      <c r="BE26544"/>
      <c r="BF26544"/>
      <c r="BG26544"/>
    </row>
    <row r="26545" spans="11:59" x14ac:dyDescent="0.25">
      <c r="K26545" s="8"/>
      <c r="L26545" s="8"/>
      <c r="N26545" s="8"/>
      <c r="O26545" s="8"/>
      <c r="P26545" s="8"/>
      <c r="Q26545" s="8"/>
      <c r="R26545" s="8"/>
      <c r="S26545" s="8"/>
      <c r="T26545" s="8"/>
      <c r="U26545" s="8"/>
      <c r="V26545" s="8"/>
      <c r="W26545" s="8"/>
      <c r="X26545" s="8"/>
      <c r="Y26545" s="8"/>
      <c r="Z26545" s="8"/>
      <c r="BE26545"/>
      <c r="BF26545"/>
      <c r="BG26545"/>
    </row>
    <row r="26546" spans="11:59" x14ac:dyDescent="0.25">
      <c r="K26546" s="8"/>
      <c r="L26546" s="8"/>
      <c r="N26546" s="8"/>
      <c r="O26546" s="8"/>
      <c r="P26546" s="8"/>
      <c r="Q26546" s="8"/>
      <c r="R26546" s="8"/>
      <c r="S26546" s="8"/>
      <c r="T26546" s="8"/>
      <c r="U26546" s="8"/>
      <c r="V26546" s="8"/>
      <c r="W26546" s="8"/>
      <c r="X26546" s="8"/>
      <c r="Y26546" s="8"/>
      <c r="Z26546" s="8"/>
      <c r="BE26546"/>
      <c r="BF26546"/>
      <c r="BG26546"/>
    </row>
    <row r="26547" spans="11:59" x14ac:dyDescent="0.25">
      <c r="K26547" s="8"/>
      <c r="L26547" s="8"/>
      <c r="N26547" s="8"/>
      <c r="O26547" s="8"/>
      <c r="P26547" s="8"/>
      <c r="Q26547" s="8"/>
      <c r="R26547" s="8"/>
      <c r="S26547" s="8"/>
      <c r="T26547" s="8"/>
      <c r="U26547" s="8"/>
      <c r="V26547" s="8"/>
      <c r="W26547" s="8"/>
      <c r="X26547" s="8"/>
      <c r="Y26547" s="8"/>
      <c r="Z26547" s="8"/>
      <c r="BE26547"/>
      <c r="BF26547"/>
      <c r="BG26547"/>
    </row>
    <row r="26548" spans="11:59" x14ac:dyDescent="0.25">
      <c r="K26548" s="8"/>
      <c r="L26548" s="8"/>
      <c r="N26548" s="8"/>
      <c r="O26548" s="8"/>
      <c r="P26548" s="8"/>
      <c r="Q26548" s="8"/>
      <c r="R26548" s="8"/>
      <c r="S26548" s="8"/>
      <c r="T26548" s="8"/>
      <c r="U26548" s="8"/>
      <c r="V26548" s="8"/>
      <c r="W26548" s="8"/>
      <c r="X26548" s="8"/>
      <c r="Y26548" s="8"/>
      <c r="Z26548" s="8"/>
      <c r="BE26548"/>
      <c r="BF26548"/>
      <c r="BG26548"/>
    </row>
    <row r="26549" spans="11:59" x14ac:dyDescent="0.25">
      <c r="K26549" s="8"/>
      <c r="L26549" s="8"/>
      <c r="N26549" s="8"/>
      <c r="O26549" s="8"/>
      <c r="P26549" s="8"/>
      <c r="Q26549" s="8"/>
      <c r="R26549" s="8"/>
      <c r="S26549" s="8"/>
      <c r="T26549" s="8"/>
      <c r="U26549" s="8"/>
      <c r="V26549" s="8"/>
      <c r="W26549" s="8"/>
      <c r="X26549" s="8"/>
      <c r="Y26549" s="8"/>
      <c r="Z26549" s="8"/>
      <c r="BE26549"/>
      <c r="BF26549"/>
      <c r="BG26549"/>
    </row>
    <row r="26550" spans="11:59" x14ac:dyDescent="0.25">
      <c r="K26550" s="8"/>
      <c r="L26550" s="8"/>
      <c r="N26550" s="8"/>
      <c r="O26550" s="8"/>
      <c r="P26550" s="8"/>
      <c r="Q26550" s="8"/>
      <c r="R26550" s="8"/>
      <c r="S26550" s="8"/>
      <c r="T26550" s="8"/>
      <c r="U26550" s="8"/>
      <c r="V26550" s="8"/>
      <c r="W26550" s="8"/>
      <c r="X26550" s="8"/>
      <c r="Y26550" s="8"/>
      <c r="Z26550" s="8"/>
      <c r="BE26550"/>
      <c r="BF26550"/>
      <c r="BG26550"/>
    </row>
    <row r="26551" spans="11:59" x14ac:dyDescent="0.25">
      <c r="K26551" s="8"/>
      <c r="L26551" s="8"/>
      <c r="N26551" s="8"/>
      <c r="O26551" s="8"/>
      <c r="P26551" s="8"/>
      <c r="Q26551" s="8"/>
      <c r="R26551" s="8"/>
      <c r="S26551" s="8"/>
      <c r="T26551" s="8"/>
      <c r="U26551" s="8"/>
      <c r="V26551" s="8"/>
      <c r="W26551" s="8"/>
      <c r="X26551" s="8"/>
      <c r="Y26551" s="8"/>
      <c r="Z26551" s="8"/>
      <c r="BE26551"/>
      <c r="BF26551"/>
      <c r="BG26551"/>
    </row>
    <row r="26552" spans="11:59" x14ac:dyDescent="0.25">
      <c r="K26552" s="8"/>
      <c r="L26552" s="8"/>
      <c r="N26552" s="8"/>
      <c r="O26552" s="8"/>
      <c r="P26552" s="8"/>
      <c r="Q26552" s="8"/>
      <c r="R26552" s="8"/>
      <c r="S26552" s="8"/>
      <c r="T26552" s="8"/>
      <c r="U26552" s="8"/>
      <c r="V26552" s="8"/>
      <c r="W26552" s="8"/>
      <c r="X26552" s="8"/>
      <c r="Y26552" s="8"/>
      <c r="Z26552" s="8"/>
      <c r="BE26552"/>
      <c r="BF26552"/>
      <c r="BG26552"/>
    </row>
    <row r="26553" spans="11:59" x14ac:dyDescent="0.25">
      <c r="K26553" s="8"/>
      <c r="L26553" s="8"/>
      <c r="N26553" s="8"/>
      <c r="O26553" s="8"/>
      <c r="P26553" s="8"/>
      <c r="Q26553" s="8"/>
      <c r="R26553" s="8"/>
      <c r="S26553" s="8"/>
      <c r="T26553" s="8"/>
      <c r="U26553" s="8"/>
      <c r="V26553" s="8"/>
      <c r="W26553" s="8"/>
      <c r="X26553" s="8"/>
      <c r="Y26553" s="8"/>
      <c r="Z26553" s="8"/>
      <c r="BE26553"/>
      <c r="BF26553"/>
      <c r="BG26553"/>
    </row>
    <row r="26554" spans="11:59" x14ac:dyDescent="0.25">
      <c r="K26554" s="8"/>
      <c r="L26554" s="8"/>
      <c r="N26554" s="8"/>
      <c r="O26554" s="8"/>
      <c r="P26554" s="8"/>
      <c r="Q26554" s="8"/>
      <c r="R26554" s="8"/>
      <c r="S26554" s="8"/>
      <c r="T26554" s="8"/>
      <c r="U26554" s="8"/>
      <c r="V26554" s="8"/>
      <c r="W26554" s="8"/>
      <c r="X26554" s="8"/>
      <c r="Y26554" s="8"/>
      <c r="Z26554" s="8"/>
      <c r="BE26554"/>
      <c r="BF26554"/>
      <c r="BG26554"/>
    </row>
    <row r="26555" spans="11:59" x14ac:dyDescent="0.25">
      <c r="K26555" s="8"/>
      <c r="L26555" s="8"/>
      <c r="N26555" s="8"/>
      <c r="O26555" s="8"/>
      <c r="P26555" s="8"/>
      <c r="Q26555" s="8"/>
      <c r="R26555" s="8"/>
      <c r="S26555" s="8"/>
      <c r="T26555" s="8"/>
      <c r="U26555" s="8"/>
      <c r="V26555" s="8"/>
      <c r="W26555" s="8"/>
      <c r="X26555" s="8"/>
      <c r="Y26555" s="8"/>
      <c r="Z26555" s="8"/>
      <c r="BE26555"/>
      <c r="BF26555"/>
      <c r="BG26555"/>
    </row>
    <row r="26556" spans="11:59" x14ac:dyDescent="0.25">
      <c r="K26556" s="8"/>
      <c r="L26556" s="8"/>
      <c r="N26556" s="8"/>
      <c r="O26556" s="8"/>
      <c r="P26556" s="8"/>
      <c r="Q26556" s="8"/>
      <c r="R26556" s="8"/>
      <c r="S26556" s="8"/>
      <c r="T26556" s="8"/>
      <c r="U26556" s="8"/>
      <c r="V26556" s="8"/>
      <c r="W26556" s="8"/>
      <c r="X26556" s="8"/>
      <c r="Y26556" s="8"/>
      <c r="Z26556" s="8"/>
      <c r="BE26556"/>
      <c r="BF26556"/>
      <c r="BG26556"/>
    </row>
    <row r="26557" spans="11:59" x14ac:dyDescent="0.25">
      <c r="K26557" s="8"/>
      <c r="L26557" s="8"/>
      <c r="N26557" s="8"/>
      <c r="O26557" s="8"/>
      <c r="P26557" s="8"/>
      <c r="Q26557" s="8"/>
      <c r="R26557" s="8"/>
      <c r="S26557" s="8"/>
      <c r="T26557" s="8"/>
      <c r="U26557" s="8"/>
      <c r="V26557" s="8"/>
      <c r="W26557" s="8"/>
      <c r="X26557" s="8"/>
      <c r="Y26557" s="8"/>
      <c r="Z26557" s="8"/>
      <c r="BE26557"/>
      <c r="BF26557"/>
      <c r="BG26557"/>
    </row>
    <row r="26558" spans="11:59" x14ac:dyDescent="0.25">
      <c r="K26558" s="8"/>
      <c r="L26558" s="8"/>
      <c r="N26558" s="8"/>
      <c r="O26558" s="8"/>
      <c r="P26558" s="8"/>
      <c r="Q26558" s="8"/>
      <c r="R26558" s="8"/>
      <c r="S26558" s="8"/>
      <c r="T26558" s="8"/>
      <c r="U26558" s="8"/>
      <c r="V26558" s="8"/>
      <c r="W26558" s="8"/>
      <c r="X26558" s="8"/>
      <c r="Y26558" s="8"/>
      <c r="Z26558" s="8"/>
      <c r="BE26558"/>
      <c r="BF26558"/>
      <c r="BG26558"/>
    </row>
    <row r="26559" spans="11:59" x14ac:dyDescent="0.25">
      <c r="K26559" s="8"/>
      <c r="L26559" s="8"/>
      <c r="N26559" s="8"/>
      <c r="O26559" s="8"/>
      <c r="P26559" s="8"/>
      <c r="Q26559" s="8"/>
      <c r="R26559" s="8"/>
      <c r="S26559" s="8"/>
      <c r="T26559" s="8"/>
      <c r="U26559" s="8"/>
      <c r="V26559" s="8"/>
      <c r="W26559" s="8"/>
      <c r="X26559" s="8"/>
      <c r="Y26559" s="8"/>
      <c r="Z26559" s="8"/>
      <c r="BE26559"/>
      <c r="BF26559"/>
      <c r="BG26559"/>
    </row>
    <row r="26560" spans="11:59" x14ac:dyDescent="0.25">
      <c r="K26560" s="8"/>
      <c r="L26560" s="8"/>
      <c r="N26560" s="8"/>
      <c r="O26560" s="8"/>
      <c r="P26560" s="8"/>
      <c r="Q26560" s="8"/>
      <c r="R26560" s="8"/>
      <c r="S26560" s="8"/>
      <c r="T26560" s="8"/>
      <c r="U26560" s="8"/>
      <c r="V26560" s="8"/>
      <c r="W26560" s="8"/>
      <c r="X26560" s="8"/>
      <c r="Y26560" s="8"/>
      <c r="Z26560" s="8"/>
      <c r="BE26560"/>
      <c r="BF26560"/>
      <c r="BG26560"/>
    </row>
    <row r="26561" spans="11:59" x14ac:dyDescent="0.25">
      <c r="K26561" s="8"/>
      <c r="L26561" s="8"/>
      <c r="N26561" s="8"/>
      <c r="O26561" s="8"/>
      <c r="P26561" s="8"/>
      <c r="Q26561" s="8"/>
      <c r="R26561" s="8"/>
      <c r="S26561" s="8"/>
      <c r="T26561" s="8"/>
      <c r="U26561" s="8"/>
      <c r="V26561" s="8"/>
      <c r="W26561" s="8"/>
      <c r="X26561" s="8"/>
      <c r="Y26561" s="8"/>
      <c r="Z26561" s="8"/>
      <c r="BE26561"/>
      <c r="BF26561"/>
      <c r="BG26561"/>
    </row>
    <row r="26562" spans="11:59" x14ac:dyDescent="0.25">
      <c r="K26562" s="8"/>
      <c r="L26562" s="8"/>
      <c r="N26562" s="8"/>
      <c r="O26562" s="8"/>
      <c r="P26562" s="8"/>
      <c r="Q26562" s="8"/>
      <c r="R26562" s="8"/>
      <c r="S26562" s="8"/>
      <c r="T26562" s="8"/>
      <c r="U26562" s="8"/>
      <c r="V26562" s="8"/>
      <c r="W26562" s="8"/>
      <c r="X26562" s="8"/>
      <c r="Y26562" s="8"/>
      <c r="Z26562" s="8"/>
      <c r="BE26562"/>
      <c r="BF26562"/>
      <c r="BG26562"/>
    </row>
    <row r="26563" spans="11:59" x14ac:dyDescent="0.25">
      <c r="K26563" s="8"/>
      <c r="L26563" s="8"/>
      <c r="N26563" s="8"/>
      <c r="O26563" s="8"/>
      <c r="P26563" s="8"/>
      <c r="Q26563" s="8"/>
      <c r="R26563" s="8"/>
      <c r="S26563" s="8"/>
      <c r="T26563" s="8"/>
      <c r="U26563" s="8"/>
      <c r="V26563" s="8"/>
      <c r="W26563" s="8"/>
      <c r="X26563" s="8"/>
      <c r="Y26563" s="8"/>
      <c r="Z26563" s="8"/>
      <c r="BE26563"/>
      <c r="BF26563"/>
      <c r="BG26563"/>
    </row>
    <row r="26564" spans="11:59" x14ac:dyDescent="0.25">
      <c r="K26564" s="8"/>
      <c r="L26564" s="8"/>
      <c r="N26564" s="8"/>
      <c r="O26564" s="8"/>
      <c r="P26564" s="8"/>
      <c r="Q26564" s="8"/>
      <c r="R26564" s="8"/>
      <c r="S26564" s="8"/>
      <c r="T26564" s="8"/>
      <c r="U26564" s="8"/>
      <c r="V26564" s="8"/>
      <c r="W26564" s="8"/>
      <c r="X26564" s="8"/>
      <c r="Y26564" s="8"/>
      <c r="Z26564" s="8"/>
      <c r="BE26564"/>
      <c r="BF26564"/>
      <c r="BG26564"/>
    </row>
    <row r="26565" spans="11:59" x14ac:dyDescent="0.25">
      <c r="K26565" s="8"/>
      <c r="L26565" s="8"/>
      <c r="N26565" s="8"/>
      <c r="O26565" s="8"/>
      <c r="P26565" s="8"/>
      <c r="Q26565" s="8"/>
      <c r="R26565" s="8"/>
      <c r="S26565" s="8"/>
      <c r="T26565" s="8"/>
      <c r="U26565" s="8"/>
      <c r="V26565" s="8"/>
      <c r="W26565" s="8"/>
      <c r="X26565" s="8"/>
      <c r="Y26565" s="8"/>
      <c r="Z26565" s="8"/>
      <c r="BE26565"/>
      <c r="BF26565"/>
      <c r="BG26565"/>
    </row>
    <row r="26566" spans="11:59" x14ac:dyDescent="0.25">
      <c r="K26566" s="8"/>
      <c r="L26566" s="8"/>
      <c r="N26566" s="8"/>
      <c r="O26566" s="8"/>
      <c r="P26566" s="8"/>
      <c r="Q26566" s="8"/>
      <c r="R26566" s="8"/>
      <c r="S26566" s="8"/>
      <c r="T26566" s="8"/>
      <c r="U26566" s="8"/>
      <c r="V26566" s="8"/>
      <c r="W26566" s="8"/>
      <c r="X26566" s="8"/>
      <c r="Y26566" s="8"/>
      <c r="Z26566" s="8"/>
      <c r="BE26566"/>
      <c r="BF26566"/>
      <c r="BG26566"/>
    </row>
    <row r="26567" spans="11:59" x14ac:dyDescent="0.25">
      <c r="K26567" s="8"/>
      <c r="L26567" s="8"/>
      <c r="N26567" s="8"/>
      <c r="O26567" s="8"/>
      <c r="P26567" s="8"/>
      <c r="Q26567" s="8"/>
      <c r="R26567" s="8"/>
      <c r="S26567" s="8"/>
      <c r="T26567" s="8"/>
      <c r="U26567" s="8"/>
      <c r="V26567" s="8"/>
      <c r="W26567" s="8"/>
      <c r="X26567" s="8"/>
      <c r="Y26567" s="8"/>
      <c r="Z26567" s="8"/>
      <c r="BE26567"/>
      <c r="BF26567"/>
      <c r="BG26567"/>
    </row>
    <row r="26568" spans="11:59" x14ac:dyDescent="0.25">
      <c r="K26568" s="8"/>
      <c r="L26568" s="8"/>
      <c r="N26568" s="8"/>
      <c r="O26568" s="8"/>
      <c r="P26568" s="8"/>
      <c r="Q26568" s="8"/>
      <c r="R26568" s="8"/>
      <c r="S26568" s="8"/>
      <c r="T26568" s="8"/>
      <c r="U26568" s="8"/>
      <c r="V26568" s="8"/>
      <c r="W26568" s="8"/>
      <c r="X26568" s="8"/>
      <c r="Y26568" s="8"/>
      <c r="Z26568" s="8"/>
      <c r="BE26568"/>
      <c r="BF26568"/>
      <c r="BG26568"/>
    </row>
    <row r="26569" spans="11:59" x14ac:dyDescent="0.25">
      <c r="K26569" s="8"/>
      <c r="L26569" s="8"/>
      <c r="N26569" s="8"/>
      <c r="O26569" s="8"/>
      <c r="P26569" s="8"/>
      <c r="Q26569" s="8"/>
      <c r="R26569" s="8"/>
      <c r="S26569" s="8"/>
      <c r="T26569" s="8"/>
      <c r="U26569" s="8"/>
      <c r="V26569" s="8"/>
      <c r="W26569" s="8"/>
      <c r="X26569" s="8"/>
      <c r="Y26569" s="8"/>
      <c r="Z26569" s="8"/>
      <c r="BE26569"/>
      <c r="BF26569"/>
      <c r="BG26569"/>
    </row>
    <row r="26570" spans="11:59" x14ac:dyDescent="0.25">
      <c r="K26570" s="8"/>
      <c r="L26570" s="8"/>
      <c r="N26570" s="8"/>
      <c r="O26570" s="8"/>
      <c r="P26570" s="8"/>
      <c r="Q26570" s="8"/>
      <c r="R26570" s="8"/>
      <c r="S26570" s="8"/>
      <c r="T26570" s="8"/>
      <c r="U26570" s="8"/>
      <c r="V26570" s="8"/>
      <c r="W26570" s="8"/>
      <c r="X26570" s="8"/>
      <c r="Y26570" s="8"/>
      <c r="Z26570" s="8"/>
      <c r="BE26570"/>
      <c r="BF26570"/>
      <c r="BG26570"/>
    </row>
    <row r="26571" spans="11:59" x14ac:dyDescent="0.25">
      <c r="K26571" s="8"/>
      <c r="L26571" s="8"/>
      <c r="N26571" s="8"/>
      <c r="O26571" s="8"/>
      <c r="P26571" s="8"/>
      <c r="Q26571" s="8"/>
      <c r="R26571" s="8"/>
      <c r="S26571" s="8"/>
      <c r="T26571" s="8"/>
      <c r="U26571" s="8"/>
      <c r="V26571" s="8"/>
      <c r="W26571" s="8"/>
      <c r="X26571" s="8"/>
      <c r="Y26571" s="8"/>
      <c r="Z26571" s="8"/>
      <c r="BE26571"/>
      <c r="BF26571"/>
      <c r="BG26571"/>
    </row>
    <row r="26572" spans="11:59" x14ac:dyDescent="0.25">
      <c r="K26572" s="8"/>
      <c r="L26572" s="8"/>
      <c r="N26572" s="8"/>
      <c r="O26572" s="8"/>
      <c r="P26572" s="8"/>
      <c r="Q26572" s="8"/>
      <c r="R26572" s="8"/>
      <c r="S26572" s="8"/>
      <c r="T26572" s="8"/>
      <c r="U26572" s="8"/>
      <c r="V26572" s="8"/>
      <c r="W26572" s="8"/>
      <c r="X26572" s="8"/>
      <c r="Y26572" s="8"/>
      <c r="Z26572" s="8"/>
      <c r="BE26572"/>
      <c r="BF26572"/>
      <c r="BG26572"/>
    </row>
    <row r="26573" spans="11:59" x14ac:dyDescent="0.25">
      <c r="K26573" s="8"/>
      <c r="L26573" s="8"/>
      <c r="N26573" s="8"/>
      <c r="O26573" s="8"/>
      <c r="P26573" s="8"/>
      <c r="Q26573" s="8"/>
      <c r="R26573" s="8"/>
      <c r="S26573" s="8"/>
      <c r="T26573" s="8"/>
      <c r="U26573" s="8"/>
      <c r="V26573" s="8"/>
      <c r="W26573" s="8"/>
      <c r="X26573" s="8"/>
      <c r="Y26573" s="8"/>
      <c r="Z26573" s="8"/>
      <c r="BE26573"/>
      <c r="BF26573"/>
      <c r="BG26573"/>
    </row>
    <row r="26574" spans="11:59" x14ac:dyDescent="0.25">
      <c r="K26574" s="8"/>
      <c r="L26574" s="8"/>
      <c r="N26574" s="8"/>
      <c r="O26574" s="8"/>
      <c r="P26574" s="8"/>
      <c r="Q26574" s="8"/>
      <c r="R26574" s="8"/>
      <c r="S26574" s="8"/>
      <c r="T26574" s="8"/>
      <c r="U26574" s="8"/>
      <c r="V26574" s="8"/>
      <c r="W26574" s="8"/>
      <c r="X26574" s="8"/>
      <c r="Y26574" s="8"/>
      <c r="Z26574" s="8"/>
      <c r="BE26574"/>
      <c r="BF26574"/>
      <c r="BG26574"/>
    </row>
    <row r="26575" spans="11:59" x14ac:dyDescent="0.25">
      <c r="K26575" s="8"/>
      <c r="L26575" s="8"/>
      <c r="N26575" s="8"/>
      <c r="O26575" s="8"/>
      <c r="P26575" s="8"/>
      <c r="Q26575" s="8"/>
      <c r="R26575" s="8"/>
      <c r="S26575" s="8"/>
      <c r="T26575" s="8"/>
      <c r="U26575" s="8"/>
      <c r="V26575" s="8"/>
      <c r="W26575" s="8"/>
      <c r="X26575" s="8"/>
      <c r="Y26575" s="8"/>
      <c r="Z26575" s="8"/>
      <c r="BE26575"/>
      <c r="BF26575"/>
      <c r="BG26575"/>
    </row>
    <row r="26576" spans="11:59" x14ac:dyDescent="0.25">
      <c r="K26576" s="8"/>
      <c r="L26576" s="8"/>
      <c r="N26576" s="8"/>
      <c r="O26576" s="8"/>
      <c r="P26576" s="8"/>
      <c r="Q26576" s="8"/>
      <c r="R26576" s="8"/>
      <c r="S26576" s="8"/>
      <c r="T26576" s="8"/>
      <c r="U26576" s="8"/>
      <c r="V26576" s="8"/>
      <c r="W26576" s="8"/>
      <c r="X26576" s="8"/>
      <c r="Y26576" s="8"/>
      <c r="Z26576" s="8"/>
      <c r="BE26576"/>
      <c r="BF26576"/>
      <c r="BG26576"/>
    </row>
    <row r="26577" spans="11:59" x14ac:dyDescent="0.25">
      <c r="K26577" s="8"/>
      <c r="L26577" s="8"/>
      <c r="N26577" s="8"/>
      <c r="O26577" s="8"/>
      <c r="P26577" s="8"/>
      <c r="Q26577" s="8"/>
      <c r="R26577" s="8"/>
      <c r="S26577" s="8"/>
      <c r="T26577" s="8"/>
      <c r="U26577" s="8"/>
      <c r="V26577" s="8"/>
      <c r="W26577" s="8"/>
      <c r="X26577" s="8"/>
      <c r="Y26577" s="8"/>
      <c r="Z26577" s="8"/>
      <c r="BE26577"/>
      <c r="BF26577"/>
      <c r="BG26577"/>
    </row>
    <row r="26578" spans="11:59" x14ac:dyDescent="0.25">
      <c r="K26578" s="8"/>
      <c r="L26578" s="8"/>
      <c r="N26578" s="8"/>
      <c r="O26578" s="8"/>
      <c r="P26578" s="8"/>
      <c r="Q26578" s="8"/>
      <c r="R26578" s="8"/>
      <c r="S26578" s="8"/>
      <c r="T26578" s="8"/>
      <c r="U26578" s="8"/>
      <c r="V26578" s="8"/>
      <c r="W26578" s="8"/>
      <c r="X26578" s="8"/>
      <c r="Y26578" s="8"/>
      <c r="Z26578" s="8"/>
      <c r="BE26578"/>
      <c r="BF26578"/>
      <c r="BG26578"/>
    </row>
    <row r="26579" spans="11:59" x14ac:dyDescent="0.25">
      <c r="K26579" s="8"/>
      <c r="L26579" s="8"/>
      <c r="N26579" s="8"/>
      <c r="O26579" s="8"/>
      <c r="P26579" s="8"/>
      <c r="Q26579" s="8"/>
      <c r="R26579" s="8"/>
      <c r="S26579" s="8"/>
      <c r="T26579" s="8"/>
      <c r="U26579" s="8"/>
      <c r="V26579" s="8"/>
      <c r="W26579" s="8"/>
      <c r="X26579" s="8"/>
      <c r="Y26579" s="8"/>
      <c r="Z26579" s="8"/>
      <c r="BE26579"/>
      <c r="BF26579"/>
      <c r="BG26579"/>
    </row>
    <row r="26580" spans="11:59" x14ac:dyDescent="0.25">
      <c r="K26580" s="8"/>
      <c r="L26580" s="8"/>
      <c r="N26580" s="8"/>
      <c r="O26580" s="8"/>
      <c r="P26580" s="8"/>
      <c r="Q26580" s="8"/>
      <c r="R26580" s="8"/>
      <c r="S26580" s="8"/>
      <c r="T26580" s="8"/>
      <c r="U26580" s="8"/>
      <c r="V26580" s="8"/>
      <c r="W26580" s="8"/>
      <c r="X26580" s="8"/>
      <c r="Y26580" s="8"/>
      <c r="Z26580" s="8"/>
      <c r="BE26580"/>
      <c r="BF26580"/>
      <c r="BG26580"/>
    </row>
    <row r="26581" spans="11:59" x14ac:dyDescent="0.25">
      <c r="K26581" s="8"/>
      <c r="L26581" s="8"/>
      <c r="N26581" s="8"/>
      <c r="O26581" s="8"/>
      <c r="P26581" s="8"/>
      <c r="Q26581" s="8"/>
      <c r="R26581" s="8"/>
      <c r="S26581" s="8"/>
      <c r="T26581" s="8"/>
      <c r="U26581" s="8"/>
      <c r="V26581" s="8"/>
      <c r="W26581" s="8"/>
      <c r="X26581" s="8"/>
      <c r="Y26581" s="8"/>
      <c r="Z26581" s="8"/>
      <c r="BE26581"/>
      <c r="BF26581"/>
      <c r="BG26581"/>
    </row>
    <row r="26582" spans="11:59" x14ac:dyDescent="0.25">
      <c r="K26582" s="8"/>
      <c r="L26582" s="8"/>
      <c r="N26582" s="8"/>
      <c r="O26582" s="8"/>
      <c r="P26582" s="8"/>
      <c r="Q26582" s="8"/>
      <c r="R26582" s="8"/>
      <c r="S26582" s="8"/>
      <c r="T26582" s="8"/>
      <c r="U26582" s="8"/>
      <c r="V26582" s="8"/>
      <c r="W26582" s="8"/>
      <c r="X26582" s="8"/>
      <c r="Y26582" s="8"/>
      <c r="Z26582" s="8"/>
      <c r="BE26582"/>
      <c r="BF26582"/>
      <c r="BG26582"/>
    </row>
    <row r="26583" spans="11:59" x14ac:dyDescent="0.25">
      <c r="K26583" s="8"/>
      <c r="L26583" s="8"/>
      <c r="N26583" s="8"/>
      <c r="O26583" s="8"/>
      <c r="P26583" s="8"/>
      <c r="Q26583" s="8"/>
      <c r="R26583" s="8"/>
      <c r="S26583" s="8"/>
      <c r="T26583" s="8"/>
      <c r="U26583" s="8"/>
      <c r="V26583" s="8"/>
      <c r="W26583" s="8"/>
      <c r="X26583" s="8"/>
      <c r="Y26583" s="8"/>
      <c r="Z26583" s="8"/>
      <c r="BE26583"/>
      <c r="BF26583"/>
      <c r="BG26583"/>
    </row>
    <row r="26584" spans="11:59" x14ac:dyDescent="0.25">
      <c r="K26584" s="8"/>
      <c r="L26584" s="8"/>
      <c r="N26584" s="8"/>
      <c r="O26584" s="8"/>
      <c r="P26584" s="8"/>
      <c r="Q26584" s="8"/>
      <c r="R26584" s="8"/>
      <c r="S26584" s="8"/>
      <c r="T26584" s="8"/>
      <c r="U26584" s="8"/>
      <c r="V26584" s="8"/>
      <c r="W26584" s="8"/>
      <c r="X26584" s="8"/>
      <c r="Y26584" s="8"/>
      <c r="Z26584" s="8"/>
      <c r="BE26584"/>
      <c r="BF26584"/>
      <c r="BG26584"/>
    </row>
    <row r="26585" spans="11:59" x14ac:dyDescent="0.25">
      <c r="K26585" s="8"/>
      <c r="L26585" s="8"/>
      <c r="N26585" s="8"/>
      <c r="O26585" s="8"/>
      <c r="P26585" s="8"/>
      <c r="Q26585" s="8"/>
      <c r="R26585" s="8"/>
      <c r="S26585" s="8"/>
      <c r="T26585" s="8"/>
      <c r="U26585" s="8"/>
      <c r="V26585" s="8"/>
      <c r="W26585" s="8"/>
      <c r="X26585" s="8"/>
      <c r="Y26585" s="8"/>
      <c r="Z26585" s="8"/>
      <c r="BE26585"/>
      <c r="BF26585"/>
      <c r="BG26585"/>
    </row>
    <row r="26586" spans="11:59" x14ac:dyDescent="0.25">
      <c r="K26586" s="8"/>
      <c r="L26586" s="8"/>
      <c r="N26586" s="8"/>
      <c r="O26586" s="8"/>
      <c r="P26586" s="8"/>
      <c r="Q26586" s="8"/>
      <c r="R26586" s="8"/>
      <c r="S26586" s="8"/>
      <c r="T26586" s="8"/>
      <c r="U26586" s="8"/>
      <c r="V26586" s="8"/>
      <c r="W26586" s="8"/>
      <c r="X26586" s="8"/>
      <c r="Y26586" s="8"/>
      <c r="Z26586" s="8"/>
      <c r="BE26586"/>
      <c r="BF26586"/>
      <c r="BG26586"/>
    </row>
    <row r="26587" spans="11:59" x14ac:dyDescent="0.25">
      <c r="K26587" s="8"/>
      <c r="L26587" s="8"/>
      <c r="N26587" s="8"/>
      <c r="O26587" s="8"/>
      <c r="P26587" s="8"/>
      <c r="Q26587" s="8"/>
      <c r="R26587" s="8"/>
      <c r="S26587" s="8"/>
      <c r="T26587" s="8"/>
      <c r="U26587" s="8"/>
      <c r="V26587" s="8"/>
      <c r="W26587" s="8"/>
      <c r="X26587" s="8"/>
      <c r="Y26587" s="8"/>
      <c r="Z26587" s="8"/>
      <c r="BE26587"/>
      <c r="BF26587"/>
      <c r="BG26587"/>
    </row>
    <row r="26588" spans="11:59" x14ac:dyDescent="0.25">
      <c r="K26588" s="8"/>
      <c r="L26588" s="8"/>
      <c r="N26588" s="8"/>
      <c r="O26588" s="8"/>
      <c r="P26588" s="8"/>
      <c r="Q26588" s="8"/>
      <c r="R26588" s="8"/>
      <c r="S26588" s="8"/>
      <c r="T26588" s="8"/>
      <c r="U26588" s="8"/>
      <c r="V26588" s="8"/>
      <c r="W26588" s="8"/>
      <c r="X26588" s="8"/>
      <c r="Y26588" s="8"/>
      <c r="Z26588" s="8"/>
      <c r="BE26588"/>
      <c r="BF26588"/>
      <c r="BG26588"/>
    </row>
    <row r="26589" spans="11:59" x14ac:dyDescent="0.25">
      <c r="K26589" s="8"/>
      <c r="L26589" s="8"/>
      <c r="N26589" s="8"/>
      <c r="O26589" s="8"/>
      <c r="P26589" s="8"/>
      <c r="Q26589" s="8"/>
      <c r="R26589" s="8"/>
      <c r="S26589" s="8"/>
      <c r="T26589" s="8"/>
      <c r="U26589" s="8"/>
      <c r="V26589" s="8"/>
      <c r="W26589" s="8"/>
      <c r="X26589" s="8"/>
      <c r="Y26589" s="8"/>
      <c r="Z26589" s="8"/>
      <c r="BE26589"/>
      <c r="BF26589"/>
      <c r="BG26589"/>
    </row>
    <row r="26590" spans="11:59" x14ac:dyDescent="0.25">
      <c r="K26590" s="8"/>
      <c r="L26590" s="8"/>
      <c r="N26590" s="8"/>
      <c r="O26590" s="8"/>
      <c r="P26590" s="8"/>
      <c r="Q26590" s="8"/>
      <c r="R26590" s="8"/>
      <c r="S26590" s="8"/>
      <c r="T26590" s="8"/>
      <c r="U26590" s="8"/>
      <c r="V26590" s="8"/>
      <c r="W26590" s="8"/>
      <c r="X26590" s="8"/>
      <c r="Y26590" s="8"/>
      <c r="Z26590" s="8"/>
      <c r="BE26590"/>
      <c r="BF26590"/>
      <c r="BG26590"/>
    </row>
    <row r="26591" spans="11:59" x14ac:dyDescent="0.25">
      <c r="K26591" s="8"/>
      <c r="L26591" s="8"/>
      <c r="N26591" s="8"/>
      <c r="O26591" s="8"/>
      <c r="P26591" s="8"/>
      <c r="Q26591" s="8"/>
      <c r="R26591" s="8"/>
      <c r="S26591" s="8"/>
      <c r="T26591" s="8"/>
      <c r="U26591" s="8"/>
      <c r="V26591" s="8"/>
      <c r="W26591" s="8"/>
      <c r="X26591" s="8"/>
      <c r="Y26591" s="8"/>
      <c r="Z26591" s="8"/>
      <c r="BE26591"/>
      <c r="BF26591"/>
      <c r="BG26591"/>
    </row>
    <row r="26592" spans="11:59" x14ac:dyDescent="0.25">
      <c r="K26592" s="8"/>
      <c r="L26592" s="8"/>
      <c r="N26592" s="8"/>
      <c r="O26592" s="8"/>
      <c r="P26592" s="8"/>
      <c r="Q26592" s="8"/>
      <c r="R26592" s="8"/>
      <c r="S26592" s="8"/>
      <c r="T26592" s="8"/>
      <c r="U26592" s="8"/>
      <c r="V26592" s="8"/>
      <c r="W26592" s="8"/>
      <c r="X26592" s="8"/>
      <c r="Y26592" s="8"/>
      <c r="Z26592" s="8"/>
      <c r="BE26592"/>
      <c r="BF26592"/>
      <c r="BG26592"/>
    </row>
    <row r="26593" spans="11:59" x14ac:dyDescent="0.25">
      <c r="K26593" s="8"/>
      <c r="L26593" s="8"/>
      <c r="N26593" s="8"/>
      <c r="O26593" s="8"/>
      <c r="P26593" s="8"/>
      <c r="Q26593" s="8"/>
      <c r="R26593" s="8"/>
      <c r="S26593" s="8"/>
      <c r="T26593" s="8"/>
      <c r="U26593" s="8"/>
      <c r="V26593" s="8"/>
      <c r="W26593" s="8"/>
      <c r="X26593" s="8"/>
      <c r="Y26593" s="8"/>
      <c r="Z26593" s="8"/>
      <c r="BE26593"/>
      <c r="BF26593"/>
      <c r="BG26593"/>
    </row>
    <row r="26594" spans="11:59" x14ac:dyDescent="0.25">
      <c r="K26594" s="8"/>
      <c r="L26594" s="8"/>
      <c r="N26594" s="8"/>
      <c r="O26594" s="8"/>
      <c r="P26594" s="8"/>
      <c r="Q26594" s="8"/>
      <c r="R26594" s="8"/>
      <c r="S26594" s="8"/>
      <c r="T26594" s="8"/>
      <c r="U26594" s="8"/>
      <c r="V26594" s="8"/>
      <c r="W26594" s="8"/>
      <c r="X26594" s="8"/>
      <c r="Y26594" s="8"/>
      <c r="Z26594" s="8"/>
      <c r="BE26594"/>
      <c r="BF26594"/>
      <c r="BG26594"/>
    </row>
    <row r="26595" spans="11:59" x14ac:dyDescent="0.25">
      <c r="K26595" s="8"/>
      <c r="L26595" s="8"/>
      <c r="N26595" s="8"/>
      <c r="O26595" s="8"/>
      <c r="P26595" s="8"/>
      <c r="Q26595" s="8"/>
      <c r="R26595" s="8"/>
      <c r="S26595" s="8"/>
      <c r="T26595" s="8"/>
      <c r="U26595" s="8"/>
      <c r="V26595" s="8"/>
      <c r="W26595" s="8"/>
      <c r="X26595" s="8"/>
      <c r="Y26595" s="8"/>
      <c r="Z26595" s="8"/>
      <c r="BE26595"/>
      <c r="BF26595"/>
      <c r="BG26595"/>
    </row>
    <row r="26596" spans="11:59" x14ac:dyDescent="0.25">
      <c r="K26596" s="8"/>
      <c r="L26596" s="8"/>
      <c r="N26596" s="8"/>
      <c r="O26596" s="8"/>
      <c r="P26596" s="8"/>
      <c r="Q26596" s="8"/>
      <c r="R26596" s="8"/>
      <c r="S26596" s="8"/>
      <c r="T26596" s="8"/>
      <c r="U26596" s="8"/>
      <c r="V26596" s="8"/>
      <c r="W26596" s="8"/>
      <c r="X26596" s="8"/>
      <c r="Y26596" s="8"/>
      <c r="Z26596" s="8"/>
      <c r="BE26596"/>
      <c r="BF26596"/>
      <c r="BG26596"/>
    </row>
    <row r="26597" spans="11:59" x14ac:dyDescent="0.25">
      <c r="K26597" s="8"/>
      <c r="L26597" s="8"/>
      <c r="N26597" s="8"/>
      <c r="O26597" s="8"/>
      <c r="P26597" s="8"/>
      <c r="Q26597" s="8"/>
      <c r="R26597" s="8"/>
      <c r="S26597" s="8"/>
      <c r="T26597" s="8"/>
      <c r="U26597" s="8"/>
      <c r="V26597" s="8"/>
      <c r="W26597" s="8"/>
      <c r="X26597" s="8"/>
      <c r="Y26597" s="8"/>
      <c r="Z26597" s="8"/>
      <c r="BE26597"/>
      <c r="BF26597"/>
      <c r="BG26597"/>
    </row>
    <row r="26598" spans="11:59" x14ac:dyDescent="0.25">
      <c r="K26598" s="8"/>
      <c r="L26598" s="8"/>
      <c r="N26598" s="8"/>
      <c r="O26598" s="8"/>
      <c r="P26598" s="8"/>
      <c r="Q26598" s="8"/>
      <c r="R26598" s="8"/>
      <c r="S26598" s="8"/>
      <c r="T26598" s="8"/>
      <c r="U26598" s="8"/>
      <c r="V26598" s="8"/>
      <c r="W26598" s="8"/>
      <c r="X26598" s="8"/>
      <c r="Y26598" s="8"/>
      <c r="Z26598" s="8"/>
      <c r="BE26598"/>
      <c r="BF26598"/>
      <c r="BG26598"/>
    </row>
    <row r="26599" spans="11:59" x14ac:dyDescent="0.25">
      <c r="K26599" s="8"/>
      <c r="L26599" s="8"/>
      <c r="N26599" s="8"/>
      <c r="O26599" s="8"/>
      <c r="P26599" s="8"/>
      <c r="Q26599" s="8"/>
      <c r="R26599" s="8"/>
      <c r="S26599" s="8"/>
      <c r="T26599" s="8"/>
      <c r="U26599" s="8"/>
      <c r="V26599" s="8"/>
      <c r="W26599" s="8"/>
      <c r="X26599" s="8"/>
      <c r="Y26599" s="8"/>
      <c r="Z26599" s="8"/>
      <c r="BE26599"/>
      <c r="BF26599"/>
      <c r="BG26599"/>
    </row>
    <row r="26600" spans="11:59" x14ac:dyDescent="0.25">
      <c r="K26600" s="8"/>
      <c r="L26600" s="8"/>
      <c r="N26600" s="8"/>
      <c r="O26600" s="8"/>
      <c r="P26600" s="8"/>
      <c r="Q26600" s="8"/>
      <c r="R26600" s="8"/>
      <c r="S26600" s="8"/>
      <c r="T26600" s="8"/>
      <c r="U26600" s="8"/>
      <c r="V26600" s="8"/>
      <c r="W26600" s="8"/>
      <c r="X26600" s="8"/>
      <c r="Y26600" s="8"/>
      <c r="Z26600" s="8"/>
      <c r="BE26600"/>
      <c r="BF26600"/>
      <c r="BG26600"/>
    </row>
    <row r="26601" spans="11:59" x14ac:dyDescent="0.25">
      <c r="K26601" s="8"/>
      <c r="L26601" s="8"/>
      <c r="N26601" s="8"/>
      <c r="O26601" s="8"/>
      <c r="P26601" s="8"/>
      <c r="Q26601" s="8"/>
      <c r="R26601" s="8"/>
      <c r="S26601" s="8"/>
      <c r="T26601" s="8"/>
      <c r="U26601" s="8"/>
      <c r="V26601" s="8"/>
      <c r="W26601" s="8"/>
      <c r="X26601" s="8"/>
      <c r="Y26601" s="8"/>
      <c r="Z26601" s="8"/>
      <c r="BE26601"/>
      <c r="BF26601"/>
      <c r="BG26601"/>
    </row>
    <row r="26602" spans="11:59" x14ac:dyDescent="0.25">
      <c r="K26602" s="8"/>
      <c r="L26602" s="8"/>
      <c r="N26602" s="8"/>
      <c r="O26602" s="8"/>
      <c r="P26602" s="8"/>
      <c r="Q26602" s="8"/>
      <c r="R26602" s="8"/>
      <c r="S26602" s="8"/>
      <c r="T26602" s="8"/>
      <c r="U26602" s="8"/>
      <c r="V26602" s="8"/>
      <c r="W26602" s="8"/>
      <c r="X26602" s="8"/>
      <c r="Y26602" s="8"/>
      <c r="Z26602" s="8"/>
      <c r="BE26602"/>
      <c r="BF26602"/>
      <c r="BG26602"/>
    </row>
    <row r="26603" spans="11:59" x14ac:dyDescent="0.25">
      <c r="K26603" s="8"/>
      <c r="L26603" s="8"/>
      <c r="N26603" s="8"/>
      <c r="O26603" s="8"/>
      <c r="P26603" s="8"/>
      <c r="Q26603" s="8"/>
      <c r="R26603" s="8"/>
      <c r="S26603" s="8"/>
      <c r="T26603" s="8"/>
      <c r="U26603" s="8"/>
      <c r="V26603" s="8"/>
      <c r="W26603" s="8"/>
      <c r="X26603" s="8"/>
      <c r="Y26603" s="8"/>
      <c r="Z26603" s="8"/>
      <c r="BE26603"/>
      <c r="BF26603"/>
      <c r="BG26603"/>
    </row>
    <row r="26604" spans="11:59" x14ac:dyDescent="0.25">
      <c r="K26604" s="8"/>
      <c r="L26604" s="8"/>
      <c r="N26604" s="8"/>
      <c r="O26604" s="8"/>
      <c r="P26604" s="8"/>
      <c r="Q26604" s="8"/>
      <c r="R26604" s="8"/>
      <c r="S26604" s="8"/>
      <c r="T26604" s="8"/>
      <c r="U26604" s="8"/>
      <c r="V26604" s="8"/>
      <c r="W26604" s="8"/>
      <c r="X26604" s="8"/>
      <c r="Y26604" s="8"/>
      <c r="Z26604" s="8"/>
      <c r="BE26604"/>
      <c r="BF26604"/>
      <c r="BG26604"/>
    </row>
    <row r="26605" spans="11:59" x14ac:dyDescent="0.25">
      <c r="K26605" s="8"/>
      <c r="L26605" s="8"/>
      <c r="N26605" s="8"/>
      <c r="O26605" s="8"/>
      <c r="P26605" s="8"/>
      <c r="Q26605" s="8"/>
      <c r="R26605" s="8"/>
      <c r="S26605" s="8"/>
      <c r="T26605" s="8"/>
      <c r="U26605" s="8"/>
      <c r="V26605" s="8"/>
      <c r="W26605" s="8"/>
      <c r="X26605" s="8"/>
      <c r="Y26605" s="8"/>
      <c r="Z26605" s="8"/>
      <c r="BE26605"/>
      <c r="BF26605"/>
      <c r="BG26605"/>
    </row>
    <row r="26606" spans="11:59" x14ac:dyDescent="0.25">
      <c r="K26606" s="8"/>
      <c r="L26606" s="8"/>
      <c r="N26606" s="8"/>
      <c r="O26606" s="8"/>
      <c r="P26606" s="8"/>
      <c r="Q26606" s="8"/>
      <c r="R26606" s="8"/>
      <c r="S26606" s="8"/>
      <c r="T26606" s="8"/>
      <c r="U26606" s="8"/>
      <c r="V26606" s="8"/>
      <c r="W26606" s="8"/>
      <c r="X26606" s="8"/>
      <c r="Y26606" s="8"/>
      <c r="Z26606" s="8"/>
      <c r="BE26606"/>
      <c r="BF26606"/>
      <c r="BG26606"/>
    </row>
    <row r="26607" spans="11:59" x14ac:dyDescent="0.25">
      <c r="K26607" s="8"/>
      <c r="L26607" s="8"/>
      <c r="N26607" s="8"/>
      <c r="O26607" s="8"/>
      <c r="P26607" s="8"/>
      <c r="Q26607" s="8"/>
      <c r="R26607" s="8"/>
      <c r="S26607" s="8"/>
      <c r="T26607" s="8"/>
      <c r="U26607" s="8"/>
      <c r="V26607" s="8"/>
      <c r="W26607" s="8"/>
      <c r="X26607" s="8"/>
      <c r="Y26607" s="8"/>
      <c r="Z26607" s="8"/>
      <c r="BE26607"/>
      <c r="BF26607"/>
      <c r="BG26607"/>
    </row>
    <row r="26608" spans="11:59" x14ac:dyDescent="0.25">
      <c r="K26608" s="8"/>
      <c r="L26608" s="8"/>
      <c r="N26608" s="8"/>
      <c r="O26608" s="8"/>
      <c r="P26608" s="8"/>
      <c r="Q26608" s="8"/>
      <c r="R26608" s="8"/>
      <c r="S26608" s="8"/>
      <c r="T26608" s="8"/>
      <c r="U26608" s="8"/>
      <c r="V26608" s="8"/>
      <c r="W26608" s="8"/>
      <c r="X26608" s="8"/>
      <c r="Y26608" s="8"/>
      <c r="Z26608" s="8"/>
      <c r="BE26608"/>
      <c r="BF26608"/>
      <c r="BG26608"/>
    </row>
    <row r="26609" spans="11:59" x14ac:dyDescent="0.25">
      <c r="K26609" s="8"/>
      <c r="L26609" s="8"/>
      <c r="N26609" s="8"/>
      <c r="O26609" s="8"/>
      <c r="P26609" s="8"/>
      <c r="Q26609" s="8"/>
      <c r="R26609" s="8"/>
      <c r="S26609" s="8"/>
      <c r="T26609" s="8"/>
      <c r="U26609" s="8"/>
      <c r="V26609" s="8"/>
      <c r="W26609" s="8"/>
      <c r="X26609" s="8"/>
      <c r="Y26609" s="8"/>
      <c r="Z26609" s="8"/>
      <c r="BE26609"/>
      <c r="BF26609"/>
      <c r="BG26609"/>
    </row>
    <row r="26610" spans="11:59" x14ac:dyDescent="0.25">
      <c r="K26610" s="8"/>
      <c r="L26610" s="8"/>
      <c r="N26610" s="8"/>
      <c r="O26610" s="8"/>
      <c r="P26610" s="8"/>
      <c r="Q26610" s="8"/>
      <c r="R26610" s="8"/>
      <c r="S26610" s="8"/>
      <c r="T26610" s="8"/>
      <c r="U26610" s="8"/>
      <c r="V26610" s="8"/>
      <c r="W26610" s="8"/>
      <c r="X26610" s="8"/>
      <c r="Y26610" s="8"/>
      <c r="Z26610" s="8"/>
      <c r="BE26610"/>
      <c r="BF26610"/>
      <c r="BG26610"/>
    </row>
    <row r="26611" spans="11:59" x14ac:dyDescent="0.25">
      <c r="K26611" s="8"/>
      <c r="L26611" s="8"/>
      <c r="N26611" s="8"/>
      <c r="O26611" s="8"/>
      <c r="P26611" s="8"/>
      <c r="Q26611" s="8"/>
      <c r="R26611" s="8"/>
      <c r="S26611" s="8"/>
      <c r="T26611" s="8"/>
      <c r="U26611" s="8"/>
      <c r="V26611" s="8"/>
      <c r="W26611" s="8"/>
      <c r="X26611" s="8"/>
      <c r="Y26611" s="8"/>
      <c r="Z26611" s="8"/>
      <c r="BE26611"/>
      <c r="BF26611"/>
      <c r="BG26611"/>
    </row>
    <row r="26612" spans="11:59" x14ac:dyDescent="0.25">
      <c r="K26612" s="8"/>
      <c r="L26612" s="8"/>
      <c r="N26612" s="8"/>
      <c r="O26612" s="8"/>
      <c r="P26612" s="8"/>
      <c r="Q26612" s="8"/>
      <c r="R26612" s="8"/>
      <c r="S26612" s="8"/>
      <c r="T26612" s="8"/>
      <c r="U26612" s="8"/>
      <c r="V26612" s="8"/>
      <c r="W26612" s="8"/>
      <c r="X26612" s="8"/>
      <c r="Y26612" s="8"/>
      <c r="Z26612" s="8"/>
      <c r="BE26612"/>
      <c r="BF26612"/>
      <c r="BG26612"/>
    </row>
    <row r="26613" spans="11:59" x14ac:dyDescent="0.25">
      <c r="K26613" s="8"/>
      <c r="L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BE26613"/>
      <c r="BF26613"/>
      <c r="BG26613"/>
    </row>
    <row r="26614" spans="11:59" x14ac:dyDescent="0.25">
      <c r="K26614" s="8"/>
      <c r="L26614" s="8"/>
      <c r="N26614" s="8"/>
      <c r="O26614" s="8"/>
      <c r="P26614" s="8"/>
      <c r="Q26614" s="8"/>
      <c r="R26614" s="8"/>
      <c r="S26614" s="8"/>
      <c r="T26614" s="8"/>
      <c r="U26614" s="8"/>
      <c r="V26614" s="8"/>
      <c r="W26614" s="8"/>
      <c r="X26614" s="8"/>
      <c r="Y26614" s="8"/>
      <c r="Z26614" s="8"/>
      <c r="BE26614"/>
      <c r="BF26614"/>
      <c r="BG26614"/>
    </row>
    <row r="26615" spans="11:59" x14ac:dyDescent="0.25">
      <c r="K26615" s="8"/>
      <c r="L26615" s="8"/>
      <c r="N26615" s="8"/>
      <c r="O26615" s="8"/>
      <c r="P26615" s="8"/>
      <c r="Q26615" s="8"/>
      <c r="R26615" s="8"/>
      <c r="S26615" s="8"/>
      <c r="T26615" s="8"/>
      <c r="U26615" s="8"/>
      <c r="V26615" s="8"/>
      <c r="W26615" s="8"/>
      <c r="X26615" s="8"/>
      <c r="Y26615" s="8"/>
      <c r="Z26615" s="8"/>
      <c r="BE26615"/>
      <c r="BF26615"/>
      <c r="BG26615"/>
    </row>
    <row r="26616" spans="11:59" x14ac:dyDescent="0.25">
      <c r="K26616" s="8"/>
      <c r="L26616" s="8"/>
      <c r="N26616" s="8"/>
      <c r="O26616" s="8"/>
      <c r="P26616" s="8"/>
      <c r="Q26616" s="8"/>
      <c r="R26616" s="8"/>
      <c r="S26616" s="8"/>
      <c r="T26616" s="8"/>
      <c r="U26616" s="8"/>
      <c r="V26616" s="8"/>
      <c r="W26616" s="8"/>
      <c r="X26616" s="8"/>
      <c r="Y26616" s="8"/>
      <c r="Z26616" s="8"/>
      <c r="BE26616"/>
      <c r="BF26616"/>
      <c r="BG26616"/>
    </row>
    <row r="26617" spans="11:59" x14ac:dyDescent="0.25">
      <c r="K26617" s="8"/>
      <c r="L26617" s="8"/>
      <c r="N26617" s="8"/>
      <c r="O26617" s="8"/>
      <c r="P26617" s="8"/>
      <c r="Q26617" s="8"/>
      <c r="R26617" s="8"/>
      <c r="S26617" s="8"/>
      <c r="T26617" s="8"/>
      <c r="U26617" s="8"/>
      <c r="V26617" s="8"/>
      <c r="W26617" s="8"/>
      <c r="X26617" s="8"/>
      <c r="Y26617" s="8"/>
      <c r="Z26617" s="8"/>
      <c r="BE26617"/>
      <c r="BF26617"/>
      <c r="BG26617"/>
    </row>
    <row r="26618" spans="11:59" x14ac:dyDescent="0.25">
      <c r="K26618" s="8"/>
      <c r="L26618" s="8"/>
      <c r="N26618" s="8"/>
      <c r="O26618" s="8"/>
      <c r="P26618" s="8"/>
      <c r="Q26618" s="8"/>
      <c r="R26618" s="8"/>
      <c r="S26618" s="8"/>
      <c r="T26618" s="8"/>
      <c r="U26618" s="8"/>
      <c r="V26618" s="8"/>
      <c r="W26618" s="8"/>
      <c r="X26618" s="8"/>
      <c r="Y26618" s="8"/>
      <c r="Z26618" s="8"/>
      <c r="BE26618"/>
      <c r="BF26618"/>
      <c r="BG26618"/>
    </row>
    <row r="26619" spans="11:59" x14ac:dyDescent="0.25">
      <c r="K26619" s="8"/>
      <c r="L26619" s="8"/>
      <c r="N26619" s="8"/>
      <c r="O26619" s="8"/>
      <c r="P26619" s="8"/>
      <c r="Q26619" s="8"/>
      <c r="R26619" s="8"/>
      <c r="S26619" s="8"/>
      <c r="T26619" s="8"/>
      <c r="U26619" s="8"/>
      <c r="V26619" s="8"/>
      <c r="W26619" s="8"/>
      <c r="X26619" s="8"/>
      <c r="Y26619" s="8"/>
      <c r="Z26619" s="8"/>
      <c r="BE26619"/>
      <c r="BF26619"/>
      <c r="BG26619"/>
    </row>
    <row r="26620" spans="11:59" x14ac:dyDescent="0.25">
      <c r="K26620" s="8"/>
      <c r="L26620" s="8"/>
      <c r="N26620" s="8"/>
      <c r="O26620" s="8"/>
      <c r="P26620" s="8"/>
      <c r="Q26620" s="8"/>
      <c r="R26620" s="8"/>
      <c r="S26620" s="8"/>
      <c r="T26620" s="8"/>
      <c r="U26620" s="8"/>
      <c r="V26620" s="8"/>
      <c r="W26620" s="8"/>
      <c r="X26620" s="8"/>
      <c r="Y26620" s="8"/>
      <c r="Z26620" s="8"/>
      <c r="BE26620"/>
      <c r="BF26620"/>
      <c r="BG26620"/>
    </row>
    <row r="26621" spans="11:59" x14ac:dyDescent="0.25">
      <c r="K26621" s="8"/>
      <c r="L26621" s="8"/>
      <c r="N26621" s="8"/>
      <c r="O26621" s="8"/>
      <c r="P26621" s="8"/>
      <c r="Q26621" s="8"/>
      <c r="R26621" s="8"/>
      <c r="S26621" s="8"/>
      <c r="T26621" s="8"/>
      <c r="U26621" s="8"/>
      <c r="V26621" s="8"/>
      <c r="W26621" s="8"/>
      <c r="X26621" s="8"/>
      <c r="Y26621" s="8"/>
      <c r="Z26621" s="8"/>
      <c r="BE26621"/>
      <c r="BF26621"/>
      <c r="BG26621"/>
    </row>
    <row r="26622" spans="11:59" x14ac:dyDescent="0.25">
      <c r="K26622" s="8"/>
      <c r="L26622" s="8"/>
      <c r="N26622" s="8"/>
      <c r="O26622" s="8"/>
      <c r="P26622" s="8"/>
      <c r="Q26622" s="8"/>
      <c r="R26622" s="8"/>
      <c r="S26622" s="8"/>
      <c r="T26622" s="8"/>
      <c r="U26622" s="8"/>
      <c r="V26622" s="8"/>
      <c r="W26622" s="8"/>
      <c r="X26622" s="8"/>
      <c r="Y26622" s="8"/>
      <c r="Z26622" s="8"/>
      <c r="BE26622"/>
      <c r="BF26622"/>
      <c r="BG26622"/>
    </row>
    <row r="26623" spans="11:59" x14ac:dyDescent="0.25">
      <c r="K26623" s="8"/>
      <c r="L26623" s="8"/>
      <c r="N26623" s="8"/>
      <c r="O26623" s="8"/>
      <c r="P26623" s="8"/>
      <c r="Q26623" s="8"/>
      <c r="R26623" s="8"/>
      <c r="S26623" s="8"/>
      <c r="T26623" s="8"/>
      <c r="U26623" s="8"/>
      <c r="V26623" s="8"/>
      <c r="W26623" s="8"/>
      <c r="X26623" s="8"/>
      <c r="Y26623" s="8"/>
      <c r="Z26623" s="8"/>
      <c r="BE26623"/>
      <c r="BF26623"/>
      <c r="BG26623"/>
    </row>
    <row r="26624" spans="11:59" x14ac:dyDescent="0.25">
      <c r="K26624" s="8"/>
      <c r="L26624" s="8"/>
      <c r="N26624" s="8"/>
      <c r="O26624" s="8"/>
      <c r="P26624" s="8"/>
      <c r="Q26624" s="8"/>
      <c r="R26624" s="8"/>
      <c r="S26624" s="8"/>
      <c r="T26624" s="8"/>
      <c r="U26624" s="8"/>
      <c r="V26624" s="8"/>
      <c r="W26624" s="8"/>
      <c r="X26624" s="8"/>
      <c r="Y26624" s="8"/>
      <c r="Z26624" s="8"/>
      <c r="BE26624"/>
      <c r="BF26624"/>
      <c r="BG26624"/>
    </row>
    <row r="26625" spans="11:59" x14ac:dyDescent="0.25">
      <c r="K26625" s="8"/>
      <c r="L26625" s="8"/>
      <c r="N26625" s="8"/>
      <c r="O26625" s="8"/>
      <c r="P26625" s="8"/>
      <c r="Q26625" s="8"/>
      <c r="R26625" s="8"/>
      <c r="S26625" s="8"/>
      <c r="T26625" s="8"/>
      <c r="U26625" s="8"/>
      <c r="V26625" s="8"/>
      <c r="W26625" s="8"/>
      <c r="X26625" s="8"/>
      <c r="Y26625" s="8"/>
      <c r="Z26625" s="8"/>
      <c r="BE26625"/>
      <c r="BF26625"/>
      <c r="BG26625"/>
    </row>
    <row r="26626" spans="11:59" x14ac:dyDescent="0.25">
      <c r="K26626" s="8"/>
      <c r="L26626" s="8"/>
      <c r="N26626" s="8"/>
      <c r="O26626" s="8"/>
      <c r="P26626" s="8"/>
      <c r="Q26626" s="8"/>
      <c r="R26626" s="8"/>
      <c r="S26626" s="8"/>
      <c r="T26626" s="8"/>
      <c r="U26626" s="8"/>
      <c r="V26626" s="8"/>
      <c r="W26626" s="8"/>
      <c r="X26626" s="8"/>
      <c r="Y26626" s="8"/>
      <c r="Z26626" s="8"/>
      <c r="BE26626"/>
      <c r="BF26626"/>
      <c r="BG26626"/>
    </row>
    <row r="26627" spans="11:59" x14ac:dyDescent="0.25">
      <c r="K26627" s="8"/>
      <c r="L26627" s="8"/>
      <c r="N26627" s="8"/>
      <c r="O26627" s="8"/>
      <c r="P26627" s="8"/>
      <c r="Q26627" s="8"/>
      <c r="R26627" s="8"/>
      <c r="S26627" s="8"/>
      <c r="T26627" s="8"/>
      <c r="U26627" s="8"/>
      <c r="V26627" s="8"/>
      <c r="W26627" s="8"/>
      <c r="X26627" s="8"/>
      <c r="Y26627" s="8"/>
      <c r="Z26627" s="8"/>
      <c r="BE26627"/>
      <c r="BF26627"/>
      <c r="BG26627"/>
    </row>
    <row r="26628" spans="11:59" x14ac:dyDescent="0.25">
      <c r="K26628" s="8"/>
      <c r="L26628" s="8"/>
      <c r="N26628" s="8"/>
      <c r="O26628" s="8"/>
      <c r="P26628" s="8"/>
      <c r="Q26628" s="8"/>
      <c r="R26628" s="8"/>
      <c r="S26628" s="8"/>
      <c r="T26628" s="8"/>
      <c r="U26628" s="8"/>
      <c r="V26628" s="8"/>
      <c r="W26628" s="8"/>
      <c r="X26628" s="8"/>
      <c r="Y26628" s="8"/>
      <c r="Z26628" s="8"/>
      <c r="BE26628"/>
      <c r="BF26628"/>
      <c r="BG26628"/>
    </row>
    <row r="26629" spans="11:59" x14ac:dyDescent="0.25">
      <c r="K26629" s="8"/>
      <c r="L26629" s="8"/>
      <c r="N26629" s="8"/>
      <c r="O26629" s="8"/>
      <c r="P26629" s="8"/>
      <c r="Q26629" s="8"/>
      <c r="R26629" s="8"/>
      <c r="S26629" s="8"/>
      <c r="T26629" s="8"/>
      <c r="U26629" s="8"/>
      <c r="V26629" s="8"/>
      <c r="W26629" s="8"/>
      <c r="X26629" s="8"/>
      <c r="Y26629" s="8"/>
      <c r="Z26629" s="8"/>
      <c r="BE26629"/>
      <c r="BF26629"/>
      <c r="BG26629"/>
    </row>
    <row r="26630" spans="11:59" x14ac:dyDescent="0.25">
      <c r="K26630" s="8"/>
      <c r="L26630" s="8"/>
      <c r="N26630" s="8"/>
      <c r="O26630" s="8"/>
      <c r="P26630" s="8"/>
      <c r="Q26630" s="8"/>
      <c r="R26630" s="8"/>
      <c r="S26630" s="8"/>
      <c r="T26630" s="8"/>
      <c r="U26630" s="8"/>
      <c r="V26630" s="8"/>
      <c r="W26630" s="8"/>
      <c r="X26630" s="8"/>
      <c r="Y26630" s="8"/>
      <c r="Z26630" s="8"/>
      <c r="BE26630"/>
      <c r="BF26630"/>
      <c r="BG26630"/>
    </row>
    <row r="26631" spans="11:59" x14ac:dyDescent="0.25">
      <c r="K26631" s="8"/>
      <c r="L26631" s="8"/>
      <c r="N26631" s="8"/>
      <c r="O26631" s="8"/>
      <c r="P26631" s="8"/>
      <c r="Q26631" s="8"/>
      <c r="R26631" s="8"/>
      <c r="S26631" s="8"/>
      <c r="T26631" s="8"/>
      <c r="U26631" s="8"/>
      <c r="V26631" s="8"/>
      <c r="W26631" s="8"/>
      <c r="X26631" s="8"/>
      <c r="Y26631" s="8"/>
      <c r="Z26631" s="8"/>
      <c r="BE26631"/>
      <c r="BF26631"/>
      <c r="BG26631"/>
    </row>
    <row r="26632" spans="11:59" x14ac:dyDescent="0.25">
      <c r="K26632" s="8"/>
      <c r="L26632" s="8"/>
      <c r="N26632" s="8"/>
      <c r="O26632" s="8"/>
      <c r="P26632" s="8"/>
      <c r="Q26632" s="8"/>
      <c r="R26632" s="8"/>
      <c r="S26632" s="8"/>
      <c r="T26632" s="8"/>
      <c r="U26632" s="8"/>
      <c r="V26632" s="8"/>
      <c r="W26632" s="8"/>
      <c r="X26632" s="8"/>
      <c r="Y26632" s="8"/>
      <c r="Z26632" s="8"/>
      <c r="BE26632"/>
      <c r="BF26632"/>
      <c r="BG26632"/>
    </row>
    <row r="26633" spans="11:59" x14ac:dyDescent="0.25">
      <c r="K26633" s="8"/>
      <c r="L26633" s="8"/>
      <c r="N26633" s="8"/>
      <c r="O26633" s="8"/>
      <c r="P26633" s="8"/>
      <c r="Q26633" s="8"/>
      <c r="R26633" s="8"/>
      <c r="S26633" s="8"/>
      <c r="T26633" s="8"/>
      <c r="U26633" s="8"/>
      <c r="V26633" s="8"/>
      <c r="W26633" s="8"/>
      <c r="X26633" s="8"/>
      <c r="Y26633" s="8"/>
      <c r="Z26633" s="8"/>
      <c r="BE26633"/>
      <c r="BF26633"/>
      <c r="BG26633"/>
    </row>
    <row r="26634" spans="11:59" x14ac:dyDescent="0.25">
      <c r="K26634" s="8"/>
      <c r="L26634" s="8"/>
      <c r="N26634" s="8"/>
      <c r="O26634" s="8"/>
      <c r="P26634" s="8"/>
      <c r="Q26634" s="8"/>
      <c r="R26634" s="8"/>
      <c r="S26634" s="8"/>
      <c r="T26634" s="8"/>
      <c r="U26634" s="8"/>
      <c r="V26634" s="8"/>
      <c r="W26634" s="8"/>
      <c r="X26634" s="8"/>
      <c r="Y26634" s="8"/>
      <c r="Z26634" s="8"/>
      <c r="BE26634"/>
      <c r="BF26634"/>
      <c r="BG26634"/>
    </row>
    <row r="26635" spans="11:59" x14ac:dyDescent="0.25">
      <c r="K26635" s="8"/>
      <c r="L26635" s="8"/>
      <c r="N26635" s="8"/>
      <c r="O26635" s="8"/>
      <c r="P26635" s="8"/>
      <c r="Q26635" s="8"/>
      <c r="R26635" s="8"/>
      <c r="S26635" s="8"/>
      <c r="T26635" s="8"/>
      <c r="U26635" s="8"/>
      <c r="V26635" s="8"/>
      <c r="W26635" s="8"/>
      <c r="X26635" s="8"/>
      <c r="Y26635" s="8"/>
      <c r="Z26635" s="8"/>
      <c r="BE26635"/>
      <c r="BF26635"/>
      <c r="BG26635"/>
    </row>
    <row r="26636" spans="11:59" x14ac:dyDescent="0.25">
      <c r="K26636" s="8"/>
      <c r="L26636" s="8"/>
      <c r="N26636" s="8"/>
      <c r="O26636" s="8"/>
      <c r="P26636" s="8"/>
      <c r="Q26636" s="8"/>
      <c r="R26636" s="8"/>
      <c r="S26636" s="8"/>
      <c r="T26636" s="8"/>
      <c r="U26636" s="8"/>
      <c r="V26636" s="8"/>
      <c r="W26636" s="8"/>
      <c r="X26636" s="8"/>
      <c r="Y26636" s="8"/>
      <c r="Z26636" s="8"/>
      <c r="BE26636"/>
      <c r="BF26636"/>
      <c r="BG26636"/>
    </row>
    <row r="26637" spans="11:59" x14ac:dyDescent="0.25">
      <c r="K26637" s="8"/>
      <c r="L26637" s="8"/>
      <c r="N26637" s="8"/>
      <c r="O26637" s="8"/>
      <c r="P26637" s="8"/>
      <c r="Q26637" s="8"/>
      <c r="R26637" s="8"/>
      <c r="S26637" s="8"/>
      <c r="T26637" s="8"/>
      <c r="U26637" s="8"/>
      <c r="V26637" s="8"/>
      <c r="W26637" s="8"/>
      <c r="X26637" s="8"/>
      <c r="Y26637" s="8"/>
      <c r="Z26637" s="8"/>
      <c r="BE26637"/>
      <c r="BF26637"/>
      <c r="BG26637"/>
    </row>
    <row r="26638" spans="11:59" x14ac:dyDescent="0.25">
      <c r="K26638" s="8"/>
      <c r="L26638" s="8"/>
      <c r="N26638" s="8"/>
      <c r="O26638" s="8"/>
      <c r="P26638" s="8"/>
      <c r="Q26638" s="8"/>
      <c r="R26638" s="8"/>
      <c r="S26638" s="8"/>
      <c r="T26638" s="8"/>
      <c r="U26638" s="8"/>
      <c r="V26638" s="8"/>
      <c r="W26638" s="8"/>
      <c r="X26638" s="8"/>
      <c r="Y26638" s="8"/>
      <c r="Z26638" s="8"/>
      <c r="BE26638"/>
      <c r="BF26638"/>
      <c r="BG26638"/>
    </row>
    <row r="26639" spans="11:59" x14ac:dyDescent="0.25">
      <c r="K26639" s="8"/>
      <c r="L26639" s="8"/>
      <c r="N26639" s="8"/>
      <c r="O26639" s="8"/>
      <c r="P26639" s="8"/>
      <c r="Q26639" s="8"/>
      <c r="R26639" s="8"/>
      <c r="S26639" s="8"/>
      <c r="T26639" s="8"/>
      <c r="U26639" s="8"/>
      <c r="V26639" s="8"/>
      <c r="W26639" s="8"/>
      <c r="X26639" s="8"/>
      <c r="Y26639" s="8"/>
      <c r="Z26639" s="8"/>
      <c r="BE26639"/>
      <c r="BF26639"/>
      <c r="BG26639"/>
    </row>
    <row r="26640" spans="11:59" x14ac:dyDescent="0.25">
      <c r="K26640" s="8"/>
      <c r="L26640" s="8"/>
      <c r="N26640" s="8"/>
      <c r="O26640" s="8"/>
      <c r="P26640" s="8"/>
      <c r="Q26640" s="8"/>
      <c r="R26640" s="8"/>
      <c r="S26640" s="8"/>
      <c r="T26640" s="8"/>
      <c r="U26640" s="8"/>
      <c r="V26640" s="8"/>
      <c r="W26640" s="8"/>
      <c r="X26640" s="8"/>
      <c r="Y26640" s="8"/>
      <c r="Z26640" s="8"/>
      <c r="BE26640"/>
      <c r="BF26640"/>
      <c r="BG26640"/>
    </row>
    <row r="26641" spans="11:59" x14ac:dyDescent="0.25">
      <c r="K26641" s="8"/>
      <c r="L26641" s="8"/>
      <c r="N26641" s="8"/>
      <c r="O26641" s="8"/>
      <c r="P26641" s="8"/>
      <c r="Q26641" s="8"/>
      <c r="R26641" s="8"/>
      <c r="S26641" s="8"/>
      <c r="T26641" s="8"/>
      <c r="U26641" s="8"/>
      <c r="V26641" s="8"/>
      <c r="W26641" s="8"/>
      <c r="X26641" s="8"/>
      <c r="Y26641" s="8"/>
      <c r="Z26641" s="8"/>
      <c r="BE26641"/>
      <c r="BF26641"/>
      <c r="BG26641"/>
    </row>
    <row r="26642" spans="11:59" x14ac:dyDescent="0.25">
      <c r="K26642" s="8"/>
      <c r="L26642" s="8"/>
      <c r="N26642" s="8"/>
      <c r="O26642" s="8"/>
      <c r="P26642" s="8"/>
      <c r="Q26642" s="8"/>
      <c r="R26642" s="8"/>
      <c r="S26642" s="8"/>
      <c r="T26642" s="8"/>
      <c r="U26642" s="8"/>
      <c r="V26642" s="8"/>
      <c r="W26642" s="8"/>
      <c r="X26642" s="8"/>
      <c r="Y26642" s="8"/>
      <c r="Z26642" s="8"/>
      <c r="BE26642"/>
      <c r="BF26642"/>
      <c r="BG26642"/>
    </row>
    <row r="26643" spans="11:59" x14ac:dyDescent="0.25">
      <c r="K26643" s="8"/>
      <c r="L26643" s="8"/>
      <c r="N26643" s="8"/>
      <c r="O26643" s="8"/>
      <c r="P26643" s="8"/>
      <c r="Q26643" s="8"/>
      <c r="R26643" s="8"/>
      <c r="S26643" s="8"/>
      <c r="T26643" s="8"/>
      <c r="U26643" s="8"/>
      <c r="V26643" s="8"/>
      <c r="W26643" s="8"/>
      <c r="X26643" s="8"/>
      <c r="Y26643" s="8"/>
      <c r="Z26643" s="8"/>
      <c r="BE26643"/>
      <c r="BF26643"/>
      <c r="BG26643"/>
    </row>
    <row r="26644" spans="11:59" x14ac:dyDescent="0.25">
      <c r="K26644" s="8"/>
      <c r="L26644" s="8"/>
      <c r="N26644" s="8"/>
      <c r="O26644" s="8"/>
      <c r="P26644" s="8"/>
      <c r="Q26644" s="8"/>
      <c r="R26644" s="8"/>
      <c r="S26644" s="8"/>
      <c r="T26644" s="8"/>
      <c r="U26644" s="8"/>
      <c r="V26644" s="8"/>
      <c r="W26644" s="8"/>
      <c r="X26644" s="8"/>
      <c r="Y26644" s="8"/>
      <c r="Z26644" s="8"/>
      <c r="BE26644"/>
      <c r="BF26644"/>
      <c r="BG26644"/>
    </row>
    <row r="26645" spans="11:59" x14ac:dyDescent="0.25">
      <c r="K26645" s="8"/>
      <c r="L26645" s="8"/>
      <c r="N26645" s="8"/>
      <c r="O26645" s="8"/>
      <c r="P26645" s="8"/>
      <c r="Q26645" s="8"/>
      <c r="R26645" s="8"/>
      <c r="S26645" s="8"/>
      <c r="T26645" s="8"/>
      <c r="U26645" s="8"/>
      <c r="V26645" s="8"/>
      <c r="W26645" s="8"/>
      <c r="X26645" s="8"/>
      <c r="Y26645" s="8"/>
      <c r="Z26645" s="8"/>
      <c r="BE26645"/>
      <c r="BF26645"/>
      <c r="BG26645"/>
    </row>
    <row r="26646" spans="11:59" x14ac:dyDescent="0.25">
      <c r="K26646" s="8"/>
      <c r="L26646" s="8"/>
      <c r="N26646" s="8"/>
      <c r="O26646" s="8"/>
      <c r="P26646" s="8"/>
      <c r="Q26646" s="8"/>
      <c r="R26646" s="8"/>
      <c r="S26646" s="8"/>
      <c r="T26646" s="8"/>
      <c r="U26646" s="8"/>
      <c r="V26646" s="8"/>
      <c r="W26646" s="8"/>
      <c r="X26646" s="8"/>
      <c r="Y26646" s="8"/>
      <c r="Z26646" s="8"/>
      <c r="BE26646"/>
      <c r="BF26646"/>
      <c r="BG26646"/>
    </row>
    <row r="26647" spans="11:59" x14ac:dyDescent="0.25">
      <c r="K26647" s="8"/>
      <c r="L26647" s="8"/>
      <c r="N26647" s="8"/>
      <c r="O26647" s="8"/>
      <c r="P26647" s="8"/>
      <c r="Q26647" s="8"/>
      <c r="R26647" s="8"/>
      <c r="S26647" s="8"/>
      <c r="T26647" s="8"/>
      <c r="U26647" s="8"/>
      <c r="V26647" s="8"/>
      <c r="W26647" s="8"/>
      <c r="X26647" s="8"/>
      <c r="Y26647" s="8"/>
      <c r="Z26647" s="8"/>
      <c r="BE26647"/>
      <c r="BF26647"/>
      <c r="BG26647"/>
    </row>
    <row r="26648" spans="11:59" x14ac:dyDescent="0.25">
      <c r="K26648" s="8"/>
      <c r="L26648" s="8"/>
      <c r="N26648" s="8"/>
      <c r="O26648" s="8"/>
      <c r="P26648" s="8"/>
      <c r="Q26648" s="8"/>
      <c r="R26648" s="8"/>
      <c r="S26648" s="8"/>
      <c r="T26648" s="8"/>
      <c r="U26648" s="8"/>
      <c r="V26648" s="8"/>
      <c r="W26648" s="8"/>
      <c r="X26648" s="8"/>
      <c r="Y26648" s="8"/>
      <c r="Z26648" s="8"/>
      <c r="BE26648"/>
      <c r="BF26648"/>
      <c r="BG26648"/>
    </row>
    <row r="26649" spans="11:59" x14ac:dyDescent="0.25">
      <c r="K26649" s="8"/>
      <c r="L26649" s="8"/>
      <c r="N26649" s="8"/>
      <c r="O26649" s="8"/>
      <c r="P26649" s="8"/>
      <c r="Q26649" s="8"/>
      <c r="R26649" s="8"/>
      <c r="S26649" s="8"/>
      <c r="T26649" s="8"/>
      <c r="U26649" s="8"/>
      <c r="V26649" s="8"/>
      <c r="W26649" s="8"/>
      <c r="X26649" s="8"/>
      <c r="Y26649" s="8"/>
      <c r="Z26649" s="8"/>
      <c r="BE26649"/>
      <c r="BF26649"/>
      <c r="BG26649"/>
    </row>
    <row r="26650" spans="11:59" x14ac:dyDescent="0.25">
      <c r="K26650" s="8"/>
      <c r="L26650" s="8"/>
      <c r="N26650" s="8"/>
      <c r="O26650" s="8"/>
      <c r="P26650" s="8"/>
      <c r="Q26650" s="8"/>
      <c r="R26650" s="8"/>
      <c r="S26650" s="8"/>
      <c r="T26650" s="8"/>
      <c r="U26650" s="8"/>
      <c r="V26650" s="8"/>
      <c r="W26650" s="8"/>
      <c r="X26650" s="8"/>
      <c r="Y26650" s="8"/>
      <c r="Z26650" s="8"/>
      <c r="BE26650"/>
      <c r="BF26650"/>
      <c r="BG26650"/>
    </row>
    <row r="26651" spans="11:59" x14ac:dyDescent="0.25">
      <c r="K26651" s="8"/>
      <c r="L26651" s="8"/>
      <c r="N26651" s="8"/>
      <c r="O26651" s="8"/>
      <c r="P26651" s="8"/>
      <c r="Q26651" s="8"/>
      <c r="R26651" s="8"/>
      <c r="S26651" s="8"/>
      <c r="T26651" s="8"/>
      <c r="U26651" s="8"/>
      <c r="V26651" s="8"/>
      <c r="W26651" s="8"/>
      <c r="X26651" s="8"/>
      <c r="Y26651" s="8"/>
      <c r="Z26651" s="8"/>
      <c r="BE26651"/>
      <c r="BF26651"/>
      <c r="BG26651"/>
    </row>
    <row r="26652" spans="11:59" x14ac:dyDescent="0.25">
      <c r="K26652" s="8"/>
      <c r="L26652" s="8"/>
      <c r="N26652" s="8"/>
      <c r="O26652" s="8"/>
      <c r="P26652" s="8"/>
      <c r="Q26652" s="8"/>
      <c r="R26652" s="8"/>
      <c r="S26652" s="8"/>
      <c r="T26652" s="8"/>
      <c r="U26652" s="8"/>
      <c r="V26652" s="8"/>
      <c r="W26652" s="8"/>
      <c r="X26652" s="8"/>
      <c r="Y26652" s="8"/>
      <c r="Z26652" s="8"/>
      <c r="BE26652"/>
      <c r="BF26652"/>
      <c r="BG26652"/>
    </row>
    <row r="26653" spans="11:59" x14ac:dyDescent="0.25">
      <c r="K26653" s="8"/>
      <c r="L26653" s="8"/>
      <c r="N26653" s="8"/>
      <c r="O26653" s="8"/>
      <c r="P26653" s="8"/>
      <c r="Q26653" s="8"/>
      <c r="R26653" s="8"/>
      <c r="S26653" s="8"/>
      <c r="T26653" s="8"/>
      <c r="U26653" s="8"/>
      <c r="V26653" s="8"/>
      <c r="W26653" s="8"/>
      <c r="X26653" s="8"/>
      <c r="Y26653" s="8"/>
      <c r="Z26653" s="8"/>
      <c r="BE26653"/>
      <c r="BF26653"/>
      <c r="BG26653"/>
    </row>
    <row r="26654" spans="11:59" x14ac:dyDescent="0.25">
      <c r="K26654" s="8"/>
      <c r="L26654" s="8"/>
      <c r="N26654" s="8"/>
      <c r="O26654" s="8"/>
      <c r="P26654" s="8"/>
      <c r="Q26654" s="8"/>
      <c r="R26654" s="8"/>
      <c r="S26654" s="8"/>
      <c r="T26654" s="8"/>
      <c r="U26654" s="8"/>
      <c r="V26654" s="8"/>
      <c r="W26654" s="8"/>
      <c r="X26654" s="8"/>
      <c r="Y26654" s="8"/>
      <c r="Z26654" s="8"/>
      <c r="BE26654"/>
      <c r="BF26654"/>
      <c r="BG26654"/>
    </row>
    <row r="26655" spans="11:59" x14ac:dyDescent="0.25">
      <c r="K26655" s="8"/>
      <c r="L26655" s="8"/>
      <c r="N26655" s="8"/>
      <c r="O26655" s="8"/>
      <c r="P26655" s="8"/>
      <c r="Q26655" s="8"/>
      <c r="R26655" s="8"/>
      <c r="S26655" s="8"/>
      <c r="T26655" s="8"/>
      <c r="U26655" s="8"/>
      <c r="V26655" s="8"/>
      <c r="W26655" s="8"/>
      <c r="X26655" s="8"/>
      <c r="Y26655" s="8"/>
      <c r="Z26655" s="8"/>
      <c r="BE26655"/>
      <c r="BF26655"/>
      <c r="BG26655"/>
    </row>
    <row r="26656" spans="11:59" x14ac:dyDescent="0.25">
      <c r="K26656" s="8"/>
      <c r="L26656" s="8"/>
      <c r="N26656" s="8"/>
      <c r="O26656" s="8"/>
      <c r="P26656" s="8"/>
      <c r="Q26656" s="8"/>
      <c r="R26656" s="8"/>
      <c r="S26656" s="8"/>
      <c r="T26656" s="8"/>
      <c r="U26656" s="8"/>
      <c r="V26656" s="8"/>
      <c r="W26656" s="8"/>
      <c r="X26656" s="8"/>
      <c r="Y26656" s="8"/>
      <c r="Z26656" s="8"/>
      <c r="BE26656"/>
      <c r="BF26656"/>
      <c r="BG26656"/>
    </row>
    <row r="26657" spans="11:59" x14ac:dyDescent="0.25">
      <c r="K26657" s="8"/>
      <c r="L26657" s="8"/>
      <c r="N26657" s="8"/>
      <c r="O26657" s="8"/>
      <c r="P26657" s="8"/>
      <c r="Q26657" s="8"/>
      <c r="R26657" s="8"/>
      <c r="S26657" s="8"/>
      <c r="T26657" s="8"/>
      <c r="U26657" s="8"/>
      <c r="V26657" s="8"/>
      <c r="W26657" s="8"/>
      <c r="X26657" s="8"/>
      <c r="Y26657" s="8"/>
      <c r="Z26657" s="8"/>
      <c r="BE26657"/>
      <c r="BF26657"/>
      <c r="BG26657"/>
    </row>
    <row r="26658" spans="11:59" x14ac:dyDescent="0.25">
      <c r="K26658" s="8"/>
      <c r="L26658" s="8"/>
      <c r="N26658" s="8"/>
      <c r="O26658" s="8"/>
      <c r="P26658" s="8"/>
      <c r="Q26658" s="8"/>
      <c r="R26658" s="8"/>
      <c r="S26658" s="8"/>
      <c r="T26658" s="8"/>
      <c r="U26658" s="8"/>
      <c r="V26658" s="8"/>
      <c r="W26658" s="8"/>
      <c r="X26658" s="8"/>
      <c r="Y26658" s="8"/>
      <c r="Z26658" s="8"/>
      <c r="BE26658"/>
      <c r="BF26658"/>
      <c r="BG26658"/>
    </row>
    <row r="26659" spans="11:59" x14ac:dyDescent="0.25">
      <c r="K26659" s="8"/>
      <c r="L26659" s="8"/>
      <c r="N26659" s="8"/>
      <c r="O26659" s="8"/>
      <c r="P26659" s="8"/>
      <c r="Q26659" s="8"/>
      <c r="R26659" s="8"/>
      <c r="S26659" s="8"/>
      <c r="T26659" s="8"/>
      <c r="U26659" s="8"/>
      <c r="V26659" s="8"/>
      <c r="W26659" s="8"/>
      <c r="X26659" s="8"/>
      <c r="Y26659" s="8"/>
      <c r="Z26659" s="8"/>
      <c r="BE26659"/>
      <c r="BF26659"/>
      <c r="BG26659"/>
    </row>
    <row r="26660" spans="11:59" x14ac:dyDescent="0.25">
      <c r="K26660" s="8"/>
      <c r="L26660" s="8"/>
      <c r="N26660" s="8"/>
      <c r="O26660" s="8"/>
      <c r="P26660" s="8"/>
      <c r="Q26660" s="8"/>
      <c r="R26660" s="8"/>
      <c r="S26660" s="8"/>
      <c r="T26660" s="8"/>
      <c r="U26660" s="8"/>
      <c r="V26660" s="8"/>
      <c r="W26660" s="8"/>
      <c r="X26660" s="8"/>
      <c r="Y26660" s="8"/>
      <c r="Z26660" s="8"/>
      <c r="BE26660"/>
      <c r="BF26660"/>
      <c r="BG26660"/>
    </row>
    <row r="26661" spans="11:59" x14ac:dyDescent="0.25">
      <c r="K26661" s="8"/>
      <c r="L26661" s="8"/>
      <c r="N26661" s="8"/>
      <c r="O26661" s="8"/>
      <c r="P26661" s="8"/>
      <c r="Q26661" s="8"/>
      <c r="R26661" s="8"/>
      <c r="S26661" s="8"/>
      <c r="T26661" s="8"/>
      <c r="U26661" s="8"/>
      <c r="V26661" s="8"/>
      <c r="W26661" s="8"/>
      <c r="X26661" s="8"/>
      <c r="Y26661" s="8"/>
      <c r="Z26661" s="8"/>
      <c r="BE26661"/>
      <c r="BF26661"/>
      <c r="BG26661"/>
    </row>
    <row r="26662" spans="11:59" x14ac:dyDescent="0.25">
      <c r="K26662" s="8"/>
      <c r="L26662" s="8"/>
      <c r="N26662" s="8"/>
      <c r="O26662" s="8"/>
      <c r="P26662" s="8"/>
      <c r="Q26662" s="8"/>
      <c r="R26662" s="8"/>
      <c r="S26662" s="8"/>
      <c r="T26662" s="8"/>
      <c r="U26662" s="8"/>
      <c r="V26662" s="8"/>
      <c r="W26662" s="8"/>
      <c r="X26662" s="8"/>
      <c r="Y26662" s="8"/>
      <c r="Z26662" s="8"/>
      <c r="BE26662"/>
      <c r="BF26662"/>
      <c r="BG26662"/>
    </row>
    <row r="26663" spans="11:59" x14ac:dyDescent="0.25">
      <c r="K26663" s="8"/>
      <c r="L26663" s="8"/>
      <c r="N26663" s="8"/>
      <c r="O26663" s="8"/>
      <c r="P26663" s="8"/>
      <c r="Q26663" s="8"/>
      <c r="R26663" s="8"/>
      <c r="S26663" s="8"/>
      <c r="T26663" s="8"/>
      <c r="U26663" s="8"/>
      <c r="V26663" s="8"/>
      <c r="W26663" s="8"/>
      <c r="X26663" s="8"/>
      <c r="Y26663" s="8"/>
      <c r="Z26663" s="8"/>
      <c r="BE26663"/>
      <c r="BF26663"/>
      <c r="BG26663"/>
    </row>
    <row r="26664" spans="11:59" x14ac:dyDescent="0.25">
      <c r="K26664" s="8"/>
      <c r="L26664" s="8"/>
      <c r="N26664" s="8"/>
      <c r="O26664" s="8"/>
      <c r="P26664" s="8"/>
      <c r="Q26664" s="8"/>
      <c r="R26664" s="8"/>
      <c r="S26664" s="8"/>
      <c r="T26664" s="8"/>
      <c r="U26664" s="8"/>
      <c r="V26664" s="8"/>
      <c r="W26664" s="8"/>
      <c r="X26664" s="8"/>
      <c r="Y26664" s="8"/>
      <c r="Z26664" s="8"/>
      <c r="BE26664"/>
      <c r="BF26664"/>
      <c r="BG26664"/>
    </row>
    <row r="26665" spans="11:59" x14ac:dyDescent="0.25">
      <c r="K26665" s="8"/>
      <c r="L26665" s="8"/>
      <c r="N26665" s="8"/>
      <c r="O26665" s="8"/>
      <c r="P26665" s="8"/>
      <c r="Q26665" s="8"/>
      <c r="R26665" s="8"/>
      <c r="S26665" s="8"/>
      <c r="T26665" s="8"/>
      <c r="U26665" s="8"/>
      <c r="V26665" s="8"/>
      <c r="W26665" s="8"/>
      <c r="X26665" s="8"/>
      <c r="Y26665" s="8"/>
      <c r="Z26665" s="8"/>
      <c r="BE26665"/>
      <c r="BF26665"/>
      <c r="BG26665"/>
    </row>
    <row r="26666" spans="11:59" x14ac:dyDescent="0.25">
      <c r="K26666" s="8"/>
      <c r="L26666" s="8"/>
      <c r="N26666" s="8"/>
      <c r="O26666" s="8"/>
      <c r="P26666" s="8"/>
      <c r="Q26666" s="8"/>
      <c r="R26666" s="8"/>
      <c r="S26666" s="8"/>
      <c r="T26666" s="8"/>
      <c r="U26666" s="8"/>
      <c r="V26666" s="8"/>
      <c r="W26666" s="8"/>
      <c r="X26666" s="8"/>
      <c r="Y26666" s="8"/>
      <c r="Z26666" s="8"/>
      <c r="BE26666"/>
      <c r="BF26666"/>
      <c r="BG26666"/>
    </row>
    <row r="26667" spans="11:59" x14ac:dyDescent="0.25">
      <c r="K26667" s="8"/>
      <c r="L26667" s="8"/>
      <c r="N26667" s="8"/>
      <c r="O26667" s="8"/>
      <c r="P26667" s="8"/>
      <c r="Q26667" s="8"/>
      <c r="R26667" s="8"/>
      <c r="S26667" s="8"/>
      <c r="T26667" s="8"/>
      <c r="U26667" s="8"/>
      <c r="V26667" s="8"/>
      <c r="W26667" s="8"/>
      <c r="X26667" s="8"/>
      <c r="Y26667" s="8"/>
      <c r="Z26667" s="8"/>
      <c r="BE26667"/>
      <c r="BF26667"/>
      <c r="BG26667"/>
    </row>
    <row r="26668" spans="11:59" x14ac:dyDescent="0.25">
      <c r="K26668" s="8"/>
      <c r="L26668" s="8"/>
      <c r="N26668" s="8"/>
      <c r="O26668" s="8"/>
      <c r="P26668" s="8"/>
      <c r="Q26668" s="8"/>
      <c r="R26668" s="8"/>
      <c r="S26668" s="8"/>
      <c r="T26668" s="8"/>
      <c r="U26668" s="8"/>
      <c r="V26668" s="8"/>
      <c r="W26668" s="8"/>
      <c r="X26668" s="8"/>
      <c r="Y26668" s="8"/>
      <c r="Z26668" s="8"/>
      <c r="BE26668"/>
      <c r="BF26668"/>
      <c r="BG26668"/>
    </row>
    <row r="26669" spans="11:59" x14ac:dyDescent="0.25">
      <c r="K26669" s="8"/>
      <c r="L26669" s="8"/>
      <c r="N26669" s="8"/>
      <c r="O26669" s="8"/>
      <c r="P26669" s="8"/>
      <c r="Q26669" s="8"/>
      <c r="R26669" s="8"/>
      <c r="S26669" s="8"/>
      <c r="T26669" s="8"/>
      <c r="U26669" s="8"/>
      <c r="V26669" s="8"/>
      <c r="W26669" s="8"/>
      <c r="X26669" s="8"/>
      <c r="Y26669" s="8"/>
      <c r="Z26669" s="8"/>
      <c r="BE26669"/>
      <c r="BF26669"/>
      <c r="BG26669"/>
    </row>
    <row r="26670" spans="11:59" x14ac:dyDescent="0.25">
      <c r="K26670" s="8"/>
      <c r="L26670" s="8"/>
      <c r="N26670" s="8"/>
      <c r="O26670" s="8"/>
      <c r="P26670" s="8"/>
      <c r="Q26670" s="8"/>
      <c r="R26670" s="8"/>
      <c r="S26670" s="8"/>
      <c r="T26670" s="8"/>
      <c r="U26670" s="8"/>
      <c r="V26670" s="8"/>
      <c r="W26670" s="8"/>
      <c r="X26670" s="8"/>
      <c r="Y26670" s="8"/>
      <c r="Z26670" s="8"/>
      <c r="BE26670"/>
      <c r="BF26670"/>
      <c r="BG26670"/>
    </row>
    <row r="26671" spans="11:59" x14ac:dyDescent="0.25">
      <c r="K26671" s="8"/>
      <c r="L26671" s="8"/>
      <c r="N26671" s="8"/>
      <c r="O26671" s="8"/>
      <c r="P26671" s="8"/>
      <c r="Q26671" s="8"/>
      <c r="R26671" s="8"/>
      <c r="S26671" s="8"/>
      <c r="T26671" s="8"/>
      <c r="U26671" s="8"/>
      <c r="V26671" s="8"/>
      <c r="W26671" s="8"/>
      <c r="X26671" s="8"/>
      <c r="Y26671" s="8"/>
      <c r="Z26671" s="8"/>
      <c r="BE26671"/>
      <c r="BF26671"/>
      <c r="BG26671"/>
    </row>
    <row r="26672" spans="11:59" x14ac:dyDescent="0.25">
      <c r="K26672" s="8"/>
      <c r="L26672" s="8"/>
      <c r="N26672" s="8"/>
      <c r="O26672" s="8"/>
      <c r="P26672" s="8"/>
      <c r="Q26672" s="8"/>
      <c r="R26672" s="8"/>
      <c r="S26672" s="8"/>
      <c r="T26672" s="8"/>
      <c r="U26672" s="8"/>
      <c r="V26672" s="8"/>
      <c r="W26672" s="8"/>
      <c r="X26672" s="8"/>
      <c r="Y26672" s="8"/>
      <c r="Z26672" s="8"/>
      <c r="BE26672"/>
      <c r="BF26672"/>
      <c r="BG26672"/>
    </row>
    <row r="26673" spans="11:59" x14ac:dyDescent="0.25">
      <c r="K26673" s="8"/>
      <c r="L26673" s="8"/>
      <c r="N26673" s="8"/>
      <c r="O26673" s="8"/>
      <c r="P26673" s="8"/>
      <c r="Q26673" s="8"/>
      <c r="R26673" s="8"/>
      <c r="S26673" s="8"/>
      <c r="T26673" s="8"/>
      <c r="U26673" s="8"/>
      <c r="V26673" s="8"/>
      <c r="W26673" s="8"/>
      <c r="X26673" s="8"/>
      <c r="Y26673" s="8"/>
      <c r="Z26673" s="8"/>
      <c r="BE26673"/>
      <c r="BF26673"/>
      <c r="BG26673"/>
    </row>
    <row r="26674" spans="11:59" x14ac:dyDescent="0.25">
      <c r="K26674" s="8"/>
      <c r="L26674" s="8"/>
      <c r="N26674" s="8"/>
      <c r="O26674" s="8"/>
      <c r="P26674" s="8"/>
      <c r="Q26674" s="8"/>
      <c r="R26674" s="8"/>
      <c r="S26674" s="8"/>
      <c r="T26674" s="8"/>
      <c r="U26674" s="8"/>
      <c r="V26674" s="8"/>
      <c r="W26674" s="8"/>
      <c r="X26674" s="8"/>
      <c r="Y26674" s="8"/>
      <c r="Z26674" s="8"/>
      <c r="BE26674"/>
      <c r="BF26674"/>
      <c r="BG26674"/>
    </row>
    <row r="26675" spans="11:59" x14ac:dyDescent="0.25">
      <c r="K26675" s="8"/>
      <c r="L26675" s="8"/>
      <c r="N26675" s="8"/>
      <c r="O26675" s="8"/>
      <c r="P26675" s="8"/>
      <c r="Q26675" s="8"/>
      <c r="R26675" s="8"/>
      <c r="S26675" s="8"/>
      <c r="T26675" s="8"/>
      <c r="U26675" s="8"/>
      <c r="V26675" s="8"/>
      <c r="W26675" s="8"/>
      <c r="X26675" s="8"/>
      <c r="Y26675" s="8"/>
      <c r="Z26675" s="8"/>
      <c r="BE26675"/>
      <c r="BF26675"/>
      <c r="BG26675"/>
    </row>
    <row r="26676" spans="11:59" x14ac:dyDescent="0.25">
      <c r="K26676" s="8"/>
      <c r="L26676" s="8"/>
      <c r="N26676" s="8"/>
      <c r="O26676" s="8"/>
      <c r="P26676" s="8"/>
      <c r="Q26676" s="8"/>
      <c r="R26676" s="8"/>
      <c r="S26676" s="8"/>
      <c r="T26676" s="8"/>
      <c r="U26676" s="8"/>
      <c r="V26676" s="8"/>
      <c r="W26676" s="8"/>
      <c r="X26676" s="8"/>
      <c r="Y26676" s="8"/>
      <c r="Z26676" s="8"/>
      <c r="BE26676"/>
      <c r="BF26676"/>
      <c r="BG26676"/>
    </row>
    <row r="26677" spans="11:59" x14ac:dyDescent="0.25">
      <c r="K26677" s="8"/>
      <c r="L26677" s="8"/>
      <c r="N26677" s="8"/>
      <c r="O26677" s="8"/>
      <c r="P26677" s="8"/>
      <c r="Q26677" s="8"/>
      <c r="R26677" s="8"/>
      <c r="S26677" s="8"/>
      <c r="T26677" s="8"/>
      <c r="U26677" s="8"/>
      <c r="V26677" s="8"/>
      <c r="W26677" s="8"/>
      <c r="X26677" s="8"/>
      <c r="Y26677" s="8"/>
      <c r="Z26677" s="8"/>
      <c r="BE26677"/>
      <c r="BF26677"/>
      <c r="BG26677"/>
    </row>
    <row r="26678" spans="11:59" x14ac:dyDescent="0.25">
      <c r="K26678" s="8"/>
      <c r="L26678" s="8"/>
      <c r="N26678" s="8"/>
      <c r="O26678" s="8"/>
      <c r="P26678" s="8"/>
      <c r="Q26678" s="8"/>
      <c r="R26678" s="8"/>
      <c r="S26678" s="8"/>
      <c r="T26678" s="8"/>
      <c r="U26678" s="8"/>
      <c r="V26678" s="8"/>
      <c r="W26678" s="8"/>
      <c r="X26678" s="8"/>
      <c r="Y26678" s="8"/>
      <c r="Z26678" s="8"/>
      <c r="BE26678"/>
      <c r="BF26678"/>
      <c r="BG26678"/>
    </row>
    <row r="26679" spans="11:59" x14ac:dyDescent="0.25">
      <c r="K26679" s="8"/>
      <c r="L26679" s="8"/>
      <c r="N26679" s="8"/>
      <c r="O26679" s="8"/>
      <c r="P26679" s="8"/>
      <c r="Q26679" s="8"/>
      <c r="R26679" s="8"/>
      <c r="S26679" s="8"/>
      <c r="T26679" s="8"/>
      <c r="U26679" s="8"/>
      <c r="V26679" s="8"/>
      <c r="W26679" s="8"/>
      <c r="X26679" s="8"/>
      <c r="Y26679" s="8"/>
      <c r="Z26679" s="8"/>
      <c r="BE26679"/>
      <c r="BF26679"/>
      <c r="BG26679"/>
    </row>
    <row r="26680" spans="11:59" x14ac:dyDescent="0.25">
      <c r="K26680" s="8"/>
      <c r="L26680" s="8"/>
      <c r="N26680" s="8"/>
      <c r="O26680" s="8"/>
      <c r="P26680" s="8"/>
      <c r="Q26680" s="8"/>
      <c r="R26680" s="8"/>
      <c r="S26680" s="8"/>
      <c r="T26680" s="8"/>
      <c r="U26680" s="8"/>
      <c r="V26680" s="8"/>
      <c r="W26680" s="8"/>
      <c r="X26680" s="8"/>
      <c r="Y26680" s="8"/>
      <c r="Z26680" s="8"/>
      <c r="BE26680"/>
      <c r="BF26680"/>
      <c r="BG26680"/>
    </row>
    <row r="26681" spans="11:59" x14ac:dyDescent="0.25">
      <c r="K26681" s="8"/>
      <c r="L26681" s="8"/>
      <c r="N26681" s="8"/>
      <c r="O26681" s="8"/>
      <c r="P26681" s="8"/>
      <c r="Q26681" s="8"/>
      <c r="R26681" s="8"/>
      <c r="S26681" s="8"/>
      <c r="T26681" s="8"/>
      <c r="U26681" s="8"/>
      <c r="V26681" s="8"/>
      <c r="W26681" s="8"/>
      <c r="X26681" s="8"/>
      <c r="Y26681" s="8"/>
      <c r="Z26681" s="8"/>
      <c r="BE26681"/>
      <c r="BF26681"/>
      <c r="BG26681"/>
    </row>
    <row r="26682" spans="11:59" x14ac:dyDescent="0.25">
      <c r="K26682" s="8"/>
      <c r="L26682" s="8"/>
      <c r="N26682" s="8"/>
      <c r="O26682" s="8"/>
      <c r="P26682" s="8"/>
      <c r="Q26682" s="8"/>
      <c r="R26682" s="8"/>
      <c r="S26682" s="8"/>
      <c r="T26682" s="8"/>
      <c r="U26682" s="8"/>
      <c r="V26682" s="8"/>
      <c r="W26682" s="8"/>
      <c r="X26682" s="8"/>
      <c r="Y26682" s="8"/>
      <c r="Z26682" s="8"/>
      <c r="BE26682"/>
      <c r="BF26682"/>
      <c r="BG26682"/>
    </row>
    <row r="26683" spans="11:59" x14ac:dyDescent="0.25">
      <c r="K26683" s="8"/>
      <c r="L26683" s="8"/>
      <c r="N26683" s="8"/>
      <c r="O26683" s="8"/>
      <c r="P26683" s="8"/>
      <c r="Q26683" s="8"/>
      <c r="R26683" s="8"/>
      <c r="S26683" s="8"/>
      <c r="T26683" s="8"/>
      <c r="U26683" s="8"/>
      <c r="V26683" s="8"/>
      <c r="W26683" s="8"/>
      <c r="X26683" s="8"/>
      <c r="Y26683" s="8"/>
      <c r="Z26683" s="8"/>
      <c r="BE26683"/>
      <c r="BF26683"/>
      <c r="BG26683"/>
    </row>
    <row r="26684" spans="11:59" x14ac:dyDescent="0.25">
      <c r="K26684" s="8"/>
      <c r="L26684" s="8"/>
      <c r="N26684" s="8"/>
      <c r="O26684" s="8"/>
      <c r="P26684" s="8"/>
      <c r="Q26684" s="8"/>
      <c r="R26684" s="8"/>
      <c r="S26684" s="8"/>
      <c r="T26684" s="8"/>
      <c r="U26684" s="8"/>
      <c r="V26684" s="8"/>
      <c r="W26684" s="8"/>
      <c r="X26684" s="8"/>
      <c r="Y26684" s="8"/>
      <c r="Z26684" s="8"/>
      <c r="BE26684"/>
      <c r="BF26684"/>
      <c r="BG26684"/>
    </row>
    <row r="26685" spans="11:59" x14ac:dyDescent="0.25">
      <c r="K26685" s="8"/>
      <c r="L26685" s="8"/>
      <c r="N26685" s="8"/>
      <c r="O26685" s="8"/>
      <c r="P26685" s="8"/>
      <c r="Q26685" s="8"/>
      <c r="R26685" s="8"/>
      <c r="S26685" s="8"/>
      <c r="T26685" s="8"/>
      <c r="U26685" s="8"/>
      <c r="V26685" s="8"/>
      <c r="W26685" s="8"/>
      <c r="X26685" s="8"/>
      <c r="Y26685" s="8"/>
      <c r="Z26685" s="8"/>
      <c r="BE26685"/>
      <c r="BF26685"/>
      <c r="BG26685"/>
    </row>
    <row r="26686" spans="11:59" x14ac:dyDescent="0.25">
      <c r="K26686" s="8"/>
      <c r="L26686" s="8"/>
      <c r="N26686" s="8"/>
      <c r="O26686" s="8"/>
      <c r="P26686" s="8"/>
      <c r="Q26686" s="8"/>
      <c r="R26686" s="8"/>
      <c r="S26686" s="8"/>
      <c r="T26686" s="8"/>
      <c r="U26686" s="8"/>
      <c r="V26686" s="8"/>
      <c r="W26686" s="8"/>
      <c r="X26686" s="8"/>
      <c r="Y26686" s="8"/>
      <c r="Z26686" s="8"/>
      <c r="BE26686"/>
      <c r="BF26686"/>
      <c r="BG26686"/>
    </row>
    <row r="26687" spans="11:59" x14ac:dyDescent="0.25">
      <c r="K26687" s="8"/>
      <c r="L26687" s="8"/>
      <c r="N26687" s="8"/>
      <c r="O26687" s="8"/>
      <c r="P26687" s="8"/>
      <c r="Q26687" s="8"/>
      <c r="R26687" s="8"/>
      <c r="S26687" s="8"/>
      <c r="T26687" s="8"/>
      <c r="U26687" s="8"/>
      <c r="V26687" s="8"/>
      <c r="W26687" s="8"/>
      <c r="X26687" s="8"/>
      <c r="Y26687" s="8"/>
      <c r="Z26687" s="8"/>
      <c r="BE26687"/>
      <c r="BF26687"/>
      <c r="BG26687"/>
    </row>
    <row r="26688" spans="11:59" x14ac:dyDescent="0.25">
      <c r="K26688" s="8"/>
      <c r="L26688" s="8"/>
      <c r="N26688" s="8"/>
      <c r="O26688" s="8"/>
      <c r="P26688" s="8"/>
      <c r="Q26688" s="8"/>
      <c r="R26688" s="8"/>
      <c r="S26688" s="8"/>
      <c r="T26688" s="8"/>
      <c r="U26688" s="8"/>
      <c r="V26688" s="8"/>
      <c r="W26688" s="8"/>
      <c r="X26688" s="8"/>
      <c r="Y26688" s="8"/>
      <c r="Z26688" s="8"/>
      <c r="BE26688"/>
      <c r="BF26688"/>
      <c r="BG26688"/>
    </row>
    <row r="26689" spans="11:59" x14ac:dyDescent="0.25">
      <c r="K26689" s="8"/>
      <c r="L26689" s="8"/>
      <c r="N26689" s="8"/>
      <c r="O26689" s="8"/>
      <c r="P26689" s="8"/>
      <c r="Q26689" s="8"/>
      <c r="R26689" s="8"/>
      <c r="S26689" s="8"/>
      <c r="T26689" s="8"/>
      <c r="U26689" s="8"/>
      <c r="V26689" s="8"/>
      <c r="W26689" s="8"/>
      <c r="X26689" s="8"/>
      <c r="Y26689" s="8"/>
      <c r="Z26689" s="8"/>
      <c r="BE26689"/>
      <c r="BF26689"/>
      <c r="BG26689"/>
    </row>
    <row r="26690" spans="11:59" x14ac:dyDescent="0.25">
      <c r="K26690" s="8"/>
      <c r="L26690" s="8"/>
      <c r="N26690" s="8"/>
      <c r="O26690" s="8"/>
      <c r="P26690" s="8"/>
      <c r="Q26690" s="8"/>
      <c r="R26690" s="8"/>
      <c r="S26690" s="8"/>
      <c r="T26690" s="8"/>
      <c r="U26690" s="8"/>
      <c r="V26690" s="8"/>
      <c r="W26690" s="8"/>
      <c r="X26690" s="8"/>
      <c r="Y26690" s="8"/>
      <c r="Z26690" s="8"/>
      <c r="BE26690"/>
      <c r="BF26690"/>
      <c r="BG26690"/>
    </row>
    <row r="26691" spans="11:59" x14ac:dyDescent="0.25">
      <c r="K26691" s="8"/>
      <c r="L26691" s="8"/>
      <c r="N26691" s="8"/>
      <c r="O26691" s="8"/>
      <c r="P26691" s="8"/>
      <c r="Q26691" s="8"/>
      <c r="R26691" s="8"/>
      <c r="S26691" s="8"/>
      <c r="T26691" s="8"/>
      <c r="U26691" s="8"/>
      <c r="V26691" s="8"/>
      <c r="W26691" s="8"/>
      <c r="X26691" s="8"/>
      <c r="Y26691" s="8"/>
      <c r="Z26691" s="8"/>
      <c r="BE26691"/>
      <c r="BF26691"/>
      <c r="BG26691"/>
    </row>
    <row r="26692" spans="11:59" x14ac:dyDescent="0.25">
      <c r="K26692" s="8"/>
      <c r="L26692" s="8"/>
      <c r="N26692" s="8"/>
      <c r="O26692" s="8"/>
      <c r="P26692" s="8"/>
      <c r="Q26692" s="8"/>
      <c r="R26692" s="8"/>
      <c r="S26692" s="8"/>
      <c r="T26692" s="8"/>
      <c r="U26692" s="8"/>
      <c r="V26692" s="8"/>
      <c r="W26692" s="8"/>
      <c r="X26692" s="8"/>
      <c r="Y26692" s="8"/>
      <c r="Z26692" s="8"/>
      <c r="BE26692"/>
      <c r="BF26692"/>
      <c r="BG26692"/>
    </row>
    <row r="26693" spans="11:59" x14ac:dyDescent="0.25">
      <c r="K26693" s="8"/>
      <c r="L26693" s="8"/>
      <c r="N26693" s="8"/>
      <c r="O26693" s="8"/>
      <c r="P26693" s="8"/>
      <c r="Q26693" s="8"/>
      <c r="R26693" s="8"/>
      <c r="S26693" s="8"/>
      <c r="T26693" s="8"/>
      <c r="U26693" s="8"/>
      <c r="V26693" s="8"/>
      <c r="W26693" s="8"/>
      <c r="X26693" s="8"/>
      <c r="Y26693" s="8"/>
      <c r="Z26693" s="8"/>
      <c r="BE26693"/>
      <c r="BF26693"/>
      <c r="BG26693"/>
    </row>
    <row r="26694" spans="11:59" x14ac:dyDescent="0.25">
      <c r="K26694" s="8"/>
      <c r="L26694" s="8"/>
      <c r="N26694" s="8"/>
      <c r="O26694" s="8"/>
      <c r="P26694" s="8"/>
      <c r="Q26694" s="8"/>
      <c r="R26694" s="8"/>
      <c r="S26694" s="8"/>
      <c r="T26694" s="8"/>
      <c r="U26694" s="8"/>
      <c r="V26694" s="8"/>
      <c r="W26694" s="8"/>
      <c r="X26694" s="8"/>
      <c r="Y26694" s="8"/>
      <c r="Z26694" s="8"/>
      <c r="BE26694"/>
      <c r="BF26694"/>
      <c r="BG26694"/>
    </row>
    <row r="26695" spans="11:59" x14ac:dyDescent="0.25">
      <c r="K26695" s="8"/>
      <c r="L26695" s="8"/>
      <c r="N26695" s="8"/>
      <c r="O26695" s="8"/>
      <c r="P26695" s="8"/>
      <c r="Q26695" s="8"/>
      <c r="R26695" s="8"/>
      <c r="S26695" s="8"/>
      <c r="T26695" s="8"/>
      <c r="U26695" s="8"/>
      <c r="V26695" s="8"/>
      <c r="W26695" s="8"/>
      <c r="X26695" s="8"/>
      <c r="Y26695" s="8"/>
      <c r="Z26695" s="8"/>
      <c r="BE26695"/>
      <c r="BF26695"/>
      <c r="BG26695"/>
    </row>
    <row r="26696" spans="11:59" x14ac:dyDescent="0.25">
      <c r="K26696" s="8"/>
      <c r="L26696" s="8"/>
      <c r="N26696" s="8"/>
      <c r="O26696" s="8"/>
      <c r="P26696" s="8"/>
      <c r="Q26696" s="8"/>
      <c r="R26696" s="8"/>
      <c r="S26696" s="8"/>
      <c r="T26696" s="8"/>
      <c r="U26696" s="8"/>
      <c r="V26696" s="8"/>
      <c r="W26696" s="8"/>
      <c r="X26696" s="8"/>
      <c r="Y26696" s="8"/>
      <c r="Z26696" s="8"/>
      <c r="BE26696"/>
      <c r="BF26696"/>
      <c r="BG26696"/>
    </row>
    <row r="26697" spans="11:59" x14ac:dyDescent="0.25">
      <c r="K26697" s="8"/>
      <c r="L26697" s="8"/>
      <c r="N26697" s="8"/>
      <c r="O26697" s="8"/>
      <c r="P26697" s="8"/>
      <c r="Q26697" s="8"/>
      <c r="R26697" s="8"/>
      <c r="S26697" s="8"/>
      <c r="T26697" s="8"/>
      <c r="U26697" s="8"/>
      <c r="V26697" s="8"/>
      <c r="W26697" s="8"/>
      <c r="X26697" s="8"/>
      <c r="Y26697" s="8"/>
      <c r="Z26697" s="8"/>
      <c r="BE26697"/>
      <c r="BF26697"/>
      <c r="BG26697"/>
    </row>
    <row r="26698" spans="11:59" x14ac:dyDescent="0.25">
      <c r="K26698" s="8"/>
      <c r="L26698" s="8"/>
      <c r="N26698" s="8"/>
      <c r="O26698" s="8"/>
      <c r="P26698" s="8"/>
      <c r="Q26698" s="8"/>
      <c r="R26698" s="8"/>
      <c r="S26698" s="8"/>
      <c r="T26698" s="8"/>
      <c r="U26698" s="8"/>
      <c r="V26698" s="8"/>
      <c r="W26698" s="8"/>
      <c r="X26698" s="8"/>
      <c r="Y26698" s="8"/>
      <c r="Z26698" s="8"/>
      <c r="BE26698"/>
      <c r="BF26698"/>
      <c r="BG26698"/>
    </row>
    <row r="26699" spans="11:59" x14ac:dyDescent="0.25">
      <c r="K26699" s="8"/>
      <c r="L26699" s="8"/>
      <c r="N26699" s="8"/>
      <c r="O26699" s="8"/>
      <c r="P26699" s="8"/>
      <c r="Q26699" s="8"/>
      <c r="R26699" s="8"/>
      <c r="S26699" s="8"/>
      <c r="T26699" s="8"/>
      <c r="U26699" s="8"/>
      <c r="V26699" s="8"/>
      <c r="W26699" s="8"/>
      <c r="X26699" s="8"/>
      <c r="Y26699" s="8"/>
      <c r="Z26699" s="8"/>
      <c r="BE26699"/>
      <c r="BF26699"/>
      <c r="BG26699"/>
    </row>
    <row r="26700" spans="11:59" x14ac:dyDescent="0.25">
      <c r="K26700" s="8"/>
      <c r="L26700" s="8"/>
      <c r="N26700" s="8"/>
      <c r="O26700" s="8"/>
      <c r="P26700" s="8"/>
      <c r="Q26700" s="8"/>
      <c r="R26700" s="8"/>
      <c r="S26700" s="8"/>
      <c r="T26700" s="8"/>
      <c r="U26700" s="8"/>
      <c r="V26700" s="8"/>
      <c r="W26700" s="8"/>
      <c r="X26700" s="8"/>
      <c r="Y26700" s="8"/>
      <c r="Z26700" s="8"/>
      <c r="BE26700"/>
      <c r="BF26700"/>
      <c r="BG26700"/>
    </row>
    <row r="26701" spans="11:59" x14ac:dyDescent="0.25">
      <c r="K26701" s="8"/>
      <c r="L26701" s="8"/>
      <c r="N26701" s="8"/>
      <c r="O26701" s="8"/>
      <c r="P26701" s="8"/>
      <c r="Q26701" s="8"/>
      <c r="R26701" s="8"/>
      <c r="S26701" s="8"/>
      <c r="T26701" s="8"/>
      <c r="U26701" s="8"/>
      <c r="V26701" s="8"/>
      <c r="W26701" s="8"/>
      <c r="X26701" s="8"/>
      <c r="Y26701" s="8"/>
      <c r="Z26701" s="8"/>
      <c r="BE26701"/>
      <c r="BF26701"/>
      <c r="BG26701"/>
    </row>
    <row r="26702" spans="11:59" x14ac:dyDescent="0.25">
      <c r="K26702" s="8"/>
      <c r="L26702" s="8"/>
      <c r="N26702" s="8"/>
      <c r="O26702" s="8"/>
      <c r="P26702" s="8"/>
      <c r="Q26702" s="8"/>
      <c r="R26702" s="8"/>
      <c r="S26702" s="8"/>
      <c r="T26702" s="8"/>
      <c r="U26702" s="8"/>
      <c r="V26702" s="8"/>
      <c r="W26702" s="8"/>
      <c r="X26702" s="8"/>
      <c r="Y26702" s="8"/>
      <c r="Z26702" s="8"/>
      <c r="BE26702"/>
      <c r="BF26702"/>
      <c r="BG26702"/>
    </row>
    <row r="26703" spans="11:59" x14ac:dyDescent="0.25">
      <c r="K26703" s="8"/>
      <c r="L26703" s="8"/>
      <c r="N26703" s="8"/>
      <c r="O26703" s="8"/>
      <c r="P26703" s="8"/>
      <c r="Q26703" s="8"/>
      <c r="R26703" s="8"/>
      <c r="S26703" s="8"/>
      <c r="T26703" s="8"/>
      <c r="U26703" s="8"/>
      <c r="V26703" s="8"/>
      <c r="W26703" s="8"/>
      <c r="X26703" s="8"/>
      <c r="Y26703" s="8"/>
      <c r="Z26703" s="8"/>
      <c r="BE26703"/>
      <c r="BF26703"/>
      <c r="BG26703"/>
    </row>
    <row r="26704" spans="11:59" x14ac:dyDescent="0.25">
      <c r="K26704" s="8"/>
      <c r="L26704" s="8"/>
      <c r="N26704" s="8"/>
      <c r="O26704" s="8"/>
      <c r="P26704" s="8"/>
      <c r="Q26704" s="8"/>
      <c r="R26704" s="8"/>
      <c r="S26704" s="8"/>
      <c r="T26704" s="8"/>
      <c r="U26704" s="8"/>
      <c r="V26704" s="8"/>
      <c r="W26704" s="8"/>
      <c r="X26704" s="8"/>
      <c r="Y26704" s="8"/>
      <c r="Z26704" s="8"/>
      <c r="BE26704"/>
      <c r="BF26704"/>
      <c r="BG26704"/>
    </row>
    <row r="26705" spans="11:59" x14ac:dyDescent="0.25">
      <c r="K26705" s="8"/>
      <c r="L26705" s="8"/>
      <c r="N26705" s="8"/>
      <c r="O26705" s="8"/>
      <c r="P26705" s="8"/>
      <c r="Q26705" s="8"/>
      <c r="R26705" s="8"/>
      <c r="S26705" s="8"/>
      <c r="T26705" s="8"/>
      <c r="U26705" s="8"/>
      <c r="V26705" s="8"/>
      <c r="W26705" s="8"/>
      <c r="X26705" s="8"/>
      <c r="Y26705" s="8"/>
      <c r="Z26705" s="8"/>
      <c r="BE26705"/>
      <c r="BF26705"/>
      <c r="BG26705"/>
    </row>
    <row r="26706" spans="11:59" x14ac:dyDescent="0.25">
      <c r="K26706" s="8"/>
      <c r="L26706" s="8"/>
      <c r="N26706" s="8"/>
      <c r="O26706" s="8"/>
      <c r="P26706" s="8"/>
      <c r="Q26706" s="8"/>
      <c r="R26706" s="8"/>
      <c r="S26706" s="8"/>
      <c r="T26706" s="8"/>
      <c r="U26706" s="8"/>
      <c r="V26706" s="8"/>
      <c r="W26706" s="8"/>
      <c r="X26706" s="8"/>
      <c r="Y26706" s="8"/>
      <c r="Z26706" s="8"/>
      <c r="BE26706"/>
      <c r="BF26706"/>
      <c r="BG26706"/>
    </row>
    <row r="26707" spans="11:59" x14ac:dyDescent="0.25">
      <c r="K26707" s="8"/>
      <c r="L26707" s="8"/>
      <c r="N26707" s="8"/>
      <c r="O26707" s="8"/>
      <c r="P26707" s="8"/>
      <c r="Q26707" s="8"/>
      <c r="R26707" s="8"/>
      <c r="S26707" s="8"/>
      <c r="T26707" s="8"/>
      <c r="U26707" s="8"/>
      <c r="V26707" s="8"/>
      <c r="W26707" s="8"/>
      <c r="X26707" s="8"/>
      <c r="Y26707" s="8"/>
      <c r="Z26707" s="8"/>
      <c r="BE26707"/>
      <c r="BF26707"/>
      <c r="BG26707"/>
    </row>
    <row r="26708" spans="11:59" x14ac:dyDescent="0.25">
      <c r="K26708" s="8"/>
      <c r="L26708" s="8"/>
      <c r="N26708" s="8"/>
      <c r="O26708" s="8"/>
      <c r="P26708" s="8"/>
      <c r="Q26708" s="8"/>
      <c r="R26708" s="8"/>
      <c r="S26708" s="8"/>
      <c r="T26708" s="8"/>
      <c r="U26708" s="8"/>
      <c r="V26708" s="8"/>
      <c r="W26708" s="8"/>
      <c r="X26708" s="8"/>
      <c r="Y26708" s="8"/>
      <c r="Z26708" s="8"/>
      <c r="BE26708"/>
      <c r="BF26708"/>
      <c r="BG26708"/>
    </row>
    <row r="26709" spans="11:59" x14ac:dyDescent="0.25">
      <c r="K26709" s="8"/>
      <c r="L26709" s="8"/>
      <c r="N26709" s="8"/>
      <c r="O26709" s="8"/>
      <c r="P26709" s="8"/>
      <c r="Q26709" s="8"/>
      <c r="R26709" s="8"/>
      <c r="S26709" s="8"/>
      <c r="T26709" s="8"/>
      <c r="U26709" s="8"/>
      <c r="V26709" s="8"/>
      <c r="W26709" s="8"/>
      <c r="X26709" s="8"/>
      <c r="Y26709" s="8"/>
      <c r="Z26709" s="8"/>
      <c r="BE26709"/>
      <c r="BF26709"/>
      <c r="BG26709"/>
    </row>
    <row r="26710" spans="11:59" x14ac:dyDescent="0.25">
      <c r="K26710" s="8"/>
      <c r="L26710" s="8"/>
      <c r="N26710" s="8"/>
      <c r="O26710" s="8"/>
      <c r="P26710" s="8"/>
      <c r="Q26710" s="8"/>
      <c r="R26710" s="8"/>
      <c r="S26710" s="8"/>
      <c r="T26710" s="8"/>
      <c r="U26710" s="8"/>
      <c r="V26710" s="8"/>
      <c r="W26710" s="8"/>
      <c r="X26710" s="8"/>
      <c r="Y26710" s="8"/>
      <c r="Z26710" s="8"/>
      <c r="BE26710"/>
      <c r="BF26710"/>
      <c r="BG26710"/>
    </row>
    <row r="26711" spans="11:59" x14ac:dyDescent="0.25">
      <c r="K26711" s="8"/>
      <c r="L26711" s="8"/>
      <c r="N26711" s="8"/>
      <c r="O26711" s="8"/>
      <c r="P26711" s="8"/>
      <c r="Q26711" s="8"/>
      <c r="R26711" s="8"/>
      <c r="S26711" s="8"/>
      <c r="T26711" s="8"/>
      <c r="U26711" s="8"/>
      <c r="V26711" s="8"/>
      <c r="W26711" s="8"/>
      <c r="X26711" s="8"/>
      <c r="Y26711" s="8"/>
      <c r="Z26711" s="8"/>
      <c r="BE26711"/>
      <c r="BF26711"/>
      <c r="BG26711"/>
    </row>
    <row r="26712" spans="11:59" x14ac:dyDescent="0.25">
      <c r="K26712" s="8"/>
      <c r="L26712" s="8"/>
      <c r="N26712" s="8"/>
      <c r="O26712" s="8"/>
      <c r="P26712" s="8"/>
      <c r="Q26712" s="8"/>
      <c r="R26712" s="8"/>
      <c r="S26712" s="8"/>
      <c r="T26712" s="8"/>
      <c r="U26712" s="8"/>
      <c r="V26712" s="8"/>
      <c r="W26712" s="8"/>
      <c r="X26712" s="8"/>
      <c r="Y26712" s="8"/>
      <c r="Z26712" s="8"/>
      <c r="BE26712"/>
      <c r="BF26712"/>
      <c r="BG26712"/>
    </row>
    <row r="26713" spans="11:59" x14ac:dyDescent="0.25">
      <c r="K26713" s="8"/>
      <c r="L26713" s="8"/>
      <c r="N26713" s="8"/>
      <c r="O26713" s="8"/>
      <c r="P26713" s="8"/>
      <c r="Q26713" s="8"/>
      <c r="R26713" s="8"/>
      <c r="S26713" s="8"/>
      <c r="T26713" s="8"/>
      <c r="U26713" s="8"/>
      <c r="V26713" s="8"/>
      <c r="W26713" s="8"/>
      <c r="X26713" s="8"/>
      <c r="Y26713" s="8"/>
      <c r="Z26713" s="8"/>
      <c r="BE26713"/>
      <c r="BF26713"/>
      <c r="BG26713"/>
    </row>
    <row r="26714" spans="11:59" x14ac:dyDescent="0.25">
      <c r="K26714" s="8"/>
      <c r="L26714" s="8"/>
      <c r="N26714" s="8"/>
      <c r="O26714" s="8"/>
      <c r="P26714" s="8"/>
      <c r="Q26714" s="8"/>
      <c r="R26714" s="8"/>
      <c r="S26714" s="8"/>
      <c r="T26714" s="8"/>
      <c r="U26714" s="8"/>
      <c r="V26714" s="8"/>
      <c r="W26714" s="8"/>
      <c r="X26714" s="8"/>
      <c r="Y26714" s="8"/>
      <c r="Z26714" s="8"/>
      <c r="BE26714"/>
      <c r="BF26714"/>
      <c r="BG26714"/>
    </row>
    <row r="26715" spans="11:59" x14ac:dyDescent="0.25">
      <c r="K26715" s="8"/>
      <c r="L26715" s="8"/>
      <c r="N26715" s="8"/>
      <c r="O26715" s="8"/>
      <c r="P26715" s="8"/>
      <c r="Q26715" s="8"/>
      <c r="R26715" s="8"/>
      <c r="S26715" s="8"/>
      <c r="T26715" s="8"/>
      <c r="U26715" s="8"/>
      <c r="V26715" s="8"/>
      <c r="W26715" s="8"/>
      <c r="X26715" s="8"/>
      <c r="Y26715" s="8"/>
      <c r="Z26715" s="8"/>
      <c r="BE26715"/>
      <c r="BF26715"/>
      <c r="BG26715"/>
    </row>
    <row r="26716" spans="11:59" x14ac:dyDescent="0.25">
      <c r="K26716" s="8"/>
      <c r="L26716" s="8"/>
      <c r="N26716" s="8"/>
      <c r="O26716" s="8"/>
      <c r="P26716" s="8"/>
      <c r="Q26716" s="8"/>
      <c r="R26716" s="8"/>
      <c r="S26716" s="8"/>
      <c r="T26716" s="8"/>
      <c r="U26716" s="8"/>
      <c r="V26716" s="8"/>
      <c r="W26716" s="8"/>
      <c r="X26716" s="8"/>
      <c r="Y26716" s="8"/>
      <c r="Z26716" s="8"/>
      <c r="BE26716"/>
      <c r="BF26716"/>
      <c r="BG26716"/>
    </row>
    <row r="26717" spans="11:59" x14ac:dyDescent="0.25">
      <c r="K26717" s="8"/>
      <c r="L26717" s="8"/>
      <c r="N26717" s="8"/>
      <c r="O26717" s="8"/>
      <c r="P26717" s="8"/>
      <c r="Q26717" s="8"/>
      <c r="R26717" s="8"/>
      <c r="S26717" s="8"/>
      <c r="T26717" s="8"/>
      <c r="U26717" s="8"/>
      <c r="V26717" s="8"/>
      <c r="W26717" s="8"/>
      <c r="X26717" s="8"/>
      <c r="Y26717" s="8"/>
      <c r="Z26717" s="8"/>
      <c r="BE26717"/>
      <c r="BF26717"/>
      <c r="BG26717"/>
    </row>
    <row r="26718" spans="11:59" x14ac:dyDescent="0.25">
      <c r="K26718" s="8"/>
      <c r="L26718" s="8"/>
      <c r="N26718" s="8"/>
      <c r="O26718" s="8"/>
      <c r="P26718" s="8"/>
      <c r="Q26718" s="8"/>
      <c r="R26718" s="8"/>
      <c r="S26718" s="8"/>
      <c r="T26718" s="8"/>
      <c r="U26718" s="8"/>
      <c r="V26718" s="8"/>
      <c r="W26718" s="8"/>
      <c r="X26718" s="8"/>
      <c r="Y26718" s="8"/>
      <c r="Z26718" s="8"/>
      <c r="BE26718"/>
      <c r="BF26718"/>
      <c r="BG26718"/>
    </row>
    <row r="26719" spans="11:59" x14ac:dyDescent="0.25">
      <c r="K26719" s="8"/>
      <c r="L26719" s="8"/>
      <c r="N26719" s="8"/>
      <c r="O26719" s="8"/>
      <c r="P26719" s="8"/>
      <c r="Q26719" s="8"/>
      <c r="R26719" s="8"/>
      <c r="S26719" s="8"/>
      <c r="T26719" s="8"/>
      <c r="U26719" s="8"/>
      <c r="V26719" s="8"/>
      <c r="W26719" s="8"/>
      <c r="X26719" s="8"/>
      <c r="Y26719" s="8"/>
      <c r="Z26719" s="8"/>
      <c r="BE26719"/>
      <c r="BF26719"/>
      <c r="BG26719"/>
    </row>
    <row r="26720" spans="11:59" x14ac:dyDescent="0.25">
      <c r="K26720" s="8"/>
      <c r="L26720" s="8"/>
      <c r="N26720" s="8"/>
      <c r="O26720" s="8"/>
      <c r="P26720" s="8"/>
      <c r="Q26720" s="8"/>
      <c r="R26720" s="8"/>
      <c r="S26720" s="8"/>
      <c r="T26720" s="8"/>
      <c r="U26720" s="8"/>
      <c r="V26720" s="8"/>
      <c r="W26720" s="8"/>
      <c r="X26720" s="8"/>
      <c r="Y26720" s="8"/>
      <c r="Z26720" s="8"/>
      <c r="BE26720"/>
      <c r="BF26720"/>
      <c r="BG26720"/>
    </row>
    <row r="26721" spans="11:59" x14ac:dyDescent="0.25">
      <c r="K26721" s="8"/>
      <c r="L26721" s="8"/>
      <c r="N26721" s="8"/>
      <c r="O26721" s="8"/>
      <c r="P26721" s="8"/>
      <c r="Q26721" s="8"/>
      <c r="R26721" s="8"/>
      <c r="S26721" s="8"/>
      <c r="T26721" s="8"/>
      <c r="U26721" s="8"/>
      <c r="V26721" s="8"/>
      <c r="W26721" s="8"/>
      <c r="X26721" s="8"/>
      <c r="Y26721" s="8"/>
      <c r="Z26721" s="8"/>
      <c r="BE26721"/>
      <c r="BF26721"/>
      <c r="BG26721"/>
    </row>
    <row r="26722" spans="11:59" x14ac:dyDescent="0.25">
      <c r="K26722" s="8"/>
      <c r="L26722" s="8"/>
      <c r="N26722" s="8"/>
      <c r="O26722" s="8"/>
      <c r="P26722" s="8"/>
      <c r="Q26722" s="8"/>
      <c r="R26722" s="8"/>
      <c r="S26722" s="8"/>
      <c r="T26722" s="8"/>
      <c r="U26722" s="8"/>
      <c r="V26722" s="8"/>
      <c r="W26722" s="8"/>
      <c r="X26722" s="8"/>
      <c r="Y26722" s="8"/>
      <c r="Z26722" s="8"/>
      <c r="BE26722"/>
      <c r="BF26722"/>
      <c r="BG26722"/>
    </row>
    <row r="26723" spans="11:59" x14ac:dyDescent="0.25">
      <c r="K26723" s="8"/>
      <c r="L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BE26723"/>
      <c r="BF26723"/>
      <c r="BG26723"/>
    </row>
    <row r="26724" spans="11:59" x14ac:dyDescent="0.25">
      <c r="K26724" s="8"/>
      <c r="L26724" s="8"/>
      <c r="N26724" s="8"/>
      <c r="O26724" s="8"/>
      <c r="P26724" s="8"/>
      <c r="Q26724" s="8"/>
      <c r="R26724" s="8"/>
      <c r="S26724" s="8"/>
      <c r="T26724" s="8"/>
      <c r="U26724" s="8"/>
      <c r="V26724" s="8"/>
      <c r="W26724" s="8"/>
      <c r="X26724" s="8"/>
      <c r="Y26724" s="8"/>
      <c r="Z26724" s="8"/>
      <c r="BE26724"/>
      <c r="BF26724"/>
      <c r="BG26724"/>
    </row>
    <row r="26725" spans="11:59" x14ac:dyDescent="0.25">
      <c r="K26725" s="8"/>
      <c r="L26725" s="8"/>
      <c r="N26725" s="8"/>
      <c r="O26725" s="8"/>
      <c r="P26725" s="8"/>
      <c r="Q26725" s="8"/>
      <c r="R26725" s="8"/>
      <c r="S26725" s="8"/>
      <c r="T26725" s="8"/>
      <c r="U26725" s="8"/>
      <c r="V26725" s="8"/>
      <c r="W26725" s="8"/>
      <c r="X26725" s="8"/>
      <c r="Y26725" s="8"/>
      <c r="Z26725" s="8"/>
      <c r="BE26725"/>
      <c r="BF26725"/>
      <c r="BG26725"/>
    </row>
    <row r="26726" spans="11:59" x14ac:dyDescent="0.25">
      <c r="K26726" s="8"/>
      <c r="L26726" s="8"/>
      <c r="N26726" s="8"/>
      <c r="O26726" s="8"/>
      <c r="P26726" s="8"/>
      <c r="Q26726" s="8"/>
      <c r="R26726" s="8"/>
      <c r="S26726" s="8"/>
      <c r="T26726" s="8"/>
      <c r="U26726" s="8"/>
      <c r="V26726" s="8"/>
      <c r="W26726" s="8"/>
      <c r="X26726" s="8"/>
      <c r="Y26726" s="8"/>
      <c r="Z26726" s="8"/>
      <c r="BE26726"/>
      <c r="BF26726"/>
      <c r="BG26726"/>
    </row>
    <row r="26727" spans="11:59" x14ac:dyDescent="0.25">
      <c r="K26727" s="8"/>
      <c r="L26727" s="8"/>
      <c r="N26727" s="8"/>
      <c r="O26727" s="8"/>
      <c r="P26727" s="8"/>
      <c r="Q26727" s="8"/>
      <c r="R26727" s="8"/>
      <c r="S26727" s="8"/>
      <c r="T26727" s="8"/>
      <c r="U26727" s="8"/>
      <c r="V26727" s="8"/>
      <c r="W26727" s="8"/>
      <c r="X26727" s="8"/>
      <c r="Y26727" s="8"/>
      <c r="Z26727" s="8"/>
      <c r="BE26727"/>
      <c r="BF26727"/>
      <c r="BG26727"/>
    </row>
    <row r="26728" spans="11:59" x14ac:dyDescent="0.25">
      <c r="K26728" s="8"/>
      <c r="L26728" s="8"/>
      <c r="N26728" s="8"/>
      <c r="O26728" s="8"/>
      <c r="P26728" s="8"/>
      <c r="Q26728" s="8"/>
      <c r="R26728" s="8"/>
      <c r="S26728" s="8"/>
      <c r="T26728" s="8"/>
      <c r="U26728" s="8"/>
      <c r="V26728" s="8"/>
      <c r="W26728" s="8"/>
      <c r="X26728" s="8"/>
      <c r="Y26728" s="8"/>
      <c r="Z26728" s="8"/>
      <c r="BE26728"/>
      <c r="BF26728"/>
      <c r="BG26728"/>
    </row>
    <row r="26729" spans="11:59" x14ac:dyDescent="0.25">
      <c r="K26729" s="8"/>
      <c r="L26729" s="8"/>
      <c r="N26729" s="8"/>
      <c r="O26729" s="8"/>
      <c r="P26729" s="8"/>
      <c r="Q26729" s="8"/>
      <c r="R26729" s="8"/>
      <c r="S26729" s="8"/>
      <c r="T26729" s="8"/>
      <c r="U26729" s="8"/>
      <c r="V26729" s="8"/>
      <c r="W26729" s="8"/>
      <c r="X26729" s="8"/>
      <c r="Y26729" s="8"/>
      <c r="Z26729" s="8"/>
      <c r="BE26729"/>
      <c r="BF26729"/>
      <c r="BG26729"/>
    </row>
    <row r="26730" spans="11:59" x14ac:dyDescent="0.25">
      <c r="K26730" s="8"/>
      <c r="L26730" s="8"/>
      <c r="N26730" s="8"/>
      <c r="O26730" s="8"/>
      <c r="P26730" s="8"/>
      <c r="Q26730" s="8"/>
      <c r="R26730" s="8"/>
      <c r="S26730" s="8"/>
      <c r="T26730" s="8"/>
      <c r="U26730" s="8"/>
      <c r="V26730" s="8"/>
      <c r="W26730" s="8"/>
      <c r="X26730" s="8"/>
      <c r="Y26730" s="8"/>
      <c r="Z26730" s="8"/>
      <c r="BE26730"/>
      <c r="BF26730"/>
      <c r="BG26730"/>
    </row>
    <row r="26731" spans="11:59" x14ac:dyDescent="0.25">
      <c r="K26731" s="8"/>
      <c r="L26731" s="8"/>
      <c r="N26731" s="8"/>
      <c r="O26731" s="8"/>
      <c r="P26731" s="8"/>
      <c r="Q26731" s="8"/>
      <c r="R26731" s="8"/>
      <c r="S26731" s="8"/>
      <c r="T26731" s="8"/>
      <c r="U26731" s="8"/>
      <c r="V26731" s="8"/>
      <c r="W26731" s="8"/>
      <c r="X26731" s="8"/>
      <c r="Y26731" s="8"/>
      <c r="Z26731" s="8"/>
      <c r="BE26731"/>
      <c r="BF26731"/>
      <c r="BG26731"/>
    </row>
    <row r="26732" spans="11:59" x14ac:dyDescent="0.25">
      <c r="K26732" s="8"/>
      <c r="L26732" s="8"/>
      <c r="N26732" s="8"/>
      <c r="O26732" s="8"/>
      <c r="P26732" s="8"/>
      <c r="Q26732" s="8"/>
      <c r="R26732" s="8"/>
      <c r="S26732" s="8"/>
      <c r="T26732" s="8"/>
      <c r="U26732" s="8"/>
      <c r="V26732" s="8"/>
      <c r="W26732" s="8"/>
      <c r="X26732" s="8"/>
      <c r="Y26732" s="8"/>
      <c r="Z26732" s="8"/>
      <c r="BE26732"/>
      <c r="BF26732"/>
      <c r="BG26732"/>
    </row>
    <row r="26733" spans="11:59" x14ac:dyDescent="0.25">
      <c r="K26733" s="8"/>
      <c r="L26733" s="8"/>
      <c r="N26733" s="8"/>
      <c r="O26733" s="8"/>
      <c r="P26733" s="8"/>
      <c r="Q26733" s="8"/>
      <c r="R26733" s="8"/>
      <c r="S26733" s="8"/>
      <c r="T26733" s="8"/>
      <c r="U26733" s="8"/>
      <c r="V26733" s="8"/>
      <c r="W26733" s="8"/>
      <c r="X26733" s="8"/>
      <c r="Y26733" s="8"/>
      <c r="Z26733" s="8"/>
      <c r="BE26733"/>
      <c r="BF26733"/>
      <c r="BG26733"/>
    </row>
    <row r="26734" spans="11:59" x14ac:dyDescent="0.25">
      <c r="K26734" s="8"/>
      <c r="L26734" s="8"/>
      <c r="N26734" s="8"/>
      <c r="O26734" s="8"/>
      <c r="P26734" s="8"/>
      <c r="Q26734" s="8"/>
      <c r="R26734" s="8"/>
      <c r="S26734" s="8"/>
      <c r="T26734" s="8"/>
      <c r="U26734" s="8"/>
      <c r="V26734" s="8"/>
      <c r="W26734" s="8"/>
      <c r="X26734" s="8"/>
      <c r="Y26734" s="8"/>
      <c r="Z26734" s="8"/>
      <c r="BE26734"/>
      <c r="BF26734"/>
      <c r="BG26734"/>
    </row>
    <row r="26735" spans="11:59" x14ac:dyDescent="0.25">
      <c r="K26735" s="8"/>
      <c r="L26735" s="8"/>
      <c r="N26735" s="8"/>
      <c r="O26735" s="8"/>
      <c r="P26735" s="8"/>
      <c r="Q26735" s="8"/>
      <c r="R26735" s="8"/>
      <c r="S26735" s="8"/>
      <c r="T26735" s="8"/>
      <c r="U26735" s="8"/>
      <c r="V26735" s="8"/>
      <c r="W26735" s="8"/>
      <c r="X26735" s="8"/>
      <c r="Y26735" s="8"/>
      <c r="Z26735" s="8"/>
      <c r="BE26735"/>
      <c r="BF26735"/>
      <c r="BG26735"/>
    </row>
    <row r="26736" spans="11:59" x14ac:dyDescent="0.25">
      <c r="K26736" s="8"/>
      <c r="L26736" s="8"/>
      <c r="N26736" s="8"/>
      <c r="O26736" s="8"/>
      <c r="P26736" s="8"/>
      <c r="Q26736" s="8"/>
      <c r="R26736" s="8"/>
      <c r="S26736" s="8"/>
      <c r="T26736" s="8"/>
      <c r="U26736" s="8"/>
      <c r="V26736" s="8"/>
      <c r="W26736" s="8"/>
      <c r="X26736" s="8"/>
      <c r="Y26736" s="8"/>
      <c r="Z26736" s="8"/>
      <c r="BE26736"/>
      <c r="BF26736"/>
      <c r="BG26736"/>
    </row>
    <row r="26737" spans="11:59" x14ac:dyDescent="0.25">
      <c r="K26737" s="8"/>
      <c r="L26737" s="8"/>
      <c r="N26737" s="8"/>
      <c r="O26737" s="8"/>
      <c r="P26737" s="8"/>
      <c r="Q26737" s="8"/>
      <c r="R26737" s="8"/>
      <c r="S26737" s="8"/>
      <c r="T26737" s="8"/>
      <c r="U26737" s="8"/>
      <c r="V26737" s="8"/>
      <c r="W26737" s="8"/>
      <c r="X26737" s="8"/>
      <c r="Y26737" s="8"/>
      <c r="Z26737" s="8"/>
      <c r="BE26737"/>
      <c r="BF26737"/>
      <c r="BG26737"/>
    </row>
    <row r="26738" spans="11:59" x14ac:dyDescent="0.25">
      <c r="K26738" s="8"/>
      <c r="L26738" s="8"/>
      <c r="N26738" s="8"/>
      <c r="O26738" s="8"/>
      <c r="P26738" s="8"/>
      <c r="Q26738" s="8"/>
      <c r="R26738" s="8"/>
      <c r="S26738" s="8"/>
      <c r="T26738" s="8"/>
      <c r="U26738" s="8"/>
      <c r="V26738" s="8"/>
      <c r="W26738" s="8"/>
      <c r="X26738" s="8"/>
      <c r="Y26738" s="8"/>
      <c r="Z26738" s="8"/>
      <c r="BE26738"/>
      <c r="BF26738"/>
      <c r="BG26738"/>
    </row>
    <row r="26739" spans="11:59" x14ac:dyDescent="0.25">
      <c r="K26739" s="8"/>
      <c r="L26739" s="8"/>
      <c r="N26739" s="8"/>
      <c r="O26739" s="8"/>
      <c r="P26739" s="8"/>
      <c r="Q26739" s="8"/>
      <c r="R26739" s="8"/>
      <c r="S26739" s="8"/>
      <c r="T26739" s="8"/>
      <c r="U26739" s="8"/>
      <c r="V26739" s="8"/>
      <c r="W26739" s="8"/>
      <c r="X26739" s="8"/>
      <c r="Y26739" s="8"/>
      <c r="Z26739" s="8"/>
      <c r="BE26739"/>
      <c r="BF26739"/>
      <c r="BG26739"/>
    </row>
    <row r="26740" spans="11:59" x14ac:dyDescent="0.25">
      <c r="K26740" s="8"/>
      <c r="L26740" s="8"/>
      <c r="N26740" s="8"/>
      <c r="O26740" s="8"/>
      <c r="P26740" s="8"/>
      <c r="Q26740" s="8"/>
      <c r="R26740" s="8"/>
      <c r="S26740" s="8"/>
      <c r="T26740" s="8"/>
      <c r="U26740" s="8"/>
      <c r="V26740" s="8"/>
      <c r="W26740" s="8"/>
      <c r="X26740" s="8"/>
      <c r="Y26740" s="8"/>
      <c r="Z26740" s="8"/>
      <c r="BE26740"/>
      <c r="BF26740"/>
      <c r="BG26740"/>
    </row>
    <row r="26741" spans="11:59" x14ac:dyDescent="0.25">
      <c r="K26741" s="8"/>
      <c r="L26741" s="8"/>
      <c r="N26741" s="8"/>
      <c r="O26741" s="8"/>
      <c r="P26741" s="8"/>
      <c r="Q26741" s="8"/>
      <c r="R26741" s="8"/>
      <c r="S26741" s="8"/>
      <c r="T26741" s="8"/>
      <c r="U26741" s="8"/>
      <c r="V26741" s="8"/>
      <c r="W26741" s="8"/>
      <c r="X26741" s="8"/>
      <c r="Y26741" s="8"/>
      <c r="Z26741" s="8"/>
      <c r="BE26741"/>
      <c r="BF26741"/>
      <c r="BG26741"/>
    </row>
    <row r="26742" spans="11:59" x14ac:dyDescent="0.25">
      <c r="K26742" s="8"/>
      <c r="L26742" s="8"/>
      <c r="N26742" s="8"/>
      <c r="O26742" s="8"/>
      <c r="P26742" s="8"/>
      <c r="Q26742" s="8"/>
      <c r="R26742" s="8"/>
      <c r="S26742" s="8"/>
      <c r="T26742" s="8"/>
      <c r="U26742" s="8"/>
      <c r="V26742" s="8"/>
      <c r="W26742" s="8"/>
      <c r="X26742" s="8"/>
      <c r="Y26742" s="8"/>
      <c r="Z26742" s="8"/>
      <c r="BE26742"/>
      <c r="BF26742"/>
      <c r="BG26742"/>
    </row>
    <row r="26743" spans="11:59" x14ac:dyDescent="0.25">
      <c r="K26743" s="8"/>
      <c r="L26743" s="8"/>
      <c r="N26743" s="8"/>
      <c r="O26743" s="8"/>
      <c r="P26743" s="8"/>
      <c r="Q26743" s="8"/>
      <c r="R26743" s="8"/>
      <c r="S26743" s="8"/>
      <c r="T26743" s="8"/>
      <c r="U26743" s="8"/>
      <c r="V26743" s="8"/>
      <c r="W26743" s="8"/>
      <c r="X26743" s="8"/>
      <c r="Y26743" s="8"/>
      <c r="Z26743" s="8"/>
      <c r="BE26743"/>
      <c r="BF26743"/>
      <c r="BG26743"/>
    </row>
    <row r="26744" spans="11:59" x14ac:dyDescent="0.25">
      <c r="K26744" s="8"/>
      <c r="L26744" s="8"/>
      <c r="N26744" s="8"/>
      <c r="O26744" s="8"/>
      <c r="P26744" s="8"/>
      <c r="Q26744" s="8"/>
      <c r="R26744" s="8"/>
      <c r="S26744" s="8"/>
      <c r="T26744" s="8"/>
      <c r="U26744" s="8"/>
      <c r="V26744" s="8"/>
      <c r="W26744" s="8"/>
      <c r="X26744" s="8"/>
      <c r="Y26744" s="8"/>
      <c r="Z26744" s="8"/>
      <c r="BE26744"/>
      <c r="BF26744"/>
      <c r="BG26744"/>
    </row>
    <row r="26745" spans="11:59" x14ac:dyDescent="0.25">
      <c r="K26745" s="8"/>
      <c r="L26745" s="8"/>
      <c r="N26745" s="8"/>
      <c r="O26745" s="8"/>
      <c r="P26745" s="8"/>
      <c r="Q26745" s="8"/>
      <c r="R26745" s="8"/>
      <c r="S26745" s="8"/>
      <c r="T26745" s="8"/>
      <c r="U26745" s="8"/>
      <c r="V26745" s="8"/>
      <c r="W26745" s="8"/>
      <c r="X26745" s="8"/>
      <c r="Y26745" s="8"/>
      <c r="Z26745" s="8"/>
      <c r="BE26745"/>
      <c r="BF26745"/>
      <c r="BG26745"/>
    </row>
    <row r="26746" spans="11:59" x14ac:dyDescent="0.25">
      <c r="K26746" s="8"/>
      <c r="L26746" s="8"/>
      <c r="N26746" s="8"/>
      <c r="O26746" s="8"/>
      <c r="P26746" s="8"/>
      <c r="Q26746" s="8"/>
      <c r="R26746" s="8"/>
      <c r="S26746" s="8"/>
      <c r="T26746" s="8"/>
      <c r="U26746" s="8"/>
      <c r="V26746" s="8"/>
      <c r="W26746" s="8"/>
      <c r="X26746" s="8"/>
      <c r="Y26746" s="8"/>
      <c r="Z26746" s="8"/>
      <c r="BE26746"/>
      <c r="BF26746"/>
      <c r="BG26746"/>
    </row>
    <row r="26747" spans="11:59" x14ac:dyDescent="0.25">
      <c r="K26747" s="8"/>
      <c r="L26747" s="8"/>
      <c r="N26747" s="8"/>
      <c r="O26747" s="8"/>
      <c r="P26747" s="8"/>
      <c r="Q26747" s="8"/>
      <c r="R26747" s="8"/>
      <c r="S26747" s="8"/>
      <c r="T26747" s="8"/>
      <c r="U26747" s="8"/>
      <c r="V26747" s="8"/>
      <c r="W26747" s="8"/>
      <c r="X26747" s="8"/>
      <c r="Y26747" s="8"/>
      <c r="Z26747" s="8"/>
      <c r="BE26747"/>
      <c r="BF26747"/>
      <c r="BG26747"/>
    </row>
    <row r="26748" spans="11:59" x14ac:dyDescent="0.25">
      <c r="K26748" s="8"/>
      <c r="L26748" s="8"/>
      <c r="N26748" s="8"/>
      <c r="O26748" s="8"/>
      <c r="P26748" s="8"/>
      <c r="Q26748" s="8"/>
      <c r="R26748" s="8"/>
      <c r="S26748" s="8"/>
      <c r="T26748" s="8"/>
      <c r="U26748" s="8"/>
      <c r="V26748" s="8"/>
      <c r="W26748" s="8"/>
      <c r="X26748" s="8"/>
      <c r="Y26748" s="8"/>
      <c r="Z26748" s="8"/>
      <c r="BE26748"/>
      <c r="BF26748"/>
      <c r="BG26748"/>
    </row>
    <row r="26749" spans="11:59" x14ac:dyDescent="0.25">
      <c r="K26749" s="8"/>
      <c r="L26749" s="8"/>
      <c r="N26749" s="8"/>
      <c r="O26749" s="8"/>
      <c r="P26749" s="8"/>
      <c r="Q26749" s="8"/>
      <c r="R26749" s="8"/>
      <c r="S26749" s="8"/>
      <c r="T26749" s="8"/>
      <c r="U26749" s="8"/>
      <c r="V26749" s="8"/>
      <c r="W26749" s="8"/>
      <c r="X26749" s="8"/>
      <c r="Y26749" s="8"/>
      <c r="Z26749" s="8"/>
      <c r="BE26749"/>
      <c r="BF26749"/>
      <c r="BG26749"/>
    </row>
    <row r="26750" spans="11:59" x14ac:dyDescent="0.25">
      <c r="K26750" s="8"/>
      <c r="L26750" s="8"/>
      <c r="N26750" s="8"/>
      <c r="O26750" s="8"/>
      <c r="P26750" s="8"/>
      <c r="Q26750" s="8"/>
      <c r="R26750" s="8"/>
      <c r="S26750" s="8"/>
      <c r="T26750" s="8"/>
      <c r="U26750" s="8"/>
      <c r="V26750" s="8"/>
      <c r="W26750" s="8"/>
      <c r="X26750" s="8"/>
      <c r="Y26750" s="8"/>
      <c r="Z26750" s="8"/>
      <c r="BE26750"/>
      <c r="BF26750"/>
      <c r="BG26750"/>
    </row>
    <row r="26751" spans="11:59" x14ac:dyDescent="0.25">
      <c r="K26751" s="8"/>
      <c r="L26751" s="8"/>
      <c r="N26751" s="8"/>
      <c r="O26751" s="8"/>
      <c r="P26751" s="8"/>
      <c r="Q26751" s="8"/>
      <c r="R26751" s="8"/>
      <c r="S26751" s="8"/>
      <c r="T26751" s="8"/>
      <c r="U26751" s="8"/>
      <c r="V26751" s="8"/>
      <c r="W26751" s="8"/>
      <c r="X26751" s="8"/>
      <c r="Y26751" s="8"/>
      <c r="Z26751" s="8"/>
      <c r="BE26751"/>
      <c r="BF26751"/>
      <c r="BG26751"/>
    </row>
    <row r="26752" spans="11:59" x14ac:dyDescent="0.25">
      <c r="K26752" s="8"/>
      <c r="L26752" s="8"/>
      <c r="N26752" s="8"/>
      <c r="O26752" s="8"/>
      <c r="P26752" s="8"/>
      <c r="Q26752" s="8"/>
      <c r="R26752" s="8"/>
      <c r="S26752" s="8"/>
      <c r="T26752" s="8"/>
      <c r="U26752" s="8"/>
      <c r="V26752" s="8"/>
      <c r="W26752" s="8"/>
      <c r="X26752" s="8"/>
      <c r="Y26752" s="8"/>
      <c r="Z26752" s="8"/>
      <c r="BE26752"/>
      <c r="BF26752"/>
      <c r="BG26752"/>
    </row>
    <row r="26753" spans="11:59" x14ac:dyDescent="0.25">
      <c r="K26753" s="8"/>
      <c r="L26753" s="8"/>
      <c r="N26753" s="8"/>
      <c r="O26753" s="8"/>
      <c r="P26753" s="8"/>
      <c r="Q26753" s="8"/>
      <c r="R26753" s="8"/>
      <c r="S26753" s="8"/>
      <c r="T26753" s="8"/>
      <c r="U26753" s="8"/>
      <c r="V26753" s="8"/>
      <c r="W26753" s="8"/>
      <c r="X26753" s="8"/>
      <c r="Y26753" s="8"/>
      <c r="Z26753" s="8"/>
      <c r="BE26753"/>
      <c r="BF26753"/>
      <c r="BG26753"/>
    </row>
    <row r="26754" spans="11:59" x14ac:dyDescent="0.25">
      <c r="K26754" s="8"/>
      <c r="L26754" s="8"/>
      <c r="N26754" s="8"/>
      <c r="O26754" s="8"/>
      <c r="P26754" s="8"/>
      <c r="Q26754" s="8"/>
      <c r="R26754" s="8"/>
      <c r="S26754" s="8"/>
      <c r="T26754" s="8"/>
      <c r="U26754" s="8"/>
      <c r="V26754" s="8"/>
      <c r="W26754" s="8"/>
      <c r="X26754" s="8"/>
      <c r="Y26754" s="8"/>
      <c r="Z26754" s="8"/>
      <c r="BE26754"/>
      <c r="BF26754"/>
      <c r="BG26754"/>
    </row>
    <row r="26755" spans="11:59" x14ac:dyDescent="0.25">
      <c r="K26755" s="8"/>
      <c r="L26755" s="8"/>
      <c r="N26755" s="8"/>
      <c r="O26755" s="8"/>
      <c r="P26755" s="8"/>
      <c r="Q26755" s="8"/>
      <c r="R26755" s="8"/>
      <c r="S26755" s="8"/>
      <c r="T26755" s="8"/>
      <c r="U26755" s="8"/>
      <c r="V26755" s="8"/>
      <c r="W26755" s="8"/>
      <c r="X26755" s="8"/>
      <c r="Y26755" s="8"/>
      <c r="Z26755" s="8"/>
      <c r="BE26755"/>
      <c r="BF26755"/>
      <c r="BG26755"/>
    </row>
    <row r="26756" spans="11:59" x14ac:dyDescent="0.25">
      <c r="K26756" s="8"/>
      <c r="L26756" s="8"/>
      <c r="N26756" s="8"/>
      <c r="O26756" s="8"/>
      <c r="P26756" s="8"/>
      <c r="Q26756" s="8"/>
      <c r="R26756" s="8"/>
      <c r="S26756" s="8"/>
      <c r="T26756" s="8"/>
      <c r="U26756" s="8"/>
      <c r="V26756" s="8"/>
      <c r="W26756" s="8"/>
      <c r="X26756" s="8"/>
      <c r="Y26756" s="8"/>
      <c r="Z26756" s="8"/>
      <c r="BE26756"/>
      <c r="BF26756"/>
      <c r="BG26756"/>
    </row>
    <row r="26757" spans="11:59" x14ac:dyDescent="0.25">
      <c r="K26757" s="8"/>
      <c r="L26757" s="8"/>
      <c r="N26757" s="8"/>
      <c r="O26757" s="8"/>
      <c r="P26757" s="8"/>
      <c r="Q26757" s="8"/>
      <c r="R26757" s="8"/>
      <c r="S26757" s="8"/>
      <c r="T26757" s="8"/>
      <c r="U26757" s="8"/>
      <c r="V26757" s="8"/>
      <c r="W26757" s="8"/>
      <c r="X26757" s="8"/>
      <c r="Y26757" s="8"/>
      <c r="Z26757" s="8"/>
      <c r="BE26757"/>
      <c r="BF26757"/>
      <c r="BG26757"/>
    </row>
    <row r="26758" spans="11:59" x14ac:dyDescent="0.25">
      <c r="K26758" s="8"/>
      <c r="L26758" s="8"/>
      <c r="N26758" s="8"/>
      <c r="O26758" s="8"/>
      <c r="P26758" s="8"/>
      <c r="Q26758" s="8"/>
      <c r="R26758" s="8"/>
      <c r="S26758" s="8"/>
      <c r="T26758" s="8"/>
      <c r="U26758" s="8"/>
      <c r="V26758" s="8"/>
      <c r="W26758" s="8"/>
      <c r="X26758" s="8"/>
      <c r="Y26758" s="8"/>
      <c r="Z26758" s="8"/>
      <c r="BE26758"/>
      <c r="BF26758"/>
      <c r="BG26758"/>
    </row>
    <row r="26759" spans="11:59" x14ac:dyDescent="0.25">
      <c r="K26759" s="8"/>
      <c r="L26759" s="8"/>
      <c r="N26759" s="8"/>
      <c r="O26759" s="8"/>
      <c r="P26759" s="8"/>
      <c r="Q26759" s="8"/>
      <c r="R26759" s="8"/>
      <c r="S26759" s="8"/>
      <c r="T26759" s="8"/>
      <c r="U26759" s="8"/>
      <c r="V26759" s="8"/>
      <c r="W26759" s="8"/>
      <c r="X26759" s="8"/>
      <c r="Y26759" s="8"/>
      <c r="Z26759" s="8"/>
      <c r="BE26759"/>
      <c r="BF26759"/>
      <c r="BG26759"/>
    </row>
    <row r="26760" spans="11:59" x14ac:dyDescent="0.25">
      <c r="K26760" s="8"/>
      <c r="L26760" s="8"/>
      <c r="N26760" s="8"/>
      <c r="O26760" s="8"/>
      <c r="P26760" s="8"/>
      <c r="Q26760" s="8"/>
      <c r="R26760" s="8"/>
      <c r="S26760" s="8"/>
      <c r="T26760" s="8"/>
      <c r="U26760" s="8"/>
      <c r="V26760" s="8"/>
      <c r="W26760" s="8"/>
      <c r="X26760" s="8"/>
      <c r="Y26760" s="8"/>
      <c r="Z26760" s="8"/>
      <c r="BE26760"/>
      <c r="BF26760"/>
      <c r="BG26760"/>
    </row>
    <row r="26761" spans="11:59" x14ac:dyDescent="0.25">
      <c r="K26761" s="8"/>
      <c r="L26761" s="8"/>
      <c r="N26761" s="8"/>
      <c r="O26761" s="8"/>
      <c r="P26761" s="8"/>
      <c r="Q26761" s="8"/>
      <c r="R26761" s="8"/>
      <c r="S26761" s="8"/>
      <c r="T26761" s="8"/>
      <c r="U26761" s="8"/>
      <c r="V26761" s="8"/>
      <c r="W26761" s="8"/>
      <c r="X26761" s="8"/>
      <c r="Y26761" s="8"/>
      <c r="Z26761" s="8"/>
      <c r="BE26761"/>
      <c r="BF26761"/>
      <c r="BG26761"/>
    </row>
    <row r="26762" spans="11:59" x14ac:dyDescent="0.25">
      <c r="K26762" s="8"/>
      <c r="L26762" s="8"/>
      <c r="N26762" s="8"/>
      <c r="O26762" s="8"/>
      <c r="P26762" s="8"/>
      <c r="Q26762" s="8"/>
      <c r="R26762" s="8"/>
      <c r="S26762" s="8"/>
      <c r="T26762" s="8"/>
      <c r="U26762" s="8"/>
      <c r="V26762" s="8"/>
      <c r="W26762" s="8"/>
      <c r="X26762" s="8"/>
      <c r="Y26762" s="8"/>
      <c r="Z26762" s="8"/>
      <c r="BE26762"/>
      <c r="BF26762"/>
      <c r="BG26762"/>
    </row>
    <row r="26763" spans="11:59" x14ac:dyDescent="0.25">
      <c r="K26763" s="8"/>
      <c r="L26763" s="8"/>
      <c r="N26763" s="8"/>
      <c r="O26763" s="8"/>
      <c r="P26763" s="8"/>
      <c r="Q26763" s="8"/>
      <c r="R26763" s="8"/>
      <c r="S26763" s="8"/>
      <c r="T26763" s="8"/>
      <c r="U26763" s="8"/>
      <c r="V26763" s="8"/>
      <c r="W26763" s="8"/>
      <c r="X26763" s="8"/>
      <c r="Y26763" s="8"/>
      <c r="Z26763" s="8"/>
      <c r="BE26763"/>
      <c r="BF26763"/>
      <c r="BG26763"/>
    </row>
    <row r="26764" spans="11:59" x14ac:dyDescent="0.25">
      <c r="K26764" s="8"/>
      <c r="L26764" s="8"/>
      <c r="N26764" s="8"/>
      <c r="O26764" s="8"/>
      <c r="P26764" s="8"/>
      <c r="Q26764" s="8"/>
      <c r="R26764" s="8"/>
      <c r="S26764" s="8"/>
      <c r="T26764" s="8"/>
      <c r="U26764" s="8"/>
      <c r="V26764" s="8"/>
      <c r="W26764" s="8"/>
      <c r="X26764" s="8"/>
      <c r="Y26764" s="8"/>
      <c r="Z26764" s="8"/>
      <c r="BE26764"/>
      <c r="BF26764"/>
      <c r="BG26764"/>
    </row>
    <row r="26765" spans="11:59" x14ac:dyDescent="0.25">
      <c r="K26765" s="8"/>
      <c r="L26765" s="8"/>
      <c r="N26765" s="8"/>
      <c r="O26765" s="8"/>
      <c r="P26765" s="8"/>
      <c r="Q26765" s="8"/>
      <c r="R26765" s="8"/>
      <c r="S26765" s="8"/>
      <c r="T26765" s="8"/>
      <c r="U26765" s="8"/>
      <c r="V26765" s="8"/>
      <c r="W26765" s="8"/>
      <c r="X26765" s="8"/>
      <c r="Y26765" s="8"/>
      <c r="Z26765" s="8"/>
      <c r="BE26765"/>
      <c r="BF26765"/>
      <c r="BG26765"/>
    </row>
    <row r="26766" spans="11:59" x14ac:dyDescent="0.25">
      <c r="K26766" s="8"/>
      <c r="L26766" s="8"/>
      <c r="N26766" s="8"/>
      <c r="O26766" s="8"/>
      <c r="P26766" s="8"/>
      <c r="Q26766" s="8"/>
      <c r="R26766" s="8"/>
      <c r="S26766" s="8"/>
      <c r="T26766" s="8"/>
      <c r="U26766" s="8"/>
      <c r="V26766" s="8"/>
      <c r="W26766" s="8"/>
      <c r="X26766" s="8"/>
      <c r="Y26766" s="8"/>
      <c r="Z26766" s="8"/>
      <c r="BE26766"/>
      <c r="BF26766"/>
      <c r="BG26766"/>
    </row>
    <row r="26767" spans="11:59" x14ac:dyDescent="0.25">
      <c r="K26767" s="8"/>
      <c r="L26767" s="8"/>
      <c r="N26767" s="8"/>
      <c r="O26767" s="8"/>
      <c r="P26767" s="8"/>
      <c r="Q26767" s="8"/>
      <c r="R26767" s="8"/>
      <c r="S26767" s="8"/>
      <c r="T26767" s="8"/>
      <c r="U26767" s="8"/>
      <c r="V26767" s="8"/>
      <c r="W26767" s="8"/>
      <c r="X26767" s="8"/>
      <c r="Y26767" s="8"/>
      <c r="Z26767" s="8"/>
      <c r="BE26767"/>
      <c r="BF26767"/>
      <c r="BG26767"/>
    </row>
    <row r="26768" spans="11:59" x14ac:dyDescent="0.25">
      <c r="K26768" s="8"/>
      <c r="L26768" s="8"/>
      <c r="N26768" s="8"/>
      <c r="O26768" s="8"/>
      <c r="P26768" s="8"/>
      <c r="Q26768" s="8"/>
      <c r="R26768" s="8"/>
      <c r="S26768" s="8"/>
      <c r="T26768" s="8"/>
      <c r="U26768" s="8"/>
      <c r="V26768" s="8"/>
      <c r="W26768" s="8"/>
      <c r="X26768" s="8"/>
      <c r="Y26768" s="8"/>
      <c r="Z26768" s="8"/>
      <c r="BE26768"/>
      <c r="BF26768"/>
      <c r="BG26768"/>
    </row>
    <row r="26769" spans="11:59" x14ac:dyDescent="0.25">
      <c r="K26769" s="8"/>
      <c r="L26769" s="8"/>
      <c r="N26769" s="8"/>
      <c r="O26769" s="8"/>
      <c r="P26769" s="8"/>
      <c r="Q26769" s="8"/>
      <c r="R26769" s="8"/>
      <c r="S26769" s="8"/>
      <c r="T26769" s="8"/>
      <c r="U26769" s="8"/>
      <c r="V26769" s="8"/>
      <c r="W26769" s="8"/>
      <c r="X26769" s="8"/>
      <c r="Y26769" s="8"/>
      <c r="Z26769" s="8"/>
      <c r="BE26769"/>
      <c r="BF26769"/>
      <c r="BG26769"/>
    </row>
    <row r="26770" spans="11:59" x14ac:dyDescent="0.25">
      <c r="K26770" s="8"/>
      <c r="L26770" s="8"/>
      <c r="N26770" s="8"/>
      <c r="O26770" s="8"/>
      <c r="P26770" s="8"/>
      <c r="Q26770" s="8"/>
      <c r="R26770" s="8"/>
      <c r="S26770" s="8"/>
      <c r="T26770" s="8"/>
      <c r="U26770" s="8"/>
      <c r="V26770" s="8"/>
      <c r="W26770" s="8"/>
      <c r="X26770" s="8"/>
      <c r="Y26770" s="8"/>
      <c r="Z26770" s="8"/>
      <c r="BE26770"/>
      <c r="BF26770"/>
      <c r="BG26770"/>
    </row>
    <row r="26771" spans="11:59" x14ac:dyDescent="0.25">
      <c r="K26771" s="8"/>
      <c r="L26771" s="8"/>
      <c r="N26771" s="8"/>
      <c r="O26771" s="8"/>
      <c r="P26771" s="8"/>
      <c r="Q26771" s="8"/>
      <c r="R26771" s="8"/>
      <c r="S26771" s="8"/>
      <c r="T26771" s="8"/>
      <c r="U26771" s="8"/>
      <c r="V26771" s="8"/>
      <c r="W26771" s="8"/>
      <c r="X26771" s="8"/>
      <c r="Y26771" s="8"/>
      <c r="Z26771" s="8"/>
      <c r="BE26771"/>
      <c r="BF26771"/>
      <c r="BG26771"/>
    </row>
    <row r="26772" spans="11:59" x14ac:dyDescent="0.25">
      <c r="K26772" s="8"/>
      <c r="L26772" s="8"/>
      <c r="N26772" s="8"/>
      <c r="O26772" s="8"/>
      <c r="P26772" s="8"/>
      <c r="Q26772" s="8"/>
      <c r="R26772" s="8"/>
      <c r="S26772" s="8"/>
      <c r="T26772" s="8"/>
      <c r="U26772" s="8"/>
      <c r="V26772" s="8"/>
      <c r="W26772" s="8"/>
      <c r="X26772" s="8"/>
      <c r="Y26772" s="8"/>
      <c r="Z26772" s="8"/>
      <c r="BE26772"/>
      <c r="BF26772"/>
      <c r="BG26772"/>
    </row>
    <row r="26773" spans="11:59" x14ac:dyDescent="0.25">
      <c r="K26773" s="8"/>
      <c r="L26773" s="8"/>
      <c r="N26773" s="8"/>
      <c r="O26773" s="8"/>
      <c r="P26773" s="8"/>
      <c r="Q26773" s="8"/>
      <c r="R26773" s="8"/>
      <c r="S26773" s="8"/>
      <c r="T26773" s="8"/>
      <c r="U26773" s="8"/>
      <c r="V26773" s="8"/>
      <c r="W26773" s="8"/>
      <c r="X26773" s="8"/>
      <c r="Y26773" s="8"/>
      <c r="Z26773" s="8"/>
      <c r="BE26773"/>
      <c r="BF26773"/>
      <c r="BG26773"/>
    </row>
    <row r="26774" spans="11:59" x14ac:dyDescent="0.25">
      <c r="K26774" s="8"/>
      <c r="L26774" s="8"/>
      <c r="N26774" s="8"/>
      <c r="O26774" s="8"/>
      <c r="P26774" s="8"/>
      <c r="Q26774" s="8"/>
      <c r="R26774" s="8"/>
      <c r="S26774" s="8"/>
      <c r="T26774" s="8"/>
      <c r="U26774" s="8"/>
      <c r="V26774" s="8"/>
      <c r="W26774" s="8"/>
      <c r="X26774" s="8"/>
      <c r="Y26774" s="8"/>
      <c r="Z26774" s="8"/>
      <c r="BE26774"/>
      <c r="BF26774"/>
      <c r="BG26774"/>
    </row>
    <row r="26775" spans="11:59" x14ac:dyDescent="0.25">
      <c r="K26775" s="8"/>
      <c r="L26775" s="8"/>
      <c r="N26775" s="8"/>
      <c r="O26775" s="8"/>
      <c r="P26775" s="8"/>
      <c r="Q26775" s="8"/>
      <c r="R26775" s="8"/>
      <c r="S26775" s="8"/>
      <c r="T26775" s="8"/>
      <c r="U26775" s="8"/>
      <c r="V26775" s="8"/>
      <c r="W26775" s="8"/>
      <c r="X26775" s="8"/>
      <c r="Y26775" s="8"/>
      <c r="Z26775" s="8"/>
      <c r="BE26775"/>
      <c r="BF26775"/>
      <c r="BG26775"/>
    </row>
    <row r="26776" spans="11:59" x14ac:dyDescent="0.25">
      <c r="K26776" s="8"/>
      <c r="L26776" s="8"/>
      <c r="N26776" s="8"/>
      <c r="O26776" s="8"/>
      <c r="P26776" s="8"/>
      <c r="Q26776" s="8"/>
      <c r="R26776" s="8"/>
      <c r="S26776" s="8"/>
      <c r="T26776" s="8"/>
      <c r="U26776" s="8"/>
      <c r="V26776" s="8"/>
      <c r="W26776" s="8"/>
      <c r="X26776" s="8"/>
      <c r="Y26776" s="8"/>
      <c r="Z26776" s="8"/>
      <c r="BE26776"/>
      <c r="BF26776"/>
      <c r="BG26776"/>
    </row>
    <row r="26777" spans="11:59" x14ac:dyDescent="0.25">
      <c r="K26777" s="8"/>
      <c r="L26777" s="8"/>
      <c r="N26777" s="8"/>
      <c r="O26777" s="8"/>
      <c r="P26777" s="8"/>
      <c r="Q26777" s="8"/>
      <c r="R26777" s="8"/>
      <c r="S26777" s="8"/>
      <c r="T26777" s="8"/>
      <c r="U26777" s="8"/>
      <c r="V26777" s="8"/>
      <c r="W26777" s="8"/>
      <c r="X26777" s="8"/>
      <c r="Y26777" s="8"/>
      <c r="Z26777" s="8"/>
      <c r="BE26777"/>
      <c r="BF26777"/>
      <c r="BG26777"/>
    </row>
    <row r="26778" spans="11:59" x14ac:dyDescent="0.25">
      <c r="K26778" s="8"/>
      <c r="L26778" s="8"/>
      <c r="N26778" s="8"/>
      <c r="O26778" s="8"/>
      <c r="P26778" s="8"/>
      <c r="Q26778" s="8"/>
      <c r="R26778" s="8"/>
      <c r="S26778" s="8"/>
      <c r="T26778" s="8"/>
      <c r="U26778" s="8"/>
      <c r="V26778" s="8"/>
      <c r="W26778" s="8"/>
      <c r="X26778" s="8"/>
      <c r="Y26778" s="8"/>
      <c r="Z26778" s="8"/>
      <c r="BE26778"/>
      <c r="BF26778"/>
      <c r="BG26778"/>
    </row>
    <row r="26779" spans="11:59" x14ac:dyDescent="0.25">
      <c r="K26779" s="8"/>
      <c r="L26779" s="8"/>
      <c r="N26779" s="8"/>
      <c r="O26779" s="8"/>
      <c r="P26779" s="8"/>
      <c r="Q26779" s="8"/>
      <c r="R26779" s="8"/>
      <c r="S26779" s="8"/>
      <c r="T26779" s="8"/>
      <c r="U26779" s="8"/>
      <c r="V26779" s="8"/>
      <c r="W26779" s="8"/>
      <c r="X26779" s="8"/>
      <c r="Y26779" s="8"/>
      <c r="Z26779" s="8"/>
      <c r="BE26779"/>
      <c r="BF26779"/>
      <c r="BG26779"/>
    </row>
    <row r="26780" spans="11:59" x14ac:dyDescent="0.25">
      <c r="K26780" s="8"/>
      <c r="L26780" s="8"/>
      <c r="N26780" s="8"/>
      <c r="O26780" s="8"/>
      <c r="P26780" s="8"/>
      <c r="Q26780" s="8"/>
      <c r="R26780" s="8"/>
      <c r="S26780" s="8"/>
      <c r="T26780" s="8"/>
      <c r="U26780" s="8"/>
      <c r="V26780" s="8"/>
      <c r="W26780" s="8"/>
      <c r="X26780" s="8"/>
      <c r="Y26780" s="8"/>
      <c r="Z26780" s="8"/>
      <c r="BE26780"/>
      <c r="BF26780"/>
      <c r="BG26780"/>
    </row>
    <row r="26781" spans="11:59" x14ac:dyDescent="0.25">
      <c r="K26781" s="8"/>
      <c r="L26781" s="8"/>
      <c r="N26781" s="8"/>
      <c r="O26781" s="8"/>
      <c r="P26781" s="8"/>
      <c r="Q26781" s="8"/>
      <c r="R26781" s="8"/>
      <c r="S26781" s="8"/>
      <c r="T26781" s="8"/>
      <c r="U26781" s="8"/>
      <c r="V26781" s="8"/>
      <c r="W26781" s="8"/>
      <c r="X26781" s="8"/>
      <c r="Y26781" s="8"/>
      <c r="Z26781" s="8"/>
      <c r="BE26781"/>
      <c r="BF26781"/>
      <c r="BG26781"/>
    </row>
    <row r="26782" spans="11:59" x14ac:dyDescent="0.25">
      <c r="K26782" s="8"/>
      <c r="L26782" s="8"/>
      <c r="N26782" s="8"/>
      <c r="O26782" s="8"/>
      <c r="P26782" s="8"/>
      <c r="Q26782" s="8"/>
      <c r="R26782" s="8"/>
      <c r="S26782" s="8"/>
      <c r="T26782" s="8"/>
      <c r="U26782" s="8"/>
      <c r="V26782" s="8"/>
      <c r="W26782" s="8"/>
      <c r="X26782" s="8"/>
      <c r="Y26782" s="8"/>
      <c r="Z26782" s="8"/>
      <c r="BE26782"/>
      <c r="BF26782"/>
      <c r="BG26782"/>
    </row>
    <row r="26783" spans="11:59" x14ac:dyDescent="0.25">
      <c r="K26783" s="8"/>
      <c r="L26783" s="8"/>
      <c r="N26783" s="8"/>
      <c r="O26783" s="8"/>
      <c r="P26783" s="8"/>
      <c r="Q26783" s="8"/>
      <c r="R26783" s="8"/>
      <c r="S26783" s="8"/>
      <c r="T26783" s="8"/>
      <c r="U26783" s="8"/>
      <c r="V26783" s="8"/>
      <c r="W26783" s="8"/>
      <c r="X26783" s="8"/>
      <c r="Y26783" s="8"/>
      <c r="Z26783" s="8"/>
      <c r="BE26783"/>
      <c r="BF26783"/>
      <c r="BG26783"/>
    </row>
    <row r="26784" spans="11:59" x14ac:dyDescent="0.25">
      <c r="K26784" s="8"/>
      <c r="L26784" s="8"/>
      <c r="N26784" s="8"/>
      <c r="O26784" s="8"/>
      <c r="P26784" s="8"/>
      <c r="Q26784" s="8"/>
      <c r="R26784" s="8"/>
      <c r="S26784" s="8"/>
      <c r="T26784" s="8"/>
      <c r="U26784" s="8"/>
      <c r="V26784" s="8"/>
      <c r="W26784" s="8"/>
      <c r="X26784" s="8"/>
      <c r="Y26784" s="8"/>
      <c r="Z26784" s="8"/>
      <c r="BE26784"/>
      <c r="BF26784"/>
      <c r="BG26784"/>
    </row>
    <row r="26785" spans="11:59" x14ac:dyDescent="0.25">
      <c r="K26785" s="8"/>
      <c r="L26785" s="8"/>
      <c r="N26785" s="8"/>
      <c r="O26785" s="8"/>
      <c r="P26785" s="8"/>
      <c r="Q26785" s="8"/>
      <c r="R26785" s="8"/>
      <c r="S26785" s="8"/>
      <c r="T26785" s="8"/>
      <c r="U26785" s="8"/>
      <c r="V26785" s="8"/>
      <c r="W26785" s="8"/>
      <c r="X26785" s="8"/>
      <c r="Y26785" s="8"/>
      <c r="Z26785" s="8"/>
      <c r="BE26785"/>
      <c r="BF26785"/>
      <c r="BG26785"/>
    </row>
    <row r="26786" spans="11:59" x14ac:dyDescent="0.25">
      <c r="K26786" s="8"/>
      <c r="L26786" s="8"/>
      <c r="N26786" s="8"/>
      <c r="O26786" s="8"/>
      <c r="P26786" s="8"/>
      <c r="Q26786" s="8"/>
      <c r="R26786" s="8"/>
      <c r="S26786" s="8"/>
      <c r="T26786" s="8"/>
      <c r="U26786" s="8"/>
      <c r="V26786" s="8"/>
      <c r="W26786" s="8"/>
      <c r="X26786" s="8"/>
      <c r="Y26786" s="8"/>
      <c r="Z26786" s="8"/>
      <c r="BE26786"/>
      <c r="BF26786"/>
      <c r="BG26786"/>
    </row>
    <row r="26787" spans="11:59" x14ac:dyDescent="0.25">
      <c r="K26787" s="8"/>
      <c r="L26787" s="8"/>
      <c r="N26787" s="8"/>
      <c r="O26787" s="8"/>
      <c r="P26787" s="8"/>
      <c r="Q26787" s="8"/>
      <c r="R26787" s="8"/>
      <c r="S26787" s="8"/>
      <c r="T26787" s="8"/>
      <c r="U26787" s="8"/>
      <c r="V26787" s="8"/>
      <c r="W26787" s="8"/>
      <c r="X26787" s="8"/>
      <c r="Y26787" s="8"/>
      <c r="Z26787" s="8"/>
      <c r="BE26787"/>
      <c r="BF26787"/>
      <c r="BG26787"/>
    </row>
    <row r="26788" spans="11:59" x14ac:dyDescent="0.25">
      <c r="K26788" s="8"/>
      <c r="L26788" s="8"/>
      <c r="N26788" s="8"/>
      <c r="O26788" s="8"/>
      <c r="P26788" s="8"/>
      <c r="Q26788" s="8"/>
      <c r="R26788" s="8"/>
      <c r="S26788" s="8"/>
      <c r="T26788" s="8"/>
      <c r="U26788" s="8"/>
      <c r="V26788" s="8"/>
      <c r="W26788" s="8"/>
      <c r="X26788" s="8"/>
      <c r="Y26788" s="8"/>
      <c r="Z26788" s="8"/>
      <c r="BE26788"/>
      <c r="BF26788"/>
      <c r="BG26788"/>
    </row>
    <row r="26789" spans="11:59" x14ac:dyDescent="0.25">
      <c r="K26789" s="8"/>
      <c r="L26789" s="8"/>
      <c r="N26789" s="8"/>
      <c r="O26789" s="8"/>
      <c r="P26789" s="8"/>
      <c r="Q26789" s="8"/>
      <c r="R26789" s="8"/>
      <c r="S26789" s="8"/>
      <c r="T26789" s="8"/>
      <c r="U26789" s="8"/>
      <c r="V26789" s="8"/>
      <c r="W26789" s="8"/>
      <c r="X26789" s="8"/>
      <c r="Y26789" s="8"/>
      <c r="Z26789" s="8"/>
      <c r="BE26789"/>
      <c r="BF26789"/>
      <c r="BG26789"/>
    </row>
    <row r="26790" spans="11:59" x14ac:dyDescent="0.25">
      <c r="K26790" s="8"/>
      <c r="L26790" s="8"/>
      <c r="N26790" s="8"/>
      <c r="O26790" s="8"/>
      <c r="P26790" s="8"/>
      <c r="Q26790" s="8"/>
      <c r="R26790" s="8"/>
      <c r="S26790" s="8"/>
      <c r="T26790" s="8"/>
      <c r="U26790" s="8"/>
      <c r="V26790" s="8"/>
      <c r="W26790" s="8"/>
      <c r="X26790" s="8"/>
      <c r="Y26790" s="8"/>
      <c r="Z26790" s="8"/>
      <c r="BE26790"/>
      <c r="BF26790"/>
      <c r="BG26790"/>
    </row>
    <row r="26791" spans="11:59" x14ac:dyDescent="0.25">
      <c r="K26791" s="8"/>
      <c r="L26791" s="8"/>
      <c r="N26791" s="8"/>
      <c r="O26791" s="8"/>
      <c r="P26791" s="8"/>
      <c r="Q26791" s="8"/>
      <c r="R26791" s="8"/>
      <c r="S26791" s="8"/>
      <c r="T26791" s="8"/>
      <c r="U26791" s="8"/>
      <c r="V26791" s="8"/>
      <c r="W26791" s="8"/>
      <c r="X26791" s="8"/>
      <c r="Y26791" s="8"/>
      <c r="Z26791" s="8"/>
      <c r="BE26791"/>
      <c r="BF26791"/>
      <c r="BG26791"/>
    </row>
    <row r="26792" spans="11:59" x14ac:dyDescent="0.25">
      <c r="K26792" s="8"/>
      <c r="L26792" s="8"/>
      <c r="N26792" s="8"/>
      <c r="O26792" s="8"/>
      <c r="P26792" s="8"/>
      <c r="Q26792" s="8"/>
      <c r="R26792" s="8"/>
      <c r="S26792" s="8"/>
      <c r="T26792" s="8"/>
      <c r="U26792" s="8"/>
      <c r="V26792" s="8"/>
      <c r="W26792" s="8"/>
      <c r="X26792" s="8"/>
      <c r="Y26792" s="8"/>
      <c r="Z26792" s="8"/>
      <c r="BE26792"/>
      <c r="BF26792"/>
      <c r="BG26792"/>
    </row>
    <row r="26793" spans="11:59" x14ac:dyDescent="0.25">
      <c r="K26793" s="8"/>
      <c r="L26793" s="8"/>
      <c r="N26793" s="8"/>
      <c r="O26793" s="8"/>
      <c r="P26793" s="8"/>
      <c r="Q26793" s="8"/>
      <c r="R26793" s="8"/>
      <c r="S26793" s="8"/>
      <c r="T26793" s="8"/>
      <c r="U26793" s="8"/>
      <c r="V26793" s="8"/>
      <c r="W26793" s="8"/>
      <c r="X26793" s="8"/>
      <c r="Y26793" s="8"/>
      <c r="Z26793" s="8"/>
      <c r="BE26793"/>
      <c r="BF26793"/>
      <c r="BG26793"/>
    </row>
    <row r="26794" spans="11:59" x14ac:dyDescent="0.25">
      <c r="K26794" s="8"/>
      <c r="L26794" s="8"/>
      <c r="N26794" s="8"/>
      <c r="O26794" s="8"/>
      <c r="P26794" s="8"/>
      <c r="Q26794" s="8"/>
      <c r="R26794" s="8"/>
      <c r="S26794" s="8"/>
      <c r="T26794" s="8"/>
      <c r="U26794" s="8"/>
      <c r="V26794" s="8"/>
      <c r="W26794" s="8"/>
      <c r="X26794" s="8"/>
      <c r="Y26794" s="8"/>
      <c r="Z26794" s="8"/>
      <c r="BE26794"/>
      <c r="BF26794"/>
      <c r="BG26794"/>
    </row>
    <row r="26795" spans="11:59" x14ac:dyDescent="0.25">
      <c r="K26795" s="8"/>
      <c r="L26795" s="8"/>
      <c r="N26795" s="8"/>
      <c r="O26795" s="8"/>
      <c r="P26795" s="8"/>
      <c r="Q26795" s="8"/>
      <c r="R26795" s="8"/>
      <c r="S26795" s="8"/>
      <c r="T26795" s="8"/>
      <c r="U26795" s="8"/>
      <c r="V26795" s="8"/>
      <c r="W26795" s="8"/>
      <c r="X26795" s="8"/>
      <c r="Y26795" s="8"/>
      <c r="Z26795" s="8"/>
      <c r="BE26795"/>
      <c r="BF26795"/>
      <c r="BG26795"/>
    </row>
    <row r="26796" spans="11:59" x14ac:dyDescent="0.25">
      <c r="K26796" s="8"/>
      <c r="L26796" s="8"/>
      <c r="N26796" s="8"/>
      <c r="O26796" s="8"/>
      <c r="P26796" s="8"/>
      <c r="Q26796" s="8"/>
      <c r="R26796" s="8"/>
      <c r="S26796" s="8"/>
      <c r="T26796" s="8"/>
      <c r="U26796" s="8"/>
      <c r="V26796" s="8"/>
      <c r="W26796" s="8"/>
      <c r="X26796" s="8"/>
      <c r="Y26796" s="8"/>
      <c r="Z26796" s="8"/>
      <c r="BE26796"/>
      <c r="BF26796"/>
      <c r="BG26796"/>
    </row>
    <row r="26797" spans="11:59" x14ac:dyDescent="0.25">
      <c r="K26797" s="8"/>
      <c r="L26797" s="8"/>
      <c r="N26797" s="8"/>
      <c r="O26797" s="8"/>
      <c r="P26797" s="8"/>
      <c r="Q26797" s="8"/>
      <c r="R26797" s="8"/>
      <c r="S26797" s="8"/>
      <c r="T26797" s="8"/>
      <c r="U26797" s="8"/>
      <c r="V26797" s="8"/>
      <c r="W26797" s="8"/>
      <c r="X26797" s="8"/>
      <c r="Y26797" s="8"/>
      <c r="Z26797" s="8"/>
      <c r="BE26797"/>
      <c r="BF26797"/>
      <c r="BG26797"/>
    </row>
    <row r="26798" spans="11:59" x14ac:dyDescent="0.25">
      <c r="K26798" s="8"/>
      <c r="L26798" s="8"/>
      <c r="N26798" s="8"/>
      <c r="O26798" s="8"/>
      <c r="P26798" s="8"/>
      <c r="Q26798" s="8"/>
      <c r="R26798" s="8"/>
      <c r="S26798" s="8"/>
      <c r="T26798" s="8"/>
      <c r="U26798" s="8"/>
      <c r="V26798" s="8"/>
      <c r="W26798" s="8"/>
      <c r="X26798" s="8"/>
      <c r="Y26798" s="8"/>
      <c r="Z26798" s="8"/>
      <c r="BE26798"/>
      <c r="BF26798"/>
      <c r="BG26798"/>
    </row>
    <row r="26799" spans="11:59" x14ac:dyDescent="0.25">
      <c r="K26799" s="8"/>
      <c r="L26799" s="8"/>
      <c r="N26799" s="8"/>
      <c r="O26799" s="8"/>
      <c r="P26799" s="8"/>
      <c r="Q26799" s="8"/>
      <c r="R26799" s="8"/>
      <c r="S26799" s="8"/>
      <c r="T26799" s="8"/>
      <c r="U26799" s="8"/>
      <c r="V26799" s="8"/>
      <c r="W26799" s="8"/>
      <c r="X26799" s="8"/>
      <c r="Y26799" s="8"/>
      <c r="Z26799" s="8"/>
      <c r="BE26799"/>
      <c r="BF26799"/>
      <c r="BG26799"/>
    </row>
    <row r="26800" spans="11:59" x14ac:dyDescent="0.25">
      <c r="K26800" s="8"/>
      <c r="L26800" s="8"/>
      <c r="N26800" s="8"/>
      <c r="O26800" s="8"/>
      <c r="P26800" s="8"/>
      <c r="Q26800" s="8"/>
      <c r="R26800" s="8"/>
      <c r="S26800" s="8"/>
      <c r="T26800" s="8"/>
      <c r="U26800" s="8"/>
      <c r="V26800" s="8"/>
      <c r="W26800" s="8"/>
      <c r="X26800" s="8"/>
      <c r="Y26800" s="8"/>
      <c r="Z26800" s="8"/>
      <c r="BE26800"/>
      <c r="BF26800"/>
      <c r="BG26800"/>
    </row>
    <row r="26801" spans="11:59" x14ac:dyDescent="0.25">
      <c r="K26801" s="8"/>
      <c r="L26801" s="8"/>
      <c r="N26801" s="8"/>
      <c r="O26801" s="8"/>
      <c r="P26801" s="8"/>
      <c r="Q26801" s="8"/>
      <c r="R26801" s="8"/>
      <c r="S26801" s="8"/>
      <c r="T26801" s="8"/>
      <c r="U26801" s="8"/>
      <c r="V26801" s="8"/>
      <c r="W26801" s="8"/>
      <c r="X26801" s="8"/>
      <c r="Y26801" s="8"/>
      <c r="Z26801" s="8"/>
      <c r="BE26801"/>
      <c r="BF26801"/>
      <c r="BG26801"/>
    </row>
    <row r="26802" spans="11:59" x14ac:dyDescent="0.25">
      <c r="K26802" s="8"/>
      <c r="L26802" s="8"/>
      <c r="N26802" s="8"/>
      <c r="O26802" s="8"/>
      <c r="P26802" s="8"/>
      <c r="Q26802" s="8"/>
      <c r="R26802" s="8"/>
      <c r="S26802" s="8"/>
      <c r="T26802" s="8"/>
      <c r="U26802" s="8"/>
      <c r="V26802" s="8"/>
      <c r="W26802" s="8"/>
      <c r="X26802" s="8"/>
      <c r="Y26802" s="8"/>
      <c r="Z26802" s="8"/>
      <c r="BE26802"/>
      <c r="BF26802"/>
      <c r="BG26802"/>
    </row>
    <row r="26803" spans="11:59" x14ac:dyDescent="0.25">
      <c r="K26803" s="8"/>
      <c r="L26803" s="8"/>
      <c r="N26803" s="8"/>
      <c r="O26803" s="8"/>
      <c r="P26803" s="8"/>
      <c r="Q26803" s="8"/>
      <c r="R26803" s="8"/>
      <c r="S26803" s="8"/>
      <c r="T26803" s="8"/>
      <c r="U26803" s="8"/>
      <c r="V26803" s="8"/>
      <c r="W26803" s="8"/>
      <c r="X26803" s="8"/>
      <c r="Y26803" s="8"/>
      <c r="Z26803" s="8"/>
      <c r="BE26803"/>
      <c r="BF26803"/>
      <c r="BG26803"/>
    </row>
    <row r="26804" spans="11:59" x14ac:dyDescent="0.25">
      <c r="K26804" s="8"/>
      <c r="L26804" s="8"/>
      <c r="N26804" s="8"/>
      <c r="O26804" s="8"/>
      <c r="P26804" s="8"/>
      <c r="Q26804" s="8"/>
      <c r="R26804" s="8"/>
      <c r="S26804" s="8"/>
      <c r="T26804" s="8"/>
      <c r="U26804" s="8"/>
      <c r="V26804" s="8"/>
      <c r="W26804" s="8"/>
      <c r="X26804" s="8"/>
      <c r="Y26804" s="8"/>
      <c r="Z26804" s="8"/>
      <c r="BE26804"/>
      <c r="BF26804"/>
      <c r="BG26804"/>
    </row>
    <row r="26805" spans="11:59" x14ac:dyDescent="0.25">
      <c r="K26805" s="8"/>
      <c r="L26805" s="8"/>
      <c r="N26805" s="8"/>
      <c r="O26805" s="8"/>
      <c r="P26805" s="8"/>
      <c r="Q26805" s="8"/>
      <c r="R26805" s="8"/>
      <c r="S26805" s="8"/>
      <c r="T26805" s="8"/>
      <c r="U26805" s="8"/>
      <c r="V26805" s="8"/>
      <c r="W26805" s="8"/>
      <c r="X26805" s="8"/>
      <c r="Y26805" s="8"/>
      <c r="Z26805" s="8"/>
      <c r="BE26805"/>
      <c r="BF26805"/>
      <c r="BG26805"/>
    </row>
    <row r="26806" spans="11:59" x14ac:dyDescent="0.25">
      <c r="K26806" s="8"/>
      <c r="L26806" s="8"/>
      <c r="N26806" s="8"/>
      <c r="O26806" s="8"/>
      <c r="P26806" s="8"/>
      <c r="Q26806" s="8"/>
      <c r="R26806" s="8"/>
      <c r="S26806" s="8"/>
      <c r="T26806" s="8"/>
      <c r="U26806" s="8"/>
      <c r="V26806" s="8"/>
      <c r="W26806" s="8"/>
      <c r="X26806" s="8"/>
      <c r="Y26806" s="8"/>
      <c r="Z26806" s="8"/>
      <c r="BE26806"/>
      <c r="BF26806"/>
      <c r="BG26806"/>
    </row>
    <row r="26807" spans="11:59" x14ac:dyDescent="0.25">
      <c r="K26807" s="8"/>
      <c r="L26807" s="8"/>
      <c r="N26807" s="8"/>
      <c r="O26807" s="8"/>
      <c r="P26807" s="8"/>
      <c r="Q26807" s="8"/>
      <c r="R26807" s="8"/>
      <c r="S26807" s="8"/>
      <c r="T26807" s="8"/>
      <c r="U26807" s="8"/>
      <c r="V26807" s="8"/>
      <c r="W26807" s="8"/>
      <c r="X26807" s="8"/>
      <c r="Y26807" s="8"/>
      <c r="Z26807" s="8"/>
      <c r="BE26807"/>
      <c r="BF26807"/>
      <c r="BG26807"/>
    </row>
    <row r="26808" spans="11:59" x14ac:dyDescent="0.25">
      <c r="K26808" s="8"/>
      <c r="L26808" s="8"/>
      <c r="N26808" s="8"/>
      <c r="O26808" s="8"/>
      <c r="P26808" s="8"/>
      <c r="Q26808" s="8"/>
      <c r="R26808" s="8"/>
      <c r="S26808" s="8"/>
      <c r="T26808" s="8"/>
      <c r="U26808" s="8"/>
      <c r="V26808" s="8"/>
      <c r="W26808" s="8"/>
      <c r="X26808" s="8"/>
      <c r="Y26808" s="8"/>
      <c r="Z26808" s="8"/>
      <c r="BE26808"/>
      <c r="BF26808"/>
      <c r="BG26808"/>
    </row>
    <row r="26809" spans="11:59" x14ac:dyDescent="0.25">
      <c r="K26809" s="8"/>
      <c r="L26809" s="8"/>
      <c r="N26809" s="8"/>
      <c r="O26809" s="8"/>
      <c r="P26809" s="8"/>
      <c r="Q26809" s="8"/>
      <c r="R26809" s="8"/>
      <c r="S26809" s="8"/>
      <c r="T26809" s="8"/>
      <c r="U26809" s="8"/>
      <c r="V26809" s="8"/>
      <c r="W26809" s="8"/>
      <c r="X26809" s="8"/>
      <c r="Y26809" s="8"/>
      <c r="Z26809" s="8"/>
      <c r="BE26809"/>
      <c r="BF26809"/>
      <c r="BG26809"/>
    </row>
    <row r="26810" spans="11:59" x14ac:dyDescent="0.25">
      <c r="K26810" s="8"/>
      <c r="L26810" s="8"/>
      <c r="N26810" s="8"/>
      <c r="O26810" s="8"/>
      <c r="P26810" s="8"/>
      <c r="Q26810" s="8"/>
      <c r="R26810" s="8"/>
      <c r="S26810" s="8"/>
      <c r="T26810" s="8"/>
      <c r="U26810" s="8"/>
      <c r="V26810" s="8"/>
      <c r="W26810" s="8"/>
      <c r="X26810" s="8"/>
      <c r="Y26810" s="8"/>
      <c r="Z26810" s="8"/>
      <c r="BE26810"/>
      <c r="BF26810"/>
      <c r="BG26810"/>
    </row>
    <row r="26811" spans="11:59" x14ac:dyDescent="0.25">
      <c r="K26811" s="8"/>
      <c r="L26811" s="8"/>
      <c r="N26811" s="8"/>
      <c r="O26811" s="8"/>
      <c r="P26811" s="8"/>
      <c r="Q26811" s="8"/>
      <c r="R26811" s="8"/>
      <c r="S26811" s="8"/>
      <c r="T26811" s="8"/>
      <c r="U26811" s="8"/>
      <c r="V26811" s="8"/>
      <c r="W26811" s="8"/>
      <c r="X26811" s="8"/>
      <c r="Y26811" s="8"/>
      <c r="Z26811" s="8"/>
      <c r="BE26811"/>
      <c r="BF26811"/>
      <c r="BG26811"/>
    </row>
    <row r="26812" spans="11:59" x14ac:dyDescent="0.25">
      <c r="K26812" s="8"/>
      <c r="L26812" s="8"/>
      <c r="N26812" s="8"/>
      <c r="O26812" s="8"/>
      <c r="P26812" s="8"/>
      <c r="Q26812" s="8"/>
      <c r="R26812" s="8"/>
      <c r="S26812" s="8"/>
      <c r="T26812" s="8"/>
      <c r="U26812" s="8"/>
      <c r="V26812" s="8"/>
      <c r="W26812" s="8"/>
      <c r="X26812" s="8"/>
      <c r="Y26812" s="8"/>
      <c r="Z26812" s="8"/>
      <c r="BE26812"/>
      <c r="BF26812"/>
      <c r="BG26812"/>
    </row>
    <row r="26813" spans="11:59" x14ac:dyDescent="0.25">
      <c r="K26813" s="8"/>
      <c r="L26813" s="8"/>
      <c r="N26813" s="8"/>
      <c r="O26813" s="8"/>
      <c r="P26813" s="8"/>
      <c r="Q26813" s="8"/>
      <c r="R26813" s="8"/>
      <c r="S26813" s="8"/>
      <c r="T26813" s="8"/>
      <c r="U26813" s="8"/>
      <c r="V26813" s="8"/>
      <c r="W26813" s="8"/>
      <c r="X26813" s="8"/>
      <c r="Y26813" s="8"/>
      <c r="Z26813" s="8"/>
      <c r="BE26813"/>
      <c r="BF26813"/>
      <c r="BG26813"/>
    </row>
    <row r="26814" spans="11:59" x14ac:dyDescent="0.25">
      <c r="K26814" s="8"/>
      <c r="L26814" s="8"/>
      <c r="N26814" s="8"/>
      <c r="O26814" s="8"/>
      <c r="P26814" s="8"/>
      <c r="Q26814" s="8"/>
      <c r="R26814" s="8"/>
      <c r="S26814" s="8"/>
      <c r="T26814" s="8"/>
      <c r="U26814" s="8"/>
      <c r="V26814" s="8"/>
      <c r="W26814" s="8"/>
      <c r="X26814" s="8"/>
      <c r="Y26814" s="8"/>
      <c r="Z26814" s="8"/>
      <c r="BE26814"/>
      <c r="BF26814"/>
      <c r="BG26814"/>
    </row>
    <row r="26815" spans="11:59" x14ac:dyDescent="0.25">
      <c r="K26815" s="8"/>
      <c r="L26815" s="8"/>
      <c r="N26815" s="8"/>
      <c r="O26815" s="8"/>
      <c r="P26815" s="8"/>
      <c r="Q26815" s="8"/>
      <c r="R26815" s="8"/>
      <c r="S26815" s="8"/>
      <c r="T26815" s="8"/>
      <c r="U26815" s="8"/>
      <c r="V26815" s="8"/>
      <c r="W26815" s="8"/>
      <c r="X26815" s="8"/>
      <c r="Y26815" s="8"/>
      <c r="Z26815" s="8"/>
      <c r="BE26815"/>
      <c r="BF26815"/>
      <c r="BG26815"/>
    </row>
    <row r="26816" spans="11:59" x14ac:dyDescent="0.25">
      <c r="K26816" s="8"/>
      <c r="L26816" s="8"/>
      <c r="N26816" s="8"/>
      <c r="O26816" s="8"/>
      <c r="P26816" s="8"/>
      <c r="Q26816" s="8"/>
      <c r="R26816" s="8"/>
      <c r="S26816" s="8"/>
      <c r="T26816" s="8"/>
      <c r="U26816" s="8"/>
      <c r="V26816" s="8"/>
      <c r="W26816" s="8"/>
      <c r="X26816" s="8"/>
      <c r="Y26816" s="8"/>
      <c r="Z26816" s="8"/>
      <c r="BE26816"/>
      <c r="BF26816"/>
      <c r="BG26816"/>
    </row>
    <row r="26817" spans="11:59" x14ac:dyDescent="0.25">
      <c r="K26817" s="8"/>
      <c r="L26817" s="8"/>
      <c r="N26817" s="8"/>
      <c r="O26817" s="8"/>
      <c r="P26817" s="8"/>
      <c r="Q26817" s="8"/>
      <c r="R26817" s="8"/>
      <c r="S26817" s="8"/>
      <c r="T26817" s="8"/>
      <c r="U26817" s="8"/>
      <c r="V26817" s="8"/>
      <c r="W26817" s="8"/>
      <c r="X26817" s="8"/>
      <c r="Y26817" s="8"/>
      <c r="Z26817" s="8"/>
      <c r="BE26817"/>
      <c r="BF26817"/>
      <c r="BG26817"/>
    </row>
    <row r="26818" spans="11:59" x14ac:dyDescent="0.25">
      <c r="K26818" s="8"/>
      <c r="L26818" s="8"/>
      <c r="N26818" s="8"/>
      <c r="O26818" s="8"/>
      <c r="P26818" s="8"/>
      <c r="Q26818" s="8"/>
      <c r="R26818" s="8"/>
      <c r="S26818" s="8"/>
      <c r="T26818" s="8"/>
      <c r="U26818" s="8"/>
      <c r="V26818" s="8"/>
      <c r="W26818" s="8"/>
      <c r="X26818" s="8"/>
      <c r="Y26818" s="8"/>
      <c r="Z26818" s="8"/>
      <c r="BE26818"/>
      <c r="BF26818"/>
      <c r="BG26818"/>
    </row>
    <row r="26819" spans="11:59" x14ac:dyDescent="0.25">
      <c r="K26819" s="8"/>
      <c r="L26819" s="8"/>
      <c r="N26819" s="8"/>
      <c r="O26819" s="8"/>
      <c r="P26819" s="8"/>
      <c r="Q26819" s="8"/>
      <c r="R26819" s="8"/>
      <c r="S26819" s="8"/>
      <c r="T26819" s="8"/>
      <c r="U26819" s="8"/>
      <c r="V26819" s="8"/>
      <c r="W26819" s="8"/>
      <c r="X26819" s="8"/>
      <c r="Y26819" s="8"/>
      <c r="Z26819" s="8"/>
      <c r="BE26819"/>
      <c r="BF26819"/>
      <c r="BG26819"/>
    </row>
    <row r="26820" spans="11:59" x14ac:dyDescent="0.25">
      <c r="K26820" s="8"/>
      <c r="L26820" s="8"/>
      <c r="N26820" s="8"/>
      <c r="O26820" s="8"/>
      <c r="P26820" s="8"/>
      <c r="Q26820" s="8"/>
      <c r="R26820" s="8"/>
      <c r="S26820" s="8"/>
      <c r="T26820" s="8"/>
      <c r="U26820" s="8"/>
      <c r="V26820" s="8"/>
      <c r="W26820" s="8"/>
      <c r="X26820" s="8"/>
      <c r="Y26820" s="8"/>
      <c r="Z26820" s="8"/>
      <c r="BE26820"/>
      <c r="BF26820"/>
      <c r="BG26820"/>
    </row>
    <row r="26821" spans="11:59" x14ac:dyDescent="0.25">
      <c r="K26821" s="8"/>
      <c r="L26821" s="8"/>
      <c r="N26821" s="8"/>
      <c r="O26821" s="8"/>
      <c r="P26821" s="8"/>
      <c r="Q26821" s="8"/>
      <c r="R26821" s="8"/>
      <c r="S26821" s="8"/>
      <c r="T26821" s="8"/>
      <c r="U26821" s="8"/>
      <c r="V26821" s="8"/>
      <c r="W26821" s="8"/>
      <c r="X26821" s="8"/>
      <c r="Y26821" s="8"/>
      <c r="Z26821" s="8"/>
      <c r="BE26821"/>
      <c r="BF26821"/>
      <c r="BG26821"/>
    </row>
    <row r="26822" spans="11:59" x14ac:dyDescent="0.25">
      <c r="K26822" s="8"/>
      <c r="L26822" s="8"/>
      <c r="N26822" s="8"/>
      <c r="O26822" s="8"/>
      <c r="P26822" s="8"/>
      <c r="Q26822" s="8"/>
      <c r="R26822" s="8"/>
      <c r="S26822" s="8"/>
      <c r="T26822" s="8"/>
      <c r="U26822" s="8"/>
      <c r="V26822" s="8"/>
      <c r="W26822" s="8"/>
      <c r="X26822" s="8"/>
      <c r="Y26822" s="8"/>
      <c r="Z26822" s="8"/>
      <c r="BE26822"/>
      <c r="BF26822"/>
      <c r="BG26822"/>
    </row>
    <row r="26823" spans="11:59" x14ac:dyDescent="0.25">
      <c r="K26823" s="8"/>
      <c r="L26823" s="8"/>
      <c r="N26823" s="8"/>
      <c r="O26823" s="8"/>
      <c r="P26823" s="8"/>
      <c r="Q26823" s="8"/>
      <c r="R26823" s="8"/>
      <c r="S26823" s="8"/>
      <c r="T26823" s="8"/>
      <c r="U26823" s="8"/>
      <c r="V26823" s="8"/>
      <c r="W26823" s="8"/>
      <c r="X26823" s="8"/>
      <c r="Y26823" s="8"/>
      <c r="Z26823" s="8"/>
      <c r="BE26823"/>
      <c r="BF26823"/>
      <c r="BG26823"/>
    </row>
    <row r="26824" spans="11:59" x14ac:dyDescent="0.25">
      <c r="K26824" s="8"/>
      <c r="L26824" s="8"/>
      <c r="N26824" s="8"/>
      <c r="O26824" s="8"/>
      <c r="P26824" s="8"/>
      <c r="Q26824" s="8"/>
      <c r="R26824" s="8"/>
      <c r="S26824" s="8"/>
      <c r="T26824" s="8"/>
      <c r="U26824" s="8"/>
      <c r="V26824" s="8"/>
      <c r="W26824" s="8"/>
      <c r="X26824" s="8"/>
      <c r="Y26824" s="8"/>
      <c r="Z26824" s="8"/>
      <c r="BE26824"/>
      <c r="BF26824"/>
      <c r="BG26824"/>
    </row>
    <row r="26825" spans="11:59" x14ac:dyDescent="0.25">
      <c r="K26825" s="8"/>
      <c r="L26825" s="8"/>
      <c r="N26825" s="8"/>
      <c r="O26825" s="8"/>
      <c r="P26825" s="8"/>
      <c r="Q26825" s="8"/>
      <c r="R26825" s="8"/>
      <c r="S26825" s="8"/>
      <c r="T26825" s="8"/>
      <c r="U26825" s="8"/>
      <c r="V26825" s="8"/>
      <c r="W26825" s="8"/>
      <c r="X26825" s="8"/>
      <c r="Y26825" s="8"/>
      <c r="Z26825" s="8"/>
      <c r="BE26825"/>
      <c r="BF26825"/>
      <c r="BG26825"/>
    </row>
    <row r="26826" spans="11:59" x14ac:dyDescent="0.25">
      <c r="K26826" s="8"/>
      <c r="L26826" s="8"/>
      <c r="N26826" s="8"/>
      <c r="O26826" s="8"/>
      <c r="P26826" s="8"/>
      <c r="Q26826" s="8"/>
      <c r="R26826" s="8"/>
      <c r="S26826" s="8"/>
      <c r="T26826" s="8"/>
      <c r="U26826" s="8"/>
      <c r="V26826" s="8"/>
      <c r="W26826" s="8"/>
      <c r="X26826" s="8"/>
      <c r="Y26826" s="8"/>
      <c r="Z26826" s="8"/>
      <c r="BE26826"/>
      <c r="BF26826"/>
      <c r="BG26826"/>
    </row>
    <row r="26827" spans="11:59" x14ac:dyDescent="0.25">
      <c r="K26827" s="8"/>
      <c r="L26827" s="8"/>
      <c r="N26827" s="8"/>
      <c r="O26827" s="8"/>
      <c r="P26827" s="8"/>
      <c r="Q26827" s="8"/>
      <c r="R26827" s="8"/>
      <c r="S26827" s="8"/>
      <c r="T26827" s="8"/>
      <c r="U26827" s="8"/>
      <c r="V26827" s="8"/>
      <c r="W26827" s="8"/>
      <c r="X26827" s="8"/>
      <c r="Y26827" s="8"/>
      <c r="Z26827" s="8"/>
      <c r="BE26827"/>
      <c r="BF26827"/>
      <c r="BG26827"/>
    </row>
    <row r="26828" spans="11:59" x14ac:dyDescent="0.25">
      <c r="K26828" s="8"/>
      <c r="L26828" s="8"/>
      <c r="N26828" s="8"/>
      <c r="O26828" s="8"/>
      <c r="P26828" s="8"/>
      <c r="Q26828" s="8"/>
      <c r="R26828" s="8"/>
      <c r="S26828" s="8"/>
      <c r="T26828" s="8"/>
      <c r="U26828" s="8"/>
      <c r="V26828" s="8"/>
      <c r="W26828" s="8"/>
      <c r="X26828" s="8"/>
      <c r="Y26828" s="8"/>
      <c r="Z26828" s="8"/>
      <c r="BE26828"/>
      <c r="BF26828"/>
      <c r="BG26828"/>
    </row>
    <row r="26829" spans="11:59" x14ac:dyDescent="0.25">
      <c r="K26829" s="8"/>
      <c r="L26829" s="8"/>
      <c r="N26829" s="8"/>
      <c r="O26829" s="8"/>
      <c r="P26829" s="8"/>
      <c r="Q26829" s="8"/>
      <c r="R26829" s="8"/>
      <c r="S26829" s="8"/>
      <c r="T26829" s="8"/>
      <c r="U26829" s="8"/>
      <c r="V26829" s="8"/>
      <c r="W26829" s="8"/>
      <c r="X26829" s="8"/>
      <c r="Y26829" s="8"/>
      <c r="Z26829" s="8"/>
      <c r="BE26829"/>
      <c r="BF26829"/>
      <c r="BG26829"/>
    </row>
    <row r="26830" spans="11:59" x14ac:dyDescent="0.25">
      <c r="K26830" s="8"/>
      <c r="L26830" s="8"/>
      <c r="N26830" s="8"/>
      <c r="O26830" s="8"/>
      <c r="P26830" s="8"/>
      <c r="Q26830" s="8"/>
      <c r="R26830" s="8"/>
      <c r="S26830" s="8"/>
      <c r="T26830" s="8"/>
      <c r="U26830" s="8"/>
      <c r="V26830" s="8"/>
      <c r="W26830" s="8"/>
      <c r="X26830" s="8"/>
      <c r="Y26830" s="8"/>
      <c r="Z26830" s="8"/>
      <c r="BE26830"/>
      <c r="BF26830"/>
      <c r="BG26830"/>
    </row>
    <row r="26831" spans="11:59" x14ac:dyDescent="0.25">
      <c r="K26831" s="8"/>
      <c r="L26831" s="8"/>
      <c r="N26831" s="8"/>
      <c r="O26831" s="8"/>
      <c r="P26831" s="8"/>
      <c r="Q26831" s="8"/>
      <c r="R26831" s="8"/>
      <c r="S26831" s="8"/>
      <c r="T26831" s="8"/>
      <c r="U26831" s="8"/>
      <c r="V26831" s="8"/>
      <c r="W26831" s="8"/>
      <c r="X26831" s="8"/>
      <c r="Y26831" s="8"/>
      <c r="Z26831" s="8"/>
      <c r="BE26831"/>
      <c r="BF26831"/>
      <c r="BG26831"/>
    </row>
    <row r="26832" spans="11:59" x14ac:dyDescent="0.25">
      <c r="K26832" s="8"/>
      <c r="L26832" s="8"/>
      <c r="N26832" s="8"/>
      <c r="O26832" s="8"/>
      <c r="P26832" s="8"/>
      <c r="Q26832" s="8"/>
      <c r="R26832" s="8"/>
      <c r="S26832" s="8"/>
      <c r="T26832" s="8"/>
      <c r="U26832" s="8"/>
      <c r="V26832" s="8"/>
      <c r="W26832" s="8"/>
      <c r="X26832" s="8"/>
      <c r="Y26832" s="8"/>
      <c r="Z26832" s="8"/>
      <c r="BE26832"/>
      <c r="BF26832"/>
      <c r="BG26832"/>
    </row>
    <row r="26833" spans="11:59" x14ac:dyDescent="0.25">
      <c r="K26833" s="8"/>
      <c r="L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BE26833"/>
      <c r="BF26833"/>
      <c r="BG26833"/>
    </row>
    <row r="26834" spans="11:59" x14ac:dyDescent="0.25">
      <c r="K26834" s="8"/>
      <c r="L26834" s="8"/>
      <c r="N26834" s="8"/>
      <c r="O26834" s="8"/>
      <c r="P26834" s="8"/>
      <c r="Q26834" s="8"/>
      <c r="R26834" s="8"/>
      <c r="S26834" s="8"/>
      <c r="T26834" s="8"/>
      <c r="U26834" s="8"/>
      <c r="V26834" s="8"/>
      <c r="W26834" s="8"/>
      <c r="X26834" s="8"/>
      <c r="Y26834" s="8"/>
      <c r="Z26834" s="8"/>
      <c r="BE26834"/>
      <c r="BF26834"/>
      <c r="BG26834"/>
    </row>
    <row r="26835" spans="11:59" x14ac:dyDescent="0.25">
      <c r="K26835" s="8"/>
      <c r="L26835" s="8"/>
      <c r="N26835" s="8"/>
      <c r="O26835" s="8"/>
      <c r="P26835" s="8"/>
      <c r="Q26835" s="8"/>
      <c r="R26835" s="8"/>
      <c r="S26835" s="8"/>
      <c r="T26835" s="8"/>
      <c r="U26835" s="8"/>
      <c r="V26835" s="8"/>
      <c r="W26835" s="8"/>
      <c r="X26835" s="8"/>
      <c r="Y26835" s="8"/>
      <c r="Z26835" s="8"/>
      <c r="BE26835"/>
      <c r="BF26835"/>
      <c r="BG26835"/>
    </row>
    <row r="26836" spans="11:59" x14ac:dyDescent="0.25">
      <c r="K26836" s="8"/>
      <c r="L26836" s="8"/>
      <c r="N26836" s="8"/>
      <c r="O26836" s="8"/>
      <c r="P26836" s="8"/>
      <c r="Q26836" s="8"/>
      <c r="R26836" s="8"/>
      <c r="S26836" s="8"/>
      <c r="T26836" s="8"/>
      <c r="U26836" s="8"/>
      <c r="V26836" s="8"/>
      <c r="W26836" s="8"/>
      <c r="X26836" s="8"/>
      <c r="Y26836" s="8"/>
      <c r="Z26836" s="8"/>
      <c r="BE26836"/>
      <c r="BF26836"/>
      <c r="BG26836"/>
    </row>
    <row r="26837" spans="11:59" x14ac:dyDescent="0.25">
      <c r="K26837" s="8"/>
      <c r="L26837" s="8"/>
      <c r="N26837" s="8"/>
      <c r="O26837" s="8"/>
      <c r="P26837" s="8"/>
      <c r="Q26837" s="8"/>
      <c r="R26837" s="8"/>
      <c r="S26837" s="8"/>
      <c r="T26837" s="8"/>
      <c r="U26837" s="8"/>
      <c r="V26837" s="8"/>
      <c r="W26837" s="8"/>
      <c r="X26837" s="8"/>
      <c r="Y26837" s="8"/>
      <c r="Z26837" s="8"/>
      <c r="BE26837"/>
      <c r="BF26837"/>
      <c r="BG26837"/>
    </row>
    <row r="26838" spans="11:59" x14ac:dyDescent="0.25">
      <c r="K26838" s="8"/>
      <c r="L26838" s="8"/>
      <c r="N26838" s="8"/>
      <c r="O26838" s="8"/>
      <c r="P26838" s="8"/>
      <c r="Q26838" s="8"/>
      <c r="R26838" s="8"/>
      <c r="S26838" s="8"/>
      <c r="T26838" s="8"/>
      <c r="U26838" s="8"/>
      <c r="V26838" s="8"/>
      <c r="W26838" s="8"/>
      <c r="X26838" s="8"/>
      <c r="Y26838" s="8"/>
      <c r="Z26838" s="8"/>
      <c r="BE26838"/>
      <c r="BF26838"/>
      <c r="BG26838"/>
    </row>
    <row r="26839" spans="11:59" x14ac:dyDescent="0.25">
      <c r="K26839" s="8"/>
      <c r="L26839" s="8"/>
      <c r="N26839" s="8"/>
      <c r="O26839" s="8"/>
      <c r="P26839" s="8"/>
      <c r="Q26839" s="8"/>
      <c r="R26839" s="8"/>
      <c r="S26839" s="8"/>
      <c r="T26839" s="8"/>
      <c r="U26839" s="8"/>
      <c r="V26839" s="8"/>
      <c r="W26839" s="8"/>
      <c r="X26839" s="8"/>
      <c r="Y26839" s="8"/>
      <c r="Z26839" s="8"/>
      <c r="BE26839"/>
      <c r="BF26839"/>
      <c r="BG26839"/>
    </row>
    <row r="26840" spans="11:59" x14ac:dyDescent="0.25">
      <c r="K26840" s="8"/>
      <c r="L26840" s="8"/>
      <c r="N26840" s="8"/>
      <c r="O26840" s="8"/>
      <c r="P26840" s="8"/>
      <c r="Q26840" s="8"/>
      <c r="R26840" s="8"/>
      <c r="S26840" s="8"/>
      <c r="T26840" s="8"/>
      <c r="U26840" s="8"/>
      <c r="V26840" s="8"/>
      <c r="W26840" s="8"/>
      <c r="X26840" s="8"/>
      <c r="Y26840" s="8"/>
      <c r="Z26840" s="8"/>
      <c r="BE26840"/>
      <c r="BF26840"/>
      <c r="BG26840"/>
    </row>
    <row r="26841" spans="11:59" x14ac:dyDescent="0.25">
      <c r="K26841" s="8"/>
      <c r="L26841" s="8"/>
      <c r="N26841" s="8"/>
      <c r="O26841" s="8"/>
      <c r="P26841" s="8"/>
      <c r="Q26841" s="8"/>
      <c r="R26841" s="8"/>
      <c r="S26841" s="8"/>
      <c r="T26841" s="8"/>
      <c r="U26841" s="8"/>
      <c r="V26841" s="8"/>
      <c r="W26841" s="8"/>
      <c r="X26841" s="8"/>
      <c r="Y26841" s="8"/>
      <c r="Z26841" s="8"/>
      <c r="BE26841"/>
      <c r="BF26841"/>
      <c r="BG26841"/>
    </row>
    <row r="26842" spans="11:59" x14ac:dyDescent="0.25">
      <c r="K26842" s="8"/>
      <c r="L26842" s="8"/>
      <c r="N26842" s="8"/>
      <c r="O26842" s="8"/>
      <c r="P26842" s="8"/>
      <c r="Q26842" s="8"/>
      <c r="R26842" s="8"/>
      <c r="S26842" s="8"/>
      <c r="T26842" s="8"/>
      <c r="U26842" s="8"/>
      <c r="V26842" s="8"/>
      <c r="W26842" s="8"/>
      <c r="X26842" s="8"/>
      <c r="Y26842" s="8"/>
      <c r="Z26842" s="8"/>
      <c r="BE26842"/>
      <c r="BF26842"/>
      <c r="BG26842"/>
    </row>
    <row r="26843" spans="11:59" x14ac:dyDescent="0.25">
      <c r="K26843" s="8"/>
      <c r="L26843" s="8"/>
      <c r="N26843" s="8"/>
      <c r="O26843" s="8"/>
      <c r="P26843" s="8"/>
      <c r="Q26843" s="8"/>
      <c r="R26843" s="8"/>
      <c r="S26843" s="8"/>
      <c r="T26843" s="8"/>
      <c r="U26843" s="8"/>
      <c r="V26843" s="8"/>
      <c r="W26843" s="8"/>
      <c r="X26843" s="8"/>
      <c r="Y26843" s="8"/>
      <c r="Z26843" s="8"/>
      <c r="BE26843"/>
      <c r="BF26843"/>
      <c r="BG26843"/>
    </row>
    <row r="26844" spans="11:59" x14ac:dyDescent="0.25">
      <c r="K26844" s="8"/>
      <c r="L26844" s="8"/>
      <c r="N26844" s="8"/>
      <c r="O26844" s="8"/>
      <c r="P26844" s="8"/>
      <c r="Q26844" s="8"/>
      <c r="R26844" s="8"/>
      <c r="S26844" s="8"/>
      <c r="T26844" s="8"/>
      <c r="U26844" s="8"/>
      <c r="V26844" s="8"/>
      <c r="W26844" s="8"/>
      <c r="X26844" s="8"/>
      <c r="Y26844" s="8"/>
      <c r="Z26844" s="8"/>
      <c r="BE26844"/>
      <c r="BF26844"/>
      <c r="BG26844"/>
    </row>
    <row r="26845" spans="11:59" x14ac:dyDescent="0.25">
      <c r="K26845" s="8"/>
      <c r="L26845" s="8"/>
      <c r="N26845" s="8"/>
      <c r="O26845" s="8"/>
      <c r="P26845" s="8"/>
      <c r="Q26845" s="8"/>
      <c r="R26845" s="8"/>
      <c r="S26845" s="8"/>
      <c r="T26845" s="8"/>
      <c r="U26845" s="8"/>
      <c r="V26845" s="8"/>
      <c r="W26845" s="8"/>
      <c r="X26845" s="8"/>
      <c r="Y26845" s="8"/>
      <c r="Z26845" s="8"/>
      <c r="BE26845"/>
      <c r="BF26845"/>
      <c r="BG26845"/>
    </row>
    <row r="26846" spans="11:59" x14ac:dyDescent="0.25">
      <c r="K26846" s="8"/>
      <c r="L26846" s="8"/>
      <c r="N26846" s="8"/>
      <c r="O26846" s="8"/>
      <c r="P26846" s="8"/>
      <c r="Q26846" s="8"/>
      <c r="R26846" s="8"/>
      <c r="S26846" s="8"/>
      <c r="T26846" s="8"/>
      <c r="U26846" s="8"/>
      <c r="V26846" s="8"/>
      <c r="W26846" s="8"/>
      <c r="X26846" s="8"/>
      <c r="Y26846" s="8"/>
      <c r="Z26846" s="8"/>
      <c r="BE26846"/>
      <c r="BF26846"/>
      <c r="BG26846"/>
    </row>
    <row r="26847" spans="11:59" x14ac:dyDescent="0.25">
      <c r="K26847" s="8"/>
      <c r="L26847" s="8"/>
      <c r="N26847" s="8"/>
      <c r="O26847" s="8"/>
      <c r="P26847" s="8"/>
      <c r="Q26847" s="8"/>
      <c r="R26847" s="8"/>
      <c r="S26847" s="8"/>
      <c r="T26847" s="8"/>
      <c r="U26847" s="8"/>
      <c r="V26847" s="8"/>
      <c r="W26847" s="8"/>
      <c r="X26847" s="8"/>
      <c r="Y26847" s="8"/>
      <c r="Z26847" s="8"/>
      <c r="BE26847"/>
      <c r="BF26847"/>
      <c r="BG26847"/>
    </row>
    <row r="26848" spans="11:59" x14ac:dyDescent="0.25">
      <c r="K26848" s="8"/>
      <c r="L26848" s="8"/>
      <c r="N26848" s="8"/>
      <c r="O26848" s="8"/>
      <c r="P26848" s="8"/>
      <c r="Q26848" s="8"/>
      <c r="R26848" s="8"/>
      <c r="S26848" s="8"/>
      <c r="T26848" s="8"/>
      <c r="U26848" s="8"/>
      <c r="V26848" s="8"/>
      <c r="W26848" s="8"/>
      <c r="X26848" s="8"/>
      <c r="Y26848" s="8"/>
      <c r="Z26848" s="8"/>
      <c r="BE26848"/>
      <c r="BF26848"/>
      <c r="BG26848"/>
    </row>
    <row r="26849" spans="11:59" x14ac:dyDescent="0.25">
      <c r="K26849" s="8"/>
      <c r="L26849" s="8"/>
      <c r="N26849" s="8"/>
      <c r="O26849" s="8"/>
      <c r="P26849" s="8"/>
      <c r="Q26849" s="8"/>
      <c r="R26849" s="8"/>
      <c r="S26849" s="8"/>
      <c r="T26849" s="8"/>
      <c r="U26849" s="8"/>
      <c r="V26849" s="8"/>
      <c r="W26849" s="8"/>
      <c r="X26849" s="8"/>
      <c r="Y26849" s="8"/>
      <c r="Z26849" s="8"/>
      <c r="BE26849"/>
      <c r="BF26849"/>
      <c r="BG26849"/>
    </row>
    <row r="26850" spans="11:59" x14ac:dyDescent="0.25">
      <c r="K26850" s="8"/>
      <c r="L26850" s="8"/>
      <c r="N26850" s="8"/>
      <c r="O26850" s="8"/>
      <c r="P26850" s="8"/>
      <c r="Q26850" s="8"/>
      <c r="R26850" s="8"/>
      <c r="S26850" s="8"/>
      <c r="T26850" s="8"/>
      <c r="U26850" s="8"/>
      <c r="V26850" s="8"/>
      <c r="W26850" s="8"/>
      <c r="X26850" s="8"/>
      <c r="Y26850" s="8"/>
      <c r="Z26850" s="8"/>
      <c r="BE26850"/>
      <c r="BF26850"/>
      <c r="BG26850"/>
    </row>
    <row r="26851" spans="11:59" x14ac:dyDescent="0.25">
      <c r="K26851" s="8"/>
      <c r="L26851" s="8"/>
      <c r="N26851" s="8"/>
      <c r="O26851" s="8"/>
      <c r="P26851" s="8"/>
      <c r="Q26851" s="8"/>
      <c r="R26851" s="8"/>
      <c r="S26851" s="8"/>
      <c r="T26851" s="8"/>
      <c r="U26851" s="8"/>
      <c r="V26851" s="8"/>
      <c r="W26851" s="8"/>
      <c r="X26851" s="8"/>
      <c r="Y26851" s="8"/>
      <c r="Z26851" s="8"/>
      <c r="BE26851"/>
      <c r="BF26851"/>
      <c r="BG26851"/>
    </row>
    <row r="26852" spans="11:59" x14ac:dyDescent="0.25">
      <c r="K26852" s="8"/>
      <c r="L26852" s="8"/>
      <c r="N26852" s="8"/>
      <c r="O26852" s="8"/>
      <c r="P26852" s="8"/>
      <c r="Q26852" s="8"/>
      <c r="R26852" s="8"/>
      <c r="S26852" s="8"/>
      <c r="T26852" s="8"/>
      <c r="U26852" s="8"/>
      <c r="V26852" s="8"/>
      <c r="W26852" s="8"/>
      <c r="X26852" s="8"/>
      <c r="Y26852" s="8"/>
      <c r="Z26852" s="8"/>
      <c r="BE26852"/>
      <c r="BF26852"/>
      <c r="BG26852"/>
    </row>
    <row r="26853" spans="11:59" x14ac:dyDescent="0.25">
      <c r="K26853" s="8"/>
      <c r="L26853" s="8"/>
      <c r="N26853" s="8"/>
      <c r="O26853" s="8"/>
      <c r="P26853" s="8"/>
      <c r="Q26853" s="8"/>
      <c r="R26853" s="8"/>
      <c r="S26853" s="8"/>
      <c r="T26853" s="8"/>
      <c r="U26853" s="8"/>
      <c r="V26853" s="8"/>
      <c r="W26853" s="8"/>
      <c r="X26853" s="8"/>
      <c r="Y26853" s="8"/>
      <c r="Z26853" s="8"/>
      <c r="BE26853"/>
      <c r="BF26853"/>
      <c r="BG26853"/>
    </row>
    <row r="26854" spans="11:59" x14ac:dyDescent="0.25">
      <c r="K26854" s="8"/>
      <c r="L26854" s="8"/>
      <c r="N26854" s="8"/>
      <c r="O26854" s="8"/>
      <c r="P26854" s="8"/>
      <c r="Q26854" s="8"/>
      <c r="R26854" s="8"/>
      <c r="S26854" s="8"/>
      <c r="T26854" s="8"/>
      <c r="U26854" s="8"/>
      <c r="V26854" s="8"/>
      <c r="W26854" s="8"/>
      <c r="X26854" s="8"/>
      <c r="Y26854" s="8"/>
      <c r="Z26854" s="8"/>
      <c r="BE26854"/>
      <c r="BF26854"/>
      <c r="BG26854"/>
    </row>
    <row r="26855" spans="11:59" x14ac:dyDescent="0.25">
      <c r="K26855" s="8"/>
      <c r="L26855" s="8"/>
      <c r="N26855" s="8"/>
      <c r="O26855" s="8"/>
      <c r="P26855" s="8"/>
      <c r="Q26855" s="8"/>
      <c r="R26855" s="8"/>
      <c r="S26855" s="8"/>
      <c r="T26855" s="8"/>
      <c r="U26855" s="8"/>
      <c r="V26855" s="8"/>
      <c r="W26855" s="8"/>
      <c r="X26855" s="8"/>
      <c r="Y26855" s="8"/>
      <c r="Z26855" s="8"/>
      <c r="BE26855"/>
      <c r="BF26855"/>
      <c r="BG26855"/>
    </row>
    <row r="26856" spans="11:59" x14ac:dyDescent="0.25">
      <c r="K26856" s="8"/>
      <c r="L26856" s="8"/>
      <c r="N26856" s="8"/>
      <c r="O26856" s="8"/>
      <c r="P26856" s="8"/>
      <c r="Q26856" s="8"/>
      <c r="R26856" s="8"/>
      <c r="S26856" s="8"/>
      <c r="T26856" s="8"/>
      <c r="U26856" s="8"/>
      <c r="V26856" s="8"/>
      <c r="W26856" s="8"/>
      <c r="X26856" s="8"/>
      <c r="Y26856" s="8"/>
      <c r="Z26856" s="8"/>
      <c r="BE26856"/>
      <c r="BF26856"/>
      <c r="BG26856"/>
    </row>
    <row r="26857" spans="11:59" x14ac:dyDescent="0.25">
      <c r="K26857" s="8"/>
      <c r="L26857" s="8"/>
      <c r="N26857" s="8"/>
      <c r="O26857" s="8"/>
      <c r="P26857" s="8"/>
      <c r="Q26857" s="8"/>
      <c r="R26857" s="8"/>
      <c r="S26857" s="8"/>
      <c r="T26857" s="8"/>
      <c r="U26857" s="8"/>
      <c r="V26857" s="8"/>
      <c r="W26857" s="8"/>
      <c r="X26857" s="8"/>
      <c r="Y26857" s="8"/>
      <c r="Z26857" s="8"/>
      <c r="BE26857"/>
      <c r="BF26857"/>
      <c r="BG26857"/>
    </row>
    <row r="26858" spans="11:59" x14ac:dyDescent="0.25">
      <c r="K26858" s="8"/>
      <c r="L26858" s="8"/>
      <c r="N26858" s="8"/>
      <c r="O26858" s="8"/>
      <c r="P26858" s="8"/>
      <c r="Q26858" s="8"/>
      <c r="R26858" s="8"/>
      <c r="S26858" s="8"/>
      <c r="T26858" s="8"/>
      <c r="U26858" s="8"/>
      <c r="V26858" s="8"/>
      <c r="W26858" s="8"/>
      <c r="X26858" s="8"/>
      <c r="Y26858" s="8"/>
      <c r="Z26858" s="8"/>
      <c r="BE26858"/>
      <c r="BF26858"/>
      <c r="BG26858"/>
    </row>
    <row r="26859" spans="11:59" x14ac:dyDescent="0.25">
      <c r="K26859" s="8"/>
      <c r="L26859" s="8"/>
      <c r="N26859" s="8"/>
      <c r="O26859" s="8"/>
      <c r="P26859" s="8"/>
      <c r="Q26859" s="8"/>
      <c r="R26859" s="8"/>
      <c r="S26859" s="8"/>
      <c r="T26859" s="8"/>
      <c r="U26859" s="8"/>
      <c r="V26859" s="8"/>
      <c r="W26859" s="8"/>
      <c r="X26859" s="8"/>
      <c r="Y26859" s="8"/>
      <c r="Z26859" s="8"/>
      <c r="BE26859"/>
      <c r="BF26859"/>
      <c r="BG26859"/>
    </row>
    <row r="26860" spans="11:59" x14ac:dyDescent="0.25">
      <c r="K26860" s="8"/>
      <c r="L26860" s="8"/>
      <c r="N26860" s="8"/>
      <c r="O26860" s="8"/>
      <c r="P26860" s="8"/>
      <c r="Q26860" s="8"/>
      <c r="R26860" s="8"/>
      <c r="S26860" s="8"/>
      <c r="T26860" s="8"/>
      <c r="U26860" s="8"/>
      <c r="V26860" s="8"/>
      <c r="W26860" s="8"/>
      <c r="X26860" s="8"/>
      <c r="Y26860" s="8"/>
      <c r="Z26860" s="8"/>
      <c r="BE26860"/>
      <c r="BF26860"/>
      <c r="BG26860"/>
    </row>
    <row r="26861" spans="11:59" x14ac:dyDescent="0.25">
      <c r="K26861" s="8"/>
      <c r="L26861" s="8"/>
      <c r="N26861" s="8"/>
      <c r="O26861" s="8"/>
      <c r="P26861" s="8"/>
      <c r="Q26861" s="8"/>
      <c r="R26861" s="8"/>
      <c r="S26861" s="8"/>
      <c r="T26861" s="8"/>
      <c r="U26861" s="8"/>
      <c r="V26861" s="8"/>
      <c r="W26861" s="8"/>
      <c r="X26861" s="8"/>
      <c r="Y26861" s="8"/>
      <c r="Z26861" s="8"/>
      <c r="BE26861"/>
      <c r="BF26861"/>
      <c r="BG26861"/>
    </row>
    <row r="26862" spans="11:59" x14ac:dyDescent="0.25">
      <c r="K26862" s="8"/>
      <c r="L26862" s="8"/>
      <c r="N26862" s="8"/>
      <c r="O26862" s="8"/>
      <c r="P26862" s="8"/>
      <c r="Q26862" s="8"/>
      <c r="R26862" s="8"/>
      <c r="S26862" s="8"/>
      <c r="T26862" s="8"/>
      <c r="U26862" s="8"/>
      <c r="V26862" s="8"/>
      <c r="W26862" s="8"/>
      <c r="X26862" s="8"/>
      <c r="Y26862" s="8"/>
      <c r="Z26862" s="8"/>
      <c r="BE26862"/>
      <c r="BF26862"/>
      <c r="BG26862"/>
    </row>
    <row r="26863" spans="11:59" x14ac:dyDescent="0.25">
      <c r="K26863" s="8"/>
      <c r="L26863" s="8"/>
      <c r="N26863" s="8"/>
      <c r="O26863" s="8"/>
      <c r="P26863" s="8"/>
      <c r="Q26863" s="8"/>
      <c r="R26863" s="8"/>
      <c r="S26863" s="8"/>
      <c r="T26863" s="8"/>
      <c r="U26863" s="8"/>
      <c r="V26863" s="8"/>
      <c r="W26863" s="8"/>
      <c r="X26863" s="8"/>
      <c r="Y26863" s="8"/>
      <c r="Z26863" s="8"/>
      <c r="BE26863"/>
      <c r="BF26863"/>
      <c r="BG26863"/>
    </row>
    <row r="26864" spans="11:59" x14ac:dyDescent="0.25">
      <c r="K26864" s="8"/>
      <c r="L26864" s="8"/>
      <c r="N26864" s="8"/>
      <c r="O26864" s="8"/>
      <c r="P26864" s="8"/>
      <c r="Q26864" s="8"/>
      <c r="R26864" s="8"/>
      <c r="S26864" s="8"/>
      <c r="T26864" s="8"/>
      <c r="U26864" s="8"/>
      <c r="V26864" s="8"/>
      <c r="W26864" s="8"/>
      <c r="X26864" s="8"/>
      <c r="Y26864" s="8"/>
      <c r="Z26864" s="8"/>
      <c r="BE26864"/>
      <c r="BF26864"/>
      <c r="BG26864"/>
    </row>
    <row r="26865" spans="11:59" x14ac:dyDescent="0.25">
      <c r="K26865" s="8"/>
      <c r="L26865" s="8"/>
      <c r="N26865" s="8"/>
      <c r="O26865" s="8"/>
      <c r="P26865" s="8"/>
      <c r="Q26865" s="8"/>
      <c r="R26865" s="8"/>
      <c r="S26865" s="8"/>
      <c r="T26865" s="8"/>
      <c r="U26865" s="8"/>
      <c r="V26865" s="8"/>
      <c r="W26865" s="8"/>
      <c r="X26865" s="8"/>
      <c r="Y26865" s="8"/>
      <c r="Z26865" s="8"/>
      <c r="BE26865"/>
      <c r="BF26865"/>
      <c r="BG26865"/>
    </row>
    <row r="26866" spans="11:59" x14ac:dyDescent="0.25">
      <c r="K26866" s="8"/>
      <c r="L26866" s="8"/>
      <c r="N26866" s="8"/>
      <c r="O26866" s="8"/>
      <c r="P26866" s="8"/>
      <c r="Q26866" s="8"/>
      <c r="R26866" s="8"/>
      <c r="S26866" s="8"/>
      <c r="T26866" s="8"/>
      <c r="U26866" s="8"/>
      <c r="V26866" s="8"/>
      <c r="W26866" s="8"/>
      <c r="X26866" s="8"/>
      <c r="Y26866" s="8"/>
      <c r="Z26866" s="8"/>
      <c r="BE26866"/>
      <c r="BF26866"/>
      <c r="BG26866"/>
    </row>
    <row r="26867" spans="11:59" x14ac:dyDescent="0.25">
      <c r="K26867" s="8"/>
      <c r="L26867" s="8"/>
      <c r="N26867" s="8"/>
      <c r="O26867" s="8"/>
      <c r="P26867" s="8"/>
      <c r="Q26867" s="8"/>
      <c r="R26867" s="8"/>
      <c r="S26867" s="8"/>
      <c r="T26867" s="8"/>
      <c r="U26867" s="8"/>
      <c r="V26867" s="8"/>
      <c r="W26867" s="8"/>
      <c r="X26867" s="8"/>
      <c r="Y26867" s="8"/>
      <c r="Z26867" s="8"/>
      <c r="BE26867"/>
      <c r="BF26867"/>
      <c r="BG26867"/>
    </row>
    <row r="26868" spans="11:59" x14ac:dyDescent="0.25">
      <c r="K26868" s="8"/>
      <c r="L26868" s="8"/>
      <c r="N26868" s="8"/>
      <c r="O26868" s="8"/>
      <c r="P26868" s="8"/>
      <c r="Q26868" s="8"/>
      <c r="R26868" s="8"/>
      <c r="S26868" s="8"/>
      <c r="T26868" s="8"/>
      <c r="U26868" s="8"/>
      <c r="V26868" s="8"/>
      <c r="W26868" s="8"/>
      <c r="X26868" s="8"/>
      <c r="Y26868" s="8"/>
      <c r="Z26868" s="8"/>
      <c r="BE26868"/>
      <c r="BF26868"/>
      <c r="BG26868"/>
    </row>
    <row r="26869" spans="11:59" x14ac:dyDescent="0.25">
      <c r="K26869" s="8"/>
      <c r="L26869" s="8"/>
      <c r="N26869" s="8"/>
      <c r="O26869" s="8"/>
      <c r="P26869" s="8"/>
      <c r="Q26869" s="8"/>
      <c r="R26869" s="8"/>
      <c r="S26869" s="8"/>
      <c r="T26869" s="8"/>
      <c r="U26869" s="8"/>
      <c r="V26869" s="8"/>
      <c r="W26869" s="8"/>
      <c r="X26869" s="8"/>
      <c r="Y26869" s="8"/>
      <c r="Z26869" s="8"/>
      <c r="BE26869"/>
      <c r="BF26869"/>
      <c r="BG26869"/>
    </row>
    <row r="26870" spans="11:59" x14ac:dyDescent="0.25">
      <c r="K26870" s="8"/>
      <c r="L26870" s="8"/>
      <c r="N26870" s="8"/>
      <c r="O26870" s="8"/>
      <c r="P26870" s="8"/>
      <c r="Q26870" s="8"/>
      <c r="R26870" s="8"/>
      <c r="S26870" s="8"/>
      <c r="T26870" s="8"/>
      <c r="U26870" s="8"/>
      <c r="V26870" s="8"/>
      <c r="W26870" s="8"/>
      <c r="X26870" s="8"/>
      <c r="Y26870" s="8"/>
      <c r="Z26870" s="8"/>
      <c r="BE26870"/>
      <c r="BF26870"/>
      <c r="BG26870"/>
    </row>
    <row r="26871" spans="11:59" x14ac:dyDescent="0.25">
      <c r="K26871" s="8"/>
      <c r="L26871" s="8"/>
      <c r="N26871" s="8"/>
      <c r="O26871" s="8"/>
      <c r="P26871" s="8"/>
      <c r="Q26871" s="8"/>
      <c r="R26871" s="8"/>
      <c r="S26871" s="8"/>
      <c r="T26871" s="8"/>
      <c r="U26871" s="8"/>
      <c r="V26871" s="8"/>
      <c r="W26871" s="8"/>
      <c r="X26871" s="8"/>
      <c r="Y26871" s="8"/>
      <c r="Z26871" s="8"/>
      <c r="BE26871"/>
      <c r="BF26871"/>
      <c r="BG26871"/>
    </row>
    <row r="26872" spans="11:59" x14ac:dyDescent="0.25">
      <c r="K26872" s="8"/>
      <c r="L26872" s="8"/>
      <c r="N26872" s="8"/>
      <c r="O26872" s="8"/>
      <c r="P26872" s="8"/>
      <c r="Q26872" s="8"/>
      <c r="R26872" s="8"/>
      <c r="S26872" s="8"/>
      <c r="T26872" s="8"/>
      <c r="U26872" s="8"/>
      <c r="V26872" s="8"/>
      <c r="W26872" s="8"/>
      <c r="X26872" s="8"/>
      <c r="Y26872" s="8"/>
      <c r="Z26872" s="8"/>
      <c r="BE26872"/>
      <c r="BF26872"/>
      <c r="BG26872"/>
    </row>
    <row r="26873" spans="11:59" x14ac:dyDescent="0.25">
      <c r="K26873" s="8"/>
      <c r="L26873" s="8"/>
      <c r="N26873" s="8"/>
      <c r="O26873" s="8"/>
      <c r="P26873" s="8"/>
      <c r="Q26873" s="8"/>
      <c r="R26873" s="8"/>
      <c r="S26873" s="8"/>
      <c r="T26873" s="8"/>
      <c r="U26873" s="8"/>
      <c r="V26873" s="8"/>
      <c r="W26873" s="8"/>
      <c r="X26873" s="8"/>
      <c r="Y26873" s="8"/>
      <c r="Z26873" s="8"/>
      <c r="BE26873"/>
      <c r="BF26873"/>
      <c r="BG26873"/>
    </row>
    <row r="26874" spans="11:59" x14ac:dyDescent="0.25">
      <c r="K26874" s="8"/>
      <c r="L26874" s="8"/>
      <c r="N26874" s="8"/>
      <c r="O26874" s="8"/>
      <c r="P26874" s="8"/>
      <c r="Q26874" s="8"/>
      <c r="R26874" s="8"/>
      <c r="S26874" s="8"/>
      <c r="T26874" s="8"/>
      <c r="U26874" s="8"/>
      <c r="V26874" s="8"/>
      <c r="W26874" s="8"/>
      <c r="X26874" s="8"/>
      <c r="Y26874" s="8"/>
      <c r="Z26874" s="8"/>
      <c r="BE26874"/>
      <c r="BF26874"/>
      <c r="BG26874"/>
    </row>
    <row r="26875" spans="11:59" x14ac:dyDescent="0.25">
      <c r="K26875" s="8"/>
      <c r="L26875" s="8"/>
      <c r="N26875" s="8"/>
      <c r="O26875" s="8"/>
      <c r="P26875" s="8"/>
      <c r="Q26875" s="8"/>
      <c r="R26875" s="8"/>
      <c r="S26875" s="8"/>
      <c r="T26875" s="8"/>
      <c r="U26875" s="8"/>
      <c r="V26875" s="8"/>
      <c r="W26875" s="8"/>
      <c r="X26875" s="8"/>
      <c r="Y26875" s="8"/>
      <c r="Z26875" s="8"/>
      <c r="BE26875"/>
      <c r="BF26875"/>
      <c r="BG26875"/>
    </row>
    <row r="26876" spans="11:59" x14ac:dyDescent="0.25">
      <c r="K26876" s="8"/>
      <c r="L26876" s="8"/>
      <c r="N26876" s="8"/>
      <c r="O26876" s="8"/>
      <c r="P26876" s="8"/>
      <c r="Q26876" s="8"/>
      <c r="R26876" s="8"/>
      <c r="S26876" s="8"/>
      <c r="T26876" s="8"/>
      <c r="U26876" s="8"/>
      <c r="V26876" s="8"/>
      <c r="W26876" s="8"/>
      <c r="X26876" s="8"/>
      <c r="Y26876" s="8"/>
      <c r="Z26876" s="8"/>
      <c r="BE26876"/>
      <c r="BF26876"/>
      <c r="BG26876"/>
    </row>
    <row r="26877" spans="11:59" x14ac:dyDescent="0.25">
      <c r="K26877" s="8"/>
      <c r="L26877" s="8"/>
      <c r="N26877" s="8"/>
      <c r="O26877" s="8"/>
      <c r="P26877" s="8"/>
      <c r="Q26877" s="8"/>
      <c r="R26877" s="8"/>
      <c r="S26877" s="8"/>
      <c r="T26877" s="8"/>
      <c r="U26877" s="8"/>
      <c r="V26877" s="8"/>
      <c r="W26877" s="8"/>
      <c r="X26877" s="8"/>
      <c r="Y26877" s="8"/>
      <c r="Z26877" s="8"/>
      <c r="BE26877"/>
      <c r="BF26877"/>
      <c r="BG26877"/>
    </row>
    <row r="26878" spans="11:59" x14ac:dyDescent="0.25">
      <c r="K26878" s="8"/>
      <c r="L26878" s="8"/>
      <c r="N26878" s="8"/>
      <c r="O26878" s="8"/>
      <c r="P26878" s="8"/>
      <c r="Q26878" s="8"/>
      <c r="R26878" s="8"/>
      <c r="S26878" s="8"/>
      <c r="T26878" s="8"/>
      <c r="U26878" s="8"/>
      <c r="V26878" s="8"/>
      <c r="W26878" s="8"/>
      <c r="X26878" s="8"/>
      <c r="Y26878" s="8"/>
      <c r="Z26878" s="8"/>
      <c r="BE26878"/>
      <c r="BF26878"/>
      <c r="BG26878"/>
    </row>
    <row r="26879" spans="11:59" x14ac:dyDescent="0.25">
      <c r="K26879" s="8"/>
      <c r="L26879" s="8"/>
      <c r="N26879" s="8"/>
      <c r="O26879" s="8"/>
      <c r="P26879" s="8"/>
      <c r="Q26879" s="8"/>
      <c r="R26879" s="8"/>
      <c r="S26879" s="8"/>
      <c r="T26879" s="8"/>
      <c r="U26879" s="8"/>
      <c r="V26879" s="8"/>
      <c r="W26879" s="8"/>
      <c r="X26879" s="8"/>
      <c r="Y26879" s="8"/>
      <c r="Z26879" s="8"/>
      <c r="BE26879"/>
      <c r="BF26879"/>
      <c r="BG26879"/>
    </row>
    <row r="26880" spans="11:59" x14ac:dyDescent="0.25">
      <c r="K26880" s="8"/>
      <c r="L26880" s="8"/>
      <c r="N26880" s="8"/>
      <c r="O26880" s="8"/>
      <c r="P26880" s="8"/>
      <c r="Q26880" s="8"/>
      <c r="R26880" s="8"/>
      <c r="S26880" s="8"/>
      <c r="T26880" s="8"/>
      <c r="U26880" s="8"/>
      <c r="V26880" s="8"/>
      <c r="W26880" s="8"/>
      <c r="X26880" s="8"/>
      <c r="Y26880" s="8"/>
      <c r="Z26880" s="8"/>
      <c r="BE26880"/>
      <c r="BF26880"/>
      <c r="BG26880"/>
    </row>
    <row r="26881" spans="11:59" x14ac:dyDescent="0.25">
      <c r="K26881" s="8"/>
      <c r="L26881" s="8"/>
      <c r="N26881" s="8"/>
      <c r="O26881" s="8"/>
      <c r="P26881" s="8"/>
      <c r="Q26881" s="8"/>
      <c r="R26881" s="8"/>
      <c r="S26881" s="8"/>
      <c r="T26881" s="8"/>
      <c r="U26881" s="8"/>
      <c r="V26881" s="8"/>
      <c r="W26881" s="8"/>
      <c r="X26881" s="8"/>
      <c r="Y26881" s="8"/>
      <c r="Z26881" s="8"/>
      <c r="BE26881"/>
      <c r="BF26881"/>
      <c r="BG26881"/>
    </row>
    <row r="26882" spans="11:59" x14ac:dyDescent="0.25">
      <c r="K26882" s="8"/>
      <c r="L26882" s="8"/>
      <c r="N26882" s="8"/>
      <c r="O26882" s="8"/>
      <c r="P26882" s="8"/>
      <c r="Q26882" s="8"/>
      <c r="R26882" s="8"/>
      <c r="S26882" s="8"/>
      <c r="T26882" s="8"/>
      <c r="U26882" s="8"/>
      <c r="V26882" s="8"/>
      <c r="W26882" s="8"/>
      <c r="X26882" s="8"/>
      <c r="Y26882" s="8"/>
      <c r="Z26882" s="8"/>
      <c r="BE26882"/>
      <c r="BF26882"/>
      <c r="BG26882"/>
    </row>
    <row r="26883" spans="11:59" x14ac:dyDescent="0.25">
      <c r="K26883" s="8"/>
      <c r="L26883" s="8"/>
      <c r="N26883" s="8"/>
      <c r="O26883" s="8"/>
      <c r="P26883" s="8"/>
      <c r="Q26883" s="8"/>
      <c r="R26883" s="8"/>
      <c r="S26883" s="8"/>
      <c r="T26883" s="8"/>
      <c r="U26883" s="8"/>
      <c r="V26883" s="8"/>
      <c r="W26883" s="8"/>
      <c r="X26883" s="8"/>
      <c r="Y26883" s="8"/>
      <c r="Z26883" s="8"/>
      <c r="BE26883"/>
      <c r="BF26883"/>
      <c r="BG26883"/>
    </row>
    <row r="26884" spans="11:59" x14ac:dyDescent="0.25">
      <c r="K26884" s="8"/>
      <c r="L26884" s="8"/>
      <c r="N26884" s="8"/>
      <c r="O26884" s="8"/>
      <c r="P26884" s="8"/>
      <c r="Q26884" s="8"/>
      <c r="R26884" s="8"/>
      <c r="S26884" s="8"/>
      <c r="T26884" s="8"/>
      <c r="U26884" s="8"/>
      <c r="V26884" s="8"/>
      <c r="W26884" s="8"/>
      <c r="X26884" s="8"/>
      <c r="Y26884" s="8"/>
      <c r="Z26884" s="8"/>
      <c r="BE26884"/>
      <c r="BF26884"/>
      <c r="BG26884"/>
    </row>
    <row r="26885" spans="11:59" x14ac:dyDescent="0.25">
      <c r="K26885" s="8"/>
      <c r="L26885" s="8"/>
      <c r="N26885" s="8"/>
      <c r="O26885" s="8"/>
      <c r="P26885" s="8"/>
      <c r="Q26885" s="8"/>
      <c r="R26885" s="8"/>
      <c r="S26885" s="8"/>
      <c r="T26885" s="8"/>
      <c r="U26885" s="8"/>
      <c r="V26885" s="8"/>
      <c r="W26885" s="8"/>
      <c r="X26885" s="8"/>
      <c r="Y26885" s="8"/>
      <c r="Z26885" s="8"/>
      <c r="BE26885"/>
      <c r="BF26885"/>
      <c r="BG26885"/>
    </row>
    <row r="26886" spans="11:59" x14ac:dyDescent="0.25">
      <c r="K26886" s="8"/>
      <c r="L26886" s="8"/>
      <c r="N26886" s="8"/>
      <c r="O26886" s="8"/>
      <c r="P26886" s="8"/>
      <c r="Q26886" s="8"/>
      <c r="R26886" s="8"/>
      <c r="S26886" s="8"/>
      <c r="T26886" s="8"/>
      <c r="U26886" s="8"/>
      <c r="V26886" s="8"/>
      <c r="W26886" s="8"/>
      <c r="X26886" s="8"/>
      <c r="Y26886" s="8"/>
      <c r="Z26886" s="8"/>
      <c r="BE26886"/>
      <c r="BF26886"/>
      <c r="BG26886"/>
    </row>
    <row r="26887" spans="11:59" x14ac:dyDescent="0.25">
      <c r="K26887" s="8"/>
      <c r="L26887" s="8"/>
      <c r="N26887" s="8"/>
      <c r="O26887" s="8"/>
      <c r="P26887" s="8"/>
      <c r="Q26887" s="8"/>
      <c r="R26887" s="8"/>
      <c r="S26887" s="8"/>
      <c r="T26887" s="8"/>
      <c r="U26887" s="8"/>
      <c r="V26887" s="8"/>
      <c r="W26887" s="8"/>
      <c r="X26887" s="8"/>
      <c r="Y26887" s="8"/>
      <c r="Z26887" s="8"/>
      <c r="BE26887"/>
      <c r="BF26887"/>
      <c r="BG26887"/>
    </row>
    <row r="26888" spans="11:59" x14ac:dyDescent="0.25">
      <c r="K26888" s="8"/>
      <c r="L26888" s="8"/>
      <c r="N26888" s="8"/>
      <c r="O26888" s="8"/>
      <c r="P26888" s="8"/>
      <c r="Q26888" s="8"/>
      <c r="R26888" s="8"/>
      <c r="S26888" s="8"/>
      <c r="T26888" s="8"/>
      <c r="U26888" s="8"/>
      <c r="V26888" s="8"/>
      <c r="W26888" s="8"/>
      <c r="X26888" s="8"/>
      <c r="Y26888" s="8"/>
      <c r="Z26888" s="8"/>
      <c r="BE26888"/>
      <c r="BF26888"/>
      <c r="BG26888"/>
    </row>
    <row r="26889" spans="11:59" x14ac:dyDescent="0.25">
      <c r="K26889" s="8"/>
      <c r="L26889" s="8"/>
      <c r="N26889" s="8"/>
      <c r="O26889" s="8"/>
      <c r="P26889" s="8"/>
      <c r="Q26889" s="8"/>
      <c r="R26889" s="8"/>
      <c r="S26889" s="8"/>
      <c r="T26889" s="8"/>
      <c r="U26889" s="8"/>
      <c r="V26889" s="8"/>
      <c r="W26889" s="8"/>
      <c r="X26889" s="8"/>
      <c r="Y26889" s="8"/>
      <c r="Z26889" s="8"/>
      <c r="BE26889"/>
      <c r="BF26889"/>
      <c r="BG26889"/>
    </row>
    <row r="26890" spans="11:59" x14ac:dyDescent="0.25">
      <c r="K26890" s="8"/>
      <c r="L26890" s="8"/>
      <c r="N26890" s="8"/>
      <c r="O26890" s="8"/>
      <c r="P26890" s="8"/>
      <c r="Q26890" s="8"/>
      <c r="R26890" s="8"/>
      <c r="S26890" s="8"/>
      <c r="T26890" s="8"/>
      <c r="U26890" s="8"/>
      <c r="V26890" s="8"/>
      <c r="W26890" s="8"/>
      <c r="X26890" s="8"/>
      <c r="Y26890" s="8"/>
      <c r="Z26890" s="8"/>
      <c r="BE26890"/>
      <c r="BF26890"/>
      <c r="BG26890"/>
    </row>
    <row r="26891" spans="11:59" x14ac:dyDescent="0.25">
      <c r="K26891" s="8"/>
      <c r="L26891" s="8"/>
      <c r="N26891" s="8"/>
      <c r="O26891" s="8"/>
      <c r="P26891" s="8"/>
      <c r="Q26891" s="8"/>
      <c r="R26891" s="8"/>
      <c r="S26891" s="8"/>
      <c r="T26891" s="8"/>
      <c r="U26891" s="8"/>
      <c r="V26891" s="8"/>
      <c r="W26891" s="8"/>
      <c r="X26891" s="8"/>
      <c r="Y26891" s="8"/>
      <c r="Z26891" s="8"/>
      <c r="BE26891"/>
      <c r="BF26891"/>
      <c r="BG26891"/>
    </row>
    <row r="26892" spans="11:59" x14ac:dyDescent="0.25">
      <c r="K26892" s="8"/>
      <c r="L26892" s="8"/>
      <c r="N26892" s="8"/>
      <c r="O26892" s="8"/>
      <c r="P26892" s="8"/>
      <c r="Q26892" s="8"/>
      <c r="R26892" s="8"/>
      <c r="S26892" s="8"/>
      <c r="T26892" s="8"/>
      <c r="U26892" s="8"/>
      <c r="V26892" s="8"/>
      <c r="W26892" s="8"/>
      <c r="X26892" s="8"/>
      <c r="Y26892" s="8"/>
      <c r="Z26892" s="8"/>
      <c r="BE26892"/>
      <c r="BF26892"/>
      <c r="BG26892"/>
    </row>
    <row r="26893" spans="11:59" x14ac:dyDescent="0.25">
      <c r="K26893" s="8"/>
      <c r="L26893" s="8"/>
      <c r="N26893" s="8"/>
      <c r="O26893" s="8"/>
      <c r="P26893" s="8"/>
      <c r="Q26893" s="8"/>
      <c r="R26893" s="8"/>
      <c r="S26893" s="8"/>
      <c r="T26893" s="8"/>
      <c r="U26893" s="8"/>
      <c r="V26893" s="8"/>
      <c r="W26893" s="8"/>
      <c r="X26893" s="8"/>
      <c r="Y26893" s="8"/>
      <c r="Z26893" s="8"/>
      <c r="BE26893"/>
      <c r="BF26893"/>
      <c r="BG26893"/>
    </row>
    <row r="26894" spans="11:59" x14ac:dyDescent="0.25">
      <c r="K26894" s="8"/>
      <c r="L26894" s="8"/>
      <c r="N26894" s="8"/>
      <c r="O26894" s="8"/>
      <c r="P26894" s="8"/>
      <c r="Q26894" s="8"/>
      <c r="R26894" s="8"/>
      <c r="S26894" s="8"/>
      <c r="T26894" s="8"/>
      <c r="U26894" s="8"/>
      <c r="V26894" s="8"/>
      <c r="W26894" s="8"/>
      <c r="X26894" s="8"/>
      <c r="Y26894" s="8"/>
      <c r="Z26894" s="8"/>
      <c r="BE26894"/>
      <c r="BF26894"/>
      <c r="BG26894"/>
    </row>
    <row r="26895" spans="11:59" x14ac:dyDescent="0.25">
      <c r="K26895" s="8"/>
      <c r="L26895" s="8"/>
      <c r="N26895" s="8"/>
      <c r="O26895" s="8"/>
      <c r="P26895" s="8"/>
      <c r="Q26895" s="8"/>
      <c r="R26895" s="8"/>
      <c r="S26895" s="8"/>
      <c r="T26895" s="8"/>
      <c r="U26895" s="8"/>
      <c r="V26895" s="8"/>
      <c r="W26895" s="8"/>
      <c r="X26895" s="8"/>
      <c r="Y26895" s="8"/>
      <c r="Z26895" s="8"/>
      <c r="BE26895"/>
      <c r="BF26895"/>
      <c r="BG26895"/>
    </row>
    <row r="26896" spans="11:59" x14ac:dyDescent="0.25">
      <c r="K26896" s="8"/>
      <c r="L26896" s="8"/>
      <c r="N26896" s="8"/>
      <c r="O26896" s="8"/>
      <c r="P26896" s="8"/>
      <c r="Q26896" s="8"/>
      <c r="R26896" s="8"/>
      <c r="S26896" s="8"/>
      <c r="T26896" s="8"/>
      <c r="U26896" s="8"/>
      <c r="V26896" s="8"/>
      <c r="W26896" s="8"/>
      <c r="X26896" s="8"/>
      <c r="Y26896" s="8"/>
      <c r="Z26896" s="8"/>
      <c r="BE26896"/>
      <c r="BF26896"/>
      <c r="BG26896"/>
    </row>
    <row r="26897" spans="11:59" x14ac:dyDescent="0.25">
      <c r="K26897" s="8"/>
      <c r="L26897" s="8"/>
      <c r="N26897" s="8"/>
      <c r="O26897" s="8"/>
      <c r="P26897" s="8"/>
      <c r="Q26897" s="8"/>
      <c r="R26897" s="8"/>
      <c r="S26897" s="8"/>
      <c r="T26897" s="8"/>
      <c r="U26897" s="8"/>
      <c r="V26897" s="8"/>
      <c r="W26897" s="8"/>
      <c r="X26897" s="8"/>
      <c r="Y26897" s="8"/>
      <c r="Z26897" s="8"/>
      <c r="BE26897"/>
      <c r="BF26897"/>
      <c r="BG26897"/>
    </row>
    <row r="26898" spans="11:59" x14ac:dyDescent="0.25">
      <c r="K26898" s="8"/>
      <c r="L26898" s="8"/>
      <c r="N26898" s="8"/>
      <c r="O26898" s="8"/>
      <c r="P26898" s="8"/>
      <c r="Q26898" s="8"/>
      <c r="R26898" s="8"/>
      <c r="S26898" s="8"/>
      <c r="T26898" s="8"/>
      <c r="U26898" s="8"/>
      <c r="V26898" s="8"/>
      <c r="W26898" s="8"/>
      <c r="X26898" s="8"/>
      <c r="Y26898" s="8"/>
      <c r="Z26898" s="8"/>
      <c r="BE26898"/>
      <c r="BF26898"/>
      <c r="BG26898"/>
    </row>
    <row r="26899" spans="11:59" x14ac:dyDescent="0.25">
      <c r="K26899" s="8"/>
      <c r="L26899" s="8"/>
      <c r="N26899" s="8"/>
      <c r="O26899" s="8"/>
      <c r="P26899" s="8"/>
      <c r="Q26899" s="8"/>
      <c r="R26899" s="8"/>
      <c r="S26899" s="8"/>
      <c r="T26899" s="8"/>
      <c r="U26899" s="8"/>
      <c r="V26899" s="8"/>
      <c r="W26899" s="8"/>
      <c r="X26899" s="8"/>
      <c r="Y26899" s="8"/>
      <c r="Z26899" s="8"/>
      <c r="BE26899"/>
      <c r="BF26899"/>
      <c r="BG26899"/>
    </row>
    <row r="26900" spans="11:59" x14ac:dyDescent="0.25">
      <c r="K26900" s="8"/>
      <c r="L26900" s="8"/>
      <c r="N26900" s="8"/>
      <c r="O26900" s="8"/>
      <c r="P26900" s="8"/>
      <c r="Q26900" s="8"/>
      <c r="R26900" s="8"/>
      <c r="S26900" s="8"/>
      <c r="T26900" s="8"/>
      <c r="U26900" s="8"/>
      <c r="V26900" s="8"/>
      <c r="W26900" s="8"/>
      <c r="X26900" s="8"/>
      <c r="Y26900" s="8"/>
      <c r="Z26900" s="8"/>
      <c r="BE26900"/>
      <c r="BF26900"/>
      <c r="BG26900"/>
    </row>
    <row r="26901" spans="11:59" x14ac:dyDescent="0.25">
      <c r="K26901" s="8"/>
      <c r="L26901" s="8"/>
      <c r="N26901" s="8"/>
      <c r="O26901" s="8"/>
      <c r="P26901" s="8"/>
      <c r="Q26901" s="8"/>
      <c r="R26901" s="8"/>
      <c r="S26901" s="8"/>
      <c r="T26901" s="8"/>
      <c r="U26901" s="8"/>
      <c r="V26901" s="8"/>
      <c r="W26901" s="8"/>
      <c r="X26901" s="8"/>
      <c r="Y26901" s="8"/>
      <c r="Z26901" s="8"/>
      <c r="BE26901"/>
      <c r="BF26901"/>
      <c r="BG26901"/>
    </row>
    <row r="26902" spans="11:59" x14ac:dyDescent="0.25">
      <c r="K26902" s="8"/>
      <c r="L26902" s="8"/>
      <c r="N26902" s="8"/>
      <c r="O26902" s="8"/>
      <c r="P26902" s="8"/>
      <c r="Q26902" s="8"/>
      <c r="R26902" s="8"/>
      <c r="S26902" s="8"/>
      <c r="T26902" s="8"/>
      <c r="U26902" s="8"/>
      <c r="V26902" s="8"/>
      <c r="W26902" s="8"/>
      <c r="X26902" s="8"/>
      <c r="Y26902" s="8"/>
      <c r="Z26902" s="8"/>
      <c r="BE26902"/>
      <c r="BF26902"/>
      <c r="BG26902"/>
    </row>
    <row r="26903" spans="11:59" x14ac:dyDescent="0.25">
      <c r="K26903" s="8"/>
      <c r="L26903" s="8"/>
      <c r="N26903" s="8"/>
      <c r="O26903" s="8"/>
      <c r="P26903" s="8"/>
      <c r="Q26903" s="8"/>
      <c r="R26903" s="8"/>
      <c r="S26903" s="8"/>
      <c r="T26903" s="8"/>
      <c r="U26903" s="8"/>
      <c r="V26903" s="8"/>
      <c r="W26903" s="8"/>
      <c r="X26903" s="8"/>
      <c r="Y26903" s="8"/>
      <c r="Z26903" s="8"/>
      <c r="BE26903"/>
      <c r="BF26903"/>
      <c r="BG26903"/>
    </row>
    <row r="26904" spans="11:59" x14ac:dyDescent="0.25">
      <c r="K26904" s="8"/>
      <c r="L26904" s="8"/>
      <c r="N26904" s="8"/>
      <c r="O26904" s="8"/>
      <c r="P26904" s="8"/>
      <c r="Q26904" s="8"/>
      <c r="R26904" s="8"/>
      <c r="S26904" s="8"/>
      <c r="T26904" s="8"/>
      <c r="U26904" s="8"/>
      <c r="V26904" s="8"/>
      <c r="W26904" s="8"/>
      <c r="X26904" s="8"/>
      <c r="Y26904" s="8"/>
      <c r="Z26904" s="8"/>
      <c r="BE26904"/>
      <c r="BF26904"/>
      <c r="BG26904"/>
    </row>
    <row r="26905" spans="11:59" x14ac:dyDescent="0.25">
      <c r="K26905" s="8"/>
      <c r="L26905" s="8"/>
      <c r="N26905" s="8"/>
      <c r="O26905" s="8"/>
      <c r="P26905" s="8"/>
      <c r="Q26905" s="8"/>
      <c r="R26905" s="8"/>
      <c r="S26905" s="8"/>
      <c r="T26905" s="8"/>
      <c r="U26905" s="8"/>
      <c r="V26905" s="8"/>
      <c r="W26905" s="8"/>
      <c r="X26905" s="8"/>
      <c r="Y26905" s="8"/>
      <c r="Z26905" s="8"/>
      <c r="BE26905"/>
      <c r="BF26905"/>
      <c r="BG26905"/>
    </row>
    <row r="26906" spans="11:59" x14ac:dyDescent="0.25">
      <c r="K26906" s="8"/>
      <c r="L26906" s="8"/>
      <c r="N26906" s="8"/>
      <c r="O26906" s="8"/>
      <c r="P26906" s="8"/>
      <c r="Q26906" s="8"/>
      <c r="R26906" s="8"/>
      <c r="S26906" s="8"/>
      <c r="T26906" s="8"/>
      <c r="U26906" s="8"/>
      <c r="V26906" s="8"/>
      <c r="W26906" s="8"/>
      <c r="X26906" s="8"/>
      <c r="Y26906" s="8"/>
      <c r="Z26906" s="8"/>
      <c r="BE26906"/>
      <c r="BF26906"/>
      <c r="BG26906"/>
    </row>
    <row r="26907" spans="11:59" x14ac:dyDescent="0.25">
      <c r="K26907" s="8"/>
      <c r="L26907" s="8"/>
      <c r="N26907" s="8"/>
      <c r="O26907" s="8"/>
      <c r="P26907" s="8"/>
      <c r="Q26907" s="8"/>
      <c r="R26907" s="8"/>
      <c r="S26907" s="8"/>
      <c r="T26907" s="8"/>
      <c r="U26907" s="8"/>
      <c r="V26907" s="8"/>
      <c r="W26907" s="8"/>
      <c r="X26907" s="8"/>
      <c r="Y26907" s="8"/>
      <c r="Z26907" s="8"/>
      <c r="BE26907"/>
      <c r="BF26907"/>
      <c r="BG26907"/>
    </row>
    <row r="26908" spans="11:59" x14ac:dyDescent="0.25">
      <c r="K26908" s="8"/>
      <c r="L26908" s="8"/>
      <c r="N26908" s="8"/>
      <c r="O26908" s="8"/>
      <c r="P26908" s="8"/>
      <c r="Q26908" s="8"/>
      <c r="R26908" s="8"/>
      <c r="S26908" s="8"/>
      <c r="T26908" s="8"/>
      <c r="U26908" s="8"/>
      <c r="V26908" s="8"/>
      <c r="W26908" s="8"/>
      <c r="X26908" s="8"/>
      <c r="Y26908" s="8"/>
      <c r="Z26908" s="8"/>
      <c r="BE26908"/>
      <c r="BF26908"/>
      <c r="BG26908"/>
    </row>
    <row r="26909" spans="11:59" x14ac:dyDescent="0.25">
      <c r="K26909" s="8"/>
      <c r="L26909" s="8"/>
      <c r="N26909" s="8"/>
      <c r="O26909" s="8"/>
      <c r="P26909" s="8"/>
      <c r="Q26909" s="8"/>
      <c r="R26909" s="8"/>
      <c r="S26909" s="8"/>
      <c r="T26909" s="8"/>
      <c r="U26909" s="8"/>
      <c r="V26909" s="8"/>
      <c r="W26909" s="8"/>
      <c r="X26909" s="8"/>
      <c r="Y26909" s="8"/>
      <c r="Z26909" s="8"/>
      <c r="BE26909"/>
      <c r="BF26909"/>
      <c r="BG26909"/>
    </row>
    <row r="26910" spans="11:59" x14ac:dyDescent="0.25">
      <c r="K26910" s="8"/>
      <c r="L26910" s="8"/>
      <c r="N26910" s="8"/>
      <c r="O26910" s="8"/>
      <c r="P26910" s="8"/>
      <c r="Q26910" s="8"/>
      <c r="R26910" s="8"/>
      <c r="S26910" s="8"/>
      <c r="T26910" s="8"/>
      <c r="U26910" s="8"/>
      <c r="V26910" s="8"/>
      <c r="W26910" s="8"/>
      <c r="X26910" s="8"/>
      <c r="Y26910" s="8"/>
      <c r="Z26910" s="8"/>
      <c r="BE26910"/>
      <c r="BF26910"/>
      <c r="BG26910"/>
    </row>
    <row r="26911" spans="11:59" x14ac:dyDescent="0.25">
      <c r="K26911" s="8"/>
      <c r="L26911" s="8"/>
      <c r="N26911" s="8"/>
      <c r="O26911" s="8"/>
      <c r="P26911" s="8"/>
      <c r="Q26911" s="8"/>
      <c r="R26911" s="8"/>
      <c r="S26911" s="8"/>
      <c r="T26911" s="8"/>
      <c r="U26911" s="8"/>
      <c r="V26911" s="8"/>
      <c r="W26911" s="8"/>
      <c r="X26911" s="8"/>
      <c r="Y26911" s="8"/>
      <c r="Z26911" s="8"/>
      <c r="BE26911"/>
      <c r="BF26911"/>
      <c r="BG26911"/>
    </row>
    <row r="26912" spans="11:59" x14ac:dyDescent="0.25">
      <c r="K26912" s="8"/>
      <c r="L26912" s="8"/>
      <c r="N26912" s="8"/>
      <c r="O26912" s="8"/>
      <c r="P26912" s="8"/>
      <c r="Q26912" s="8"/>
      <c r="R26912" s="8"/>
      <c r="S26912" s="8"/>
      <c r="T26912" s="8"/>
      <c r="U26912" s="8"/>
      <c r="V26912" s="8"/>
      <c r="W26912" s="8"/>
      <c r="X26912" s="8"/>
      <c r="Y26912" s="8"/>
      <c r="Z26912" s="8"/>
      <c r="BE26912"/>
      <c r="BF26912"/>
      <c r="BG26912"/>
    </row>
    <row r="26913" spans="11:59" x14ac:dyDescent="0.25">
      <c r="K26913" s="8"/>
      <c r="L26913" s="8"/>
      <c r="N26913" s="8"/>
      <c r="O26913" s="8"/>
      <c r="P26913" s="8"/>
      <c r="Q26913" s="8"/>
      <c r="R26913" s="8"/>
      <c r="S26913" s="8"/>
      <c r="T26913" s="8"/>
      <c r="U26913" s="8"/>
      <c r="V26913" s="8"/>
      <c r="W26913" s="8"/>
      <c r="X26913" s="8"/>
      <c r="Y26913" s="8"/>
      <c r="Z26913" s="8"/>
      <c r="BE26913"/>
      <c r="BF26913"/>
      <c r="BG26913"/>
    </row>
    <row r="26914" spans="11:59" x14ac:dyDescent="0.25">
      <c r="K26914" s="8"/>
      <c r="L26914" s="8"/>
      <c r="N26914" s="8"/>
      <c r="O26914" s="8"/>
      <c r="P26914" s="8"/>
      <c r="Q26914" s="8"/>
      <c r="R26914" s="8"/>
      <c r="S26914" s="8"/>
      <c r="T26914" s="8"/>
      <c r="U26914" s="8"/>
      <c r="V26914" s="8"/>
      <c r="W26914" s="8"/>
      <c r="X26914" s="8"/>
      <c r="Y26914" s="8"/>
      <c r="Z26914" s="8"/>
      <c r="BE26914"/>
      <c r="BF26914"/>
      <c r="BG26914"/>
    </row>
    <row r="26915" spans="11:59" x14ac:dyDescent="0.25">
      <c r="K26915" s="8"/>
      <c r="L26915" s="8"/>
      <c r="N26915" s="8"/>
      <c r="O26915" s="8"/>
      <c r="P26915" s="8"/>
      <c r="Q26915" s="8"/>
      <c r="R26915" s="8"/>
      <c r="S26915" s="8"/>
      <c r="T26915" s="8"/>
      <c r="U26915" s="8"/>
      <c r="V26915" s="8"/>
      <c r="W26915" s="8"/>
      <c r="X26915" s="8"/>
      <c r="Y26915" s="8"/>
      <c r="Z26915" s="8"/>
      <c r="BE26915"/>
      <c r="BF26915"/>
      <c r="BG26915"/>
    </row>
    <row r="26916" spans="11:59" x14ac:dyDescent="0.25">
      <c r="K26916" s="8"/>
      <c r="L26916" s="8"/>
      <c r="N26916" s="8"/>
      <c r="O26916" s="8"/>
      <c r="P26916" s="8"/>
      <c r="Q26916" s="8"/>
      <c r="R26916" s="8"/>
      <c r="S26916" s="8"/>
      <c r="T26916" s="8"/>
      <c r="U26916" s="8"/>
      <c r="V26916" s="8"/>
      <c r="W26916" s="8"/>
      <c r="X26916" s="8"/>
      <c r="Y26916" s="8"/>
      <c r="Z26916" s="8"/>
      <c r="BE26916"/>
      <c r="BF26916"/>
      <c r="BG26916"/>
    </row>
    <row r="26917" spans="11:59" x14ac:dyDescent="0.25">
      <c r="K26917" s="8"/>
      <c r="L26917" s="8"/>
      <c r="N26917" s="8"/>
      <c r="O26917" s="8"/>
      <c r="P26917" s="8"/>
      <c r="Q26917" s="8"/>
      <c r="R26917" s="8"/>
      <c r="S26917" s="8"/>
      <c r="T26917" s="8"/>
      <c r="U26917" s="8"/>
      <c r="V26917" s="8"/>
      <c r="W26917" s="8"/>
      <c r="X26917" s="8"/>
      <c r="Y26917" s="8"/>
      <c r="Z26917" s="8"/>
      <c r="BE26917"/>
      <c r="BF26917"/>
      <c r="BG26917"/>
    </row>
    <row r="26918" spans="11:59" x14ac:dyDescent="0.25">
      <c r="K26918" s="8"/>
      <c r="L26918" s="8"/>
      <c r="N26918" s="8"/>
      <c r="O26918" s="8"/>
      <c r="P26918" s="8"/>
      <c r="Q26918" s="8"/>
      <c r="R26918" s="8"/>
      <c r="S26918" s="8"/>
      <c r="T26918" s="8"/>
      <c r="U26918" s="8"/>
      <c r="V26918" s="8"/>
      <c r="W26918" s="8"/>
      <c r="X26918" s="8"/>
      <c r="Y26918" s="8"/>
      <c r="Z26918" s="8"/>
      <c r="BE26918"/>
      <c r="BF26918"/>
      <c r="BG26918"/>
    </row>
    <row r="26919" spans="11:59" x14ac:dyDescent="0.25">
      <c r="K26919" s="8"/>
      <c r="L26919" s="8"/>
      <c r="N26919" s="8"/>
      <c r="O26919" s="8"/>
      <c r="P26919" s="8"/>
      <c r="Q26919" s="8"/>
      <c r="R26919" s="8"/>
      <c r="S26919" s="8"/>
      <c r="T26919" s="8"/>
      <c r="U26919" s="8"/>
      <c r="V26919" s="8"/>
      <c r="W26919" s="8"/>
      <c r="X26919" s="8"/>
      <c r="Y26919" s="8"/>
      <c r="Z26919" s="8"/>
      <c r="BE26919"/>
      <c r="BF26919"/>
      <c r="BG26919"/>
    </row>
    <row r="26920" spans="11:59" x14ac:dyDescent="0.25">
      <c r="K26920" s="8"/>
      <c r="L26920" s="8"/>
      <c r="N26920" s="8"/>
      <c r="O26920" s="8"/>
      <c r="P26920" s="8"/>
      <c r="Q26920" s="8"/>
      <c r="R26920" s="8"/>
      <c r="S26920" s="8"/>
      <c r="T26920" s="8"/>
      <c r="U26920" s="8"/>
      <c r="V26920" s="8"/>
      <c r="W26920" s="8"/>
      <c r="X26920" s="8"/>
      <c r="Y26920" s="8"/>
      <c r="Z26920" s="8"/>
      <c r="BE26920"/>
      <c r="BF26920"/>
      <c r="BG26920"/>
    </row>
    <row r="26921" spans="11:59" x14ac:dyDescent="0.25">
      <c r="K26921" s="8"/>
      <c r="L26921" s="8"/>
      <c r="N26921" s="8"/>
      <c r="O26921" s="8"/>
      <c r="P26921" s="8"/>
      <c r="Q26921" s="8"/>
      <c r="R26921" s="8"/>
      <c r="S26921" s="8"/>
      <c r="T26921" s="8"/>
      <c r="U26921" s="8"/>
      <c r="V26921" s="8"/>
      <c r="W26921" s="8"/>
      <c r="X26921" s="8"/>
      <c r="Y26921" s="8"/>
      <c r="Z26921" s="8"/>
      <c r="BE26921"/>
      <c r="BF26921"/>
      <c r="BG26921"/>
    </row>
    <row r="26922" spans="11:59" x14ac:dyDescent="0.25">
      <c r="K26922" s="8"/>
      <c r="L26922" s="8"/>
      <c r="N26922" s="8"/>
      <c r="O26922" s="8"/>
      <c r="P26922" s="8"/>
      <c r="Q26922" s="8"/>
      <c r="R26922" s="8"/>
      <c r="S26922" s="8"/>
      <c r="T26922" s="8"/>
      <c r="U26922" s="8"/>
      <c r="V26922" s="8"/>
      <c r="W26922" s="8"/>
      <c r="X26922" s="8"/>
      <c r="Y26922" s="8"/>
      <c r="Z26922" s="8"/>
      <c r="BE26922"/>
      <c r="BF26922"/>
      <c r="BG26922"/>
    </row>
    <row r="26923" spans="11:59" x14ac:dyDescent="0.25">
      <c r="K26923" s="8"/>
      <c r="L26923" s="8"/>
      <c r="N26923" s="8"/>
      <c r="O26923" s="8"/>
      <c r="P26923" s="8"/>
      <c r="Q26923" s="8"/>
      <c r="R26923" s="8"/>
      <c r="S26923" s="8"/>
      <c r="T26923" s="8"/>
      <c r="U26923" s="8"/>
      <c r="V26923" s="8"/>
      <c r="W26923" s="8"/>
      <c r="X26923" s="8"/>
      <c r="Y26923" s="8"/>
      <c r="Z26923" s="8"/>
      <c r="BE26923"/>
      <c r="BF26923"/>
      <c r="BG26923"/>
    </row>
    <row r="26924" spans="11:59" x14ac:dyDescent="0.25">
      <c r="K26924" s="8"/>
      <c r="L26924" s="8"/>
      <c r="N26924" s="8"/>
      <c r="O26924" s="8"/>
      <c r="P26924" s="8"/>
      <c r="Q26924" s="8"/>
      <c r="R26924" s="8"/>
      <c r="S26924" s="8"/>
      <c r="T26924" s="8"/>
      <c r="U26924" s="8"/>
      <c r="V26924" s="8"/>
      <c r="W26924" s="8"/>
      <c r="X26924" s="8"/>
      <c r="Y26924" s="8"/>
      <c r="Z26924" s="8"/>
      <c r="BE26924"/>
      <c r="BF26924"/>
      <c r="BG26924"/>
    </row>
    <row r="26925" spans="11:59" x14ac:dyDescent="0.25">
      <c r="K26925" s="8"/>
      <c r="L26925" s="8"/>
      <c r="N26925" s="8"/>
      <c r="O26925" s="8"/>
      <c r="P26925" s="8"/>
      <c r="Q26925" s="8"/>
      <c r="R26925" s="8"/>
      <c r="S26925" s="8"/>
      <c r="T26925" s="8"/>
      <c r="U26925" s="8"/>
      <c r="V26925" s="8"/>
      <c r="W26925" s="8"/>
      <c r="X26925" s="8"/>
      <c r="Y26925" s="8"/>
      <c r="Z26925" s="8"/>
      <c r="BE26925"/>
      <c r="BF26925"/>
      <c r="BG26925"/>
    </row>
    <row r="26926" spans="11:59" x14ac:dyDescent="0.25">
      <c r="K26926" s="8"/>
      <c r="L26926" s="8"/>
      <c r="N26926" s="8"/>
      <c r="O26926" s="8"/>
      <c r="P26926" s="8"/>
      <c r="Q26926" s="8"/>
      <c r="R26926" s="8"/>
      <c r="S26926" s="8"/>
      <c r="T26926" s="8"/>
      <c r="U26926" s="8"/>
      <c r="V26926" s="8"/>
      <c r="W26926" s="8"/>
      <c r="X26926" s="8"/>
      <c r="Y26926" s="8"/>
      <c r="Z26926" s="8"/>
      <c r="BE26926"/>
      <c r="BF26926"/>
      <c r="BG26926"/>
    </row>
    <row r="26927" spans="11:59" x14ac:dyDescent="0.25">
      <c r="K26927" s="8"/>
      <c r="L26927" s="8"/>
      <c r="N26927" s="8"/>
      <c r="O26927" s="8"/>
      <c r="P26927" s="8"/>
      <c r="Q26927" s="8"/>
      <c r="R26927" s="8"/>
      <c r="S26927" s="8"/>
      <c r="T26927" s="8"/>
      <c r="U26927" s="8"/>
      <c r="V26927" s="8"/>
      <c r="W26927" s="8"/>
      <c r="X26927" s="8"/>
      <c r="Y26927" s="8"/>
      <c r="Z26927" s="8"/>
      <c r="BE26927"/>
      <c r="BF26927"/>
      <c r="BG26927"/>
    </row>
    <row r="26928" spans="11:59" x14ac:dyDescent="0.25">
      <c r="K26928" s="8"/>
      <c r="L26928" s="8"/>
      <c r="N26928" s="8"/>
      <c r="O26928" s="8"/>
      <c r="P26928" s="8"/>
      <c r="Q26928" s="8"/>
      <c r="R26928" s="8"/>
      <c r="S26928" s="8"/>
      <c r="T26928" s="8"/>
      <c r="U26928" s="8"/>
      <c r="V26928" s="8"/>
      <c r="W26928" s="8"/>
      <c r="X26928" s="8"/>
      <c r="Y26928" s="8"/>
      <c r="Z26928" s="8"/>
      <c r="BE26928"/>
      <c r="BF26928"/>
      <c r="BG26928"/>
    </row>
    <row r="26929" spans="11:59" x14ac:dyDescent="0.25">
      <c r="K26929" s="8"/>
      <c r="L26929" s="8"/>
      <c r="N26929" s="8"/>
      <c r="O26929" s="8"/>
      <c r="P26929" s="8"/>
      <c r="Q26929" s="8"/>
      <c r="R26929" s="8"/>
      <c r="S26929" s="8"/>
      <c r="T26929" s="8"/>
      <c r="U26929" s="8"/>
      <c r="V26929" s="8"/>
      <c r="W26929" s="8"/>
      <c r="X26929" s="8"/>
      <c r="Y26929" s="8"/>
      <c r="Z26929" s="8"/>
      <c r="BE26929"/>
      <c r="BF26929"/>
      <c r="BG26929"/>
    </row>
    <row r="26930" spans="11:59" x14ac:dyDescent="0.25">
      <c r="K26930" s="8"/>
      <c r="L26930" s="8"/>
      <c r="N26930" s="8"/>
      <c r="O26930" s="8"/>
      <c r="P26930" s="8"/>
      <c r="Q26930" s="8"/>
      <c r="R26930" s="8"/>
      <c r="S26930" s="8"/>
      <c r="T26930" s="8"/>
      <c r="U26930" s="8"/>
      <c r="V26930" s="8"/>
      <c r="W26930" s="8"/>
      <c r="X26930" s="8"/>
      <c r="Y26930" s="8"/>
      <c r="Z26930" s="8"/>
      <c r="BE26930"/>
      <c r="BF26930"/>
      <c r="BG26930"/>
    </row>
    <row r="26931" spans="11:59" x14ac:dyDescent="0.25">
      <c r="K26931" s="8"/>
      <c r="L26931" s="8"/>
      <c r="N26931" s="8"/>
      <c r="O26931" s="8"/>
      <c r="P26931" s="8"/>
      <c r="Q26931" s="8"/>
      <c r="R26931" s="8"/>
      <c r="S26931" s="8"/>
      <c r="T26931" s="8"/>
      <c r="U26931" s="8"/>
      <c r="V26931" s="8"/>
      <c r="W26931" s="8"/>
      <c r="X26931" s="8"/>
      <c r="Y26931" s="8"/>
      <c r="Z26931" s="8"/>
      <c r="BE26931"/>
      <c r="BF26931"/>
      <c r="BG26931"/>
    </row>
    <row r="26932" spans="11:59" x14ac:dyDescent="0.25">
      <c r="K26932" s="8"/>
      <c r="L26932" s="8"/>
      <c r="N26932" s="8"/>
      <c r="O26932" s="8"/>
      <c r="P26932" s="8"/>
      <c r="Q26932" s="8"/>
      <c r="R26932" s="8"/>
      <c r="S26932" s="8"/>
      <c r="T26932" s="8"/>
      <c r="U26932" s="8"/>
      <c r="V26932" s="8"/>
      <c r="W26932" s="8"/>
      <c r="X26932" s="8"/>
      <c r="Y26932" s="8"/>
      <c r="Z26932" s="8"/>
      <c r="BE26932"/>
      <c r="BF26932"/>
      <c r="BG26932"/>
    </row>
    <row r="26933" spans="11:59" x14ac:dyDescent="0.25">
      <c r="K26933" s="8"/>
      <c r="L26933" s="8"/>
      <c r="N26933" s="8"/>
      <c r="O26933" s="8"/>
      <c r="P26933" s="8"/>
      <c r="Q26933" s="8"/>
      <c r="R26933" s="8"/>
      <c r="S26933" s="8"/>
      <c r="T26933" s="8"/>
      <c r="U26933" s="8"/>
      <c r="V26933" s="8"/>
      <c r="W26933" s="8"/>
      <c r="X26933" s="8"/>
      <c r="Y26933" s="8"/>
      <c r="Z26933" s="8"/>
      <c r="BE26933"/>
      <c r="BF26933"/>
      <c r="BG26933"/>
    </row>
    <row r="26934" spans="11:59" x14ac:dyDescent="0.25">
      <c r="K26934" s="8"/>
      <c r="L26934" s="8"/>
      <c r="N26934" s="8"/>
      <c r="O26934" s="8"/>
      <c r="P26934" s="8"/>
      <c r="Q26934" s="8"/>
      <c r="R26934" s="8"/>
      <c r="S26934" s="8"/>
      <c r="T26934" s="8"/>
      <c r="U26934" s="8"/>
      <c r="V26934" s="8"/>
      <c r="W26934" s="8"/>
      <c r="X26934" s="8"/>
      <c r="Y26934" s="8"/>
      <c r="Z26934" s="8"/>
      <c r="BE26934"/>
      <c r="BF26934"/>
      <c r="BG26934"/>
    </row>
    <row r="26935" spans="11:59" x14ac:dyDescent="0.25">
      <c r="K26935" s="8"/>
      <c r="L26935" s="8"/>
      <c r="N26935" s="8"/>
      <c r="O26935" s="8"/>
      <c r="P26935" s="8"/>
      <c r="Q26935" s="8"/>
      <c r="R26935" s="8"/>
      <c r="S26935" s="8"/>
      <c r="T26935" s="8"/>
      <c r="U26935" s="8"/>
      <c r="V26935" s="8"/>
      <c r="W26935" s="8"/>
      <c r="X26935" s="8"/>
      <c r="Y26935" s="8"/>
      <c r="Z26935" s="8"/>
      <c r="BE26935"/>
      <c r="BF26935"/>
      <c r="BG26935"/>
    </row>
    <row r="26936" spans="11:59" x14ac:dyDescent="0.25">
      <c r="K26936" s="8"/>
      <c r="L26936" s="8"/>
      <c r="N26936" s="8"/>
      <c r="O26936" s="8"/>
      <c r="P26936" s="8"/>
      <c r="Q26936" s="8"/>
      <c r="R26936" s="8"/>
      <c r="S26936" s="8"/>
      <c r="T26936" s="8"/>
      <c r="U26936" s="8"/>
      <c r="V26936" s="8"/>
      <c r="W26936" s="8"/>
      <c r="X26936" s="8"/>
      <c r="Y26936" s="8"/>
      <c r="Z26936" s="8"/>
      <c r="BE26936"/>
      <c r="BF26936"/>
      <c r="BG26936"/>
    </row>
    <row r="26937" spans="11:59" x14ac:dyDescent="0.25">
      <c r="K26937" s="8"/>
      <c r="L26937" s="8"/>
      <c r="N26937" s="8"/>
      <c r="O26937" s="8"/>
      <c r="P26937" s="8"/>
      <c r="Q26937" s="8"/>
      <c r="R26937" s="8"/>
      <c r="S26937" s="8"/>
      <c r="T26937" s="8"/>
      <c r="U26937" s="8"/>
      <c r="V26937" s="8"/>
      <c r="W26937" s="8"/>
      <c r="X26937" s="8"/>
      <c r="Y26937" s="8"/>
      <c r="Z26937" s="8"/>
      <c r="BE26937"/>
      <c r="BF26937"/>
      <c r="BG26937"/>
    </row>
    <row r="26938" spans="11:59" x14ac:dyDescent="0.25">
      <c r="K26938" s="8"/>
      <c r="L26938" s="8"/>
      <c r="N26938" s="8"/>
      <c r="O26938" s="8"/>
      <c r="P26938" s="8"/>
      <c r="Q26938" s="8"/>
      <c r="R26938" s="8"/>
      <c r="S26938" s="8"/>
      <c r="T26938" s="8"/>
      <c r="U26938" s="8"/>
      <c r="V26938" s="8"/>
      <c r="W26938" s="8"/>
      <c r="X26938" s="8"/>
      <c r="Y26938" s="8"/>
      <c r="Z26938" s="8"/>
      <c r="BE26938"/>
      <c r="BF26938"/>
      <c r="BG26938"/>
    </row>
    <row r="26939" spans="11:59" x14ac:dyDescent="0.25">
      <c r="K26939" s="8"/>
      <c r="L26939" s="8"/>
      <c r="N26939" s="8"/>
      <c r="O26939" s="8"/>
      <c r="P26939" s="8"/>
      <c r="Q26939" s="8"/>
      <c r="R26939" s="8"/>
      <c r="S26939" s="8"/>
      <c r="T26939" s="8"/>
      <c r="U26939" s="8"/>
      <c r="V26939" s="8"/>
      <c r="W26939" s="8"/>
      <c r="X26939" s="8"/>
      <c r="Y26939" s="8"/>
      <c r="Z26939" s="8"/>
      <c r="BE26939"/>
      <c r="BF26939"/>
      <c r="BG26939"/>
    </row>
    <row r="26940" spans="11:59" x14ac:dyDescent="0.25">
      <c r="K26940" s="8"/>
      <c r="L26940" s="8"/>
      <c r="N26940" s="8"/>
      <c r="O26940" s="8"/>
      <c r="P26940" s="8"/>
      <c r="Q26940" s="8"/>
      <c r="R26940" s="8"/>
      <c r="S26940" s="8"/>
      <c r="T26940" s="8"/>
      <c r="U26940" s="8"/>
      <c r="V26940" s="8"/>
      <c r="W26940" s="8"/>
      <c r="X26940" s="8"/>
      <c r="Y26940" s="8"/>
      <c r="Z26940" s="8"/>
      <c r="BE26940"/>
      <c r="BF26940"/>
      <c r="BG26940"/>
    </row>
    <row r="26941" spans="11:59" x14ac:dyDescent="0.25">
      <c r="K26941" s="8"/>
      <c r="L26941" s="8"/>
      <c r="N26941" s="8"/>
      <c r="O26941" s="8"/>
      <c r="P26941" s="8"/>
      <c r="Q26941" s="8"/>
      <c r="R26941" s="8"/>
      <c r="S26941" s="8"/>
      <c r="T26941" s="8"/>
      <c r="U26941" s="8"/>
      <c r="V26941" s="8"/>
      <c r="W26941" s="8"/>
      <c r="X26941" s="8"/>
      <c r="Y26941" s="8"/>
      <c r="Z26941" s="8"/>
      <c r="BE26941"/>
      <c r="BF26941"/>
      <c r="BG26941"/>
    </row>
    <row r="26942" spans="11:59" x14ac:dyDescent="0.25">
      <c r="K26942" s="8"/>
      <c r="L26942" s="8"/>
      <c r="N26942" s="8"/>
      <c r="O26942" s="8"/>
      <c r="P26942" s="8"/>
      <c r="Q26942" s="8"/>
      <c r="R26942" s="8"/>
      <c r="S26942" s="8"/>
      <c r="T26942" s="8"/>
      <c r="U26942" s="8"/>
      <c r="V26942" s="8"/>
      <c r="W26942" s="8"/>
      <c r="X26942" s="8"/>
      <c r="Y26942" s="8"/>
      <c r="Z26942" s="8"/>
      <c r="BE26942"/>
      <c r="BF26942"/>
      <c r="BG26942"/>
    </row>
    <row r="26943" spans="11:59" x14ac:dyDescent="0.25">
      <c r="K26943" s="8"/>
      <c r="L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BE26943"/>
      <c r="BF26943"/>
      <c r="BG26943"/>
    </row>
    <row r="26944" spans="11:59" x14ac:dyDescent="0.25">
      <c r="K26944" s="8"/>
      <c r="L26944" s="8"/>
      <c r="N26944" s="8"/>
      <c r="O26944" s="8"/>
      <c r="P26944" s="8"/>
      <c r="Q26944" s="8"/>
      <c r="R26944" s="8"/>
      <c r="S26944" s="8"/>
      <c r="T26944" s="8"/>
      <c r="U26944" s="8"/>
      <c r="V26944" s="8"/>
      <c r="W26944" s="8"/>
      <c r="X26944" s="8"/>
      <c r="Y26944" s="8"/>
      <c r="Z26944" s="8"/>
      <c r="BE26944"/>
      <c r="BF26944"/>
      <c r="BG26944"/>
    </row>
    <row r="26945" spans="11:59" x14ac:dyDescent="0.25">
      <c r="K26945" s="8"/>
      <c r="L26945" s="8"/>
      <c r="N26945" s="8"/>
      <c r="O26945" s="8"/>
      <c r="P26945" s="8"/>
      <c r="Q26945" s="8"/>
      <c r="R26945" s="8"/>
      <c r="S26945" s="8"/>
      <c r="T26945" s="8"/>
      <c r="U26945" s="8"/>
      <c r="V26945" s="8"/>
      <c r="W26945" s="8"/>
      <c r="X26945" s="8"/>
      <c r="Y26945" s="8"/>
      <c r="Z26945" s="8"/>
      <c r="BE26945"/>
      <c r="BF26945"/>
      <c r="BG26945"/>
    </row>
    <row r="26946" spans="11:59" x14ac:dyDescent="0.25">
      <c r="K26946" s="8"/>
      <c r="L26946" s="8"/>
      <c r="N26946" s="8"/>
      <c r="O26946" s="8"/>
      <c r="P26946" s="8"/>
      <c r="Q26946" s="8"/>
      <c r="R26946" s="8"/>
      <c r="S26946" s="8"/>
      <c r="T26946" s="8"/>
      <c r="U26946" s="8"/>
      <c r="V26946" s="8"/>
      <c r="W26946" s="8"/>
      <c r="X26946" s="8"/>
      <c r="Y26946" s="8"/>
      <c r="Z26946" s="8"/>
      <c r="BE26946"/>
      <c r="BF26946"/>
      <c r="BG26946"/>
    </row>
    <row r="26947" spans="11:59" x14ac:dyDescent="0.25">
      <c r="K26947" s="8"/>
      <c r="L26947" s="8"/>
      <c r="N26947" s="8"/>
      <c r="O26947" s="8"/>
      <c r="P26947" s="8"/>
      <c r="Q26947" s="8"/>
      <c r="R26947" s="8"/>
      <c r="S26947" s="8"/>
      <c r="T26947" s="8"/>
      <c r="U26947" s="8"/>
      <c r="V26947" s="8"/>
      <c r="W26947" s="8"/>
      <c r="X26947" s="8"/>
      <c r="Y26947" s="8"/>
      <c r="Z26947" s="8"/>
      <c r="BE26947"/>
      <c r="BF26947"/>
      <c r="BG26947"/>
    </row>
    <row r="26948" spans="11:59" x14ac:dyDescent="0.25">
      <c r="K26948" s="8"/>
      <c r="L26948" s="8"/>
      <c r="N26948" s="8"/>
      <c r="O26948" s="8"/>
      <c r="P26948" s="8"/>
      <c r="Q26948" s="8"/>
      <c r="R26948" s="8"/>
      <c r="S26948" s="8"/>
      <c r="T26948" s="8"/>
      <c r="U26948" s="8"/>
      <c r="V26948" s="8"/>
      <c r="W26948" s="8"/>
      <c r="X26948" s="8"/>
      <c r="Y26948" s="8"/>
      <c r="Z26948" s="8"/>
      <c r="BE26948"/>
      <c r="BF26948"/>
      <c r="BG26948"/>
    </row>
    <row r="26949" spans="11:59" x14ac:dyDescent="0.25">
      <c r="K26949" s="8"/>
      <c r="L26949" s="8"/>
      <c r="N26949" s="8"/>
      <c r="O26949" s="8"/>
      <c r="P26949" s="8"/>
      <c r="Q26949" s="8"/>
      <c r="R26949" s="8"/>
      <c r="S26949" s="8"/>
      <c r="T26949" s="8"/>
      <c r="U26949" s="8"/>
      <c r="V26949" s="8"/>
      <c r="W26949" s="8"/>
      <c r="X26949" s="8"/>
      <c r="Y26949" s="8"/>
      <c r="Z26949" s="8"/>
      <c r="BE26949"/>
      <c r="BF26949"/>
      <c r="BG26949"/>
    </row>
    <row r="26950" spans="11:59" x14ac:dyDescent="0.25">
      <c r="K26950" s="8"/>
      <c r="L26950" s="8"/>
      <c r="N26950" s="8"/>
      <c r="O26950" s="8"/>
      <c r="P26950" s="8"/>
      <c r="Q26950" s="8"/>
      <c r="R26950" s="8"/>
      <c r="S26950" s="8"/>
      <c r="T26950" s="8"/>
      <c r="U26950" s="8"/>
      <c r="V26950" s="8"/>
      <c r="W26950" s="8"/>
      <c r="X26950" s="8"/>
      <c r="Y26950" s="8"/>
      <c r="Z26950" s="8"/>
      <c r="BE26950"/>
      <c r="BF26950"/>
      <c r="BG26950"/>
    </row>
    <row r="26951" spans="11:59" x14ac:dyDescent="0.25">
      <c r="K26951" s="8"/>
      <c r="L26951" s="8"/>
      <c r="N26951" s="8"/>
      <c r="O26951" s="8"/>
      <c r="P26951" s="8"/>
      <c r="Q26951" s="8"/>
      <c r="R26951" s="8"/>
      <c r="S26951" s="8"/>
      <c r="T26951" s="8"/>
      <c r="U26951" s="8"/>
      <c r="V26951" s="8"/>
      <c r="W26951" s="8"/>
      <c r="X26951" s="8"/>
      <c r="Y26951" s="8"/>
      <c r="Z26951" s="8"/>
      <c r="BE26951"/>
      <c r="BF26951"/>
      <c r="BG26951"/>
    </row>
    <row r="26952" spans="11:59" x14ac:dyDescent="0.25">
      <c r="K26952" s="8"/>
      <c r="L26952" s="8"/>
      <c r="N26952" s="8"/>
      <c r="O26952" s="8"/>
      <c r="P26952" s="8"/>
      <c r="Q26952" s="8"/>
      <c r="R26952" s="8"/>
      <c r="S26952" s="8"/>
      <c r="T26952" s="8"/>
      <c r="U26952" s="8"/>
      <c r="V26952" s="8"/>
      <c r="W26952" s="8"/>
      <c r="X26952" s="8"/>
      <c r="Y26952" s="8"/>
      <c r="Z26952" s="8"/>
      <c r="BE26952"/>
      <c r="BF26952"/>
      <c r="BG26952"/>
    </row>
    <row r="26953" spans="11:59" x14ac:dyDescent="0.25">
      <c r="K26953" s="8"/>
      <c r="L26953" s="8"/>
      <c r="N26953" s="8"/>
      <c r="O26953" s="8"/>
      <c r="P26953" s="8"/>
      <c r="Q26953" s="8"/>
      <c r="R26953" s="8"/>
      <c r="S26953" s="8"/>
      <c r="T26953" s="8"/>
      <c r="U26953" s="8"/>
      <c r="V26953" s="8"/>
      <c r="W26953" s="8"/>
      <c r="X26953" s="8"/>
      <c r="Y26953" s="8"/>
      <c r="Z26953" s="8"/>
      <c r="BE26953"/>
      <c r="BF26953"/>
      <c r="BG26953"/>
    </row>
    <row r="26954" spans="11:59" x14ac:dyDescent="0.25">
      <c r="K26954" s="8"/>
      <c r="L26954" s="8"/>
      <c r="N26954" s="8"/>
      <c r="O26954" s="8"/>
      <c r="P26954" s="8"/>
      <c r="Q26954" s="8"/>
      <c r="R26954" s="8"/>
      <c r="S26954" s="8"/>
      <c r="T26954" s="8"/>
      <c r="U26954" s="8"/>
      <c r="V26954" s="8"/>
      <c r="W26954" s="8"/>
      <c r="X26954" s="8"/>
      <c r="Y26954" s="8"/>
      <c r="Z26954" s="8"/>
      <c r="BE26954"/>
      <c r="BF26954"/>
      <c r="BG26954"/>
    </row>
    <row r="26955" spans="11:59" x14ac:dyDescent="0.25">
      <c r="K26955" s="8"/>
      <c r="L26955" s="8"/>
      <c r="N26955" s="8"/>
      <c r="O26955" s="8"/>
      <c r="P26955" s="8"/>
      <c r="Q26955" s="8"/>
      <c r="R26955" s="8"/>
      <c r="S26955" s="8"/>
      <c r="T26955" s="8"/>
      <c r="U26955" s="8"/>
      <c r="V26955" s="8"/>
      <c r="W26955" s="8"/>
      <c r="X26955" s="8"/>
      <c r="Y26955" s="8"/>
      <c r="Z26955" s="8"/>
      <c r="BE26955"/>
      <c r="BF26955"/>
      <c r="BG26955"/>
    </row>
    <row r="26956" spans="11:59" x14ac:dyDescent="0.25">
      <c r="K26956" s="8"/>
      <c r="L26956" s="8"/>
      <c r="N26956" s="8"/>
      <c r="O26956" s="8"/>
      <c r="P26956" s="8"/>
      <c r="Q26956" s="8"/>
      <c r="R26956" s="8"/>
      <c r="S26956" s="8"/>
      <c r="T26956" s="8"/>
      <c r="U26956" s="8"/>
      <c r="V26956" s="8"/>
      <c r="W26956" s="8"/>
      <c r="X26956" s="8"/>
      <c r="Y26956" s="8"/>
      <c r="Z26956" s="8"/>
      <c r="BE26956"/>
      <c r="BF26956"/>
      <c r="BG26956"/>
    </row>
    <row r="26957" spans="11:59" x14ac:dyDescent="0.25">
      <c r="K26957" s="8"/>
      <c r="L26957" s="8"/>
      <c r="N26957" s="8"/>
      <c r="O26957" s="8"/>
      <c r="P26957" s="8"/>
      <c r="Q26957" s="8"/>
      <c r="R26957" s="8"/>
      <c r="S26957" s="8"/>
      <c r="T26957" s="8"/>
      <c r="U26957" s="8"/>
      <c r="V26957" s="8"/>
      <c r="W26957" s="8"/>
      <c r="X26957" s="8"/>
      <c r="Y26957" s="8"/>
      <c r="Z26957" s="8"/>
      <c r="BE26957"/>
      <c r="BF26957"/>
      <c r="BG26957"/>
    </row>
    <row r="26958" spans="11:59" x14ac:dyDescent="0.25">
      <c r="K26958" s="8"/>
      <c r="L26958" s="8"/>
      <c r="N26958" s="8"/>
      <c r="O26958" s="8"/>
      <c r="P26958" s="8"/>
      <c r="Q26958" s="8"/>
      <c r="R26958" s="8"/>
      <c r="S26958" s="8"/>
      <c r="T26958" s="8"/>
      <c r="U26958" s="8"/>
      <c r="V26958" s="8"/>
      <c r="W26958" s="8"/>
      <c r="X26958" s="8"/>
      <c r="Y26958" s="8"/>
      <c r="Z26958" s="8"/>
      <c r="BE26958"/>
      <c r="BF26958"/>
      <c r="BG26958"/>
    </row>
    <row r="26959" spans="11:59" x14ac:dyDescent="0.25">
      <c r="K26959" s="8"/>
      <c r="L26959" s="8"/>
      <c r="N26959" s="8"/>
      <c r="O26959" s="8"/>
      <c r="P26959" s="8"/>
      <c r="Q26959" s="8"/>
      <c r="R26959" s="8"/>
      <c r="S26959" s="8"/>
      <c r="T26959" s="8"/>
      <c r="U26959" s="8"/>
      <c r="V26959" s="8"/>
      <c r="W26959" s="8"/>
      <c r="X26959" s="8"/>
      <c r="Y26959" s="8"/>
      <c r="Z26959" s="8"/>
      <c r="BE26959"/>
      <c r="BF26959"/>
      <c r="BG26959"/>
    </row>
    <row r="26960" spans="11:59" x14ac:dyDescent="0.25">
      <c r="K26960" s="8"/>
      <c r="L26960" s="8"/>
      <c r="N26960" s="8"/>
      <c r="O26960" s="8"/>
      <c r="P26960" s="8"/>
      <c r="Q26960" s="8"/>
      <c r="R26960" s="8"/>
      <c r="S26960" s="8"/>
      <c r="T26960" s="8"/>
      <c r="U26960" s="8"/>
      <c r="V26960" s="8"/>
      <c r="W26960" s="8"/>
      <c r="X26960" s="8"/>
      <c r="Y26960" s="8"/>
      <c r="Z26960" s="8"/>
      <c r="BE26960"/>
      <c r="BF26960"/>
      <c r="BG26960"/>
    </row>
    <row r="26961" spans="11:59" x14ac:dyDescent="0.25">
      <c r="K26961" s="8"/>
      <c r="L26961" s="8"/>
      <c r="N26961" s="8"/>
      <c r="O26961" s="8"/>
      <c r="P26961" s="8"/>
      <c r="Q26961" s="8"/>
      <c r="R26961" s="8"/>
      <c r="S26961" s="8"/>
      <c r="T26961" s="8"/>
      <c r="U26961" s="8"/>
      <c r="V26961" s="8"/>
      <c r="W26961" s="8"/>
      <c r="X26961" s="8"/>
      <c r="Y26961" s="8"/>
      <c r="Z26961" s="8"/>
      <c r="BE26961"/>
      <c r="BF26961"/>
      <c r="BG26961"/>
    </row>
    <row r="26962" spans="11:59" x14ac:dyDescent="0.25">
      <c r="K26962" s="8"/>
      <c r="L26962" s="8"/>
      <c r="N26962" s="8"/>
      <c r="O26962" s="8"/>
      <c r="P26962" s="8"/>
      <c r="Q26962" s="8"/>
      <c r="R26962" s="8"/>
      <c r="S26962" s="8"/>
      <c r="T26962" s="8"/>
      <c r="U26962" s="8"/>
      <c r="V26962" s="8"/>
      <c r="W26962" s="8"/>
      <c r="X26962" s="8"/>
      <c r="Y26962" s="8"/>
      <c r="Z26962" s="8"/>
      <c r="BE26962"/>
      <c r="BF26962"/>
      <c r="BG26962"/>
    </row>
    <row r="26963" spans="11:59" x14ac:dyDescent="0.25">
      <c r="K26963" s="8"/>
      <c r="L26963" s="8"/>
      <c r="N26963" s="8"/>
      <c r="O26963" s="8"/>
      <c r="P26963" s="8"/>
      <c r="Q26963" s="8"/>
      <c r="R26963" s="8"/>
      <c r="S26963" s="8"/>
      <c r="T26963" s="8"/>
      <c r="U26963" s="8"/>
      <c r="V26963" s="8"/>
      <c r="W26963" s="8"/>
      <c r="X26963" s="8"/>
      <c r="Y26963" s="8"/>
      <c r="Z26963" s="8"/>
      <c r="BE26963"/>
      <c r="BF26963"/>
      <c r="BG26963"/>
    </row>
    <row r="26964" spans="11:59" x14ac:dyDescent="0.25">
      <c r="K26964" s="8"/>
      <c r="L26964" s="8"/>
      <c r="N26964" s="8"/>
      <c r="O26964" s="8"/>
      <c r="P26964" s="8"/>
      <c r="Q26964" s="8"/>
      <c r="R26964" s="8"/>
      <c r="S26964" s="8"/>
      <c r="T26964" s="8"/>
      <c r="U26964" s="8"/>
      <c r="V26964" s="8"/>
      <c r="W26964" s="8"/>
      <c r="X26964" s="8"/>
      <c r="Y26964" s="8"/>
      <c r="Z26964" s="8"/>
      <c r="BE26964"/>
      <c r="BF26964"/>
      <c r="BG26964"/>
    </row>
    <row r="26965" spans="11:59" x14ac:dyDescent="0.25">
      <c r="K26965" s="8"/>
      <c r="L26965" s="8"/>
      <c r="N26965" s="8"/>
      <c r="O26965" s="8"/>
      <c r="P26965" s="8"/>
      <c r="Q26965" s="8"/>
      <c r="R26965" s="8"/>
      <c r="S26965" s="8"/>
      <c r="T26965" s="8"/>
      <c r="U26965" s="8"/>
      <c r="V26965" s="8"/>
      <c r="W26965" s="8"/>
      <c r="X26965" s="8"/>
      <c r="Y26965" s="8"/>
      <c r="Z26965" s="8"/>
      <c r="BE26965"/>
      <c r="BF26965"/>
      <c r="BG26965"/>
    </row>
    <row r="26966" spans="11:59" x14ac:dyDescent="0.25">
      <c r="K26966" s="8"/>
      <c r="L26966" s="8"/>
      <c r="N26966" s="8"/>
      <c r="O26966" s="8"/>
      <c r="P26966" s="8"/>
      <c r="Q26966" s="8"/>
      <c r="R26966" s="8"/>
      <c r="S26966" s="8"/>
      <c r="T26966" s="8"/>
      <c r="U26966" s="8"/>
      <c r="V26966" s="8"/>
      <c r="W26966" s="8"/>
      <c r="X26966" s="8"/>
      <c r="Y26966" s="8"/>
      <c r="Z26966" s="8"/>
      <c r="BE26966"/>
      <c r="BF26966"/>
      <c r="BG26966"/>
    </row>
    <row r="26967" spans="11:59" x14ac:dyDescent="0.25">
      <c r="K26967" s="8"/>
      <c r="L26967" s="8"/>
      <c r="N26967" s="8"/>
      <c r="O26967" s="8"/>
      <c r="P26967" s="8"/>
      <c r="Q26967" s="8"/>
      <c r="R26967" s="8"/>
      <c r="S26967" s="8"/>
      <c r="T26967" s="8"/>
      <c r="U26967" s="8"/>
      <c r="V26967" s="8"/>
      <c r="W26967" s="8"/>
      <c r="X26967" s="8"/>
      <c r="Y26967" s="8"/>
      <c r="Z26967" s="8"/>
      <c r="BE26967"/>
      <c r="BF26967"/>
      <c r="BG26967"/>
    </row>
    <row r="26968" spans="11:59" x14ac:dyDescent="0.25">
      <c r="K26968" s="8"/>
      <c r="L26968" s="8"/>
      <c r="N26968" s="8"/>
      <c r="O26968" s="8"/>
      <c r="P26968" s="8"/>
      <c r="Q26968" s="8"/>
      <c r="R26968" s="8"/>
      <c r="S26968" s="8"/>
      <c r="T26968" s="8"/>
      <c r="U26968" s="8"/>
      <c r="V26968" s="8"/>
      <c r="W26968" s="8"/>
      <c r="X26968" s="8"/>
      <c r="Y26968" s="8"/>
      <c r="Z26968" s="8"/>
      <c r="BE26968"/>
      <c r="BF26968"/>
      <c r="BG26968"/>
    </row>
    <row r="26969" spans="11:59" x14ac:dyDescent="0.25">
      <c r="K26969" s="8"/>
      <c r="L26969" s="8"/>
      <c r="N26969" s="8"/>
      <c r="O26969" s="8"/>
      <c r="P26969" s="8"/>
      <c r="Q26969" s="8"/>
      <c r="R26969" s="8"/>
      <c r="S26969" s="8"/>
      <c r="T26969" s="8"/>
      <c r="U26969" s="8"/>
      <c r="V26969" s="8"/>
      <c r="W26969" s="8"/>
      <c r="X26969" s="8"/>
      <c r="Y26969" s="8"/>
      <c r="Z26969" s="8"/>
      <c r="BE26969"/>
      <c r="BF26969"/>
      <c r="BG26969"/>
    </row>
    <row r="26970" spans="11:59" x14ac:dyDescent="0.25">
      <c r="K26970" s="8"/>
      <c r="L26970" s="8"/>
      <c r="N26970" s="8"/>
      <c r="O26970" s="8"/>
      <c r="P26970" s="8"/>
      <c r="Q26970" s="8"/>
      <c r="R26970" s="8"/>
      <c r="S26970" s="8"/>
      <c r="T26970" s="8"/>
      <c r="U26970" s="8"/>
      <c r="V26970" s="8"/>
      <c r="W26970" s="8"/>
      <c r="X26970" s="8"/>
      <c r="Y26970" s="8"/>
      <c r="Z26970" s="8"/>
      <c r="BE26970"/>
      <c r="BF26970"/>
      <c r="BG26970"/>
    </row>
    <row r="26971" spans="11:59" x14ac:dyDescent="0.25">
      <c r="K26971" s="8"/>
      <c r="L26971" s="8"/>
      <c r="N26971" s="8"/>
      <c r="O26971" s="8"/>
      <c r="P26971" s="8"/>
      <c r="Q26971" s="8"/>
      <c r="R26971" s="8"/>
      <c r="S26971" s="8"/>
      <c r="T26971" s="8"/>
      <c r="U26971" s="8"/>
      <c r="V26971" s="8"/>
      <c r="W26971" s="8"/>
      <c r="X26971" s="8"/>
      <c r="Y26971" s="8"/>
      <c r="Z26971" s="8"/>
      <c r="BE26971"/>
      <c r="BF26971"/>
      <c r="BG26971"/>
    </row>
    <row r="26972" spans="11:59" x14ac:dyDescent="0.25">
      <c r="K26972" s="8"/>
      <c r="L26972" s="8"/>
      <c r="N26972" s="8"/>
      <c r="O26972" s="8"/>
      <c r="P26972" s="8"/>
      <c r="Q26972" s="8"/>
      <c r="R26972" s="8"/>
      <c r="S26972" s="8"/>
      <c r="T26972" s="8"/>
      <c r="U26972" s="8"/>
      <c r="V26972" s="8"/>
      <c r="W26972" s="8"/>
      <c r="X26972" s="8"/>
      <c r="Y26972" s="8"/>
      <c r="Z26972" s="8"/>
      <c r="BE26972"/>
      <c r="BF26972"/>
      <c r="BG26972"/>
    </row>
    <row r="26973" spans="11:59" x14ac:dyDescent="0.25">
      <c r="K26973" s="8"/>
      <c r="L26973" s="8"/>
      <c r="N26973" s="8"/>
      <c r="O26973" s="8"/>
      <c r="P26973" s="8"/>
      <c r="Q26973" s="8"/>
      <c r="R26973" s="8"/>
      <c r="S26973" s="8"/>
      <c r="T26973" s="8"/>
      <c r="U26973" s="8"/>
      <c r="V26973" s="8"/>
      <c r="W26973" s="8"/>
      <c r="X26973" s="8"/>
      <c r="Y26973" s="8"/>
      <c r="Z26973" s="8"/>
      <c r="BE26973"/>
      <c r="BF26973"/>
      <c r="BG26973"/>
    </row>
    <row r="26974" spans="11:59" x14ac:dyDescent="0.25">
      <c r="K26974" s="8"/>
      <c r="L26974" s="8"/>
      <c r="N26974" s="8"/>
      <c r="O26974" s="8"/>
      <c r="P26974" s="8"/>
      <c r="Q26974" s="8"/>
      <c r="R26974" s="8"/>
      <c r="S26974" s="8"/>
      <c r="T26974" s="8"/>
      <c r="U26974" s="8"/>
      <c r="V26974" s="8"/>
      <c r="W26974" s="8"/>
      <c r="X26974" s="8"/>
      <c r="Y26974" s="8"/>
      <c r="Z26974" s="8"/>
      <c r="BE26974"/>
      <c r="BF26974"/>
      <c r="BG26974"/>
    </row>
    <row r="26975" spans="11:59" x14ac:dyDescent="0.25">
      <c r="K26975" s="8"/>
      <c r="L26975" s="8"/>
      <c r="N26975" s="8"/>
      <c r="O26975" s="8"/>
      <c r="P26975" s="8"/>
      <c r="Q26975" s="8"/>
      <c r="R26975" s="8"/>
      <c r="S26975" s="8"/>
      <c r="T26975" s="8"/>
      <c r="U26975" s="8"/>
      <c r="V26975" s="8"/>
      <c r="W26975" s="8"/>
      <c r="X26975" s="8"/>
      <c r="Y26975" s="8"/>
      <c r="Z26975" s="8"/>
      <c r="BE26975"/>
      <c r="BF26975"/>
      <c r="BG26975"/>
    </row>
    <row r="26976" spans="11:59" x14ac:dyDescent="0.25">
      <c r="K26976" s="8"/>
      <c r="L26976" s="8"/>
      <c r="N26976" s="8"/>
      <c r="O26976" s="8"/>
      <c r="P26976" s="8"/>
      <c r="Q26976" s="8"/>
      <c r="R26976" s="8"/>
      <c r="S26976" s="8"/>
      <c r="T26976" s="8"/>
      <c r="U26976" s="8"/>
      <c r="V26976" s="8"/>
      <c r="W26976" s="8"/>
      <c r="X26976" s="8"/>
      <c r="Y26976" s="8"/>
      <c r="Z26976" s="8"/>
      <c r="BE26976"/>
      <c r="BF26976"/>
      <c r="BG26976"/>
    </row>
    <row r="26977" spans="11:59" x14ac:dyDescent="0.25">
      <c r="K26977" s="8"/>
      <c r="L26977" s="8"/>
      <c r="N26977" s="8"/>
      <c r="O26977" s="8"/>
      <c r="P26977" s="8"/>
      <c r="Q26977" s="8"/>
      <c r="R26977" s="8"/>
      <c r="S26977" s="8"/>
      <c r="T26977" s="8"/>
      <c r="U26977" s="8"/>
      <c r="V26977" s="8"/>
      <c r="W26977" s="8"/>
      <c r="X26977" s="8"/>
      <c r="Y26977" s="8"/>
      <c r="Z26977" s="8"/>
      <c r="BE26977"/>
      <c r="BF26977"/>
      <c r="BG26977"/>
    </row>
    <row r="26978" spans="11:59" x14ac:dyDescent="0.25">
      <c r="K26978" s="8"/>
      <c r="L26978" s="8"/>
      <c r="N26978" s="8"/>
      <c r="O26978" s="8"/>
      <c r="P26978" s="8"/>
      <c r="Q26978" s="8"/>
      <c r="R26978" s="8"/>
      <c r="S26978" s="8"/>
      <c r="T26978" s="8"/>
      <c r="U26978" s="8"/>
      <c r="V26978" s="8"/>
      <c r="W26978" s="8"/>
      <c r="X26978" s="8"/>
      <c r="Y26978" s="8"/>
      <c r="Z26978" s="8"/>
      <c r="BE26978"/>
      <c r="BF26978"/>
      <c r="BG26978"/>
    </row>
    <row r="26979" spans="11:59" x14ac:dyDescent="0.25">
      <c r="K26979" s="8"/>
      <c r="L26979" s="8"/>
      <c r="N26979" s="8"/>
      <c r="O26979" s="8"/>
      <c r="P26979" s="8"/>
      <c r="Q26979" s="8"/>
      <c r="R26979" s="8"/>
      <c r="S26979" s="8"/>
      <c r="T26979" s="8"/>
      <c r="U26979" s="8"/>
      <c r="V26979" s="8"/>
      <c r="W26979" s="8"/>
      <c r="X26979" s="8"/>
      <c r="Y26979" s="8"/>
      <c r="Z26979" s="8"/>
      <c r="BE26979"/>
      <c r="BF26979"/>
      <c r="BG26979"/>
    </row>
    <row r="26980" spans="11:59" x14ac:dyDescent="0.25">
      <c r="K26980" s="8"/>
      <c r="L26980" s="8"/>
      <c r="N26980" s="8"/>
      <c r="O26980" s="8"/>
      <c r="P26980" s="8"/>
      <c r="Q26980" s="8"/>
      <c r="R26980" s="8"/>
      <c r="S26980" s="8"/>
      <c r="T26980" s="8"/>
      <c r="U26980" s="8"/>
      <c r="V26980" s="8"/>
      <c r="W26980" s="8"/>
      <c r="X26980" s="8"/>
      <c r="Y26980" s="8"/>
      <c r="Z26980" s="8"/>
      <c r="BE26980"/>
      <c r="BF26980"/>
      <c r="BG26980"/>
    </row>
    <row r="26981" spans="11:59" x14ac:dyDescent="0.25">
      <c r="K26981" s="8"/>
      <c r="L26981" s="8"/>
      <c r="N26981" s="8"/>
      <c r="O26981" s="8"/>
      <c r="P26981" s="8"/>
      <c r="Q26981" s="8"/>
      <c r="R26981" s="8"/>
      <c r="S26981" s="8"/>
      <c r="T26981" s="8"/>
      <c r="U26981" s="8"/>
      <c r="V26981" s="8"/>
      <c r="W26981" s="8"/>
      <c r="X26981" s="8"/>
      <c r="Y26981" s="8"/>
      <c r="Z26981" s="8"/>
      <c r="BE26981"/>
      <c r="BF26981"/>
      <c r="BG26981"/>
    </row>
    <row r="26982" spans="11:59" x14ac:dyDescent="0.25">
      <c r="K26982" s="8"/>
      <c r="L26982" s="8"/>
      <c r="N26982" s="8"/>
      <c r="O26982" s="8"/>
      <c r="P26982" s="8"/>
      <c r="Q26982" s="8"/>
      <c r="R26982" s="8"/>
      <c r="S26982" s="8"/>
      <c r="T26982" s="8"/>
      <c r="U26982" s="8"/>
      <c r="V26982" s="8"/>
      <c r="W26982" s="8"/>
      <c r="X26982" s="8"/>
      <c r="Y26982" s="8"/>
      <c r="Z26982" s="8"/>
      <c r="BE26982"/>
      <c r="BF26982"/>
      <c r="BG26982"/>
    </row>
    <row r="26983" spans="11:59" x14ac:dyDescent="0.25">
      <c r="K26983" s="8"/>
      <c r="L26983" s="8"/>
      <c r="N26983" s="8"/>
      <c r="O26983" s="8"/>
      <c r="P26983" s="8"/>
      <c r="Q26983" s="8"/>
      <c r="R26983" s="8"/>
      <c r="S26983" s="8"/>
      <c r="T26983" s="8"/>
      <c r="U26983" s="8"/>
      <c r="V26983" s="8"/>
      <c r="W26983" s="8"/>
      <c r="X26983" s="8"/>
      <c r="Y26983" s="8"/>
      <c r="Z26983" s="8"/>
      <c r="BE26983"/>
      <c r="BF26983"/>
      <c r="BG26983"/>
    </row>
    <row r="26984" spans="11:59" x14ac:dyDescent="0.25">
      <c r="K26984" s="8"/>
      <c r="L26984" s="8"/>
      <c r="N26984" s="8"/>
      <c r="O26984" s="8"/>
      <c r="P26984" s="8"/>
      <c r="Q26984" s="8"/>
      <c r="R26984" s="8"/>
      <c r="S26984" s="8"/>
      <c r="T26984" s="8"/>
      <c r="U26984" s="8"/>
      <c r="V26984" s="8"/>
      <c r="W26984" s="8"/>
      <c r="X26984" s="8"/>
      <c r="Y26984" s="8"/>
      <c r="Z26984" s="8"/>
      <c r="BE26984"/>
      <c r="BF26984"/>
      <c r="BG26984"/>
    </row>
    <row r="26985" spans="11:59" x14ac:dyDescent="0.25">
      <c r="K26985" s="8"/>
      <c r="L26985" s="8"/>
      <c r="N26985" s="8"/>
      <c r="O26985" s="8"/>
      <c r="P26985" s="8"/>
      <c r="Q26985" s="8"/>
      <c r="R26985" s="8"/>
      <c r="S26985" s="8"/>
      <c r="T26985" s="8"/>
      <c r="U26985" s="8"/>
      <c r="V26985" s="8"/>
      <c r="W26985" s="8"/>
      <c r="X26985" s="8"/>
      <c r="Y26985" s="8"/>
      <c r="Z26985" s="8"/>
      <c r="BE26985"/>
      <c r="BF26985"/>
      <c r="BG26985"/>
    </row>
    <row r="26986" spans="11:59" x14ac:dyDescent="0.25">
      <c r="K26986" s="8"/>
      <c r="L26986" s="8"/>
      <c r="N26986" s="8"/>
      <c r="O26986" s="8"/>
      <c r="P26986" s="8"/>
      <c r="Q26986" s="8"/>
      <c r="R26986" s="8"/>
      <c r="S26986" s="8"/>
      <c r="T26986" s="8"/>
      <c r="U26986" s="8"/>
      <c r="V26986" s="8"/>
      <c r="W26986" s="8"/>
      <c r="X26986" s="8"/>
      <c r="Y26986" s="8"/>
      <c r="Z26986" s="8"/>
      <c r="BE26986"/>
      <c r="BF26986"/>
      <c r="BG26986"/>
    </row>
    <row r="26987" spans="11:59" x14ac:dyDescent="0.25">
      <c r="K26987" s="8"/>
      <c r="L26987" s="8"/>
      <c r="N26987" s="8"/>
      <c r="O26987" s="8"/>
      <c r="P26987" s="8"/>
      <c r="Q26987" s="8"/>
      <c r="R26987" s="8"/>
      <c r="S26987" s="8"/>
      <c r="T26987" s="8"/>
      <c r="U26987" s="8"/>
      <c r="V26987" s="8"/>
      <c r="W26987" s="8"/>
      <c r="X26987" s="8"/>
      <c r="Y26987" s="8"/>
      <c r="Z26987" s="8"/>
      <c r="BE26987"/>
      <c r="BF26987"/>
      <c r="BG26987"/>
    </row>
    <row r="26988" spans="11:59" x14ac:dyDescent="0.25">
      <c r="K26988" s="8"/>
      <c r="L26988" s="8"/>
      <c r="N26988" s="8"/>
      <c r="O26988" s="8"/>
      <c r="P26988" s="8"/>
      <c r="Q26988" s="8"/>
      <c r="R26988" s="8"/>
      <c r="S26988" s="8"/>
      <c r="T26988" s="8"/>
      <c r="U26988" s="8"/>
      <c r="V26988" s="8"/>
      <c r="W26988" s="8"/>
      <c r="X26988" s="8"/>
      <c r="Y26988" s="8"/>
      <c r="Z26988" s="8"/>
      <c r="BE26988"/>
      <c r="BF26988"/>
      <c r="BG26988"/>
    </row>
    <row r="26989" spans="11:59" x14ac:dyDescent="0.25">
      <c r="K26989" s="8"/>
      <c r="L26989" s="8"/>
      <c r="N26989" s="8"/>
      <c r="O26989" s="8"/>
      <c r="P26989" s="8"/>
      <c r="Q26989" s="8"/>
      <c r="R26989" s="8"/>
      <c r="S26989" s="8"/>
      <c r="T26989" s="8"/>
      <c r="U26989" s="8"/>
      <c r="V26989" s="8"/>
      <c r="W26989" s="8"/>
      <c r="X26989" s="8"/>
      <c r="Y26989" s="8"/>
      <c r="Z26989" s="8"/>
      <c r="BE26989"/>
      <c r="BF26989"/>
      <c r="BG26989"/>
    </row>
    <row r="26990" spans="11:59" x14ac:dyDescent="0.25">
      <c r="K26990" s="8"/>
      <c r="L26990" s="8"/>
      <c r="N26990" s="8"/>
      <c r="O26990" s="8"/>
      <c r="P26990" s="8"/>
      <c r="Q26990" s="8"/>
      <c r="R26990" s="8"/>
      <c r="S26990" s="8"/>
      <c r="T26990" s="8"/>
      <c r="U26990" s="8"/>
      <c r="V26990" s="8"/>
      <c r="W26990" s="8"/>
      <c r="X26990" s="8"/>
      <c r="Y26990" s="8"/>
      <c r="Z26990" s="8"/>
      <c r="BE26990"/>
      <c r="BF26990"/>
      <c r="BG26990"/>
    </row>
    <row r="26991" spans="11:59" x14ac:dyDescent="0.25">
      <c r="K26991" s="8"/>
      <c r="L26991" s="8"/>
      <c r="N26991" s="8"/>
      <c r="O26991" s="8"/>
      <c r="P26991" s="8"/>
      <c r="Q26991" s="8"/>
      <c r="R26991" s="8"/>
      <c r="S26991" s="8"/>
      <c r="T26991" s="8"/>
      <c r="U26991" s="8"/>
      <c r="V26991" s="8"/>
      <c r="W26991" s="8"/>
      <c r="X26991" s="8"/>
      <c r="Y26991" s="8"/>
      <c r="Z26991" s="8"/>
      <c r="BE26991"/>
      <c r="BF26991"/>
      <c r="BG26991"/>
    </row>
    <row r="26992" spans="11:59" x14ac:dyDescent="0.25">
      <c r="K26992" s="8"/>
      <c r="L26992" s="8"/>
      <c r="N26992" s="8"/>
      <c r="O26992" s="8"/>
      <c r="P26992" s="8"/>
      <c r="Q26992" s="8"/>
      <c r="R26992" s="8"/>
      <c r="S26992" s="8"/>
      <c r="T26992" s="8"/>
      <c r="U26992" s="8"/>
      <c r="V26992" s="8"/>
      <c r="W26992" s="8"/>
      <c r="X26992" s="8"/>
      <c r="Y26992" s="8"/>
      <c r="Z26992" s="8"/>
      <c r="BE26992"/>
      <c r="BF26992"/>
      <c r="BG26992"/>
    </row>
    <row r="26993" spans="11:59" x14ac:dyDescent="0.25">
      <c r="K26993" s="8"/>
      <c r="L26993" s="8"/>
      <c r="N26993" s="8"/>
      <c r="O26993" s="8"/>
      <c r="P26993" s="8"/>
      <c r="Q26993" s="8"/>
      <c r="R26993" s="8"/>
      <c r="S26993" s="8"/>
      <c r="T26993" s="8"/>
      <c r="U26993" s="8"/>
      <c r="V26993" s="8"/>
      <c r="W26993" s="8"/>
      <c r="X26993" s="8"/>
      <c r="Y26993" s="8"/>
      <c r="Z26993" s="8"/>
      <c r="BE26993"/>
      <c r="BF26993"/>
      <c r="BG26993"/>
    </row>
    <row r="26994" spans="11:59" x14ac:dyDescent="0.25">
      <c r="K26994" s="8"/>
      <c r="L26994" s="8"/>
      <c r="N26994" s="8"/>
      <c r="O26994" s="8"/>
      <c r="P26994" s="8"/>
      <c r="Q26994" s="8"/>
      <c r="R26994" s="8"/>
      <c r="S26994" s="8"/>
      <c r="T26994" s="8"/>
      <c r="U26994" s="8"/>
      <c r="V26994" s="8"/>
      <c r="W26994" s="8"/>
      <c r="X26994" s="8"/>
      <c r="Y26994" s="8"/>
      <c r="Z26994" s="8"/>
      <c r="BE26994"/>
      <c r="BF26994"/>
      <c r="BG26994"/>
    </row>
    <row r="26995" spans="11:59" x14ac:dyDescent="0.25">
      <c r="K26995" s="8"/>
      <c r="L26995" s="8"/>
      <c r="N26995" s="8"/>
      <c r="O26995" s="8"/>
      <c r="P26995" s="8"/>
      <c r="Q26995" s="8"/>
      <c r="R26995" s="8"/>
      <c r="S26995" s="8"/>
      <c r="T26995" s="8"/>
      <c r="U26995" s="8"/>
      <c r="V26995" s="8"/>
      <c r="W26995" s="8"/>
      <c r="X26995" s="8"/>
      <c r="Y26995" s="8"/>
      <c r="Z26995" s="8"/>
      <c r="BE26995"/>
      <c r="BF26995"/>
      <c r="BG26995"/>
    </row>
    <row r="26996" spans="11:59" x14ac:dyDescent="0.25">
      <c r="K26996" s="8"/>
      <c r="L26996" s="8"/>
      <c r="N26996" s="8"/>
      <c r="O26996" s="8"/>
      <c r="P26996" s="8"/>
      <c r="Q26996" s="8"/>
      <c r="R26996" s="8"/>
      <c r="S26996" s="8"/>
      <c r="T26996" s="8"/>
      <c r="U26996" s="8"/>
      <c r="V26996" s="8"/>
      <c r="W26996" s="8"/>
      <c r="X26996" s="8"/>
      <c r="Y26996" s="8"/>
      <c r="Z26996" s="8"/>
      <c r="BE26996"/>
      <c r="BF26996"/>
      <c r="BG26996"/>
    </row>
    <row r="26997" spans="11:59" x14ac:dyDescent="0.25">
      <c r="K26997" s="8"/>
      <c r="L26997" s="8"/>
      <c r="N26997" s="8"/>
      <c r="O26997" s="8"/>
      <c r="P26997" s="8"/>
      <c r="Q26997" s="8"/>
      <c r="R26997" s="8"/>
      <c r="S26997" s="8"/>
      <c r="T26997" s="8"/>
      <c r="U26997" s="8"/>
      <c r="V26997" s="8"/>
      <c r="W26997" s="8"/>
      <c r="X26997" s="8"/>
      <c r="Y26997" s="8"/>
      <c r="Z26997" s="8"/>
      <c r="BE26997"/>
      <c r="BF26997"/>
      <c r="BG26997"/>
    </row>
    <row r="26998" spans="11:59" x14ac:dyDescent="0.25">
      <c r="K26998" s="8"/>
      <c r="L26998" s="8"/>
      <c r="N26998" s="8"/>
      <c r="O26998" s="8"/>
      <c r="P26998" s="8"/>
      <c r="Q26998" s="8"/>
      <c r="R26998" s="8"/>
      <c r="S26998" s="8"/>
      <c r="T26998" s="8"/>
      <c r="U26998" s="8"/>
      <c r="V26998" s="8"/>
      <c r="W26998" s="8"/>
      <c r="X26998" s="8"/>
      <c r="Y26998" s="8"/>
      <c r="Z26998" s="8"/>
      <c r="BE26998"/>
      <c r="BF26998"/>
      <c r="BG26998"/>
    </row>
    <row r="26999" spans="11:59" x14ac:dyDescent="0.25">
      <c r="K26999" s="8"/>
      <c r="L26999" s="8"/>
      <c r="N26999" s="8"/>
      <c r="O26999" s="8"/>
      <c r="P26999" s="8"/>
      <c r="Q26999" s="8"/>
      <c r="R26999" s="8"/>
      <c r="S26999" s="8"/>
      <c r="T26999" s="8"/>
      <c r="U26999" s="8"/>
      <c r="V26999" s="8"/>
      <c r="W26999" s="8"/>
      <c r="X26999" s="8"/>
      <c r="Y26999" s="8"/>
      <c r="Z26999" s="8"/>
      <c r="BE26999"/>
      <c r="BF26999"/>
      <c r="BG26999"/>
    </row>
    <row r="27000" spans="11:59" x14ac:dyDescent="0.25">
      <c r="K27000" s="8"/>
      <c r="L27000" s="8"/>
      <c r="N27000" s="8"/>
      <c r="O27000" s="8"/>
      <c r="P27000" s="8"/>
      <c r="Q27000" s="8"/>
      <c r="R27000" s="8"/>
      <c r="S27000" s="8"/>
      <c r="T27000" s="8"/>
      <c r="U27000" s="8"/>
      <c r="V27000" s="8"/>
      <c r="W27000" s="8"/>
      <c r="X27000" s="8"/>
      <c r="Y27000" s="8"/>
      <c r="Z27000" s="8"/>
      <c r="BE27000"/>
      <c r="BF27000"/>
      <c r="BG27000"/>
    </row>
    <row r="27001" spans="11:59" x14ac:dyDescent="0.25">
      <c r="K27001" s="8"/>
      <c r="L27001" s="8"/>
      <c r="N27001" s="8"/>
      <c r="O27001" s="8"/>
      <c r="P27001" s="8"/>
      <c r="Q27001" s="8"/>
      <c r="R27001" s="8"/>
      <c r="S27001" s="8"/>
      <c r="T27001" s="8"/>
      <c r="U27001" s="8"/>
      <c r="V27001" s="8"/>
      <c r="W27001" s="8"/>
      <c r="X27001" s="8"/>
      <c r="Y27001" s="8"/>
      <c r="Z27001" s="8"/>
      <c r="BE27001"/>
      <c r="BF27001"/>
      <c r="BG27001"/>
    </row>
    <row r="27002" spans="11:59" x14ac:dyDescent="0.25">
      <c r="K27002" s="8"/>
      <c r="L27002" s="8"/>
      <c r="N27002" s="8"/>
      <c r="O27002" s="8"/>
      <c r="P27002" s="8"/>
      <c r="Q27002" s="8"/>
      <c r="R27002" s="8"/>
      <c r="S27002" s="8"/>
      <c r="T27002" s="8"/>
      <c r="U27002" s="8"/>
      <c r="V27002" s="8"/>
      <c r="W27002" s="8"/>
      <c r="X27002" s="8"/>
      <c r="Y27002" s="8"/>
      <c r="Z27002" s="8"/>
      <c r="BE27002"/>
      <c r="BF27002"/>
      <c r="BG27002"/>
    </row>
    <row r="27003" spans="11:59" x14ac:dyDescent="0.25">
      <c r="K27003" s="8"/>
      <c r="L27003" s="8"/>
      <c r="N27003" s="8"/>
      <c r="O27003" s="8"/>
      <c r="P27003" s="8"/>
      <c r="Q27003" s="8"/>
      <c r="R27003" s="8"/>
      <c r="S27003" s="8"/>
      <c r="T27003" s="8"/>
      <c r="U27003" s="8"/>
      <c r="V27003" s="8"/>
      <c r="W27003" s="8"/>
      <c r="X27003" s="8"/>
      <c r="Y27003" s="8"/>
      <c r="Z27003" s="8"/>
      <c r="BE27003"/>
      <c r="BF27003"/>
      <c r="BG27003"/>
    </row>
    <row r="27004" spans="11:59" x14ac:dyDescent="0.25">
      <c r="K27004" s="8"/>
      <c r="L27004" s="8"/>
      <c r="N27004" s="8"/>
      <c r="O27004" s="8"/>
      <c r="P27004" s="8"/>
      <c r="Q27004" s="8"/>
      <c r="R27004" s="8"/>
      <c r="S27004" s="8"/>
      <c r="T27004" s="8"/>
      <c r="U27004" s="8"/>
      <c r="V27004" s="8"/>
      <c r="W27004" s="8"/>
      <c r="X27004" s="8"/>
      <c r="Y27004" s="8"/>
      <c r="Z27004" s="8"/>
      <c r="BE27004"/>
      <c r="BF27004"/>
      <c r="BG27004"/>
    </row>
    <row r="27005" spans="11:59" x14ac:dyDescent="0.25">
      <c r="K27005" s="8"/>
      <c r="L27005" s="8"/>
      <c r="N27005" s="8"/>
      <c r="O27005" s="8"/>
      <c r="P27005" s="8"/>
      <c r="Q27005" s="8"/>
      <c r="R27005" s="8"/>
      <c r="S27005" s="8"/>
      <c r="T27005" s="8"/>
      <c r="U27005" s="8"/>
      <c r="V27005" s="8"/>
      <c r="W27005" s="8"/>
      <c r="X27005" s="8"/>
      <c r="Y27005" s="8"/>
      <c r="Z27005" s="8"/>
      <c r="BE27005"/>
      <c r="BF27005"/>
      <c r="BG27005"/>
    </row>
    <row r="27006" spans="11:59" x14ac:dyDescent="0.25">
      <c r="K27006" s="8"/>
      <c r="L27006" s="8"/>
      <c r="N27006" s="8"/>
      <c r="O27006" s="8"/>
      <c r="P27006" s="8"/>
      <c r="Q27006" s="8"/>
      <c r="R27006" s="8"/>
      <c r="S27006" s="8"/>
      <c r="T27006" s="8"/>
      <c r="U27006" s="8"/>
      <c r="V27006" s="8"/>
      <c r="W27006" s="8"/>
      <c r="X27006" s="8"/>
      <c r="Y27006" s="8"/>
      <c r="Z27006" s="8"/>
      <c r="BE27006"/>
      <c r="BF27006"/>
      <c r="BG27006"/>
    </row>
    <row r="27007" spans="11:59" x14ac:dyDescent="0.25">
      <c r="K27007" s="8"/>
      <c r="L27007" s="8"/>
      <c r="N27007" s="8"/>
      <c r="O27007" s="8"/>
      <c r="P27007" s="8"/>
      <c r="Q27007" s="8"/>
      <c r="R27007" s="8"/>
      <c r="S27007" s="8"/>
      <c r="T27007" s="8"/>
      <c r="U27007" s="8"/>
      <c r="V27007" s="8"/>
      <c r="W27007" s="8"/>
      <c r="X27007" s="8"/>
      <c r="Y27007" s="8"/>
      <c r="Z27007" s="8"/>
      <c r="BE27007"/>
      <c r="BF27007"/>
      <c r="BG27007"/>
    </row>
    <row r="27008" spans="11:59" x14ac:dyDescent="0.25">
      <c r="K27008" s="8"/>
      <c r="L27008" s="8"/>
      <c r="N27008" s="8"/>
      <c r="O27008" s="8"/>
      <c r="P27008" s="8"/>
      <c r="Q27008" s="8"/>
      <c r="R27008" s="8"/>
      <c r="S27008" s="8"/>
      <c r="T27008" s="8"/>
      <c r="U27008" s="8"/>
      <c r="V27008" s="8"/>
      <c r="W27008" s="8"/>
      <c r="X27008" s="8"/>
      <c r="Y27008" s="8"/>
      <c r="Z27008" s="8"/>
      <c r="BE27008"/>
      <c r="BF27008"/>
      <c r="BG27008"/>
    </row>
    <row r="27009" spans="11:59" x14ac:dyDescent="0.25">
      <c r="K27009" s="8"/>
      <c r="L27009" s="8"/>
      <c r="N27009" s="8"/>
      <c r="O27009" s="8"/>
      <c r="P27009" s="8"/>
      <c r="Q27009" s="8"/>
      <c r="R27009" s="8"/>
      <c r="S27009" s="8"/>
      <c r="T27009" s="8"/>
      <c r="U27009" s="8"/>
      <c r="V27009" s="8"/>
      <c r="W27009" s="8"/>
      <c r="X27009" s="8"/>
      <c r="Y27009" s="8"/>
      <c r="Z27009" s="8"/>
      <c r="BE27009"/>
      <c r="BF27009"/>
      <c r="BG27009"/>
    </row>
    <row r="27010" spans="11:59" x14ac:dyDescent="0.25">
      <c r="K27010" s="8"/>
      <c r="L27010" s="8"/>
      <c r="N27010" s="8"/>
      <c r="O27010" s="8"/>
      <c r="P27010" s="8"/>
      <c r="Q27010" s="8"/>
      <c r="R27010" s="8"/>
      <c r="S27010" s="8"/>
      <c r="T27010" s="8"/>
      <c r="U27010" s="8"/>
      <c r="V27010" s="8"/>
      <c r="W27010" s="8"/>
      <c r="X27010" s="8"/>
      <c r="Y27010" s="8"/>
      <c r="Z27010" s="8"/>
      <c r="BE27010"/>
      <c r="BF27010"/>
      <c r="BG27010"/>
    </row>
    <row r="27011" spans="11:59" x14ac:dyDescent="0.25">
      <c r="K27011" s="8"/>
      <c r="L27011" s="8"/>
      <c r="N27011" s="8"/>
      <c r="O27011" s="8"/>
      <c r="P27011" s="8"/>
      <c r="Q27011" s="8"/>
      <c r="R27011" s="8"/>
      <c r="S27011" s="8"/>
      <c r="T27011" s="8"/>
      <c r="U27011" s="8"/>
      <c r="V27011" s="8"/>
      <c r="W27011" s="8"/>
      <c r="X27011" s="8"/>
      <c r="Y27011" s="8"/>
      <c r="Z27011" s="8"/>
      <c r="BE27011"/>
      <c r="BF27011"/>
      <c r="BG27011"/>
    </row>
    <row r="27012" spans="11:59" x14ac:dyDescent="0.25">
      <c r="K27012" s="8"/>
      <c r="L27012" s="8"/>
      <c r="N27012" s="8"/>
      <c r="O27012" s="8"/>
      <c r="P27012" s="8"/>
      <c r="Q27012" s="8"/>
      <c r="R27012" s="8"/>
      <c r="S27012" s="8"/>
      <c r="T27012" s="8"/>
      <c r="U27012" s="8"/>
      <c r="V27012" s="8"/>
      <c r="W27012" s="8"/>
      <c r="X27012" s="8"/>
      <c r="Y27012" s="8"/>
      <c r="Z27012" s="8"/>
      <c r="BE27012"/>
      <c r="BF27012"/>
      <c r="BG27012"/>
    </row>
    <row r="27013" spans="11:59" x14ac:dyDescent="0.25">
      <c r="K27013" s="8"/>
      <c r="L27013" s="8"/>
      <c r="N27013" s="8"/>
      <c r="O27013" s="8"/>
      <c r="P27013" s="8"/>
      <c r="Q27013" s="8"/>
      <c r="R27013" s="8"/>
      <c r="S27013" s="8"/>
      <c r="T27013" s="8"/>
      <c r="U27013" s="8"/>
      <c r="V27013" s="8"/>
      <c r="W27013" s="8"/>
      <c r="X27013" s="8"/>
      <c r="Y27013" s="8"/>
      <c r="Z27013" s="8"/>
      <c r="BE27013"/>
      <c r="BF27013"/>
      <c r="BG27013"/>
    </row>
    <row r="27014" spans="11:59" x14ac:dyDescent="0.25">
      <c r="K27014" s="8"/>
      <c r="L27014" s="8"/>
      <c r="N27014" s="8"/>
      <c r="O27014" s="8"/>
      <c r="P27014" s="8"/>
      <c r="Q27014" s="8"/>
      <c r="R27014" s="8"/>
      <c r="S27014" s="8"/>
      <c r="T27014" s="8"/>
      <c r="U27014" s="8"/>
      <c r="V27014" s="8"/>
      <c r="W27014" s="8"/>
      <c r="X27014" s="8"/>
      <c r="Y27014" s="8"/>
      <c r="Z27014" s="8"/>
      <c r="BE27014"/>
      <c r="BF27014"/>
      <c r="BG27014"/>
    </row>
    <row r="27015" spans="11:59" x14ac:dyDescent="0.25">
      <c r="K27015" s="8"/>
      <c r="L27015" s="8"/>
      <c r="N27015" s="8"/>
      <c r="O27015" s="8"/>
      <c r="P27015" s="8"/>
      <c r="Q27015" s="8"/>
      <c r="R27015" s="8"/>
      <c r="S27015" s="8"/>
      <c r="T27015" s="8"/>
      <c r="U27015" s="8"/>
      <c r="V27015" s="8"/>
      <c r="W27015" s="8"/>
      <c r="X27015" s="8"/>
      <c r="Y27015" s="8"/>
      <c r="Z27015" s="8"/>
      <c r="BE27015"/>
      <c r="BF27015"/>
      <c r="BG27015"/>
    </row>
    <row r="27016" spans="11:59" x14ac:dyDescent="0.25">
      <c r="K27016" s="8"/>
      <c r="L27016" s="8"/>
      <c r="N27016" s="8"/>
      <c r="O27016" s="8"/>
      <c r="P27016" s="8"/>
      <c r="Q27016" s="8"/>
      <c r="R27016" s="8"/>
      <c r="S27016" s="8"/>
      <c r="T27016" s="8"/>
      <c r="U27016" s="8"/>
      <c r="V27016" s="8"/>
      <c r="W27016" s="8"/>
      <c r="X27016" s="8"/>
      <c r="Y27016" s="8"/>
      <c r="Z27016" s="8"/>
      <c r="BE27016"/>
      <c r="BF27016"/>
      <c r="BG27016"/>
    </row>
    <row r="27017" spans="11:59" x14ac:dyDescent="0.25">
      <c r="K27017" s="8"/>
      <c r="L27017" s="8"/>
      <c r="N27017" s="8"/>
      <c r="O27017" s="8"/>
      <c r="P27017" s="8"/>
      <c r="Q27017" s="8"/>
      <c r="R27017" s="8"/>
      <c r="S27017" s="8"/>
      <c r="T27017" s="8"/>
      <c r="U27017" s="8"/>
      <c r="V27017" s="8"/>
      <c r="W27017" s="8"/>
      <c r="X27017" s="8"/>
      <c r="Y27017" s="8"/>
      <c r="Z27017" s="8"/>
      <c r="BE27017"/>
      <c r="BF27017"/>
      <c r="BG27017"/>
    </row>
    <row r="27018" spans="11:59" x14ac:dyDescent="0.25">
      <c r="K27018" s="8"/>
      <c r="L27018" s="8"/>
      <c r="N27018" s="8"/>
      <c r="O27018" s="8"/>
      <c r="P27018" s="8"/>
      <c r="Q27018" s="8"/>
      <c r="R27018" s="8"/>
      <c r="S27018" s="8"/>
      <c r="T27018" s="8"/>
      <c r="U27018" s="8"/>
      <c r="V27018" s="8"/>
      <c r="W27018" s="8"/>
      <c r="X27018" s="8"/>
      <c r="Y27018" s="8"/>
      <c r="Z27018" s="8"/>
      <c r="BE27018"/>
      <c r="BF27018"/>
      <c r="BG27018"/>
    </row>
    <row r="27019" spans="11:59" x14ac:dyDescent="0.25">
      <c r="K27019" s="8"/>
      <c r="L27019" s="8"/>
      <c r="N27019" s="8"/>
      <c r="O27019" s="8"/>
      <c r="P27019" s="8"/>
      <c r="Q27019" s="8"/>
      <c r="R27019" s="8"/>
      <c r="S27019" s="8"/>
      <c r="T27019" s="8"/>
      <c r="U27019" s="8"/>
      <c r="V27019" s="8"/>
      <c r="W27019" s="8"/>
      <c r="X27019" s="8"/>
      <c r="Y27019" s="8"/>
      <c r="Z27019" s="8"/>
      <c r="BE27019"/>
      <c r="BF27019"/>
      <c r="BG27019"/>
    </row>
    <row r="27020" spans="11:59" x14ac:dyDescent="0.25">
      <c r="K27020" s="8"/>
      <c r="L27020" s="8"/>
      <c r="N27020" s="8"/>
      <c r="O27020" s="8"/>
      <c r="P27020" s="8"/>
      <c r="Q27020" s="8"/>
      <c r="R27020" s="8"/>
      <c r="S27020" s="8"/>
      <c r="T27020" s="8"/>
      <c r="U27020" s="8"/>
      <c r="V27020" s="8"/>
      <c r="W27020" s="8"/>
      <c r="X27020" s="8"/>
      <c r="Y27020" s="8"/>
      <c r="Z27020" s="8"/>
      <c r="BE27020"/>
      <c r="BF27020"/>
      <c r="BG27020"/>
    </row>
    <row r="27021" spans="11:59" x14ac:dyDescent="0.25">
      <c r="K27021" s="8"/>
      <c r="L27021" s="8"/>
      <c r="N27021" s="8"/>
      <c r="O27021" s="8"/>
      <c r="P27021" s="8"/>
      <c r="Q27021" s="8"/>
      <c r="R27021" s="8"/>
      <c r="S27021" s="8"/>
      <c r="T27021" s="8"/>
      <c r="U27021" s="8"/>
      <c r="V27021" s="8"/>
      <c r="W27021" s="8"/>
      <c r="X27021" s="8"/>
      <c r="Y27021" s="8"/>
      <c r="Z27021" s="8"/>
      <c r="BE27021"/>
      <c r="BF27021"/>
      <c r="BG27021"/>
    </row>
    <row r="27022" spans="11:59" x14ac:dyDescent="0.25">
      <c r="K27022" s="8"/>
      <c r="L27022" s="8"/>
      <c r="N27022" s="8"/>
      <c r="O27022" s="8"/>
      <c r="P27022" s="8"/>
      <c r="Q27022" s="8"/>
      <c r="R27022" s="8"/>
      <c r="S27022" s="8"/>
      <c r="T27022" s="8"/>
      <c r="U27022" s="8"/>
      <c r="V27022" s="8"/>
      <c r="W27022" s="8"/>
      <c r="X27022" s="8"/>
      <c r="Y27022" s="8"/>
      <c r="Z27022" s="8"/>
      <c r="BE27022"/>
      <c r="BF27022"/>
      <c r="BG27022"/>
    </row>
    <row r="27023" spans="11:59" x14ac:dyDescent="0.25">
      <c r="K27023" s="8"/>
      <c r="L27023" s="8"/>
      <c r="N27023" s="8"/>
      <c r="O27023" s="8"/>
      <c r="P27023" s="8"/>
      <c r="Q27023" s="8"/>
      <c r="R27023" s="8"/>
      <c r="S27023" s="8"/>
      <c r="T27023" s="8"/>
      <c r="U27023" s="8"/>
      <c r="V27023" s="8"/>
      <c r="W27023" s="8"/>
      <c r="X27023" s="8"/>
      <c r="Y27023" s="8"/>
      <c r="Z27023" s="8"/>
      <c r="BE27023"/>
      <c r="BF27023"/>
      <c r="BG27023"/>
    </row>
    <row r="27024" spans="11:59" x14ac:dyDescent="0.25">
      <c r="K27024" s="8"/>
      <c r="L27024" s="8"/>
      <c r="N27024" s="8"/>
      <c r="O27024" s="8"/>
      <c r="P27024" s="8"/>
      <c r="Q27024" s="8"/>
      <c r="R27024" s="8"/>
      <c r="S27024" s="8"/>
      <c r="T27024" s="8"/>
      <c r="U27024" s="8"/>
      <c r="V27024" s="8"/>
      <c r="W27024" s="8"/>
      <c r="X27024" s="8"/>
      <c r="Y27024" s="8"/>
      <c r="Z27024" s="8"/>
      <c r="BE27024"/>
      <c r="BF27024"/>
      <c r="BG27024"/>
    </row>
    <row r="27025" spans="11:59" x14ac:dyDescent="0.25">
      <c r="K27025" s="8"/>
      <c r="L27025" s="8"/>
      <c r="N27025" s="8"/>
      <c r="O27025" s="8"/>
      <c r="P27025" s="8"/>
      <c r="Q27025" s="8"/>
      <c r="R27025" s="8"/>
      <c r="S27025" s="8"/>
      <c r="T27025" s="8"/>
      <c r="U27025" s="8"/>
      <c r="V27025" s="8"/>
      <c r="W27025" s="8"/>
      <c r="X27025" s="8"/>
      <c r="Y27025" s="8"/>
      <c r="Z27025" s="8"/>
      <c r="BE27025"/>
      <c r="BF27025"/>
      <c r="BG27025"/>
    </row>
    <row r="27026" spans="11:59" x14ac:dyDescent="0.25">
      <c r="K27026" s="8"/>
      <c r="L27026" s="8"/>
      <c r="N27026" s="8"/>
      <c r="O27026" s="8"/>
      <c r="P27026" s="8"/>
      <c r="Q27026" s="8"/>
      <c r="R27026" s="8"/>
      <c r="S27026" s="8"/>
      <c r="T27026" s="8"/>
      <c r="U27026" s="8"/>
      <c r="V27026" s="8"/>
      <c r="W27026" s="8"/>
      <c r="X27026" s="8"/>
      <c r="Y27026" s="8"/>
      <c r="Z27026" s="8"/>
      <c r="BE27026"/>
      <c r="BF27026"/>
      <c r="BG27026"/>
    </row>
    <row r="27027" spans="11:59" x14ac:dyDescent="0.25">
      <c r="K27027" s="8"/>
      <c r="L27027" s="8"/>
      <c r="N27027" s="8"/>
      <c r="O27027" s="8"/>
      <c r="P27027" s="8"/>
      <c r="Q27027" s="8"/>
      <c r="R27027" s="8"/>
      <c r="S27027" s="8"/>
      <c r="T27027" s="8"/>
      <c r="U27027" s="8"/>
      <c r="V27027" s="8"/>
      <c r="W27027" s="8"/>
      <c r="X27027" s="8"/>
      <c r="Y27027" s="8"/>
      <c r="Z27027" s="8"/>
      <c r="BE27027"/>
      <c r="BF27027"/>
      <c r="BG27027"/>
    </row>
    <row r="27028" spans="11:59" x14ac:dyDescent="0.25">
      <c r="K27028" s="8"/>
      <c r="L27028" s="8"/>
      <c r="N27028" s="8"/>
      <c r="O27028" s="8"/>
      <c r="P27028" s="8"/>
      <c r="Q27028" s="8"/>
      <c r="R27028" s="8"/>
      <c r="S27028" s="8"/>
      <c r="T27028" s="8"/>
      <c r="U27028" s="8"/>
      <c r="V27028" s="8"/>
      <c r="W27028" s="8"/>
      <c r="X27028" s="8"/>
      <c r="Y27028" s="8"/>
      <c r="Z27028" s="8"/>
      <c r="BE27028"/>
      <c r="BF27028"/>
      <c r="BG27028"/>
    </row>
    <row r="27029" spans="11:59" x14ac:dyDescent="0.25">
      <c r="K27029" s="8"/>
      <c r="L27029" s="8"/>
      <c r="N27029" s="8"/>
      <c r="O27029" s="8"/>
      <c r="P27029" s="8"/>
      <c r="Q27029" s="8"/>
      <c r="R27029" s="8"/>
      <c r="S27029" s="8"/>
      <c r="T27029" s="8"/>
      <c r="U27029" s="8"/>
      <c r="V27029" s="8"/>
      <c r="W27029" s="8"/>
      <c r="X27029" s="8"/>
      <c r="Y27029" s="8"/>
      <c r="Z27029" s="8"/>
      <c r="BE27029"/>
      <c r="BF27029"/>
      <c r="BG27029"/>
    </row>
    <row r="27030" spans="11:59" x14ac:dyDescent="0.25">
      <c r="K27030" s="8"/>
      <c r="L27030" s="8"/>
      <c r="N27030" s="8"/>
      <c r="O27030" s="8"/>
      <c r="P27030" s="8"/>
      <c r="Q27030" s="8"/>
      <c r="R27030" s="8"/>
      <c r="S27030" s="8"/>
      <c r="T27030" s="8"/>
      <c r="U27030" s="8"/>
      <c r="V27030" s="8"/>
      <c r="W27030" s="8"/>
      <c r="X27030" s="8"/>
      <c r="Y27030" s="8"/>
      <c r="Z27030" s="8"/>
      <c r="BE27030"/>
      <c r="BF27030"/>
      <c r="BG27030"/>
    </row>
    <row r="27031" spans="11:59" x14ac:dyDescent="0.25">
      <c r="K27031" s="8"/>
      <c r="L27031" s="8"/>
      <c r="N27031" s="8"/>
      <c r="O27031" s="8"/>
      <c r="P27031" s="8"/>
      <c r="Q27031" s="8"/>
      <c r="R27031" s="8"/>
      <c r="S27031" s="8"/>
      <c r="T27031" s="8"/>
      <c r="U27031" s="8"/>
      <c r="V27031" s="8"/>
      <c r="W27031" s="8"/>
      <c r="X27031" s="8"/>
      <c r="Y27031" s="8"/>
      <c r="Z27031" s="8"/>
      <c r="BE27031"/>
      <c r="BF27031"/>
      <c r="BG27031"/>
    </row>
    <row r="27032" spans="11:59" x14ac:dyDescent="0.25">
      <c r="K27032" s="8"/>
      <c r="L27032" s="8"/>
      <c r="N27032" s="8"/>
      <c r="O27032" s="8"/>
      <c r="P27032" s="8"/>
      <c r="Q27032" s="8"/>
      <c r="R27032" s="8"/>
      <c r="S27032" s="8"/>
      <c r="T27032" s="8"/>
      <c r="U27032" s="8"/>
      <c r="V27032" s="8"/>
      <c r="W27032" s="8"/>
      <c r="X27032" s="8"/>
      <c r="Y27032" s="8"/>
      <c r="Z27032" s="8"/>
      <c r="BE27032"/>
      <c r="BF27032"/>
      <c r="BG27032"/>
    </row>
    <row r="27033" spans="11:59" x14ac:dyDescent="0.25">
      <c r="K27033" s="8"/>
      <c r="L27033" s="8"/>
      <c r="N27033" s="8"/>
      <c r="O27033" s="8"/>
      <c r="P27033" s="8"/>
      <c r="Q27033" s="8"/>
      <c r="R27033" s="8"/>
      <c r="S27033" s="8"/>
      <c r="T27033" s="8"/>
      <c r="U27033" s="8"/>
      <c r="V27033" s="8"/>
      <c r="W27033" s="8"/>
      <c r="X27033" s="8"/>
      <c r="Y27033" s="8"/>
      <c r="Z27033" s="8"/>
      <c r="BE27033"/>
      <c r="BF27033"/>
      <c r="BG27033"/>
    </row>
    <row r="27034" spans="11:59" x14ac:dyDescent="0.25">
      <c r="K27034" s="8"/>
      <c r="L27034" s="8"/>
      <c r="N27034" s="8"/>
      <c r="O27034" s="8"/>
      <c r="P27034" s="8"/>
      <c r="Q27034" s="8"/>
      <c r="R27034" s="8"/>
      <c r="S27034" s="8"/>
      <c r="T27034" s="8"/>
      <c r="U27034" s="8"/>
      <c r="V27034" s="8"/>
      <c r="W27034" s="8"/>
      <c r="X27034" s="8"/>
      <c r="Y27034" s="8"/>
      <c r="Z27034" s="8"/>
      <c r="BE27034"/>
      <c r="BF27034"/>
      <c r="BG27034"/>
    </row>
    <row r="27035" spans="11:59" x14ac:dyDescent="0.25">
      <c r="K27035" s="8"/>
      <c r="L27035" s="8"/>
      <c r="N27035" s="8"/>
      <c r="O27035" s="8"/>
      <c r="P27035" s="8"/>
      <c r="Q27035" s="8"/>
      <c r="R27035" s="8"/>
      <c r="S27035" s="8"/>
      <c r="T27035" s="8"/>
      <c r="U27035" s="8"/>
      <c r="V27035" s="8"/>
      <c r="W27035" s="8"/>
      <c r="X27035" s="8"/>
      <c r="Y27035" s="8"/>
      <c r="Z27035" s="8"/>
      <c r="BE27035"/>
      <c r="BF27035"/>
      <c r="BG27035"/>
    </row>
    <row r="27036" spans="11:59" x14ac:dyDescent="0.25">
      <c r="K27036" s="8"/>
      <c r="L27036" s="8"/>
      <c r="N27036" s="8"/>
      <c r="O27036" s="8"/>
      <c r="P27036" s="8"/>
      <c r="Q27036" s="8"/>
      <c r="R27036" s="8"/>
      <c r="S27036" s="8"/>
      <c r="T27036" s="8"/>
      <c r="U27036" s="8"/>
      <c r="V27036" s="8"/>
      <c r="W27036" s="8"/>
      <c r="X27036" s="8"/>
      <c r="Y27036" s="8"/>
      <c r="Z27036" s="8"/>
      <c r="BE27036"/>
      <c r="BF27036"/>
      <c r="BG27036"/>
    </row>
    <row r="27037" spans="11:59" x14ac:dyDescent="0.25">
      <c r="K27037" s="8"/>
      <c r="L27037" s="8"/>
      <c r="N27037" s="8"/>
      <c r="O27037" s="8"/>
      <c r="P27037" s="8"/>
      <c r="Q27037" s="8"/>
      <c r="R27037" s="8"/>
      <c r="S27037" s="8"/>
      <c r="T27037" s="8"/>
      <c r="U27037" s="8"/>
      <c r="V27037" s="8"/>
      <c r="W27037" s="8"/>
      <c r="X27037" s="8"/>
      <c r="Y27037" s="8"/>
      <c r="Z27037" s="8"/>
      <c r="BE27037"/>
      <c r="BF27037"/>
      <c r="BG27037"/>
    </row>
    <row r="27038" spans="11:59" x14ac:dyDescent="0.25">
      <c r="K27038" s="8"/>
      <c r="L27038" s="8"/>
      <c r="N27038" s="8"/>
      <c r="O27038" s="8"/>
      <c r="P27038" s="8"/>
      <c r="Q27038" s="8"/>
      <c r="R27038" s="8"/>
      <c r="S27038" s="8"/>
      <c r="T27038" s="8"/>
      <c r="U27038" s="8"/>
      <c r="V27038" s="8"/>
      <c r="W27038" s="8"/>
      <c r="X27038" s="8"/>
      <c r="Y27038" s="8"/>
      <c r="Z27038" s="8"/>
      <c r="BE27038"/>
      <c r="BF27038"/>
      <c r="BG27038"/>
    </row>
    <row r="27039" spans="11:59" x14ac:dyDescent="0.25">
      <c r="K27039" s="8"/>
      <c r="L27039" s="8"/>
      <c r="N27039" s="8"/>
      <c r="O27039" s="8"/>
      <c r="P27039" s="8"/>
      <c r="Q27039" s="8"/>
      <c r="R27039" s="8"/>
      <c r="S27039" s="8"/>
      <c r="T27039" s="8"/>
      <c r="U27039" s="8"/>
      <c r="V27039" s="8"/>
      <c r="W27039" s="8"/>
      <c r="X27039" s="8"/>
      <c r="Y27039" s="8"/>
      <c r="Z27039" s="8"/>
      <c r="BE27039"/>
      <c r="BF27039"/>
      <c r="BG27039"/>
    </row>
    <row r="27040" spans="11:59" x14ac:dyDescent="0.25">
      <c r="K27040" s="8"/>
      <c r="L27040" s="8"/>
      <c r="N27040" s="8"/>
      <c r="O27040" s="8"/>
      <c r="P27040" s="8"/>
      <c r="Q27040" s="8"/>
      <c r="R27040" s="8"/>
      <c r="S27040" s="8"/>
      <c r="T27040" s="8"/>
      <c r="U27040" s="8"/>
      <c r="V27040" s="8"/>
      <c r="W27040" s="8"/>
      <c r="X27040" s="8"/>
      <c r="Y27040" s="8"/>
      <c r="Z27040" s="8"/>
      <c r="BE27040"/>
      <c r="BF27040"/>
      <c r="BG27040"/>
    </row>
    <row r="27041" spans="11:59" x14ac:dyDescent="0.25">
      <c r="K27041" s="8"/>
      <c r="L27041" s="8"/>
      <c r="N27041" s="8"/>
      <c r="O27041" s="8"/>
      <c r="P27041" s="8"/>
      <c r="Q27041" s="8"/>
      <c r="R27041" s="8"/>
      <c r="S27041" s="8"/>
      <c r="T27041" s="8"/>
      <c r="U27041" s="8"/>
      <c r="V27041" s="8"/>
      <c r="W27041" s="8"/>
      <c r="X27041" s="8"/>
      <c r="Y27041" s="8"/>
      <c r="Z27041" s="8"/>
      <c r="BE27041"/>
      <c r="BF27041"/>
      <c r="BG27041"/>
    </row>
    <row r="27042" spans="11:59" x14ac:dyDescent="0.25">
      <c r="K27042" s="8"/>
      <c r="L27042" s="8"/>
      <c r="N27042" s="8"/>
      <c r="O27042" s="8"/>
      <c r="P27042" s="8"/>
      <c r="Q27042" s="8"/>
      <c r="R27042" s="8"/>
      <c r="S27042" s="8"/>
      <c r="T27042" s="8"/>
      <c r="U27042" s="8"/>
      <c r="V27042" s="8"/>
      <c r="W27042" s="8"/>
      <c r="X27042" s="8"/>
      <c r="Y27042" s="8"/>
      <c r="Z27042" s="8"/>
      <c r="BE27042"/>
      <c r="BF27042"/>
      <c r="BG27042"/>
    </row>
    <row r="27043" spans="11:59" x14ac:dyDescent="0.25">
      <c r="K27043" s="8"/>
      <c r="L27043" s="8"/>
      <c r="N27043" s="8"/>
      <c r="O27043" s="8"/>
      <c r="P27043" s="8"/>
      <c r="Q27043" s="8"/>
      <c r="R27043" s="8"/>
      <c r="S27043" s="8"/>
      <c r="T27043" s="8"/>
      <c r="U27043" s="8"/>
      <c r="V27043" s="8"/>
      <c r="W27043" s="8"/>
      <c r="X27043" s="8"/>
      <c r="Y27043" s="8"/>
      <c r="Z27043" s="8"/>
      <c r="BE27043"/>
      <c r="BF27043"/>
      <c r="BG27043"/>
    </row>
    <row r="27044" spans="11:59" x14ac:dyDescent="0.25">
      <c r="K27044" s="8"/>
      <c r="L27044" s="8"/>
      <c r="N27044" s="8"/>
      <c r="O27044" s="8"/>
      <c r="P27044" s="8"/>
      <c r="Q27044" s="8"/>
      <c r="R27044" s="8"/>
      <c r="S27044" s="8"/>
      <c r="T27044" s="8"/>
      <c r="U27044" s="8"/>
      <c r="V27044" s="8"/>
      <c r="W27044" s="8"/>
      <c r="X27044" s="8"/>
      <c r="Y27044" s="8"/>
      <c r="Z27044" s="8"/>
      <c r="BE27044"/>
      <c r="BF27044"/>
      <c r="BG27044"/>
    </row>
    <row r="27045" spans="11:59" x14ac:dyDescent="0.25">
      <c r="K27045" s="8"/>
      <c r="L27045" s="8"/>
      <c r="N27045" s="8"/>
      <c r="O27045" s="8"/>
      <c r="P27045" s="8"/>
      <c r="Q27045" s="8"/>
      <c r="R27045" s="8"/>
      <c r="S27045" s="8"/>
      <c r="T27045" s="8"/>
      <c r="U27045" s="8"/>
      <c r="V27045" s="8"/>
      <c r="W27045" s="8"/>
      <c r="X27045" s="8"/>
      <c r="Y27045" s="8"/>
      <c r="Z27045" s="8"/>
      <c r="BE27045"/>
      <c r="BF27045"/>
      <c r="BG27045"/>
    </row>
    <row r="27046" spans="11:59" x14ac:dyDescent="0.25">
      <c r="K27046" s="8"/>
      <c r="L27046" s="8"/>
      <c r="N27046" s="8"/>
      <c r="O27046" s="8"/>
      <c r="P27046" s="8"/>
      <c r="Q27046" s="8"/>
      <c r="R27046" s="8"/>
      <c r="S27046" s="8"/>
      <c r="T27046" s="8"/>
      <c r="U27046" s="8"/>
      <c r="V27046" s="8"/>
      <c r="W27046" s="8"/>
      <c r="X27046" s="8"/>
      <c r="Y27046" s="8"/>
      <c r="Z27046" s="8"/>
      <c r="BE27046"/>
      <c r="BF27046"/>
      <c r="BG27046"/>
    </row>
    <row r="27047" spans="11:59" x14ac:dyDescent="0.25">
      <c r="K27047" s="8"/>
      <c r="L27047" s="8"/>
      <c r="N27047" s="8"/>
      <c r="O27047" s="8"/>
      <c r="P27047" s="8"/>
      <c r="Q27047" s="8"/>
      <c r="R27047" s="8"/>
      <c r="S27047" s="8"/>
      <c r="T27047" s="8"/>
      <c r="U27047" s="8"/>
      <c r="V27047" s="8"/>
      <c r="W27047" s="8"/>
      <c r="X27047" s="8"/>
      <c r="Y27047" s="8"/>
      <c r="Z27047" s="8"/>
      <c r="BE27047"/>
      <c r="BF27047"/>
      <c r="BG27047"/>
    </row>
    <row r="27048" spans="11:59" x14ac:dyDescent="0.25">
      <c r="K27048" s="8"/>
      <c r="L27048" s="8"/>
      <c r="N27048" s="8"/>
      <c r="O27048" s="8"/>
      <c r="P27048" s="8"/>
      <c r="Q27048" s="8"/>
      <c r="R27048" s="8"/>
      <c r="S27048" s="8"/>
      <c r="T27048" s="8"/>
      <c r="U27048" s="8"/>
      <c r="V27048" s="8"/>
      <c r="W27048" s="8"/>
      <c r="X27048" s="8"/>
      <c r="Y27048" s="8"/>
      <c r="Z27048" s="8"/>
      <c r="BE27048"/>
      <c r="BF27048"/>
      <c r="BG27048"/>
    </row>
    <row r="27049" spans="11:59" x14ac:dyDescent="0.25">
      <c r="K27049" s="8"/>
      <c r="L27049" s="8"/>
      <c r="N27049" s="8"/>
      <c r="O27049" s="8"/>
      <c r="P27049" s="8"/>
      <c r="Q27049" s="8"/>
      <c r="R27049" s="8"/>
      <c r="S27049" s="8"/>
      <c r="T27049" s="8"/>
      <c r="U27049" s="8"/>
      <c r="V27049" s="8"/>
      <c r="W27049" s="8"/>
      <c r="X27049" s="8"/>
      <c r="Y27049" s="8"/>
      <c r="Z27049" s="8"/>
      <c r="BE27049"/>
      <c r="BF27049"/>
      <c r="BG27049"/>
    </row>
    <row r="27050" spans="11:59" x14ac:dyDescent="0.25">
      <c r="K27050" s="8"/>
      <c r="L27050" s="8"/>
      <c r="N27050" s="8"/>
      <c r="O27050" s="8"/>
      <c r="P27050" s="8"/>
      <c r="Q27050" s="8"/>
      <c r="R27050" s="8"/>
      <c r="S27050" s="8"/>
      <c r="T27050" s="8"/>
      <c r="U27050" s="8"/>
      <c r="V27050" s="8"/>
      <c r="W27050" s="8"/>
      <c r="X27050" s="8"/>
      <c r="Y27050" s="8"/>
      <c r="Z27050" s="8"/>
      <c r="BE27050"/>
      <c r="BF27050"/>
      <c r="BG27050"/>
    </row>
    <row r="27051" spans="11:59" x14ac:dyDescent="0.25">
      <c r="K27051" s="8"/>
      <c r="L27051" s="8"/>
      <c r="N27051" s="8"/>
      <c r="O27051" s="8"/>
      <c r="P27051" s="8"/>
      <c r="Q27051" s="8"/>
      <c r="R27051" s="8"/>
      <c r="S27051" s="8"/>
      <c r="T27051" s="8"/>
      <c r="U27051" s="8"/>
      <c r="V27051" s="8"/>
      <c r="W27051" s="8"/>
      <c r="X27051" s="8"/>
      <c r="Y27051" s="8"/>
      <c r="Z27051" s="8"/>
      <c r="BE27051"/>
      <c r="BF27051"/>
      <c r="BG27051"/>
    </row>
    <row r="27052" spans="11:59" x14ac:dyDescent="0.25">
      <c r="K27052" s="8"/>
      <c r="L27052" s="8"/>
      <c r="N27052" s="8"/>
      <c r="O27052" s="8"/>
      <c r="P27052" s="8"/>
      <c r="Q27052" s="8"/>
      <c r="R27052" s="8"/>
      <c r="S27052" s="8"/>
      <c r="T27052" s="8"/>
      <c r="U27052" s="8"/>
      <c r="V27052" s="8"/>
      <c r="W27052" s="8"/>
      <c r="X27052" s="8"/>
      <c r="Y27052" s="8"/>
      <c r="Z27052" s="8"/>
      <c r="BE27052"/>
      <c r="BF27052"/>
      <c r="BG27052"/>
    </row>
    <row r="27053" spans="11:59" x14ac:dyDescent="0.25">
      <c r="K27053" s="8"/>
      <c r="L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BE27053"/>
      <c r="BF27053"/>
      <c r="BG27053"/>
    </row>
    <row r="27054" spans="11:59" x14ac:dyDescent="0.25">
      <c r="K27054" s="8"/>
      <c r="L27054" s="8"/>
      <c r="N27054" s="8"/>
      <c r="O27054" s="8"/>
      <c r="P27054" s="8"/>
      <c r="Q27054" s="8"/>
      <c r="R27054" s="8"/>
      <c r="S27054" s="8"/>
      <c r="T27054" s="8"/>
      <c r="U27054" s="8"/>
      <c r="V27054" s="8"/>
      <c r="W27054" s="8"/>
      <c r="X27054" s="8"/>
      <c r="Y27054" s="8"/>
      <c r="Z27054" s="8"/>
      <c r="BE27054"/>
      <c r="BF27054"/>
      <c r="BG27054"/>
    </row>
    <row r="27055" spans="11:59" x14ac:dyDescent="0.25">
      <c r="K27055" s="8"/>
      <c r="L27055" s="8"/>
      <c r="N27055" s="8"/>
      <c r="O27055" s="8"/>
      <c r="P27055" s="8"/>
      <c r="Q27055" s="8"/>
      <c r="R27055" s="8"/>
      <c r="S27055" s="8"/>
      <c r="T27055" s="8"/>
      <c r="U27055" s="8"/>
      <c r="V27055" s="8"/>
      <c r="W27055" s="8"/>
      <c r="X27055" s="8"/>
      <c r="Y27055" s="8"/>
      <c r="Z27055" s="8"/>
      <c r="BE27055"/>
      <c r="BF27055"/>
      <c r="BG27055"/>
    </row>
    <row r="27056" spans="11:59" x14ac:dyDescent="0.25">
      <c r="K27056" s="8"/>
      <c r="L27056" s="8"/>
      <c r="N27056" s="8"/>
      <c r="O27056" s="8"/>
      <c r="P27056" s="8"/>
      <c r="Q27056" s="8"/>
      <c r="R27056" s="8"/>
      <c r="S27056" s="8"/>
      <c r="T27056" s="8"/>
      <c r="U27056" s="8"/>
      <c r="V27056" s="8"/>
      <c r="W27056" s="8"/>
      <c r="X27056" s="8"/>
      <c r="Y27056" s="8"/>
      <c r="Z27056" s="8"/>
      <c r="BE27056"/>
      <c r="BF27056"/>
      <c r="BG27056"/>
    </row>
    <row r="27057" spans="11:59" x14ac:dyDescent="0.25">
      <c r="K27057" s="8"/>
      <c r="L27057" s="8"/>
      <c r="N27057" s="8"/>
      <c r="O27057" s="8"/>
      <c r="P27057" s="8"/>
      <c r="Q27057" s="8"/>
      <c r="R27057" s="8"/>
      <c r="S27057" s="8"/>
      <c r="T27057" s="8"/>
      <c r="U27057" s="8"/>
      <c r="V27057" s="8"/>
      <c r="W27057" s="8"/>
      <c r="X27057" s="8"/>
      <c r="Y27057" s="8"/>
      <c r="Z27057" s="8"/>
      <c r="BE27057"/>
      <c r="BF27057"/>
      <c r="BG27057"/>
    </row>
    <row r="27058" spans="11:59" x14ac:dyDescent="0.25">
      <c r="K27058" s="8"/>
      <c r="L27058" s="8"/>
      <c r="N27058" s="8"/>
      <c r="O27058" s="8"/>
      <c r="P27058" s="8"/>
      <c r="Q27058" s="8"/>
      <c r="R27058" s="8"/>
      <c r="S27058" s="8"/>
      <c r="T27058" s="8"/>
      <c r="U27058" s="8"/>
      <c r="V27058" s="8"/>
      <c r="W27058" s="8"/>
      <c r="X27058" s="8"/>
      <c r="Y27058" s="8"/>
      <c r="Z27058" s="8"/>
      <c r="BE27058"/>
      <c r="BF27058"/>
      <c r="BG27058"/>
    </row>
    <row r="27059" spans="11:59" x14ac:dyDescent="0.25">
      <c r="K27059" s="8"/>
      <c r="L27059" s="8"/>
      <c r="N27059" s="8"/>
      <c r="O27059" s="8"/>
      <c r="P27059" s="8"/>
      <c r="Q27059" s="8"/>
      <c r="R27059" s="8"/>
      <c r="S27059" s="8"/>
      <c r="T27059" s="8"/>
      <c r="U27059" s="8"/>
      <c r="V27059" s="8"/>
      <c r="W27059" s="8"/>
      <c r="X27059" s="8"/>
      <c r="Y27059" s="8"/>
      <c r="Z27059" s="8"/>
      <c r="BE27059"/>
      <c r="BF27059"/>
      <c r="BG27059"/>
    </row>
    <row r="27060" spans="11:59" x14ac:dyDescent="0.25">
      <c r="K27060" s="8"/>
      <c r="L27060" s="8"/>
      <c r="N27060" s="8"/>
      <c r="O27060" s="8"/>
      <c r="P27060" s="8"/>
      <c r="Q27060" s="8"/>
      <c r="R27060" s="8"/>
      <c r="S27060" s="8"/>
      <c r="T27060" s="8"/>
      <c r="U27060" s="8"/>
      <c r="V27060" s="8"/>
      <c r="W27060" s="8"/>
      <c r="X27060" s="8"/>
      <c r="Y27060" s="8"/>
      <c r="Z27060" s="8"/>
      <c r="BE27060"/>
      <c r="BF27060"/>
      <c r="BG27060"/>
    </row>
    <row r="27061" spans="11:59" x14ac:dyDescent="0.25">
      <c r="K27061" s="8"/>
      <c r="L27061" s="8"/>
      <c r="N27061" s="8"/>
      <c r="O27061" s="8"/>
      <c r="P27061" s="8"/>
      <c r="Q27061" s="8"/>
      <c r="R27061" s="8"/>
      <c r="S27061" s="8"/>
      <c r="T27061" s="8"/>
      <c r="U27061" s="8"/>
      <c r="V27061" s="8"/>
      <c r="W27061" s="8"/>
      <c r="X27061" s="8"/>
      <c r="Y27061" s="8"/>
      <c r="Z27061" s="8"/>
      <c r="BE27061"/>
      <c r="BF27061"/>
      <c r="BG27061"/>
    </row>
    <row r="27062" spans="11:59" x14ac:dyDescent="0.25">
      <c r="K27062" s="8"/>
      <c r="L27062" s="8"/>
      <c r="N27062" s="8"/>
      <c r="O27062" s="8"/>
      <c r="P27062" s="8"/>
      <c r="Q27062" s="8"/>
      <c r="R27062" s="8"/>
      <c r="S27062" s="8"/>
      <c r="T27062" s="8"/>
      <c r="U27062" s="8"/>
      <c r="V27062" s="8"/>
      <c r="W27062" s="8"/>
      <c r="X27062" s="8"/>
      <c r="Y27062" s="8"/>
      <c r="Z27062" s="8"/>
      <c r="BE27062"/>
      <c r="BF27062"/>
      <c r="BG27062"/>
    </row>
    <row r="27063" spans="11:59" x14ac:dyDescent="0.25">
      <c r="K27063" s="8"/>
      <c r="L27063" s="8"/>
      <c r="N27063" s="8"/>
      <c r="O27063" s="8"/>
      <c r="P27063" s="8"/>
      <c r="Q27063" s="8"/>
      <c r="R27063" s="8"/>
      <c r="S27063" s="8"/>
      <c r="T27063" s="8"/>
      <c r="U27063" s="8"/>
      <c r="V27063" s="8"/>
      <c r="W27063" s="8"/>
      <c r="X27063" s="8"/>
      <c r="Y27063" s="8"/>
      <c r="Z27063" s="8"/>
      <c r="BE27063"/>
      <c r="BF27063"/>
      <c r="BG27063"/>
    </row>
    <row r="27064" spans="11:59" x14ac:dyDescent="0.25">
      <c r="K27064" s="8"/>
      <c r="L27064" s="8"/>
      <c r="N27064" s="8"/>
      <c r="O27064" s="8"/>
      <c r="P27064" s="8"/>
      <c r="Q27064" s="8"/>
      <c r="R27064" s="8"/>
      <c r="S27064" s="8"/>
      <c r="T27064" s="8"/>
      <c r="U27064" s="8"/>
      <c r="V27064" s="8"/>
      <c r="W27064" s="8"/>
      <c r="X27064" s="8"/>
      <c r="Y27064" s="8"/>
      <c r="Z27064" s="8"/>
      <c r="BE27064"/>
      <c r="BF27064"/>
      <c r="BG27064"/>
    </row>
    <row r="27065" spans="11:59" x14ac:dyDescent="0.25">
      <c r="K27065" s="8"/>
      <c r="L27065" s="8"/>
      <c r="N27065" s="8"/>
      <c r="O27065" s="8"/>
      <c r="P27065" s="8"/>
      <c r="Q27065" s="8"/>
      <c r="R27065" s="8"/>
      <c r="S27065" s="8"/>
      <c r="T27065" s="8"/>
      <c r="U27065" s="8"/>
      <c r="V27065" s="8"/>
      <c r="W27065" s="8"/>
      <c r="X27065" s="8"/>
      <c r="Y27065" s="8"/>
      <c r="Z27065" s="8"/>
      <c r="BE27065"/>
      <c r="BF27065"/>
      <c r="BG27065"/>
    </row>
    <row r="27066" spans="11:59" x14ac:dyDescent="0.25">
      <c r="K27066" s="8"/>
      <c r="L27066" s="8"/>
      <c r="N27066" s="8"/>
      <c r="O27066" s="8"/>
      <c r="P27066" s="8"/>
      <c r="Q27066" s="8"/>
      <c r="R27066" s="8"/>
      <c r="S27066" s="8"/>
      <c r="T27066" s="8"/>
      <c r="U27066" s="8"/>
      <c r="V27066" s="8"/>
      <c r="W27066" s="8"/>
      <c r="X27066" s="8"/>
      <c r="Y27066" s="8"/>
      <c r="Z27066" s="8"/>
      <c r="BE27066"/>
      <c r="BF27066"/>
      <c r="BG27066"/>
    </row>
    <row r="27067" spans="11:59" x14ac:dyDescent="0.25">
      <c r="K27067" s="8"/>
      <c r="L27067" s="8"/>
      <c r="N27067" s="8"/>
      <c r="O27067" s="8"/>
      <c r="P27067" s="8"/>
      <c r="Q27067" s="8"/>
      <c r="R27067" s="8"/>
      <c r="S27067" s="8"/>
      <c r="T27067" s="8"/>
      <c r="U27067" s="8"/>
      <c r="V27067" s="8"/>
      <c r="W27067" s="8"/>
      <c r="X27067" s="8"/>
      <c r="Y27067" s="8"/>
      <c r="Z27067" s="8"/>
      <c r="BE27067"/>
      <c r="BF27067"/>
      <c r="BG27067"/>
    </row>
    <row r="27068" spans="11:59" x14ac:dyDescent="0.25">
      <c r="K27068" s="8"/>
      <c r="L27068" s="8"/>
      <c r="N27068" s="8"/>
      <c r="O27068" s="8"/>
      <c r="P27068" s="8"/>
      <c r="Q27068" s="8"/>
      <c r="R27068" s="8"/>
      <c r="S27068" s="8"/>
      <c r="T27068" s="8"/>
      <c r="U27068" s="8"/>
      <c r="V27068" s="8"/>
      <c r="W27068" s="8"/>
      <c r="X27068" s="8"/>
      <c r="Y27068" s="8"/>
      <c r="Z27068" s="8"/>
      <c r="BE27068"/>
      <c r="BF27068"/>
      <c r="BG27068"/>
    </row>
    <row r="27069" spans="11:59" x14ac:dyDescent="0.25">
      <c r="K27069" s="8"/>
      <c r="L27069" s="8"/>
      <c r="N27069" s="8"/>
      <c r="O27069" s="8"/>
      <c r="P27069" s="8"/>
      <c r="Q27069" s="8"/>
      <c r="R27069" s="8"/>
      <c r="S27069" s="8"/>
      <c r="T27069" s="8"/>
      <c r="U27069" s="8"/>
      <c r="V27069" s="8"/>
      <c r="W27069" s="8"/>
      <c r="X27069" s="8"/>
      <c r="Y27069" s="8"/>
      <c r="Z27069" s="8"/>
      <c r="BE27069"/>
      <c r="BF27069"/>
      <c r="BG27069"/>
    </row>
    <row r="27070" spans="11:59" x14ac:dyDescent="0.25">
      <c r="K27070" s="8"/>
      <c r="L27070" s="8"/>
      <c r="N27070" s="8"/>
      <c r="O27070" s="8"/>
      <c r="P27070" s="8"/>
      <c r="Q27070" s="8"/>
      <c r="R27070" s="8"/>
      <c r="S27070" s="8"/>
      <c r="T27070" s="8"/>
      <c r="U27070" s="8"/>
      <c r="V27070" s="8"/>
      <c r="W27070" s="8"/>
      <c r="X27070" s="8"/>
      <c r="Y27070" s="8"/>
      <c r="Z27070" s="8"/>
      <c r="BE27070"/>
      <c r="BF27070"/>
      <c r="BG27070"/>
    </row>
    <row r="27071" spans="11:59" x14ac:dyDescent="0.25">
      <c r="K27071" s="8"/>
      <c r="L27071" s="8"/>
      <c r="N27071" s="8"/>
      <c r="O27071" s="8"/>
      <c r="P27071" s="8"/>
      <c r="Q27071" s="8"/>
      <c r="R27071" s="8"/>
      <c r="S27071" s="8"/>
      <c r="T27071" s="8"/>
      <c r="U27071" s="8"/>
      <c r="V27071" s="8"/>
      <c r="W27071" s="8"/>
      <c r="X27071" s="8"/>
      <c r="Y27071" s="8"/>
      <c r="Z27071" s="8"/>
      <c r="BE27071"/>
      <c r="BF27071"/>
      <c r="BG27071"/>
    </row>
    <row r="27072" spans="11:59" x14ac:dyDescent="0.25">
      <c r="K27072" s="8"/>
      <c r="L27072" s="8"/>
      <c r="N27072" s="8"/>
      <c r="O27072" s="8"/>
      <c r="P27072" s="8"/>
      <c r="Q27072" s="8"/>
      <c r="R27072" s="8"/>
      <c r="S27072" s="8"/>
      <c r="T27072" s="8"/>
      <c r="U27072" s="8"/>
      <c r="V27072" s="8"/>
      <c r="W27072" s="8"/>
      <c r="X27072" s="8"/>
      <c r="Y27072" s="8"/>
      <c r="Z27072" s="8"/>
      <c r="BE27072"/>
      <c r="BF27072"/>
      <c r="BG27072"/>
    </row>
    <row r="27073" spans="11:59" x14ac:dyDescent="0.25">
      <c r="K27073" s="8"/>
      <c r="L27073" s="8"/>
      <c r="N27073" s="8"/>
      <c r="O27073" s="8"/>
      <c r="P27073" s="8"/>
      <c r="Q27073" s="8"/>
      <c r="R27073" s="8"/>
      <c r="S27073" s="8"/>
      <c r="T27073" s="8"/>
      <c r="U27073" s="8"/>
      <c r="V27073" s="8"/>
      <c r="W27073" s="8"/>
      <c r="X27073" s="8"/>
      <c r="Y27073" s="8"/>
      <c r="Z27073" s="8"/>
      <c r="BE27073"/>
      <c r="BF27073"/>
      <c r="BG27073"/>
    </row>
    <row r="27074" spans="11:59" x14ac:dyDescent="0.25">
      <c r="K27074" s="8"/>
      <c r="L27074" s="8"/>
      <c r="N27074" s="8"/>
      <c r="O27074" s="8"/>
      <c r="P27074" s="8"/>
      <c r="Q27074" s="8"/>
      <c r="R27074" s="8"/>
      <c r="S27074" s="8"/>
      <c r="T27074" s="8"/>
      <c r="U27074" s="8"/>
      <c r="V27074" s="8"/>
      <c r="W27074" s="8"/>
      <c r="X27074" s="8"/>
      <c r="Y27074" s="8"/>
      <c r="Z27074" s="8"/>
      <c r="BE27074"/>
      <c r="BF27074"/>
      <c r="BG27074"/>
    </row>
    <row r="27075" spans="11:59" x14ac:dyDescent="0.25">
      <c r="K27075" s="8"/>
      <c r="L27075" s="8"/>
      <c r="N27075" s="8"/>
      <c r="O27075" s="8"/>
      <c r="P27075" s="8"/>
      <c r="Q27075" s="8"/>
      <c r="R27075" s="8"/>
      <c r="S27075" s="8"/>
      <c r="T27075" s="8"/>
      <c r="U27075" s="8"/>
      <c r="V27075" s="8"/>
      <c r="W27075" s="8"/>
      <c r="X27075" s="8"/>
      <c r="Y27075" s="8"/>
      <c r="Z27075" s="8"/>
      <c r="BE27075"/>
      <c r="BF27075"/>
      <c r="BG27075"/>
    </row>
    <row r="27076" spans="11:59" x14ac:dyDescent="0.25">
      <c r="K27076" s="8"/>
      <c r="L27076" s="8"/>
      <c r="N27076" s="8"/>
      <c r="O27076" s="8"/>
      <c r="P27076" s="8"/>
      <c r="Q27076" s="8"/>
      <c r="R27076" s="8"/>
      <c r="S27076" s="8"/>
      <c r="T27076" s="8"/>
      <c r="U27076" s="8"/>
      <c r="V27076" s="8"/>
      <c r="W27076" s="8"/>
      <c r="X27076" s="8"/>
      <c r="Y27076" s="8"/>
      <c r="Z27076" s="8"/>
      <c r="BE27076"/>
      <c r="BF27076"/>
      <c r="BG27076"/>
    </row>
    <row r="27077" spans="11:59" x14ac:dyDescent="0.25">
      <c r="K27077" s="8"/>
      <c r="L27077" s="8"/>
      <c r="N27077" s="8"/>
      <c r="O27077" s="8"/>
      <c r="P27077" s="8"/>
      <c r="Q27077" s="8"/>
      <c r="R27077" s="8"/>
      <c r="S27077" s="8"/>
      <c r="T27077" s="8"/>
      <c r="U27077" s="8"/>
      <c r="V27077" s="8"/>
      <c r="W27077" s="8"/>
      <c r="X27077" s="8"/>
      <c r="Y27077" s="8"/>
      <c r="Z27077" s="8"/>
      <c r="BE27077"/>
      <c r="BF27077"/>
      <c r="BG27077"/>
    </row>
    <row r="27078" spans="11:59" x14ac:dyDescent="0.25">
      <c r="K27078" s="8"/>
      <c r="L27078" s="8"/>
      <c r="N27078" s="8"/>
      <c r="O27078" s="8"/>
      <c r="P27078" s="8"/>
      <c r="Q27078" s="8"/>
      <c r="R27078" s="8"/>
      <c r="S27078" s="8"/>
      <c r="T27078" s="8"/>
      <c r="U27078" s="8"/>
      <c r="V27078" s="8"/>
      <c r="W27078" s="8"/>
      <c r="X27078" s="8"/>
      <c r="Y27078" s="8"/>
      <c r="Z27078" s="8"/>
      <c r="BE27078"/>
      <c r="BF27078"/>
      <c r="BG27078"/>
    </row>
    <row r="27079" spans="11:59" x14ac:dyDescent="0.25">
      <c r="K27079" s="8"/>
      <c r="L27079" s="8"/>
      <c r="N27079" s="8"/>
      <c r="O27079" s="8"/>
      <c r="P27079" s="8"/>
      <c r="Q27079" s="8"/>
      <c r="R27079" s="8"/>
      <c r="S27079" s="8"/>
      <c r="T27079" s="8"/>
      <c r="U27079" s="8"/>
      <c r="V27079" s="8"/>
      <c r="W27079" s="8"/>
      <c r="X27079" s="8"/>
      <c r="Y27079" s="8"/>
      <c r="Z27079" s="8"/>
      <c r="BE27079"/>
      <c r="BF27079"/>
      <c r="BG27079"/>
    </row>
    <row r="27080" spans="11:59" x14ac:dyDescent="0.25">
      <c r="K27080" s="8"/>
      <c r="L27080" s="8"/>
      <c r="N27080" s="8"/>
      <c r="O27080" s="8"/>
      <c r="P27080" s="8"/>
      <c r="Q27080" s="8"/>
      <c r="R27080" s="8"/>
      <c r="S27080" s="8"/>
      <c r="T27080" s="8"/>
      <c r="U27080" s="8"/>
      <c r="V27080" s="8"/>
      <c r="W27080" s="8"/>
      <c r="X27080" s="8"/>
      <c r="Y27080" s="8"/>
      <c r="Z27080" s="8"/>
      <c r="BE27080"/>
      <c r="BF27080"/>
      <c r="BG27080"/>
    </row>
    <row r="27081" spans="11:59" x14ac:dyDescent="0.25">
      <c r="K27081" s="8"/>
      <c r="L27081" s="8"/>
      <c r="N27081" s="8"/>
      <c r="O27081" s="8"/>
      <c r="P27081" s="8"/>
      <c r="Q27081" s="8"/>
      <c r="R27081" s="8"/>
      <c r="S27081" s="8"/>
      <c r="T27081" s="8"/>
      <c r="U27081" s="8"/>
      <c r="V27081" s="8"/>
      <c r="W27081" s="8"/>
      <c r="X27081" s="8"/>
      <c r="Y27081" s="8"/>
      <c r="Z27081" s="8"/>
      <c r="BE27081"/>
      <c r="BF27081"/>
      <c r="BG27081"/>
    </row>
    <row r="27082" spans="11:59" x14ac:dyDescent="0.25">
      <c r="K27082" s="8"/>
      <c r="L27082" s="8"/>
      <c r="N27082" s="8"/>
      <c r="O27082" s="8"/>
      <c r="P27082" s="8"/>
      <c r="Q27082" s="8"/>
      <c r="R27082" s="8"/>
      <c r="S27082" s="8"/>
      <c r="T27082" s="8"/>
      <c r="U27082" s="8"/>
      <c r="V27082" s="8"/>
      <c r="W27082" s="8"/>
      <c r="X27082" s="8"/>
      <c r="Y27082" s="8"/>
      <c r="Z27082" s="8"/>
      <c r="BE27082"/>
      <c r="BF27082"/>
      <c r="BG27082"/>
    </row>
    <row r="27083" spans="11:59" x14ac:dyDescent="0.25">
      <c r="K27083" s="8"/>
      <c r="L27083" s="8"/>
      <c r="N27083" s="8"/>
      <c r="O27083" s="8"/>
      <c r="P27083" s="8"/>
      <c r="Q27083" s="8"/>
      <c r="R27083" s="8"/>
      <c r="S27083" s="8"/>
      <c r="T27083" s="8"/>
      <c r="U27083" s="8"/>
      <c r="V27083" s="8"/>
      <c r="W27083" s="8"/>
      <c r="X27083" s="8"/>
      <c r="Y27083" s="8"/>
      <c r="Z27083" s="8"/>
      <c r="BE27083"/>
      <c r="BF27083"/>
      <c r="BG27083"/>
    </row>
    <row r="27084" spans="11:59" x14ac:dyDescent="0.25">
      <c r="K27084" s="8"/>
      <c r="L27084" s="8"/>
      <c r="N27084" s="8"/>
      <c r="O27084" s="8"/>
      <c r="P27084" s="8"/>
      <c r="Q27084" s="8"/>
      <c r="R27084" s="8"/>
      <c r="S27084" s="8"/>
      <c r="T27084" s="8"/>
      <c r="U27084" s="8"/>
      <c r="V27084" s="8"/>
      <c r="W27084" s="8"/>
      <c r="X27084" s="8"/>
      <c r="Y27084" s="8"/>
      <c r="Z27084" s="8"/>
      <c r="BE27084"/>
      <c r="BF27084"/>
      <c r="BG27084"/>
    </row>
    <row r="27085" spans="11:59" x14ac:dyDescent="0.25">
      <c r="K27085" s="8"/>
      <c r="L27085" s="8"/>
      <c r="N27085" s="8"/>
      <c r="O27085" s="8"/>
      <c r="P27085" s="8"/>
      <c r="Q27085" s="8"/>
      <c r="R27085" s="8"/>
      <c r="S27085" s="8"/>
      <c r="T27085" s="8"/>
      <c r="U27085" s="8"/>
      <c r="V27085" s="8"/>
      <c r="W27085" s="8"/>
      <c r="X27085" s="8"/>
      <c r="Y27085" s="8"/>
      <c r="Z27085" s="8"/>
      <c r="BE27085"/>
      <c r="BF27085"/>
      <c r="BG27085"/>
    </row>
    <row r="27086" spans="11:59" x14ac:dyDescent="0.25">
      <c r="K27086" s="8"/>
      <c r="L27086" s="8"/>
      <c r="N27086" s="8"/>
      <c r="O27086" s="8"/>
      <c r="P27086" s="8"/>
      <c r="Q27086" s="8"/>
      <c r="R27086" s="8"/>
      <c r="S27086" s="8"/>
      <c r="T27086" s="8"/>
      <c r="U27086" s="8"/>
      <c r="V27086" s="8"/>
      <c r="W27086" s="8"/>
      <c r="X27086" s="8"/>
      <c r="Y27086" s="8"/>
      <c r="Z27086" s="8"/>
      <c r="BE27086"/>
      <c r="BF27086"/>
      <c r="BG27086"/>
    </row>
    <row r="27087" spans="11:59" x14ac:dyDescent="0.25">
      <c r="K27087" s="8"/>
      <c r="L27087" s="8"/>
      <c r="N27087" s="8"/>
      <c r="O27087" s="8"/>
      <c r="P27087" s="8"/>
      <c r="Q27087" s="8"/>
      <c r="R27087" s="8"/>
      <c r="S27087" s="8"/>
      <c r="T27087" s="8"/>
      <c r="U27087" s="8"/>
      <c r="V27087" s="8"/>
      <c r="W27087" s="8"/>
      <c r="X27087" s="8"/>
      <c r="Y27087" s="8"/>
      <c r="Z27087" s="8"/>
      <c r="BE27087"/>
      <c r="BF27087"/>
      <c r="BG27087"/>
    </row>
    <row r="27088" spans="11:59" x14ac:dyDescent="0.25">
      <c r="K27088" s="8"/>
      <c r="L27088" s="8"/>
      <c r="N27088" s="8"/>
      <c r="O27088" s="8"/>
      <c r="P27088" s="8"/>
      <c r="Q27088" s="8"/>
      <c r="R27088" s="8"/>
      <c r="S27088" s="8"/>
      <c r="T27088" s="8"/>
      <c r="U27088" s="8"/>
      <c r="V27088" s="8"/>
      <c r="W27088" s="8"/>
      <c r="X27088" s="8"/>
      <c r="Y27088" s="8"/>
      <c r="Z27088" s="8"/>
      <c r="BE27088"/>
      <c r="BF27088"/>
      <c r="BG27088"/>
    </row>
    <row r="27089" spans="11:59" x14ac:dyDescent="0.25">
      <c r="K27089" s="8"/>
      <c r="L27089" s="8"/>
      <c r="N27089" s="8"/>
      <c r="O27089" s="8"/>
      <c r="P27089" s="8"/>
      <c r="Q27089" s="8"/>
      <c r="R27089" s="8"/>
      <c r="S27089" s="8"/>
      <c r="T27089" s="8"/>
      <c r="U27089" s="8"/>
      <c r="V27089" s="8"/>
      <c r="W27089" s="8"/>
      <c r="X27089" s="8"/>
      <c r="Y27089" s="8"/>
      <c r="Z27089" s="8"/>
      <c r="BE27089"/>
      <c r="BF27089"/>
      <c r="BG27089"/>
    </row>
    <row r="27090" spans="11:59" x14ac:dyDescent="0.25">
      <c r="K27090" s="8"/>
      <c r="L27090" s="8"/>
      <c r="N27090" s="8"/>
      <c r="O27090" s="8"/>
      <c r="P27090" s="8"/>
      <c r="Q27090" s="8"/>
      <c r="R27090" s="8"/>
      <c r="S27090" s="8"/>
      <c r="T27090" s="8"/>
      <c r="U27090" s="8"/>
      <c r="V27090" s="8"/>
      <c r="W27090" s="8"/>
      <c r="X27090" s="8"/>
      <c r="Y27090" s="8"/>
      <c r="Z27090" s="8"/>
      <c r="BE27090"/>
      <c r="BF27090"/>
      <c r="BG27090"/>
    </row>
    <row r="27091" spans="11:59" x14ac:dyDescent="0.25">
      <c r="K27091" s="8"/>
      <c r="L27091" s="8"/>
      <c r="N27091" s="8"/>
      <c r="O27091" s="8"/>
      <c r="P27091" s="8"/>
      <c r="Q27091" s="8"/>
      <c r="R27091" s="8"/>
      <c r="S27091" s="8"/>
      <c r="T27091" s="8"/>
      <c r="U27091" s="8"/>
      <c r="V27091" s="8"/>
      <c r="W27091" s="8"/>
      <c r="X27091" s="8"/>
      <c r="Y27091" s="8"/>
      <c r="Z27091" s="8"/>
      <c r="BE27091"/>
      <c r="BF27091"/>
      <c r="BG27091"/>
    </row>
    <row r="27092" spans="11:59" x14ac:dyDescent="0.25">
      <c r="K27092" s="8"/>
      <c r="L27092" s="8"/>
      <c r="N27092" s="8"/>
      <c r="O27092" s="8"/>
      <c r="P27092" s="8"/>
      <c r="Q27092" s="8"/>
      <c r="R27092" s="8"/>
      <c r="S27092" s="8"/>
      <c r="T27092" s="8"/>
      <c r="U27092" s="8"/>
      <c r="V27092" s="8"/>
      <c r="W27092" s="8"/>
      <c r="X27092" s="8"/>
      <c r="Y27092" s="8"/>
      <c r="Z27092" s="8"/>
      <c r="BE27092"/>
      <c r="BF27092"/>
      <c r="BG27092"/>
    </row>
    <row r="27093" spans="11:59" x14ac:dyDescent="0.25">
      <c r="K27093" s="8"/>
      <c r="L27093" s="8"/>
      <c r="N27093" s="8"/>
      <c r="O27093" s="8"/>
      <c r="P27093" s="8"/>
      <c r="Q27093" s="8"/>
      <c r="R27093" s="8"/>
      <c r="S27093" s="8"/>
      <c r="T27093" s="8"/>
      <c r="U27093" s="8"/>
      <c r="V27093" s="8"/>
      <c r="W27093" s="8"/>
      <c r="X27093" s="8"/>
      <c r="Y27093" s="8"/>
      <c r="Z27093" s="8"/>
      <c r="BE27093"/>
      <c r="BF27093"/>
      <c r="BG27093"/>
    </row>
    <row r="27094" spans="11:59" x14ac:dyDescent="0.25">
      <c r="K27094" s="8"/>
      <c r="L27094" s="8"/>
      <c r="N27094" s="8"/>
      <c r="O27094" s="8"/>
      <c r="P27094" s="8"/>
      <c r="Q27094" s="8"/>
      <c r="R27094" s="8"/>
      <c r="S27094" s="8"/>
      <c r="T27094" s="8"/>
      <c r="U27094" s="8"/>
      <c r="V27094" s="8"/>
      <c r="W27094" s="8"/>
      <c r="X27094" s="8"/>
      <c r="Y27094" s="8"/>
      <c r="Z27094" s="8"/>
      <c r="BE27094"/>
      <c r="BF27094"/>
      <c r="BG27094"/>
    </row>
    <row r="27095" spans="11:59" x14ac:dyDescent="0.25">
      <c r="K27095" s="8"/>
      <c r="L27095" s="8"/>
      <c r="N27095" s="8"/>
      <c r="O27095" s="8"/>
      <c r="P27095" s="8"/>
      <c r="Q27095" s="8"/>
      <c r="R27095" s="8"/>
      <c r="S27095" s="8"/>
      <c r="T27095" s="8"/>
      <c r="U27095" s="8"/>
      <c r="V27095" s="8"/>
      <c r="W27095" s="8"/>
      <c r="X27095" s="8"/>
      <c r="Y27095" s="8"/>
      <c r="Z27095" s="8"/>
      <c r="BE27095"/>
      <c r="BF27095"/>
      <c r="BG27095"/>
    </row>
    <row r="27096" spans="11:59" x14ac:dyDescent="0.25">
      <c r="K27096" s="8"/>
      <c r="L27096" s="8"/>
      <c r="N27096" s="8"/>
      <c r="O27096" s="8"/>
      <c r="P27096" s="8"/>
      <c r="Q27096" s="8"/>
      <c r="R27096" s="8"/>
      <c r="S27096" s="8"/>
      <c r="T27096" s="8"/>
      <c r="U27096" s="8"/>
      <c r="V27096" s="8"/>
      <c r="W27096" s="8"/>
      <c r="X27096" s="8"/>
      <c r="Y27096" s="8"/>
      <c r="Z27096" s="8"/>
      <c r="BE27096"/>
      <c r="BF27096"/>
      <c r="BG27096"/>
    </row>
    <row r="27097" spans="11:59" x14ac:dyDescent="0.25">
      <c r="K27097" s="8"/>
      <c r="L27097" s="8"/>
      <c r="N27097" s="8"/>
      <c r="O27097" s="8"/>
      <c r="P27097" s="8"/>
      <c r="Q27097" s="8"/>
      <c r="R27097" s="8"/>
      <c r="S27097" s="8"/>
      <c r="T27097" s="8"/>
      <c r="U27097" s="8"/>
      <c r="V27097" s="8"/>
      <c r="W27097" s="8"/>
      <c r="X27097" s="8"/>
      <c r="Y27097" s="8"/>
      <c r="Z27097" s="8"/>
      <c r="BE27097"/>
      <c r="BF27097"/>
      <c r="BG27097"/>
    </row>
    <row r="27098" spans="11:59" x14ac:dyDescent="0.25">
      <c r="K27098" s="8"/>
      <c r="L27098" s="8"/>
      <c r="N27098" s="8"/>
      <c r="O27098" s="8"/>
      <c r="P27098" s="8"/>
      <c r="Q27098" s="8"/>
      <c r="R27098" s="8"/>
      <c r="S27098" s="8"/>
      <c r="T27098" s="8"/>
      <c r="U27098" s="8"/>
      <c r="V27098" s="8"/>
      <c r="W27098" s="8"/>
      <c r="X27098" s="8"/>
      <c r="Y27098" s="8"/>
      <c r="Z27098" s="8"/>
      <c r="BE27098"/>
      <c r="BF27098"/>
      <c r="BG27098"/>
    </row>
    <row r="27099" spans="11:59" x14ac:dyDescent="0.25">
      <c r="K27099" s="8"/>
      <c r="L27099" s="8"/>
      <c r="N27099" s="8"/>
      <c r="O27099" s="8"/>
      <c r="P27099" s="8"/>
      <c r="Q27099" s="8"/>
      <c r="R27099" s="8"/>
      <c r="S27099" s="8"/>
      <c r="T27099" s="8"/>
      <c r="U27099" s="8"/>
      <c r="V27099" s="8"/>
      <c r="W27099" s="8"/>
      <c r="X27099" s="8"/>
      <c r="Y27099" s="8"/>
      <c r="Z27099" s="8"/>
      <c r="BE27099"/>
      <c r="BF27099"/>
      <c r="BG27099"/>
    </row>
    <row r="27100" spans="11:59" x14ac:dyDescent="0.25">
      <c r="K27100" s="8"/>
      <c r="L27100" s="8"/>
      <c r="N27100" s="8"/>
      <c r="O27100" s="8"/>
      <c r="P27100" s="8"/>
      <c r="Q27100" s="8"/>
      <c r="R27100" s="8"/>
      <c r="S27100" s="8"/>
      <c r="T27100" s="8"/>
      <c r="U27100" s="8"/>
      <c r="V27100" s="8"/>
      <c r="W27100" s="8"/>
      <c r="X27100" s="8"/>
      <c r="Y27100" s="8"/>
      <c r="Z27100" s="8"/>
      <c r="BE27100"/>
      <c r="BF27100"/>
      <c r="BG27100"/>
    </row>
    <row r="27101" spans="11:59" x14ac:dyDescent="0.25">
      <c r="K27101" s="8"/>
      <c r="L27101" s="8"/>
      <c r="N27101" s="8"/>
      <c r="O27101" s="8"/>
      <c r="P27101" s="8"/>
      <c r="Q27101" s="8"/>
      <c r="R27101" s="8"/>
      <c r="S27101" s="8"/>
      <c r="T27101" s="8"/>
      <c r="U27101" s="8"/>
      <c r="V27101" s="8"/>
      <c r="W27101" s="8"/>
      <c r="X27101" s="8"/>
      <c r="Y27101" s="8"/>
      <c r="Z27101" s="8"/>
      <c r="BE27101"/>
      <c r="BF27101"/>
      <c r="BG27101"/>
    </row>
    <row r="27102" spans="11:59" x14ac:dyDescent="0.25">
      <c r="K27102" s="8"/>
      <c r="L27102" s="8"/>
      <c r="N27102" s="8"/>
      <c r="O27102" s="8"/>
      <c r="P27102" s="8"/>
      <c r="Q27102" s="8"/>
      <c r="R27102" s="8"/>
      <c r="S27102" s="8"/>
      <c r="T27102" s="8"/>
      <c r="U27102" s="8"/>
      <c r="V27102" s="8"/>
      <c r="W27102" s="8"/>
      <c r="X27102" s="8"/>
      <c r="Y27102" s="8"/>
      <c r="Z27102" s="8"/>
      <c r="BE27102"/>
      <c r="BF27102"/>
      <c r="BG27102"/>
    </row>
    <row r="27103" spans="11:59" x14ac:dyDescent="0.25">
      <c r="K27103" s="8"/>
      <c r="L27103" s="8"/>
      <c r="N27103" s="8"/>
      <c r="O27103" s="8"/>
      <c r="P27103" s="8"/>
      <c r="Q27103" s="8"/>
      <c r="R27103" s="8"/>
      <c r="S27103" s="8"/>
      <c r="T27103" s="8"/>
      <c r="U27103" s="8"/>
      <c r="V27103" s="8"/>
      <c r="W27103" s="8"/>
      <c r="X27103" s="8"/>
      <c r="Y27103" s="8"/>
      <c r="Z27103" s="8"/>
      <c r="BE27103"/>
      <c r="BF27103"/>
      <c r="BG27103"/>
    </row>
    <row r="27104" spans="11:59" x14ac:dyDescent="0.25">
      <c r="K27104" s="8"/>
      <c r="L27104" s="8"/>
      <c r="N27104" s="8"/>
      <c r="O27104" s="8"/>
      <c r="P27104" s="8"/>
      <c r="Q27104" s="8"/>
      <c r="R27104" s="8"/>
      <c r="S27104" s="8"/>
      <c r="T27104" s="8"/>
      <c r="U27104" s="8"/>
      <c r="V27104" s="8"/>
      <c r="W27104" s="8"/>
      <c r="X27104" s="8"/>
      <c r="Y27104" s="8"/>
      <c r="Z27104" s="8"/>
      <c r="BE27104"/>
      <c r="BF27104"/>
      <c r="BG27104"/>
    </row>
    <row r="27105" spans="11:59" x14ac:dyDescent="0.25">
      <c r="K27105" s="8"/>
      <c r="L27105" s="8"/>
      <c r="N27105" s="8"/>
      <c r="O27105" s="8"/>
      <c r="P27105" s="8"/>
      <c r="Q27105" s="8"/>
      <c r="R27105" s="8"/>
      <c r="S27105" s="8"/>
      <c r="T27105" s="8"/>
      <c r="U27105" s="8"/>
      <c r="V27105" s="8"/>
      <c r="W27105" s="8"/>
      <c r="X27105" s="8"/>
      <c r="Y27105" s="8"/>
      <c r="Z27105" s="8"/>
      <c r="BE27105"/>
      <c r="BF27105"/>
      <c r="BG27105"/>
    </row>
    <row r="27106" spans="11:59" x14ac:dyDescent="0.25">
      <c r="K27106" s="8"/>
      <c r="L27106" s="8"/>
      <c r="N27106" s="8"/>
      <c r="O27106" s="8"/>
      <c r="P27106" s="8"/>
      <c r="Q27106" s="8"/>
      <c r="R27106" s="8"/>
      <c r="S27106" s="8"/>
      <c r="T27106" s="8"/>
      <c r="U27106" s="8"/>
      <c r="V27106" s="8"/>
      <c r="W27106" s="8"/>
      <c r="X27106" s="8"/>
      <c r="Y27106" s="8"/>
      <c r="Z27106" s="8"/>
      <c r="BE27106"/>
      <c r="BF27106"/>
      <c r="BG27106"/>
    </row>
    <row r="27107" spans="11:59" x14ac:dyDescent="0.25">
      <c r="K27107" s="8"/>
      <c r="L27107" s="8"/>
      <c r="N27107" s="8"/>
      <c r="O27107" s="8"/>
      <c r="P27107" s="8"/>
      <c r="Q27107" s="8"/>
      <c r="R27107" s="8"/>
      <c r="S27107" s="8"/>
      <c r="T27107" s="8"/>
      <c r="U27107" s="8"/>
      <c r="V27107" s="8"/>
      <c r="W27107" s="8"/>
      <c r="X27107" s="8"/>
      <c r="Y27107" s="8"/>
      <c r="Z27107" s="8"/>
      <c r="BE27107"/>
      <c r="BF27107"/>
      <c r="BG27107"/>
    </row>
    <row r="27108" spans="11:59" x14ac:dyDescent="0.25">
      <c r="K27108" s="8"/>
      <c r="L27108" s="8"/>
      <c r="N27108" s="8"/>
      <c r="O27108" s="8"/>
      <c r="P27108" s="8"/>
      <c r="Q27108" s="8"/>
      <c r="R27108" s="8"/>
      <c r="S27108" s="8"/>
      <c r="T27108" s="8"/>
      <c r="U27108" s="8"/>
      <c r="V27108" s="8"/>
      <c r="W27108" s="8"/>
      <c r="X27108" s="8"/>
      <c r="Y27108" s="8"/>
      <c r="Z27108" s="8"/>
      <c r="BE27108"/>
      <c r="BF27108"/>
      <c r="BG27108"/>
    </row>
    <row r="27109" spans="11:59" x14ac:dyDescent="0.25">
      <c r="K27109" s="8"/>
      <c r="L27109" s="8"/>
      <c r="N27109" s="8"/>
      <c r="O27109" s="8"/>
      <c r="P27109" s="8"/>
      <c r="Q27109" s="8"/>
      <c r="R27109" s="8"/>
      <c r="S27109" s="8"/>
      <c r="T27109" s="8"/>
      <c r="U27109" s="8"/>
      <c r="V27109" s="8"/>
      <c r="W27109" s="8"/>
      <c r="X27109" s="8"/>
      <c r="Y27109" s="8"/>
      <c r="Z27109" s="8"/>
      <c r="BE27109"/>
      <c r="BF27109"/>
      <c r="BG27109"/>
    </row>
    <row r="27110" spans="11:59" x14ac:dyDescent="0.25">
      <c r="K27110" s="8"/>
      <c r="L27110" s="8"/>
      <c r="N27110" s="8"/>
      <c r="O27110" s="8"/>
      <c r="P27110" s="8"/>
      <c r="Q27110" s="8"/>
      <c r="R27110" s="8"/>
      <c r="S27110" s="8"/>
      <c r="T27110" s="8"/>
      <c r="U27110" s="8"/>
      <c r="V27110" s="8"/>
      <c r="W27110" s="8"/>
      <c r="X27110" s="8"/>
      <c r="Y27110" s="8"/>
      <c r="Z27110" s="8"/>
      <c r="BE27110"/>
      <c r="BF27110"/>
      <c r="BG27110"/>
    </row>
    <row r="27111" spans="11:59" x14ac:dyDescent="0.25">
      <c r="K27111" s="8"/>
      <c r="L27111" s="8"/>
      <c r="N27111" s="8"/>
      <c r="O27111" s="8"/>
      <c r="P27111" s="8"/>
      <c r="Q27111" s="8"/>
      <c r="R27111" s="8"/>
      <c r="S27111" s="8"/>
      <c r="T27111" s="8"/>
      <c r="U27111" s="8"/>
      <c r="V27111" s="8"/>
      <c r="W27111" s="8"/>
      <c r="X27111" s="8"/>
      <c r="Y27111" s="8"/>
      <c r="Z27111" s="8"/>
      <c r="BE27111"/>
      <c r="BF27111"/>
      <c r="BG27111"/>
    </row>
    <row r="27112" spans="11:59" x14ac:dyDescent="0.25">
      <c r="K27112" s="8"/>
      <c r="L27112" s="8"/>
      <c r="N27112" s="8"/>
      <c r="O27112" s="8"/>
      <c r="P27112" s="8"/>
      <c r="Q27112" s="8"/>
      <c r="R27112" s="8"/>
      <c r="S27112" s="8"/>
      <c r="T27112" s="8"/>
      <c r="U27112" s="8"/>
      <c r="V27112" s="8"/>
      <c r="W27112" s="8"/>
      <c r="X27112" s="8"/>
      <c r="Y27112" s="8"/>
      <c r="Z27112" s="8"/>
      <c r="BE27112"/>
      <c r="BF27112"/>
      <c r="BG27112"/>
    </row>
    <row r="27113" spans="11:59" x14ac:dyDescent="0.25">
      <c r="K27113" s="8"/>
      <c r="L27113" s="8"/>
      <c r="N27113" s="8"/>
      <c r="O27113" s="8"/>
      <c r="P27113" s="8"/>
      <c r="Q27113" s="8"/>
      <c r="R27113" s="8"/>
      <c r="S27113" s="8"/>
      <c r="T27113" s="8"/>
      <c r="U27113" s="8"/>
      <c r="V27113" s="8"/>
      <c r="W27113" s="8"/>
      <c r="X27113" s="8"/>
      <c r="Y27113" s="8"/>
      <c r="Z27113" s="8"/>
      <c r="BE27113"/>
      <c r="BF27113"/>
      <c r="BG27113"/>
    </row>
    <row r="27114" spans="11:59" x14ac:dyDescent="0.25">
      <c r="K27114" s="8"/>
      <c r="L27114" s="8"/>
      <c r="N27114" s="8"/>
      <c r="O27114" s="8"/>
      <c r="P27114" s="8"/>
      <c r="Q27114" s="8"/>
      <c r="R27114" s="8"/>
      <c r="S27114" s="8"/>
      <c r="T27114" s="8"/>
      <c r="U27114" s="8"/>
      <c r="V27114" s="8"/>
      <c r="W27114" s="8"/>
      <c r="X27114" s="8"/>
      <c r="Y27114" s="8"/>
      <c r="Z27114" s="8"/>
      <c r="BE27114"/>
      <c r="BF27114"/>
      <c r="BG27114"/>
    </row>
    <row r="27115" spans="11:59" x14ac:dyDescent="0.25">
      <c r="K27115" s="8"/>
      <c r="L27115" s="8"/>
      <c r="N27115" s="8"/>
      <c r="O27115" s="8"/>
      <c r="P27115" s="8"/>
      <c r="Q27115" s="8"/>
      <c r="R27115" s="8"/>
      <c r="S27115" s="8"/>
      <c r="T27115" s="8"/>
      <c r="U27115" s="8"/>
      <c r="V27115" s="8"/>
      <c r="W27115" s="8"/>
      <c r="X27115" s="8"/>
      <c r="Y27115" s="8"/>
      <c r="Z27115" s="8"/>
      <c r="BE27115"/>
      <c r="BF27115"/>
      <c r="BG27115"/>
    </row>
    <row r="27116" spans="11:59" x14ac:dyDescent="0.25">
      <c r="K27116" s="8"/>
      <c r="L27116" s="8"/>
      <c r="N27116" s="8"/>
      <c r="O27116" s="8"/>
      <c r="P27116" s="8"/>
      <c r="Q27116" s="8"/>
      <c r="R27116" s="8"/>
      <c r="S27116" s="8"/>
      <c r="T27116" s="8"/>
      <c r="U27116" s="8"/>
      <c r="V27116" s="8"/>
      <c r="W27116" s="8"/>
      <c r="X27116" s="8"/>
      <c r="Y27116" s="8"/>
      <c r="Z27116" s="8"/>
      <c r="BE27116"/>
      <c r="BF27116"/>
      <c r="BG27116"/>
    </row>
    <row r="27117" spans="11:59" x14ac:dyDescent="0.25">
      <c r="K27117" s="8"/>
      <c r="L27117" s="8"/>
      <c r="N27117" s="8"/>
      <c r="O27117" s="8"/>
      <c r="P27117" s="8"/>
      <c r="Q27117" s="8"/>
      <c r="R27117" s="8"/>
      <c r="S27117" s="8"/>
      <c r="T27117" s="8"/>
      <c r="U27117" s="8"/>
      <c r="V27117" s="8"/>
      <c r="W27117" s="8"/>
      <c r="X27117" s="8"/>
      <c r="Y27117" s="8"/>
      <c r="Z27117" s="8"/>
      <c r="BE27117"/>
      <c r="BF27117"/>
      <c r="BG27117"/>
    </row>
    <row r="27118" spans="11:59" x14ac:dyDescent="0.25">
      <c r="K27118" s="8"/>
      <c r="L27118" s="8"/>
      <c r="N27118" s="8"/>
      <c r="O27118" s="8"/>
      <c r="P27118" s="8"/>
      <c r="Q27118" s="8"/>
      <c r="R27118" s="8"/>
      <c r="S27118" s="8"/>
      <c r="T27118" s="8"/>
      <c r="U27118" s="8"/>
      <c r="V27118" s="8"/>
      <c r="W27118" s="8"/>
      <c r="X27118" s="8"/>
      <c r="Y27118" s="8"/>
      <c r="Z27118" s="8"/>
      <c r="BE27118"/>
      <c r="BF27118"/>
      <c r="BG27118"/>
    </row>
    <row r="27119" spans="11:59" x14ac:dyDescent="0.25">
      <c r="K27119" s="8"/>
      <c r="L27119" s="8"/>
      <c r="N27119" s="8"/>
      <c r="O27119" s="8"/>
      <c r="P27119" s="8"/>
      <c r="Q27119" s="8"/>
      <c r="R27119" s="8"/>
      <c r="S27119" s="8"/>
      <c r="T27119" s="8"/>
      <c r="U27119" s="8"/>
      <c r="V27119" s="8"/>
      <c r="W27119" s="8"/>
      <c r="X27119" s="8"/>
      <c r="Y27119" s="8"/>
      <c r="Z27119" s="8"/>
      <c r="BE27119"/>
      <c r="BF27119"/>
      <c r="BG27119"/>
    </row>
    <row r="27120" spans="11:59" x14ac:dyDescent="0.25">
      <c r="K27120" s="8"/>
      <c r="L27120" s="8"/>
      <c r="N27120" s="8"/>
      <c r="O27120" s="8"/>
      <c r="P27120" s="8"/>
      <c r="Q27120" s="8"/>
      <c r="R27120" s="8"/>
      <c r="S27120" s="8"/>
      <c r="T27120" s="8"/>
      <c r="U27120" s="8"/>
      <c r="V27120" s="8"/>
      <c r="W27120" s="8"/>
      <c r="X27120" s="8"/>
      <c r="Y27120" s="8"/>
      <c r="Z27120" s="8"/>
      <c r="BE27120"/>
      <c r="BF27120"/>
      <c r="BG27120"/>
    </row>
    <row r="27121" spans="11:59" x14ac:dyDescent="0.25">
      <c r="K27121" s="8"/>
      <c r="L27121" s="8"/>
      <c r="N27121" s="8"/>
      <c r="O27121" s="8"/>
      <c r="P27121" s="8"/>
      <c r="Q27121" s="8"/>
      <c r="R27121" s="8"/>
      <c r="S27121" s="8"/>
      <c r="T27121" s="8"/>
      <c r="U27121" s="8"/>
      <c r="V27121" s="8"/>
      <c r="W27121" s="8"/>
      <c r="X27121" s="8"/>
      <c r="Y27121" s="8"/>
      <c r="Z27121" s="8"/>
      <c r="BE27121"/>
      <c r="BF27121"/>
      <c r="BG27121"/>
    </row>
    <row r="27122" spans="11:59" x14ac:dyDescent="0.25">
      <c r="K27122" s="8"/>
      <c r="L27122" s="8"/>
      <c r="N27122" s="8"/>
      <c r="O27122" s="8"/>
      <c r="P27122" s="8"/>
      <c r="Q27122" s="8"/>
      <c r="R27122" s="8"/>
      <c r="S27122" s="8"/>
      <c r="T27122" s="8"/>
      <c r="U27122" s="8"/>
      <c r="V27122" s="8"/>
      <c r="W27122" s="8"/>
      <c r="X27122" s="8"/>
      <c r="Y27122" s="8"/>
      <c r="Z27122" s="8"/>
      <c r="BE27122"/>
      <c r="BF27122"/>
      <c r="BG27122"/>
    </row>
    <row r="27123" spans="11:59" x14ac:dyDescent="0.25">
      <c r="K27123" s="8"/>
      <c r="L27123" s="8"/>
      <c r="N27123" s="8"/>
      <c r="O27123" s="8"/>
      <c r="P27123" s="8"/>
      <c r="Q27123" s="8"/>
      <c r="R27123" s="8"/>
      <c r="S27123" s="8"/>
      <c r="T27123" s="8"/>
      <c r="U27123" s="8"/>
      <c r="V27123" s="8"/>
      <c r="W27123" s="8"/>
      <c r="X27123" s="8"/>
      <c r="Y27123" s="8"/>
      <c r="Z27123" s="8"/>
      <c r="BE27123"/>
      <c r="BF27123"/>
      <c r="BG27123"/>
    </row>
    <row r="27124" spans="11:59" x14ac:dyDescent="0.25">
      <c r="K27124" s="8"/>
      <c r="L27124" s="8"/>
      <c r="N27124" s="8"/>
      <c r="O27124" s="8"/>
      <c r="P27124" s="8"/>
      <c r="Q27124" s="8"/>
      <c r="R27124" s="8"/>
      <c r="S27124" s="8"/>
      <c r="T27124" s="8"/>
      <c r="U27124" s="8"/>
      <c r="V27124" s="8"/>
      <c r="W27124" s="8"/>
      <c r="X27124" s="8"/>
      <c r="Y27124" s="8"/>
      <c r="Z27124" s="8"/>
      <c r="BE27124"/>
      <c r="BF27124"/>
      <c r="BG27124"/>
    </row>
    <row r="27125" spans="11:59" x14ac:dyDescent="0.25">
      <c r="K27125" s="8"/>
      <c r="L27125" s="8"/>
      <c r="N27125" s="8"/>
      <c r="O27125" s="8"/>
      <c r="P27125" s="8"/>
      <c r="Q27125" s="8"/>
      <c r="R27125" s="8"/>
      <c r="S27125" s="8"/>
      <c r="T27125" s="8"/>
      <c r="U27125" s="8"/>
      <c r="V27125" s="8"/>
      <c r="W27125" s="8"/>
      <c r="X27125" s="8"/>
      <c r="Y27125" s="8"/>
      <c r="Z27125" s="8"/>
      <c r="BE27125"/>
      <c r="BF27125"/>
      <c r="BG27125"/>
    </row>
    <row r="27126" spans="11:59" x14ac:dyDescent="0.25">
      <c r="K27126" s="8"/>
      <c r="L27126" s="8"/>
      <c r="N27126" s="8"/>
      <c r="O27126" s="8"/>
      <c r="P27126" s="8"/>
      <c r="Q27126" s="8"/>
      <c r="R27126" s="8"/>
      <c r="S27126" s="8"/>
      <c r="T27126" s="8"/>
      <c r="U27126" s="8"/>
      <c r="V27126" s="8"/>
      <c r="W27126" s="8"/>
      <c r="X27126" s="8"/>
      <c r="Y27126" s="8"/>
      <c r="Z27126" s="8"/>
      <c r="BE27126"/>
      <c r="BF27126"/>
      <c r="BG27126"/>
    </row>
    <row r="27127" spans="11:59" x14ac:dyDescent="0.25">
      <c r="K27127" s="8"/>
      <c r="L27127" s="8"/>
      <c r="N27127" s="8"/>
      <c r="O27127" s="8"/>
      <c r="P27127" s="8"/>
      <c r="Q27127" s="8"/>
      <c r="R27127" s="8"/>
      <c r="S27127" s="8"/>
      <c r="T27127" s="8"/>
      <c r="U27127" s="8"/>
      <c r="V27127" s="8"/>
      <c r="W27127" s="8"/>
      <c r="X27127" s="8"/>
      <c r="Y27127" s="8"/>
      <c r="Z27127" s="8"/>
      <c r="BE27127"/>
      <c r="BF27127"/>
      <c r="BG27127"/>
    </row>
    <row r="27128" spans="11:59" x14ac:dyDescent="0.25">
      <c r="K27128" s="8"/>
      <c r="L27128" s="8"/>
      <c r="N27128" s="8"/>
      <c r="O27128" s="8"/>
      <c r="P27128" s="8"/>
      <c r="Q27128" s="8"/>
      <c r="R27128" s="8"/>
      <c r="S27128" s="8"/>
      <c r="T27128" s="8"/>
      <c r="U27128" s="8"/>
      <c r="V27128" s="8"/>
      <c r="W27128" s="8"/>
      <c r="X27128" s="8"/>
      <c r="Y27128" s="8"/>
      <c r="Z27128" s="8"/>
      <c r="BE27128"/>
      <c r="BF27128"/>
      <c r="BG27128"/>
    </row>
    <row r="27129" spans="11:59" x14ac:dyDescent="0.25">
      <c r="K27129" s="8"/>
      <c r="L27129" s="8"/>
      <c r="N27129" s="8"/>
      <c r="O27129" s="8"/>
      <c r="P27129" s="8"/>
      <c r="Q27129" s="8"/>
      <c r="R27129" s="8"/>
      <c r="S27129" s="8"/>
      <c r="T27129" s="8"/>
      <c r="U27129" s="8"/>
      <c r="V27129" s="8"/>
      <c r="W27129" s="8"/>
      <c r="X27129" s="8"/>
      <c r="Y27129" s="8"/>
      <c r="Z27129" s="8"/>
      <c r="BE27129"/>
      <c r="BF27129"/>
      <c r="BG27129"/>
    </row>
    <row r="27130" spans="11:59" x14ac:dyDescent="0.25">
      <c r="K27130" s="8"/>
      <c r="L27130" s="8"/>
      <c r="N27130" s="8"/>
      <c r="O27130" s="8"/>
      <c r="P27130" s="8"/>
      <c r="Q27130" s="8"/>
      <c r="R27130" s="8"/>
      <c r="S27130" s="8"/>
      <c r="T27130" s="8"/>
      <c r="U27130" s="8"/>
      <c r="V27130" s="8"/>
      <c r="W27130" s="8"/>
      <c r="X27130" s="8"/>
      <c r="Y27130" s="8"/>
      <c r="Z27130" s="8"/>
      <c r="BE27130"/>
      <c r="BF27130"/>
      <c r="BG27130"/>
    </row>
    <row r="27131" spans="11:59" x14ac:dyDescent="0.25">
      <c r="K27131" s="8"/>
      <c r="L27131" s="8"/>
      <c r="N27131" s="8"/>
      <c r="O27131" s="8"/>
      <c r="P27131" s="8"/>
      <c r="Q27131" s="8"/>
      <c r="R27131" s="8"/>
      <c r="S27131" s="8"/>
      <c r="T27131" s="8"/>
      <c r="U27131" s="8"/>
      <c r="V27131" s="8"/>
      <c r="W27131" s="8"/>
      <c r="X27131" s="8"/>
      <c r="Y27131" s="8"/>
      <c r="Z27131" s="8"/>
      <c r="BE27131"/>
      <c r="BF27131"/>
      <c r="BG27131"/>
    </row>
    <row r="27132" spans="11:59" x14ac:dyDescent="0.25">
      <c r="K27132" s="8"/>
      <c r="L27132" s="8"/>
      <c r="N27132" s="8"/>
      <c r="O27132" s="8"/>
      <c r="P27132" s="8"/>
      <c r="Q27132" s="8"/>
      <c r="R27132" s="8"/>
      <c r="S27132" s="8"/>
      <c r="T27132" s="8"/>
      <c r="U27132" s="8"/>
      <c r="V27132" s="8"/>
      <c r="W27132" s="8"/>
      <c r="X27132" s="8"/>
      <c r="Y27132" s="8"/>
      <c r="Z27132" s="8"/>
      <c r="BE27132"/>
      <c r="BF27132"/>
      <c r="BG27132"/>
    </row>
    <row r="27133" spans="11:59" x14ac:dyDescent="0.25">
      <c r="K27133" s="8"/>
      <c r="L27133" s="8"/>
      <c r="N27133" s="8"/>
      <c r="O27133" s="8"/>
      <c r="P27133" s="8"/>
      <c r="Q27133" s="8"/>
      <c r="R27133" s="8"/>
      <c r="S27133" s="8"/>
      <c r="T27133" s="8"/>
      <c r="U27133" s="8"/>
      <c r="V27133" s="8"/>
      <c r="W27133" s="8"/>
      <c r="X27133" s="8"/>
      <c r="Y27133" s="8"/>
      <c r="Z27133" s="8"/>
      <c r="BE27133"/>
      <c r="BF27133"/>
      <c r="BG27133"/>
    </row>
    <row r="27134" spans="11:59" x14ac:dyDescent="0.25">
      <c r="K27134" s="8"/>
      <c r="L27134" s="8"/>
      <c r="N27134" s="8"/>
      <c r="O27134" s="8"/>
      <c r="P27134" s="8"/>
      <c r="Q27134" s="8"/>
      <c r="R27134" s="8"/>
      <c r="S27134" s="8"/>
      <c r="T27134" s="8"/>
      <c r="U27134" s="8"/>
      <c r="V27134" s="8"/>
      <c r="W27134" s="8"/>
      <c r="X27134" s="8"/>
      <c r="Y27134" s="8"/>
      <c r="Z27134" s="8"/>
      <c r="BE27134"/>
      <c r="BF27134"/>
      <c r="BG27134"/>
    </row>
    <row r="27135" spans="11:59" x14ac:dyDescent="0.25">
      <c r="K27135" s="8"/>
      <c r="L27135" s="8"/>
      <c r="N27135" s="8"/>
      <c r="O27135" s="8"/>
      <c r="P27135" s="8"/>
      <c r="Q27135" s="8"/>
      <c r="R27135" s="8"/>
      <c r="S27135" s="8"/>
      <c r="T27135" s="8"/>
      <c r="U27135" s="8"/>
      <c r="V27135" s="8"/>
      <c r="W27135" s="8"/>
      <c r="X27135" s="8"/>
      <c r="Y27135" s="8"/>
      <c r="Z27135" s="8"/>
      <c r="BE27135"/>
      <c r="BF27135"/>
      <c r="BG27135"/>
    </row>
    <row r="27136" spans="11:59" x14ac:dyDescent="0.25">
      <c r="K27136" s="8"/>
      <c r="L27136" s="8"/>
      <c r="N27136" s="8"/>
      <c r="O27136" s="8"/>
      <c r="P27136" s="8"/>
      <c r="Q27136" s="8"/>
      <c r="R27136" s="8"/>
      <c r="S27136" s="8"/>
      <c r="T27136" s="8"/>
      <c r="U27136" s="8"/>
      <c r="V27136" s="8"/>
      <c r="W27136" s="8"/>
      <c r="X27136" s="8"/>
      <c r="Y27136" s="8"/>
      <c r="Z27136" s="8"/>
      <c r="BE27136"/>
      <c r="BF27136"/>
      <c r="BG27136"/>
    </row>
    <row r="27137" spans="11:59" x14ac:dyDescent="0.25">
      <c r="K27137" s="8"/>
      <c r="L27137" s="8"/>
      <c r="N27137" s="8"/>
      <c r="O27137" s="8"/>
      <c r="P27137" s="8"/>
      <c r="Q27137" s="8"/>
      <c r="R27137" s="8"/>
      <c r="S27137" s="8"/>
      <c r="T27137" s="8"/>
      <c r="U27137" s="8"/>
      <c r="V27137" s="8"/>
      <c r="W27137" s="8"/>
      <c r="X27137" s="8"/>
      <c r="Y27137" s="8"/>
      <c r="Z27137" s="8"/>
      <c r="BE27137"/>
      <c r="BF27137"/>
      <c r="BG27137"/>
    </row>
    <row r="27138" spans="11:59" x14ac:dyDescent="0.25">
      <c r="K27138" s="8"/>
      <c r="L27138" s="8"/>
      <c r="N27138" s="8"/>
      <c r="O27138" s="8"/>
      <c r="P27138" s="8"/>
      <c r="Q27138" s="8"/>
      <c r="R27138" s="8"/>
      <c r="S27138" s="8"/>
      <c r="T27138" s="8"/>
      <c r="U27138" s="8"/>
      <c r="V27138" s="8"/>
      <c r="W27138" s="8"/>
      <c r="X27138" s="8"/>
      <c r="Y27138" s="8"/>
      <c r="Z27138" s="8"/>
      <c r="BE27138"/>
      <c r="BF27138"/>
      <c r="BG27138"/>
    </row>
    <row r="27139" spans="11:59" x14ac:dyDescent="0.25">
      <c r="K27139" s="8"/>
      <c r="L27139" s="8"/>
      <c r="N27139" s="8"/>
      <c r="O27139" s="8"/>
      <c r="P27139" s="8"/>
      <c r="Q27139" s="8"/>
      <c r="R27139" s="8"/>
      <c r="S27139" s="8"/>
      <c r="T27139" s="8"/>
      <c r="U27139" s="8"/>
      <c r="V27139" s="8"/>
      <c r="W27139" s="8"/>
      <c r="X27139" s="8"/>
      <c r="Y27139" s="8"/>
      <c r="Z27139" s="8"/>
      <c r="BE27139"/>
      <c r="BF27139"/>
      <c r="BG27139"/>
    </row>
    <row r="27140" spans="11:59" x14ac:dyDescent="0.25">
      <c r="K27140" s="8"/>
      <c r="L27140" s="8"/>
      <c r="N27140" s="8"/>
      <c r="O27140" s="8"/>
      <c r="P27140" s="8"/>
      <c r="Q27140" s="8"/>
      <c r="R27140" s="8"/>
      <c r="S27140" s="8"/>
      <c r="T27140" s="8"/>
      <c r="U27140" s="8"/>
      <c r="V27140" s="8"/>
      <c r="W27140" s="8"/>
      <c r="X27140" s="8"/>
      <c r="Y27140" s="8"/>
      <c r="Z27140" s="8"/>
      <c r="BE27140"/>
      <c r="BF27140"/>
      <c r="BG27140"/>
    </row>
    <row r="27141" spans="11:59" x14ac:dyDescent="0.25">
      <c r="K27141" s="8"/>
      <c r="L27141" s="8"/>
      <c r="N27141" s="8"/>
      <c r="O27141" s="8"/>
      <c r="P27141" s="8"/>
      <c r="Q27141" s="8"/>
      <c r="R27141" s="8"/>
      <c r="S27141" s="8"/>
      <c r="T27141" s="8"/>
      <c r="U27141" s="8"/>
      <c r="V27141" s="8"/>
      <c r="W27141" s="8"/>
      <c r="X27141" s="8"/>
      <c r="Y27141" s="8"/>
      <c r="Z27141" s="8"/>
      <c r="BE27141"/>
      <c r="BF27141"/>
      <c r="BG27141"/>
    </row>
    <row r="27142" spans="11:59" x14ac:dyDescent="0.25">
      <c r="K27142" s="8"/>
      <c r="L27142" s="8"/>
      <c r="N27142" s="8"/>
      <c r="O27142" s="8"/>
      <c r="P27142" s="8"/>
      <c r="Q27142" s="8"/>
      <c r="R27142" s="8"/>
      <c r="S27142" s="8"/>
      <c r="T27142" s="8"/>
      <c r="U27142" s="8"/>
      <c r="V27142" s="8"/>
      <c r="W27142" s="8"/>
      <c r="X27142" s="8"/>
      <c r="Y27142" s="8"/>
      <c r="Z27142" s="8"/>
      <c r="BE27142"/>
      <c r="BF27142"/>
      <c r="BG27142"/>
    </row>
    <row r="27143" spans="11:59" x14ac:dyDescent="0.25">
      <c r="K27143" s="8"/>
      <c r="L27143" s="8"/>
      <c r="N27143" s="8"/>
      <c r="O27143" s="8"/>
      <c r="P27143" s="8"/>
      <c r="Q27143" s="8"/>
      <c r="R27143" s="8"/>
      <c r="S27143" s="8"/>
      <c r="T27143" s="8"/>
      <c r="U27143" s="8"/>
      <c r="V27143" s="8"/>
      <c r="W27143" s="8"/>
      <c r="X27143" s="8"/>
      <c r="Y27143" s="8"/>
      <c r="Z27143" s="8"/>
      <c r="BE27143"/>
      <c r="BF27143"/>
      <c r="BG27143"/>
    </row>
    <row r="27144" spans="11:59" x14ac:dyDescent="0.25">
      <c r="K27144" s="8"/>
      <c r="L27144" s="8"/>
      <c r="N27144" s="8"/>
      <c r="O27144" s="8"/>
      <c r="P27144" s="8"/>
      <c r="Q27144" s="8"/>
      <c r="R27144" s="8"/>
      <c r="S27144" s="8"/>
      <c r="T27144" s="8"/>
      <c r="U27144" s="8"/>
      <c r="V27144" s="8"/>
      <c r="W27144" s="8"/>
      <c r="X27144" s="8"/>
      <c r="Y27144" s="8"/>
      <c r="Z27144" s="8"/>
      <c r="BE27144"/>
      <c r="BF27144"/>
      <c r="BG27144"/>
    </row>
    <row r="27145" spans="11:59" x14ac:dyDescent="0.25">
      <c r="K27145" s="8"/>
      <c r="L27145" s="8"/>
      <c r="N27145" s="8"/>
      <c r="O27145" s="8"/>
      <c r="P27145" s="8"/>
      <c r="Q27145" s="8"/>
      <c r="R27145" s="8"/>
      <c r="S27145" s="8"/>
      <c r="T27145" s="8"/>
      <c r="U27145" s="8"/>
      <c r="V27145" s="8"/>
      <c r="W27145" s="8"/>
      <c r="X27145" s="8"/>
      <c r="Y27145" s="8"/>
      <c r="Z27145" s="8"/>
      <c r="BE27145"/>
      <c r="BF27145"/>
      <c r="BG27145"/>
    </row>
    <row r="27146" spans="11:59" x14ac:dyDescent="0.25">
      <c r="K27146" s="8"/>
      <c r="L27146" s="8"/>
      <c r="N27146" s="8"/>
      <c r="O27146" s="8"/>
      <c r="P27146" s="8"/>
      <c r="Q27146" s="8"/>
      <c r="R27146" s="8"/>
      <c r="S27146" s="8"/>
      <c r="T27146" s="8"/>
      <c r="U27146" s="8"/>
      <c r="V27146" s="8"/>
      <c r="W27146" s="8"/>
      <c r="X27146" s="8"/>
      <c r="Y27146" s="8"/>
      <c r="Z27146" s="8"/>
      <c r="BE27146"/>
      <c r="BF27146"/>
      <c r="BG27146"/>
    </row>
    <row r="27147" spans="11:59" x14ac:dyDescent="0.25">
      <c r="K27147" s="8"/>
      <c r="L27147" s="8"/>
      <c r="N27147" s="8"/>
      <c r="O27147" s="8"/>
      <c r="P27147" s="8"/>
      <c r="Q27147" s="8"/>
      <c r="R27147" s="8"/>
      <c r="S27147" s="8"/>
      <c r="T27147" s="8"/>
      <c r="U27147" s="8"/>
      <c r="V27147" s="8"/>
      <c r="W27147" s="8"/>
      <c r="X27147" s="8"/>
      <c r="Y27147" s="8"/>
      <c r="Z27147" s="8"/>
      <c r="BE27147"/>
      <c r="BF27147"/>
      <c r="BG27147"/>
    </row>
    <row r="27148" spans="11:59" x14ac:dyDescent="0.25">
      <c r="K27148" s="8"/>
      <c r="L27148" s="8"/>
      <c r="N27148" s="8"/>
      <c r="O27148" s="8"/>
      <c r="P27148" s="8"/>
      <c r="Q27148" s="8"/>
      <c r="R27148" s="8"/>
      <c r="S27148" s="8"/>
      <c r="T27148" s="8"/>
      <c r="U27148" s="8"/>
      <c r="V27148" s="8"/>
      <c r="W27148" s="8"/>
      <c r="X27148" s="8"/>
      <c r="Y27148" s="8"/>
      <c r="Z27148" s="8"/>
      <c r="BE27148"/>
      <c r="BF27148"/>
      <c r="BG27148"/>
    </row>
    <row r="27149" spans="11:59" x14ac:dyDescent="0.25">
      <c r="K27149" s="8"/>
      <c r="L27149" s="8"/>
      <c r="N27149" s="8"/>
      <c r="O27149" s="8"/>
      <c r="P27149" s="8"/>
      <c r="Q27149" s="8"/>
      <c r="R27149" s="8"/>
      <c r="S27149" s="8"/>
      <c r="T27149" s="8"/>
      <c r="U27149" s="8"/>
      <c r="V27149" s="8"/>
      <c r="W27149" s="8"/>
      <c r="X27149" s="8"/>
      <c r="Y27149" s="8"/>
      <c r="Z27149" s="8"/>
      <c r="BE27149"/>
      <c r="BF27149"/>
      <c r="BG27149"/>
    </row>
    <row r="27150" spans="11:59" x14ac:dyDescent="0.25">
      <c r="K27150" s="8"/>
      <c r="L27150" s="8"/>
      <c r="N27150" s="8"/>
      <c r="O27150" s="8"/>
      <c r="P27150" s="8"/>
      <c r="Q27150" s="8"/>
      <c r="R27150" s="8"/>
      <c r="S27150" s="8"/>
      <c r="T27150" s="8"/>
      <c r="U27150" s="8"/>
      <c r="V27150" s="8"/>
      <c r="W27150" s="8"/>
      <c r="X27150" s="8"/>
      <c r="Y27150" s="8"/>
      <c r="Z27150" s="8"/>
      <c r="BE27150"/>
      <c r="BF27150"/>
      <c r="BG27150"/>
    </row>
    <row r="27151" spans="11:59" x14ac:dyDescent="0.25">
      <c r="K27151" s="8"/>
      <c r="L27151" s="8"/>
      <c r="N27151" s="8"/>
      <c r="O27151" s="8"/>
      <c r="P27151" s="8"/>
      <c r="Q27151" s="8"/>
      <c r="R27151" s="8"/>
      <c r="S27151" s="8"/>
      <c r="T27151" s="8"/>
      <c r="U27151" s="8"/>
      <c r="V27151" s="8"/>
      <c r="W27151" s="8"/>
      <c r="X27151" s="8"/>
      <c r="Y27151" s="8"/>
      <c r="Z27151" s="8"/>
      <c r="BE27151"/>
      <c r="BF27151"/>
      <c r="BG27151"/>
    </row>
    <row r="27152" spans="11:59" x14ac:dyDescent="0.25">
      <c r="K27152" s="8"/>
      <c r="L27152" s="8"/>
      <c r="N27152" s="8"/>
      <c r="O27152" s="8"/>
      <c r="P27152" s="8"/>
      <c r="Q27152" s="8"/>
      <c r="R27152" s="8"/>
      <c r="S27152" s="8"/>
      <c r="T27152" s="8"/>
      <c r="U27152" s="8"/>
      <c r="V27152" s="8"/>
      <c r="W27152" s="8"/>
      <c r="X27152" s="8"/>
      <c r="Y27152" s="8"/>
      <c r="Z27152" s="8"/>
      <c r="BE27152"/>
      <c r="BF27152"/>
      <c r="BG27152"/>
    </row>
    <row r="27153" spans="11:59" x14ac:dyDescent="0.25">
      <c r="K27153" s="8"/>
      <c r="L27153" s="8"/>
      <c r="N27153" s="8"/>
      <c r="O27153" s="8"/>
      <c r="P27153" s="8"/>
      <c r="Q27153" s="8"/>
      <c r="R27153" s="8"/>
      <c r="S27153" s="8"/>
      <c r="T27153" s="8"/>
      <c r="U27153" s="8"/>
      <c r="V27153" s="8"/>
      <c r="W27153" s="8"/>
      <c r="X27153" s="8"/>
      <c r="Y27153" s="8"/>
      <c r="Z27153" s="8"/>
      <c r="BE27153"/>
      <c r="BF27153"/>
      <c r="BG27153"/>
    </row>
    <row r="27154" spans="11:59" x14ac:dyDescent="0.25">
      <c r="K27154" s="8"/>
      <c r="L27154" s="8"/>
      <c r="N27154" s="8"/>
      <c r="O27154" s="8"/>
      <c r="P27154" s="8"/>
      <c r="Q27154" s="8"/>
      <c r="R27154" s="8"/>
      <c r="S27154" s="8"/>
      <c r="T27154" s="8"/>
      <c r="U27154" s="8"/>
      <c r="V27154" s="8"/>
      <c r="W27154" s="8"/>
      <c r="X27154" s="8"/>
      <c r="Y27154" s="8"/>
      <c r="Z27154" s="8"/>
      <c r="BE27154"/>
      <c r="BF27154"/>
      <c r="BG27154"/>
    </row>
    <row r="27155" spans="11:59" x14ac:dyDescent="0.25">
      <c r="K27155" s="8"/>
      <c r="L27155" s="8"/>
      <c r="N27155" s="8"/>
      <c r="O27155" s="8"/>
      <c r="P27155" s="8"/>
      <c r="Q27155" s="8"/>
      <c r="R27155" s="8"/>
      <c r="S27155" s="8"/>
      <c r="T27155" s="8"/>
      <c r="U27155" s="8"/>
      <c r="V27155" s="8"/>
      <c r="W27155" s="8"/>
      <c r="X27155" s="8"/>
      <c r="Y27155" s="8"/>
      <c r="Z27155" s="8"/>
      <c r="BE27155"/>
      <c r="BF27155"/>
      <c r="BG27155"/>
    </row>
    <row r="27156" spans="11:59" x14ac:dyDescent="0.25">
      <c r="K27156" s="8"/>
      <c r="L27156" s="8"/>
      <c r="N27156" s="8"/>
      <c r="O27156" s="8"/>
      <c r="P27156" s="8"/>
      <c r="Q27156" s="8"/>
      <c r="R27156" s="8"/>
      <c r="S27156" s="8"/>
      <c r="T27156" s="8"/>
      <c r="U27156" s="8"/>
      <c r="V27156" s="8"/>
      <c r="W27156" s="8"/>
      <c r="X27156" s="8"/>
      <c r="Y27156" s="8"/>
      <c r="Z27156" s="8"/>
      <c r="BE27156"/>
      <c r="BF27156"/>
      <c r="BG27156"/>
    </row>
    <row r="27157" spans="11:59" x14ac:dyDescent="0.25">
      <c r="K27157" s="8"/>
      <c r="L27157" s="8"/>
      <c r="N27157" s="8"/>
      <c r="O27157" s="8"/>
      <c r="P27157" s="8"/>
      <c r="Q27157" s="8"/>
      <c r="R27157" s="8"/>
      <c r="S27157" s="8"/>
      <c r="T27157" s="8"/>
      <c r="U27157" s="8"/>
      <c r="V27157" s="8"/>
      <c r="W27157" s="8"/>
      <c r="X27157" s="8"/>
      <c r="Y27157" s="8"/>
      <c r="Z27157" s="8"/>
      <c r="BE27157"/>
      <c r="BF27157"/>
      <c r="BG27157"/>
    </row>
    <row r="27158" spans="11:59" x14ac:dyDescent="0.25">
      <c r="K27158" s="8"/>
      <c r="L27158" s="8"/>
      <c r="N27158" s="8"/>
      <c r="O27158" s="8"/>
      <c r="P27158" s="8"/>
      <c r="Q27158" s="8"/>
      <c r="R27158" s="8"/>
      <c r="S27158" s="8"/>
      <c r="T27158" s="8"/>
      <c r="U27158" s="8"/>
      <c r="V27158" s="8"/>
      <c r="W27158" s="8"/>
      <c r="X27158" s="8"/>
      <c r="Y27158" s="8"/>
      <c r="Z27158" s="8"/>
      <c r="BE27158"/>
      <c r="BF27158"/>
      <c r="BG27158"/>
    </row>
    <row r="27159" spans="11:59" x14ac:dyDescent="0.25">
      <c r="K27159" s="8"/>
      <c r="L27159" s="8"/>
      <c r="N27159" s="8"/>
      <c r="O27159" s="8"/>
      <c r="P27159" s="8"/>
      <c r="Q27159" s="8"/>
      <c r="R27159" s="8"/>
      <c r="S27159" s="8"/>
      <c r="T27159" s="8"/>
      <c r="U27159" s="8"/>
      <c r="V27159" s="8"/>
      <c r="W27159" s="8"/>
      <c r="X27159" s="8"/>
      <c r="Y27159" s="8"/>
      <c r="Z27159" s="8"/>
      <c r="BE27159"/>
      <c r="BF27159"/>
      <c r="BG27159"/>
    </row>
    <row r="27160" spans="11:59" x14ac:dyDescent="0.25">
      <c r="K27160" s="8"/>
      <c r="L27160" s="8"/>
      <c r="N27160" s="8"/>
      <c r="O27160" s="8"/>
      <c r="P27160" s="8"/>
      <c r="Q27160" s="8"/>
      <c r="R27160" s="8"/>
      <c r="S27160" s="8"/>
      <c r="T27160" s="8"/>
      <c r="U27160" s="8"/>
      <c r="V27160" s="8"/>
      <c r="W27160" s="8"/>
      <c r="X27160" s="8"/>
      <c r="Y27160" s="8"/>
      <c r="Z27160" s="8"/>
      <c r="BE27160"/>
      <c r="BF27160"/>
      <c r="BG27160"/>
    </row>
    <row r="27161" spans="11:59" x14ac:dyDescent="0.25">
      <c r="K27161" s="8"/>
      <c r="L27161" s="8"/>
      <c r="N27161" s="8"/>
      <c r="O27161" s="8"/>
      <c r="P27161" s="8"/>
      <c r="Q27161" s="8"/>
      <c r="R27161" s="8"/>
      <c r="S27161" s="8"/>
      <c r="T27161" s="8"/>
      <c r="U27161" s="8"/>
      <c r="V27161" s="8"/>
      <c r="W27161" s="8"/>
      <c r="X27161" s="8"/>
      <c r="Y27161" s="8"/>
      <c r="Z27161" s="8"/>
      <c r="BE27161"/>
      <c r="BF27161"/>
      <c r="BG27161"/>
    </row>
    <row r="27162" spans="11:59" x14ac:dyDescent="0.25">
      <c r="K27162" s="8"/>
      <c r="L27162" s="8"/>
      <c r="N27162" s="8"/>
      <c r="O27162" s="8"/>
      <c r="P27162" s="8"/>
      <c r="Q27162" s="8"/>
      <c r="R27162" s="8"/>
      <c r="S27162" s="8"/>
      <c r="T27162" s="8"/>
      <c r="U27162" s="8"/>
      <c r="V27162" s="8"/>
      <c r="W27162" s="8"/>
      <c r="X27162" s="8"/>
      <c r="Y27162" s="8"/>
      <c r="Z27162" s="8"/>
      <c r="BE27162"/>
      <c r="BF27162"/>
      <c r="BG27162"/>
    </row>
    <row r="27163" spans="11:59" x14ac:dyDescent="0.25">
      <c r="K27163" s="8"/>
      <c r="L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BE27163"/>
      <c r="BF27163"/>
      <c r="BG27163"/>
    </row>
    <row r="27164" spans="11:59" x14ac:dyDescent="0.25">
      <c r="K27164" s="8"/>
      <c r="L27164" s="8"/>
      <c r="N27164" s="8"/>
      <c r="O27164" s="8"/>
      <c r="P27164" s="8"/>
      <c r="Q27164" s="8"/>
      <c r="R27164" s="8"/>
      <c r="S27164" s="8"/>
      <c r="T27164" s="8"/>
      <c r="U27164" s="8"/>
      <c r="V27164" s="8"/>
      <c r="W27164" s="8"/>
      <c r="X27164" s="8"/>
      <c r="Y27164" s="8"/>
      <c r="Z27164" s="8"/>
      <c r="BE27164"/>
      <c r="BF27164"/>
      <c r="BG27164"/>
    </row>
    <row r="27165" spans="11:59" x14ac:dyDescent="0.25">
      <c r="K27165" s="8"/>
      <c r="L27165" s="8"/>
      <c r="N27165" s="8"/>
      <c r="O27165" s="8"/>
      <c r="P27165" s="8"/>
      <c r="Q27165" s="8"/>
      <c r="R27165" s="8"/>
      <c r="S27165" s="8"/>
      <c r="T27165" s="8"/>
      <c r="U27165" s="8"/>
      <c r="V27165" s="8"/>
      <c r="W27165" s="8"/>
      <c r="X27165" s="8"/>
      <c r="Y27165" s="8"/>
      <c r="Z27165" s="8"/>
      <c r="BE27165"/>
      <c r="BF27165"/>
      <c r="BG27165"/>
    </row>
    <row r="27166" spans="11:59" x14ac:dyDescent="0.25">
      <c r="K27166" s="8"/>
      <c r="L27166" s="8"/>
      <c r="N27166" s="8"/>
      <c r="O27166" s="8"/>
      <c r="P27166" s="8"/>
      <c r="Q27166" s="8"/>
      <c r="R27166" s="8"/>
      <c r="S27166" s="8"/>
      <c r="T27166" s="8"/>
      <c r="U27166" s="8"/>
      <c r="V27166" s="8"/>
      <c r="W27166" s="8"/>
      <c r="X27166" s="8"/>
      <c r="Y27166" s="8"/>
      <c r="Z27166" s="8"/>
      <c r="BE27166"/>
      <c r="BF27166"/>
      <c r="BG27166"/>
    </row>
    <row r="27167" spans="11:59" x14ac:dyDescent="0.25">
      <c r="K27167" s="8"/>
      <c r="L27167" s="8"/>
      <c r="N27167" s="8"/>
      <c r="O27167" s="8"/>
      <c r="P27167" s="8"/>
      <c r="Q27167" s="8"/>
      <c r="R27167" s="8"/>
      <c r="S27167" s="8"/>
      <c r="T27167" s="8"/>
      <c r="U27167" s="8"/>
      <c r="V27167" s="8"/>
      <c r="W27167" s="8"/>
      <c r="X27167" s="8"/>
      <c r="Y27167" s="8"/>
      <c r="Z27167" s="8"/>
      <c r="BE27167"/>
      <c r="BF27167"/>
      <c r="BG27167"/>
    </row>
    <row r="27168" spans="11:59" x14ac:dyDescent="0.25">
      <c r="K27168" s="8"/>
      <c r="L27168" s="8"/>
      <c r="N27168" s="8"/>
      <c r="O27168" s="8"/>
      <c r="P27168" s="8"/>
      <c r="Q27168" s="8"/>
      <c r="R27168" s="8"/>
      <c r="S27168" s="8"/>
      <c r="T27168" s="8"/>
      <c r="U27168" s="8"/>
      <c r="V27168" s="8"/>
      <c r="W27168" s="8"/>
      <c r="X27168" s="8"/>
      <c r="Y27168" s="8"/>
      <c r="Z27168" s="8"/>
      <c r="BE27168"/>
      <c r="BF27168"/>
      <c r="BG27168"/>
    </row>
    <row r="27169" spans="11:59" x14ac:dyDescent="0.25">
      <c r="K27169" s="8"/>
      <c r="L27169" s="8"/>
      <c r="N27169" s="8"/>
      <c r="O27169" s="8"/>
      <c r="P27169" s="8"/>
      <c r="Q27169" s="8"/>
      <c r="R27169" s="8"/>
      <c r="S27169" s="8"/>
      <c r="T27169" s="8"/>
      <c r="U27169" s="8"/>
      <c r="V27169" s="8"/>
      <c r="W27169" s="8"/>
      <c r="X27169" s="8"/>
      <c r="Y27169" s="8"/>
      <c r="Z27169" s="8"/>
      <c r="BE27169"/>
      <c r="BF27169"/>
      <c r="BG27169"/>
    </row>
    <row r="27170" spans="11:59" x14ac:dyDescent="0.25">
      <c r="K27170" s="8"/>
      <c r="L27170" s="8"/>
      <c r="N27170" s="8"/>
      <c r="O27170" s="8"/>
      <c r="P27170" s="8"/>
      <c r="Q27170" s="8"/>
      <c r="R27170" s="8"/>
      <c r="S27170" s="8"/>
      <c r="T27170" s="8"/>
      <c r="U27170" s="8"/>
      <c r="V27170" s="8"/>
      <c r="W27170" s="8"/>
      <c r="X27170" s="8"/>
      <c r="Y27170" s="8"/>
      <c r="Z27170" s="8"/>
      <c r="BE27170"/>
      <c r="BF27170"/>
      <c r="BG27170"/>
    </row>
    <row r="27171" spans="11:59" x14ac:dyDescent="0.25">
      <c r="K27171" s="8"/>
      <c r="L27171" s="8"/>
      <c r="N27171" s="8"/>
      <c r="O27171" s="8"/>
      <c r="P27171" s="8"/>
      <c r="Q27171" s="8"/>
      <c r="R27171" s="8"/>
      <c r="S27171" s="8"/>
      <c r="T27171" s="8"/>
      <c r="U27171" s="8"/>
      <c r="V27171" s="8"/>
      <c r="W27171" s="8"/>
      <c r="X27171" s="8"/>
      <c r="Y27171" s="8"/>
      <c r="Z27171" s="8"/>
      <c r="BE27171"/>
      <c r="BF27171"/>
      <c r="BG27171"/>
    </row>
    <row r="27172" spans="11:59" x14ac:dyDescent="0.25">
      <c r="K27172" s="8"/>
      <c r="L27172" s="8"/>
      <c r="N27172" s="8"/>
      <c r="O27172" s="8"/>
      <c r="P27172" s="8"/>
      <c r="Q27172" s="8"/>
      <c r="R27172" s="8"/>
      <c r="S27172" s="8"/>
      <c r="T27172" s="8"/>
      <c r="U27172" s="8"/>
      <c r="V27172" s="8"/>
      <c r="W27172" s="8"/>
      <c r="X27172" s="8"/>
      <c r="Y27172" s="8"/>
      <c r="Z27172" s="8"/>
      <c r="BE27172"/>
      <c r="BF27172"/>
      <c r="BG27172"/>
    </row>
    <row r="27173" spans="11:59" x14ac:dyDescent="0.25">
      <c r="K27173" s="8"/>
      <c r="L27173" s="8"/>
      <c r="N27173" s="8"/>
      <c r="O27173" s="8"/>
      <c r="P27173" s="8"/>
      <c r="Q27173" s="8"/>
      <c r="R27173" s="8"/>
      <c r="S27173" s="8"/>
      <c r="T27173" s="8"/>
      <c r="U27173" s="8"/>
      <c r="V27173" s="8"/>
      <c r="W27173" s="8"/>
      <c r="X27173" s="8"/>
      <c r="Y27173" s="8"/>
      <c r="Z27173" s="8"/>
      <c r="BE27173"/>
      <c r="BF27173"/>
      <c r="BG27173"/>
    </row>
    <row r="27174" spans="11:59" x14ac:dyDescent="0.25">
      <c r="K27174" s="8"/>
      <c r="L27174" s="8"/>
      <c r="N27174" s="8"/>
      <c r="O27174" s="8"/>
      <c r="P27174" s="8"/>
      <c r="Q27174" s="8"/>
      <c r="R27174" s="8"/>
      <c r="S27174" s="8"/>
      <c r="T27174" s="8"/>
      <c r="U27174" s="8"/>
      <c r="V27174" s="8"/>
      <c r="W27174" s="8"/>
      <c r="X27174" s="8"/>
      <c r="Y27174" s="8"/>
      <c r="Z27174" s="8"/>
      <c r="BE27174"/>
      <c r="BF27174"/>
      <c r="BG27174"/>
    </row>
    <row r="27175" spans="11:59" x14ac:dyDescent="0.25">
      <c r="K27175" s="8"/>
      <c r="L27175" s="8"/>
      <c r="N27175" s="8"/>
      <c r="O27175" s="8"/>
      <c r="P27175" s="8"/>
      <c r="Q27175" s="8"/>
      <c r="R27175" s="8"/>
      <c r="S27175" s="8"/>
      <c r="T27175" s="8"/>
      <c r="U27175" s="8"/>
      <c r="V27175" s="8"/>
      <c r="W27175" s="8"/>
      <c r="X27175" s="8"/>
      <c r="Y27175" s="8"/>
      <c r="Z27175" s="8"/>
      <c r="BE27175"/>
      <c r="BF27175"/>
      <c r="BG27175"/>
    </row>
    <row r="27176" spans="11:59" x14ac:dyDescent="0.25">
      <c r="K27176" s="8"/>
      <c r="L27176" s="8"/>
      <c r="N27176" s="8"/>
      <c r="O27176" s="8"/>
      <c r="P27176" s="8"/>
      <c r="Q27176" s="8"/>
      <c r="R27176" s="8"/>
      <c r="S27176" s="8"/>
      <c r="T27176" s="8"/>
      <c r="U27176" s="8"/>
      <c r="V27176" s="8"/>
      <c r="W27176" s="8"/>
      <c r="X27176" s="8"/>
      <c r="Y27176" s="8"/>
      <c r="Z27176" s="8"/>
      <c r="BE27176"/>
      <c r="BF27176"/>
      <c r="BG27176"/>
    </row>
    <row r="27177" spans="11:59" x14ac:dyDescent="0.25">
      <c r="K27177" s="8"/>
      <c r="L27177" s="8"/>
      <c r="N27177" s="8"/>
      <c r="O27177" s="8"/>
      <c r="P27177" s="8"/>
      <c r="Q27177" s="8"/>
      <c r="R27177" s="8"/>
      <c r="S27177" s="8"/>
      <c r="T27177" s="8"/>
      <c r="U27177" s="8"/>
      <c r="V27177" s="8"/>
      <c r="W27177" s="8"/>
      <c r="X27177" s="8"/>
      <c r="Y27177" s="8"/>
      <c r="Z27177" s="8"/>
      <c r="BE27177"/>
      <c r="BF27177"/>
      <c r="BG27177"/>
    </row>
    <row r="27178" spans="11:59" x14ac:dyDescent="0.25">
      <c r="K27178" s="8"/>
      <c r="L27178" s="8"/>
      <c r="N27178" s="8"/>
      <c r="O27178" s="8"/>
      <c r="P27178" s="8"/>
      <c r="Q27178" s="8"/>
      <c r="R27178" s="8"/>
      <c r="S27178" s="8"/>
      <c r="T27178" s="8"/>
      <c r="U27178" s="8"/>
      <c r="V27178" s="8"/>
      <c r="W27178" s="8"/>
      <c r="X27178" s="8"/>
      <c r="Y27178" s="8"/>
      <c r="Z27178" s="8"/>
      <c r="BE27178"/>
      <c r="BF27178"/>
      <c r="BG27178"/>
    </row>
    <row r="27179" spans="11:59" x14ac:dyDescent="0.25">
      <c r="K27179" s="8"/>
      <c r="L27179" s="8"/>
      <c r="N27179" s="8"/>
      <c r="O27179" s="8"/>
      <c r="P27179" s="8"/>
      <c r="Q27179" s="8"/>
      <c r="R27179" s="8"/>
      <c r="S27179" s="8"/>
      <c r="T27179" s="8"/>
      <c r="U27179" s="8"/>
      <c r="V27179" s="8"/>
      <c r="W27179" s="8"/>
      <c r="X27179" s="8"/>
      <c r="Y27179" s="8"/>
      <c r="Z27179" s="8"/>
      <c r="BE27179"/>
      <c r="BF27179"/>
      <c r="BG27179"/>
    </row>
    <row r="27180" spans="11:59" x14ac:dyDescent="0.25">
      <c r="K27180" s="8"/>
      <c r="L27180" s="8"/>
      <c r="N27180" s="8"/>
      <c r="O27180" s="8"/>
      <c r="P27180" s="8"/>
      <c r="Q27180" s="8"/>
      <c r="R27180" s="8"/>
      <c r="S27180" s="8"/>
      <c r="T27180" s="8"/>
      <c r="U27180" s="8"/>
      <c r="V27180" s="8"/>
      <c r="W27180" s="8"/>
      <c r="X27180" s="8"/>
      <c r="Y27180" s="8"/>
      <c r="Z27180" s="8"/>
      <c r="BE27180"/>
      <c r="BF27180"/>
      <c r="BG27180"/>
    </row>
    <row r="27181" spans="11:59" x14ac:dyDescent="0.25">
      <c r="K27181" s="8"/>
      <c r="L27181" s="8"/>
      <c r="N27181" s="8"/>
      <c r="O27181" s="8"/>
      <c r="P27181" s="8"/>
      <c r="Q27181" s="8"/>
      <c r="R27181" s="8"/>
      <c r="S27181" s="8"/>
      <c r="T27181" s="8"/>
      <c r="U27181" s="8"/>
      <c r="V27181" s="8"/>
      <c r="W27181" s="8"/>
      <c r="X27181" s="8"/>
      <c r="Y27181" s="8"/>
      <c r="Z27181" s="8"/>
      <c r="BE27181"/>
      <c r="BF27181"/>
      <c r="BG27181"/>
    </row>
    <row r="27182" spans="11:59" x14ac:dyDescent="0.25">
      <c r="K27182" s="8"/>
      <c r="L27182" s="8"/>
      <c r="N27182" s="8"/>
      <c r="O27182" s="8"/>
      <c r="P27182" s="8"/>
      <c r="Q27182" s="8"/>
      <c r="R27182" s="8"/>
      <c r="S27182" s="8"/>
      <c r="T27182" s="8"/>
      <c r="U27182" s="8"/>
      <c r="V27182" s="8"/>
      <c r="W27182" s="8"/>
      <c r="X27182" s="8"/>
      <c r="Y27182" s="8"/>
      <c r="Z27182" s="8"/>
      <c r="BE27182"/>
      <c r="BF27182"/>
      <c r="BG27182"/>
    </row>
    <row r="27183" spans="11:59" x14ac:dyDescent="0.25">
      <c r="K27183" s="8"/>
      <c r="L27183" s="8"/>
      <c r="N27183" s="8"/>
      <c r="O27183" s="8"/>
      <c r="P27183" s="8"/>
      <c r="Q27183" s="8"/>
      <c r="R27183" s="8"/>
      <c r="S27183" s="8"/>
      <c r="T27183" s="8"/>
      <c r="U27183" s="8"/>
      <c r="V27183" s="8"/>
      <c r="W27183" s="8"/>
      <c r="X27183" s="8"/>
      <c r="Y27183" s="8"/>
      <c r="Z27183" s="8"/>
      <c r="BE27183"/>
      <c r="BF27183"/>
      <c r="BG27183"/>
    </row>
    <row r="27184" spans="11:59" x14ac:dyDescent="0.25">
      <c r="K27184" s="8"/>
      <c r="L27184" s="8"/>
      <c r="N27184" s="8"/>
      <c r="O27184" s="8"/>
      <c r="P27184" s="8"/>
      <c r="Q27184" s="8"/>
      <c r="R27184" s="8"/>
      <c r="S27184" s="8"/>
      <c r="T27184" s="8"/>
      <c r="U27184" s="8"/>
      <c r="V27184" s="8"/>
      <c r="W27184" s="8"/>
      <c r="X27184" s="8"/>
      <c r="Y27184" s="8"/>
      <c r="Z27184" s="8"/>
      <c r="BE27184"/>
      <c r="BF27184"/>
      <c r="BG27184"/>
    </row>
    <row r="27185" spans="11:59" x14ac:dyDescent="0.25">
      <c r="K27185" s="8"/>
      <c r="L27185" s="8"/>
      <c r="N27185" s="8"/>
      <c r="O27185" s="8"/>
      <c r="P27185" s="8"/>
      <c r="Q27185" s="8"/>
      <c r="R27185" s="8"/>
      <c r="S27185" s="8"/>
      <c r="T27185" s="8"/>
      <c r="U27185" s="8"/>
      <c r="V27185" s="8"/>
      <c r="W27185" s="8"/>
      <c r="X27185" s="8"/>
      <c r="Y27185" s="8"/>
      <c r="Z27185" s="8"/>
      <c r="BE27185"/>
      <c r="BF27185"/>
      <c r="BG27185"/>
    </row>
    <row r="27186" spans="11:59" x14ac:dyDescent="0.25">
      <c r="K27186" s="8"/>
      <c r="L27186" s="8"/>
      <c r="N27186" s="8"/>
      <c r="O27186" s="8"/>
      <c r="P27186" s="8"/>
      <c r="Q27186" s="8"/>
      <c r="R27186" s="8"/>
      <c r="S27186" s="8"/>
      <c r="T27186" s="8"/>
      <c r="U27186" s="8"/>
      <c r="V27186" s="8"/>
      <c r="W27186" s="8"/>
      <c r="X27186" s="8"/>
      <c r="Y27186" s="8"/>
      <c r="Z27186" s="8"/>
      <c r="BE27186"/>
      <c r="BF27186"/>
      <c r="BG27186"/>
    </row>
    <row r="27187" spans="11:59" x14ac:dyDescent="0.25">
      <c r="K27187" s="8"/>
      <c r="L27187" s="8"/>
      <c r="N27187" s="8"/>
      <c r="O27187" s="8"/>
      <c r="P27187" s="8"/>
      <c r="Q27187" s="8"/>
      <c r="R27187" s="8"/>
      <c r="S27187" s="8"/>
      <c r="T27187" s="8"/>
      <c r="U27187" s="8"/>
      <c r="V27187" s="8"/>
      <c r="W27187" s="8"/>
      <c r="X27187" s="8"/>
      <c r="Y27187" s="8"/>
      <c r="Z27187" s="8"/>
      <c r="BE27187"/>
      <c r="BF27187"/>
      <c r="BG27187"/>
    </row>
    <row r="27188" spans="11:59" x14ac:dyDescent="0.25">
      <c r="K27188" s="8"/>
      <c r="L27188" s="8"/>
      <c r="N27188" s="8"/>
      <c r="O27188" s="8"/>
      <c r="P27188" s="8"/>
      <c r="Q27188" s="8"/>
      <c r="R27188" s="8"/>
      <c r="S27188" s="8"/>
      <c r="T27188" s="8"/>
      <c r="U27188" s="8"/>
      <c r="V27188" s="8"/>
      <c r="W27188" s="8"/>
      <c r="X27188" s="8"/>
      <c r="Y27188" s="8"/>
      <c r="Z27188" s="8"/>
      <c r="BE27188"/>
      <c r="BF27188"/>
      <c r="BG27188"/>
    </row>
    <row r="27189" spans="11:59" x14ac:dyDescent="0.25">
      <c r="K27189" s="8"/>
      <c r="L27189" s="8"/>
      <c r="N27189" s="8"/>
      <c r="O27189" s="8"/>
      <c r="P27189" s="8"/>
      <c r="Q27189" s="8"/>
      <c r="R27189" s="8"/>
      <c r="S27189" s="8"/>
      <c r="T27189" s="8"/>
      <c r="U27189" s="8"/>
      <c r="V27189" s="8"/>
      <c r="W27189" s="8"/>
      <c r="X27189" s="8"/>
      <c r="Y27189" s="8"/>
      <c r="Z27189" s="8"/>
      <c r="BE27189"/>
      <c r="BF27189"/>
      <c r="BG27189"/>
    </row>
    <row r="27190" spans="11:59" x14ac:dyDescent="0.25">
      <c r="K27190" s="8"/>
      <c r="L27190" s="8"/>
      <c r="N27190" s="8"/>
      <c r="O27190" s="8"/>
      <c r="P27190" s="8"/>
      <c r="Q27190" s="8"/>
      <c r="R27190" s="8"/>
      <c r="S27190" s="8"/>
      <c r="T27190" s="8"/>
      <c r="U27190" s="8"/>
      <c r="V27190" s="8"/>
      <c r="W27190" s="8"/>
      <c r="X27190" s="8"/>
      <c r="Y27190" s="8"/>
      <c r="Z27190" s="8"/>
      <c r="BE27190"/>
      <c r="BF27190"/>
      <c r="BG27190"/>
    </row>
    <row r="27191" spans="11:59" x14ac:dyDescent="0.25">
      <c r="K27191" s="8"/>
      <c r="L27191" s="8"/>
      <c r="N27191" s="8"/>
      <c r="O27191" s="8"/>
      <c r="P27191" s="8"/>
      <c r="Q27191" s="8"/>
      <c r="R27191" s="8"/>
      <c r="S27191" s="8"/>
      <c r="T27191" s="8"/>
      <c r="U27191" s="8"/>
      <c r="V27191" s="8"/>
      <c r="W27191" s="8"/>
      <c r="X27191" s="8"/>
      <c r="Y27191" s="8"/>
      <c r="Z27191" s="8"/>
      <c r="BE27191"/>
      <c r="BF27191"/>
      <c r="BG27191"/>
    </row>
    <row r="27192" spans="11:59" x14ac:dyDescent="0.25">
      <c r="K27192" s="8"/>
      <c r="L27192" s="8"/>
      <c r="N27192" s="8"/>
      <c r="O27192" s="8"/>
      <c r="P27192" s="8"/>
      <c r="Q27192" s="8"/>
      <c r="R27192" s="8"/>
      <c r="S27192" s="8"/>
      <c r="T27192" s="8"/>
      <c r="U27192" s="8"/>
      <c r="V27192" s="8"/>
      <c r="W27192" s="8"/>
      <c r="X27192" s="8"/>
      <c r="Y27192" s="8"/>
      <c r="Z27192" s="8"/>
      <c r="BE27192"/>
      <c r="BF27192"/>
      <c r="BG27192"/>
    </row>
    <row r="27193" spans="11:59" x14ac:dyDescent="0.25">
      <c r="K27193" s="8"/>
      <c r="L27193" s="8"/>
      <c r="N27193" s="8"/>
      <c r="O27193" s="8"/>
      <c r="P27193" s="8"/>
      <c r="Q27193" s="8"/>
      <c r="R27193" s="8"/>
      <c r="S27193" s="8"/>
      <c r="T27193" s="8"/>
      <c r="U27193" s="8"/>
      <c r="V27193" s="8"/>
      <c r="W27193" s="8"/>
      <c r="X27193" s="8"/>
      <c r="Y27193" s="8"/>
      <c r="Z27193" s="8"/>
      <c r="BE27193"/>
      <c r="BF27193"/>
      <c r="BG27193"/>
    </row>
    <row r="27194" spans="11:59" x14ac:dyDescent="0.25">
      <c r="K27194" s="8"/>
      <c r="L27194" s="8"/>
      <c r="N27194" s="8"/>
      <c r="O27194" s="8"/>
      <c r="P27194" s="8"/>
      <c r="Q27194" s="8"/>
      <c r="R27194" s="8"/>
      <c r="S27194" s="8"/>
      <c r="T27194" s="8"/>
      <c r="U27194" s="8"/>
      <c r="V27194" s="8"/>
      <c r="W27194" s="8"/>
      <c r="X27194" s="8"/>
      <c r="Y27194" s="8"/>
      <c r="Z27194" s="8"/>
      <c r="BE27194"/>
      <c r="BF27194"/>
      <c r="BG27194"/>
    </row>
    <row r="27195" spans="11:59" x14ac:dyDescent="0.25">
      <c r="K27195" s="8"/>
      <c r="L27195" s="8"/>
      <c r="N27195" s="8"/>
      <c r="O27195" s="8"/>
      <c r="P27195" s="8"/>
      <c r="Q27195" s="8"/>
      <c r="R27195" s="8"/>
      <c r="S27195" s="8"/>
      <c r="T27195" s="8"/>
      <c r="U27195" s="8"/>
      <c r="V27195" s="8"/>
      <c r="W27195" s="8"/>
      <c r="X27195" s="8"/>
      <c r="Y27195" s="8"/>
      <c r="Z27195" s="8"/>
      <c r="BE27195"/>
      <c r="BF27195"/>
      <c r="BG27195"/>
    </row>
    <row r="27196" spans="11:59" x14ac:dyDescent="0.25">
      <c r="K27196" s="8"/>
      <c r="L27196" s="8"/>
      <c r="N27196" s="8"/>
      <c r="O27196" s="8"/>
      <c r="P27196" s="8"/>
      <c r="Q27196" s="8"/>
      <c r="R27196" s="8"/>
      <c r="S27196" s="8"/>
      <c r="T27196" s="8"/>
      <c r="U27196" s="8"/>
      <c r="V27196" s="8"/>
      <c r="W27196" s="8"/>
      <c r="X27196" s="8"/>
      <c r="Y27196" s="8"/>
      <c r="Z27196" s="8"/>
      <c r="BE27196"/>
      <c r="BF27196"/>
      <c r="BG27196"/>
    </row>
    <row r="27197" spans="11:59" x14ac:dyDescent="0.25">
      <c r="K27197" s="8"/>
      <c r="L27197" s="8"/>
      <c r="N27197" s="8"/>
      <c r="O27197" s="8"/>
      <c r="P27197" s="8"/>
      <c r="Q27197" s="8"/>
      <c r="R27197" s="8"/>
      <c r="S27197" s="8"/>
      <c r="T27197" s="8"/>
      <c r="U27197" s="8"/>
      <c r="V27197" s="8"/>
      <c r="W27197" s="8"/>
      <c r="X27197" s="8"/>
      <c r="Y27197" s="8"/>
      <c r="Z27197" s="8"/>
      <c r="BE27197"/>
      <c r="BF27197"/>
      <c r="BG27197"/>
    </row>
    <row r="27198" spans="11:59" x14ac:dyDescent="0.25">
      <c r="K27198" s="8"/>
      <c r="L27198" s="8"/>
      <c r="N27198" s="8"/>
      <c r="O27198" s="8"/>
      <c r="P27198" s="8"/>
      <c r="Q27198" s="8"/>
      <c r="R27198" s="8"/>
      <c r="S27198" s="8"/>
      <c r="T27198" s="8"/>
      <c r="U27198" s="8"/>
      <c r="V27198" s="8"/>
      <c r="W27198" s="8"/>
      <c r="X27198" s="8"/>
      <c r="Y27198" s="8"/>
      <c r="Z27198" s="8"/>
      <c r="BE27198"/>
      <c r="BF27198"/>
      <c r="BG27198"/>
    </row>
    <row r="27199" spans="11:59" x14ac:dyDescent="0.25">
      <c r="K27199" s="8"/>
      <c r="L27199" s="8"/>
      <c r="N27199" s="8"/>
      <c r="O27199" s="8"/>
      <c r="P27199" s="8"/>
      <c r="Q27199" s="8"/>
      <c r="R27199" s="8"/>
      <c r="S27199" s="8"/>
      <c r="T27199" s="8"/>
      <c r="U27199" s="8"/>
      <c r="V27199" s="8"/>
      <c r="W27199" s="8"/>
      <c r="X27199" s="8"/>
      <c r="Y27199" s="8"/>
      <c r="Z27199" s="8"/>
      <c r="BE27199"/>
      <c r="BF27199"/>
      <c r="BG27199"/>
    </row>
    <row r="27200" spans="11:59" x14ac:dyDescent="0.25">
      <c r="K27200" s="8"/>
      <c r="L27200" s="8"/>
      <c r="N27200" s="8"/>
      <c r="O27200" s="8"/>
      <c r="P27200" s="8"/>
      <c r="Q27200" s="8"/>
      <c r="R27200" s="8"/>
      <c r="S27200" s="8"/>
      <c r="T27200" s="8"/>
      <c r="U27200" s="8"/>
      <c r="V27200" s="8"/>
      <c r="W27200" s="8"/>
      <c r="X27200" s="8"/>
      <c r="Y27200" s="8"/>
      <c r="Z27200" s="8"/>
      <c r="BE27200"/>
      <c r="BF27200"/>
      <c r="BG27200"/>
    </row>
    <row r="27201" spans="11:59" x14ac:dyDescent="0.25">
      <c r="K27201" s="8"/>
      <c r="L27201" s="8"/>
      <c r="N27201" s="8"/>
      <c r="O27201" s="8"/>
      <c r="P27201" s="8"/>
      <c r="Q27201" s="8"/>
      <c r="R27201" s="8"/>
      <c r="S27201" s="8"/>
      <c r="T27201" s="8"/>
      <c r="U27201" s="8"/>
      <c r="V27201" s="8"/>
      <c r="W27201" s="8"/>
      <c r="X27201" s="8"/>
      <c r="Y27201" s="8"/>
      <c r="Z27201" s="8"/>
      <c r="BE27201"/>
      <c r="BF27201"/>
      <c r="BG27201"/>
    </row>
    <row r="27202" spans="11:59" x14ac:dyDescent="0.25">
      <c r="K27202" s="8"/>
      <c r="L27202" s="8"/>
      <c r="N27202" s="8"/>
      <c r="O27202" s="8"/>
      <c r="P27202" s="8"/>
      <c r="Q27202" s="8"/>
      <c r="R27202" s="8"/>
      <c r="S27202" s="8"/>
      <c r="T27202" s="8"/>
      <c r="U27202" s="8"/>
      <c r="V27202" s="8"/>
      <c r="W27202" s="8"/>
      <c r="X27202" s="8"/>
      <c r="Y27202" s="8"/>
      <c r="Z27202" s="8"/>
      <c r="BE27202"/>
      <c r="BF27202"/>
      <c r="BG27202"/>
    </row>
    <row r="27203" spans="11:59" x14ac:dyDescent="0.25">
      <c r="K27203" s="8"/>
      <c r="L27203" s="8"/>
      <c r="N27203" s="8"/>
      <c r="O27203" s="8"/>
      <c r="P27203" s="8"/>
      <c r="Q27203" s="8"/>
      <c r="R27203" s="8"/>
      <c r="S27203" s="8"/>
      <c r="T27203" s="8"/>
      <c r="U27203" s="8"/>
      <c r="V27203" s="8"/>
      <c r="W27203" s="8"/>
      <c r="X27203" s="8"/>
      <c r="Y27203" s="8"/>
      <c r="Z27203" s="8"/>
      <c r="BE27203"/>
      <c r="BF27203"/>
      <c r="BG27203"/>
    </row>
    <row r="27204" spans="11:59" x14ac:dyDescent="0.25">
      <c r="K27204" s="8"/>
      <c r="L27204" s="8"/>
      <c r="N27204" s="8"/>
      <c r="O27204" s="8"/>
      <c r="P27204" s="8"/>
      <c r="Q27204" s="8"/>
      <c r="R27204" s="8"/>
      <c r="S27204" s="8"/>
      <c r="T27204" s="8"/>
      <c r="U27204" s="8"/>
      <c r="V27204" s="8"/>
      <c r="W27204" s="8"/>
      <c r="X27204" s="8"/>
      <c r="Y27204" s="8"/>
      <c r="Z27204" s="8"/>
      <c r="BE27204"/>
      <c r="BF27204"/>
      <c r="BG27204"/>
    </row>
    <row r="27205" spans="11:59" x14ac:dyDescent="0.25">
      <c r="K27205" s="8"/>
      <c r="L27205" s="8"/>
      <c r="N27205" s="8"/>
      <c r="O27205" s="8"/>
      <c r="P27205" s="8"/>
      <c r="Q27205" s="8"/>
      <c r="R27205" s="8"/>
      <c r="S27205" s="8"/>
      <c r="T27205" s="8"/>
      <c r="U27205" s="8"/>
      <c r="V27205" s="8"/>
      <c r="W27205" s="8"/>
      <c r="X27205" s="8"/>
      <c r="Y27205" s="8"/>
      <c r="Z27205" s="8"/>
      <c r="BE27205"/>
      <c r="BF27205"/>
      <c r="BG27205"/>
    </row>
    <row r="27206" spans="11:59" x14ac:dyDescent="0.25">
      <c r="K27206" s="8"/>
      <c r="L27206" s="8"/>
      <c r="N27206" s="8"/>
      <c r="O27206" s="8"/>
      <c r="P27206" s="8"/>
      <c r="Q27206" s="8"/>
      <c r="R27206" s="8"/>
      <c r="S27206" s="8"/>
      <c r="T27206" s="8"/>
      <c r="U27206" s="8"/>
      <c r="V27206" s="8"/>
      <c r="W27206" s="8"/>
      <c r="X27206" s="8"/>
      <c r="Y27206" s="8"/>
      <c r="Z27206" s="8"/>
      <c r="BE27206"/>
      <c r="BF27206"/>
      <c r="BG27206"/>
    </row>
    <row r="27207" spans="11:59" x14ac:dyDescent="0.25">
      <c r="K27207" s="8"/>
      <c r="L27207" s="8"/>
      <c r="N27207" s="8"/>
      <c r="O27207" s="8"/>
      <c r="P27207" s="8"/>
      <c r="Q27207" s="8"/>
      <c r="R27207" s="8"/>
      <c r="S27207" s="8"/>
      <c r="T27207" s="8"/>
      <c r="U27207" s="8"/>
      <c r="V27207" s="8"/>
      <c r="W27207" s="8"/>
      <c r="X27207" s="8"/>
      <c r="Y27207" s="8"/>
      <c r="Z27207" s="8"/>
      <c r="BE27207"/>
      <c r="BF27207"/>
      <c r="BG27207"/>
    </row>
    <row r="27208" spans="11:59" x14ac:dyDescent="0.25">
      <c r="K27208" s="8"/>
      <c r="L27208" s="8"/>
      <c r="N27208" s="8"/>
      <c r="O27208" s="8"/>
      <c r="P27208" s="8"/>
      <c r="Q27208" s="8"/>
      <c r="R27208" s="8"/>
      <c r="S27208" s="8"/>
      <c r="T27208" s="8"/>
      <c r="U27208" s="8"/>
      <c r="V27208" s="8"/>
      <c r="W27208" s="8"/>
      <c r="X27208" s="8"/>
      <c r="Y27208" s="8"/>
      <c r="Z27208" s="8"/>
      <c r="BE27208"/>
      <c r="BF27208"/>
      <c r="BG27208"/>
    </row>
    <row r="27209" spans="11:59" x14ac:dyDescent="0.25">
      <c r="K27209" s="8"/>
      <c r="L27209" s="8"/>
      <c r="N27209" s="8"/>
      <c r="O27209" s="8"/>
      <c r="P27209" s="8"/>
      <c r="Q27209" s="8"/>
      <c r="R27209" s="8"/>
      <c r="S27209" s="8"/>
      <c r="T27209" s="8"/>
      <c r="U27209" s="8"/>
      <c r="V27209" s="8"/>
      <c r="W27209" s="8"/>
      <c r="X27209" s="8"/>
      <c r="Y27209" s="8"/>
      <c r="Z27209" s="8"/>
      <c r="BE27209"/>
      <c r="BF27209"/>
      <c r="BG27209"/>
    </row>
    <row r="27210" spans="11:59" x14ac:dyDescent="0.25">
      <c r="K27210" s="8"/>
      <c r="L27210" s="8"/>
      <c r="N27210" s="8"/>
      <c r="O27210" s="8"/>
      <c r="P27210" s="8"/>
      <c r="Q27210" s="8"/>
      <c r="R27210" s="8"/>
      <c r="S27210" s="8"/>
      <c r="T27210" s="8"/>
      <c r="U27210" s="8"/>
      <c r="V27210" s="8"/>
      <c r="W27210" s="8"/>
      <c r="X27210" s="8"/>
      <c r="Y27210" s="8"/>
      <c r="Z27210" s="8"/>
      <c r="BE27210"/>
      <c r="BF27210"/>
      <c r="BG27210"/>
    </row>
    <row r="27211" spans="11:59" x14ac:dyDescent="0.25">
      <c r="K27211" s="8"/>
      <c r="L27211" s="8"/>
      <c r="N27211" s="8"/>
      <c r="O27211" s="8"/>
      <c r="P27211" s="8"/>
      <c r="Q27211" s="8"/>
      <c r="R27211" s="8"/>
      <c r="S27211" s="8"/>
      <c r="T27211" s="8"/>
      <c r="U27211" s="8"/>
      <c r="V27211" s="8"/>
      <c r="W27211" s="8"/>
      <c r="X27211" s="8"/>
      <c r="Y27211" s="8"/>
      <c r="Z27211" s="8"/>
      <c r="BE27211"/>
      <c r="BF27211"/>
      <c r="BG27211"/>
    </row>
    <row r="27212" spans="11:59" x14ac:dyDescent="0.25">
      <c r="K27212" s="8"/>
      <c r="L27212" s="8"/>
      <c r="N27212" s="8"/>
      <c r="O27212" s="8"/>
      <c r="P27212" s="8"/>
      <c r="Q27212" s="8"/>
      <c r="R27212" s="8"/>
      <c r="S27212" s="8"/>
      <c r="T27212" s="8"/>
      <c r="U27212" s="8"/>
      <c r="V27212" s="8"/>
      <c r="W27212" s="8"/>
      <c r="X27212" s="8"/>
      <c r="Y27212" s="8"/>
      <c r="Z27212" s="8"/>
      <c r="BE27212"/>
      <c r="BF27212"/>
      <c r="BG27212"/>
    </row>
    <row r="27213" spans="11:59" x14ac:dyDescent="0.25">
      <c r="K27213" s="8"/>
      <c r="L27213" s="8"/>
      <c r="N27213" s="8"/>
      <c r="O27213" s="8"/>
      <c r="P27213" s="8"/>
      <c r="Q27213" s="8"/>
      <c r="R27213" s="8"/>
      <c r="S27213" s="8"/>
      <c r="T27213" s="8"/>
      <c r="U27213" s="8"/>
      <c r="V27213" s="8"/>
      <c r="W27213" s="8"/>
      <c r="X27213" s="8"/>
      <c r="Y27213" s="8"/>
      <c r="Z27213" s="8"/>
      <c r="BE27213"/>
      <c r="BF27213"/>
      <c r="BG27213"/>
    </row>
    <row r="27214" spans="11:59" x14ac:dyDescent="0.25">
      <c r="K27214" s="8"/>
      <c r="L27214" s="8"/>
      <c r="N27214" s="8"/>
      <c r="O27214" s="8"/>
      <c r="P27214" s="8"/>
      <c r="Q27214" s="8"/>
      <c r="R27214" s="8"/>
      <c r="S27214" s="8"/>
      <c r="T27214" s="8"/>
      <c r="U27214" s="8"/>
      <c r="V27214" s="8"/>
      <c r="W27214" s="8"/>
      <c r="X27214" s="8"/>
      <c r="Y27214" s="8"/>
      <c r="Z27214" s="8"/>
      <c r="BE27214"/>
      <c r="BF27214"/>
      <c r="BG27214"/>
    </row>
    <row r="27215" spans="11:59" x14ac:dyDescent="0.25">
      <c r="K27215" s="8"/>
      <c r="L27215" s="8"/>
      <c r="N27215" s="8"/>
      <c r="O27215" s="8"/>
      <c r="P27215" s="8"/>
      <c r="Q27215" s="8"/>
      <c r="R27215" s="8"/>
      <c r="S27215" s="8"/>
      <c r="T27215" s="8"/>
      <c r="U27215" s="8"/>
      <c r="V27215" s="8"/>
      <c r="W27215" s="8"/>
      <c r="X27215" s="8"/>
      <c r="Y27215" s="8"/>
      <c r="Z27215" s="8"/>
      <c r="BE27215"/>
      <c r="BF27215"/>
      <c r="BG27215"/>
    </row>
    <row r="27216" spans="11:59" x14ac:dyDescent="0.25">
      <c r="K27216" s="8"/>
      <c r="L27216" s="8"/>
      <c r="N27216" s="8"/>
      <c r="O27216" s="8"/>
      <c r="P27216" s="8"/>
      <c r="Q27216" s="8"/>
      <c r="R27216" s="8"/>
      <c r="S27216" s="8"/>
      <c r="T27216" s="8"/>
      <c r="U27216" s="8"/>
      <c r="V27216" s="8"/>
      <c r="W27216" s="8"/>
      <c r="X27216" s="8"/>
      <c r="Y27216" s="8"/>
      <c r="Z27216" s="8"/>
      <c r="BE27216"/>
      <c r="BF27216"/>
      <c r="BG27216"/>
    </row>
    <row r="27217" spans="11:59" x14ac:dyDescent="0.25">
      <c r="K27217" s="8"/>
      <c r="L27217" s="8"/>
      <c r="N27217" s="8"/>
      <c r="O27217" s="8"/>
      <c r="P27217" s="8"/>
      <c r="Q27217" s="8"/>
      <c r="R27217" s="8"/>
      <c r="S27217" s="8"/>
      <c r="T27217" s="8"/>
      <c r="U27217" s="8"/>
      <c r="V27217" s="8"/>
      <c r="W27217" s="8"/>
      <c r="X27217" s="8"/>
      <c r="Y27217" s="8"/>
      <c r="Z27217" s="8"/>
      <c r="BE27217"/>
      <c r="BF27217"/>
      <c r="BG27217"/>
    </row>
    <row r="27218" spans="11:59" x14ac:dyDescent="0.25">
      <c r="K27218" s="8"/>
      <c r="L27218" s="8"/>
      <c r="N27218" s="8"/>
      <c r="O27218" s="8"/>
      <c r="P27218" s="8"/>
      <c r="Q27218" s="8"/>
      <c r="R27218" s="8"/>
      <c r="S27218" s="8"/>
      <c r="T27218" s="8"/>
      <c r="U27218" s="8"/>
      <c r="V27218" s="8"/>
      <c r="W27218" s="8"/>
      <c r="X27218" s="8"/>
      <c r="Y27218" s="8"/>
      <c r="Z27218" s="8"/>
      <c r="BE27218"/>
      <c r="BF27218"/>
      <c r="BG27218"/>
    </row>
    <row r="27219" spans="11:59" x14ac:dyDescent="0.25">
      <c r="K27219" s="8"/>
      <c r="L27219" s="8"/>
      <c r="N27219" s="8"/>
      <c r="O27219" s="8"/>
      <c r="P27219" s="8"/>
      <c r="Q27219" s="8"/>
      <c r="R27219" s="8"/>
      <c r="S27219" s="8"/>
      <c r="T27219" s="8"/>
      <c r="U27219" s="8"/>
      <c r="V27219" s="8"/>
      <c r="W27219" s="8"/>
      <c r="X27219" s="8"/>
      <c r="Y27219" s="8"/>
      <c r="Z27219" s="8"/>
      <c r="BE27219"/>
      <c r="BF27219"/>
      <c r="BG27219"/>
    </row>
    <row r="27220" spans="11:59" x14ac:dyDescent="0.25">
      <c r="K27220" s="8"/>
      <c r="L27220" s="8"/>
      <c r="N27220" s="8"/>
      <c r="O27220" s="8"/>
      <c r="P27220" s="8"/>
      <c r="Q27220" s="8"/>
      <c r="R27220" s="8"/>
      <c r="S27220" s="8"/>
      <c r="T27220" s="8"/>
      <c r="U27220" s="8"/>
      <c r="V27220" s="8"/>
      <c r="W27220" s="8"/>
      <c r="X27220" s="8"/>
      <c r="Y27220" s="8"/>
      <c r="Z27220" s="8"/>
      <c r="BE27220"/>
      <c r="BF27220"/>
      <c r="BG27220"/>
    </row>
    <row r="27221" spans="11:59" x14ac:dyDescent="0.25">
      <c r="K27221" s="8"/>
      <c r="L27221" s="8"/>
      <c r="N27221" s="8"/>
      <c r="O27221" s="8"/>
      <c r="P27221" s="8"/>
      <c r="Q27221" s="8"/>
      <c r="R27221" s="8"/>
      <c r="S27221" s="8"/>
      <c r="T27221" s="8"/>
      <c r="U27221" s="8"/>
      <c r="V27221" s="8"/>
      <c r="W27221" s="8"/>
      <c r="X27221" s="8"/>
      <c r="Y27221" s="8"/>
      <c r="Z27221" s="8"/>
      <c r="BE27221"/>
      <c r="BF27221"/>
      <c r="BG27221"/>
    </row>
    <row r="27222" spans="11:59" x14ac:dyDescent="0.25">
      <c r="K27222" s="8"/>
      <c r="L27222" s="8"/>
      <c r="N27222" s="8"/>
      <c r="O27222" s="8"/>
      <c r="P27222" s="8"/>
      <c r="Q27222" s="8"/>
      <c r="R27222" s="8"/>
      <c r="S27222" s="8"/>
      <c r="T27222" s="8"/>
      <c r="U27222" s="8"/>
      <c r="V27222" s="8"/>
      <c r="W27222" s="8"/>
      <c r="X27222" s="8"/>
      <c r="Y27222" s="8"/>
      <c r="Z27222" s="8"/>
      <c r="BE27222"/>
      <c r="BF27222"/>
      <c r="BG27222"/>
    </row>
    <row r="27223" spans="11:59" x14ac:dyDescent="0.25">
      <c r="K27223" s="8"/>
      <c r="L27223" s="8"/>
      <c r="N27223" s="8"/>
      <c r="O27223" s="8"/>
      <c r="P27223" s="8"/>
      <c r="Q27223" s="8"/>
      <c r="R27223" s="8"/>
      <c r="S27223" s="8"/>
      <c r="T27223" s="8"/>
      <c r="U27223" s="8"/>
      <c r="V27223" s="8"/>
      <c r="W27223" s="8"/>
      <c r="X27223" s="8"/>
      <c r="Y27223" s="8"/>
      <c r="Z27223" s="8"/>
      <c r="BE27223"/>
      <c r="BF27223"/>
      <c r="BG27223"/>
    </row>
    <row r="27224" spans="11:59" x14ac:dyDescent="0.25">
      <c r="K27224" s="8"/>
      <c r="L27224" s="8"/>
      <c r="N27224" s="8"/>
      <c r="O27224" s="8"/>
      <c r="P27224" s="8"/>
      <c r="Q27224" s="8"/>
      <c r="R27224" s="8"/>
      <c r="S27224" s="8"/>
      <c r="T27224" s="8"/>
      <c r="U27224" s="8"/>
      <c r="V27224" s="8"/>
      <c r="W27224" s="8"/>
      <c r="X27224" s="8"/>
      <c r="Y27224" s="8"/>
      <c r="Z27224" s="8"/>
      <c r="BE27224"/>
      <c r="BF27224"/>
      <c r="BG27224"/>
    </row>
    <row r="27225" spans="11:59" x14ac:dyDescent="0.25">
      <c r="K27225" s="8"/>
      <c r="L27225" s="8"/>
      <c r="N27225" s="8"/>
      <c r="O27225" s="8"/>
      <c r="P27225" s="8"/>
      <c r="Q27225" s="8"/>
      <c r="R27225" s="8"/>
      <c r="S27225" s="8"/>
      <c r="T27225" s="8"/>
      <c r="U27225" s="8"/>
      <c r="V27225" s="8"/>
      <c r="W27225" s="8"/>
      <c r="X27225" s="8"/>
      <c r="Y27225" s="8"/>
      <c r="Z27225" s="8"/>
      <c r="BE27225"/>
      <c r="BF27225"/>
      <c r="BG27225"/>
    </row>
    <row r="27226" spans="11:59" x14ac:dyDescent="0.25">
      <c r="K27226" s="8"/>
      <c r="L27226" s="8"/>
      <c r="N27226" s="8"/>
      <c r="O27226" s="8"/>
      <c r="P27226" s="8"/>
      <c r="Q27226" s="8"/>
      <c r="R27226" s="8"/>
      <c r="S27226" s="8"/>
      <c r="T27226" s="8"/>
      <c r="U27226" s="8"/>
      <c r="V27226" s="8"/>
      <c r="W27226" s="8"/>
      <c r="X27226" s="8"/>
      <c r="Y27226" s="8"/>
      <c r="Z27226" s="8"/>
      <c r="BE27226"/>
      <c r="BF27226"/>
      <c r="BG27226"/>
    </row>
    <row r="27227" spans="11:59" x14ac:dyDescent="0.25">
      <c r="K27227" s="8"/>
      <c r="L27227" s="8"/>
      <c r="N27227" s="8"/>
      <c r="O27227" s="8"/>
      <c r="P27227" s="8"/>
      <c r="Q27227" s="8"/>
      <c r="R27227" s="8"/>
      <c r="S27227" s="8"/>
      <c r="T27227" s="8"/>
      <c r="U27227" s="8"/>
      <c r="V27227" s="8"/>
      <c r="W27227" s="8"/>
      <c r="X27227" s="8"/>
      <c r="Y27227" s="8"/>
      <c r="Z27227" s="8"/>
      <c r="BE27227"/>
      <c r="BF27227"/>
      <c r="BG27227"/>
    </row>
    <row r="27228" spans="11:59" x14ac:dyDescent="0.25">
      <c r="K27228" s="8"/>
      <c r="L27228" s="8"/>
      <c r="N27228" s="8"/>
      <c r="O27228" s="8"/>
      <c r="P27228" s="8"/>
      <c r="Q27228" s="8"/>
      <c r="R27228" s="8"/>
      <c r="S27228" s="8"/>
      <c r="T27228" s="8"/>
      <c r="U27228" s="8"/>
      <c r="V27228" s="8"/>
      <c r="W27228" s="8"/>
      <c r="X27228" s="8"/>
      <c r="Y27228" s="8"/>
      <c r="Z27228" s="8"/>
      <c r="BE27228"/>
      <c r="BF27228"/>
      <c r="BG27228"/>
    </row>
    <row r="27229" spans="11:59" x14ac:dyDescent="0.25">
      <c r="K27229" s="8"/>
      <c r="L27229" s="8"/>
      <c r="N27229" s="8"/>
      <c r="O27229" s="8"/>
      <c r="P27229" s="8"/>
      <c r="Q27229" s="8"/>
      <c r="R27229" s="8"/>
      <c r="S27229" s="8"/>
      <c r="T27229" s="8"/>
      <c r="U27229" s="8"/>
      <c r="V27229" s="8"/>
      <c r="W27229" s="8"/>
      <c r="X27229" s="8"/>
      <c r="Y27229" s="8"/>
      <c r="Z27229" s="8"/>
      <c r="BE27229"/>
      <c r="BF27229"/>
      <c r="BG27229"/>
    </row>
    <row r="27230" spans="11:59" x14ac:dyDescent="0.25">
      <c r="K27230" s="8"/>
      <c r="L27230" s="8"/>
      <c r="N27230" s="8"/>
      <c r="O27230" s="8"/>
      <c r="P27230" s="8"/>
      <c r="Q27230" s="8"/>
      <c r="R27230" s="8"/>
      <c r="S27230" s="8"/>
      <c r="T27230" s="8"/>
      <c r="U27230" s="8"/>
      <c r="V27230" s="8"/>
      <c r="W27230" s="8"/>
      <c r="X27230" s="8"/>
      <c r="Y27230" s="8"/>
      <c r="Z27230" s="8"/>
      <c r="BE27230"/>
      <c r="BF27230"/>
      <c r="BG27230"/>
    </row>
    <row r="27231" spans="11:59" x14ac:dyDescent="0.25">
      <c r="K27231" s="8"/>
      <c r="L27231" s="8"/>
      <c r="N27231" s="8"/>
      <c r="O27231" s="8"/>
      <c r="P27231" s="8"/>
      <c r="Q27231" s="8"/>
      <c r="R27231" s="8"/>
      <c r="S27231" s="8"/>
      <c r="T27231" s="8"/>
      <c r="U27231" s="8"/>
      <c r="V27231" s="8"/>
      <c r="W27231" s="8"/>
      <c r="X27231" s="8"/>
      <c r="Y27231" s="8"/>
      <c r="Z27231" s="8"/>
      <c r="BE27231"/>
      <c r="BF27231"/>
      <c r="BG27231"/>
    </row>
    <row r="27232" spans="11:59" x14ac:dyDescent="0.25">
      <c r="K27232" s="8"/>
      <c r="L27232" s="8"/>
      <c r="N27232" s="8"/>
      <c r="O27232" s="8"/>
      <c r="P27232" s="8"/>
      <c r="Q27232" s="8"/>
      <c r="R27232" s="8"/>
      <c r="S27232" s="8"/>
      <c r="T27232" s="8"/>
      <c r="U27232" s="8"/>
      <c r="V27232" s="8"/>
      <c r="W27232" s="8"/>
      <c r="X27232" s="8"/>
      <c r="Y27232" s="8"/>
      <c r="Z27232" s="8"/>
      <c r="BE27232"/>
      <c r="BF27232"/>
      <c r="BG27232"/>
    </row>
    <row r="27233" spans="11:59" x14ac:dyDescent="0.25">
      <c r="K27233" s="8"/>
      <c r="L27233" s="8"/>
      <c r="N27233" s="8"/>
      <c r="O27233" s="8"/>
      <c r="P27233" s="8"/>
      <c r="Q27233" s="8"/>
      <c r="R27233" s="8"/>
      <c r="S27233" s="8"/>
      <c r="T27233" s="8"/>
      <c r="U27233" s="8"/>
      <c r="V27233" s="8"/>
      <c r="W27233" s="8"/>
      <c r="X27233" s="8"/>
      <c r="Y27233" s="8"/>
      <c r="Z27233" s="8"/>
      <c r="BE27233"/>
      <c r="BF27233"/>
      <c r="BG27233"/>
    </row>
    <row r="27234" spans="11:59" x14ac:dyDescent="0.25">
      <c r="K27234" s="8"/>
      <c r="L27234" s="8"/>
      <c r="N27234" s="8"/>
      <c r="O27234" s="8"/>
      <c r="P27234" s="8"/>
      <c r="Q27234" s="8"/>
      <c r="R27234" s="8"/>
      <c r="S27234" s="8"/>
      <c r="T27234" s="8"/>
      <c r="U27234" s="8"/>
      <c r="V27234" s="8"/>
      <c r="W27234" s="8"/>
      <c r="X27234" s="8"/>
      <c r="Y27234" s="8"/>
      <c r="Z27234" s="8"/>
      <c r="BE27234"/>
      <c r="BF27234"/>
      <c r="BG27234"/>
    </row>
    <row r="27235" spans="11:59" x14ac:dyDescent="0.25">
      <c r="K27235" s="8"/>
      <c r="L27235" s="8"/>
      <c r="N27235" s="8"/>
      <c r="O27235" s="8"/>
      <c r="P27235" s="8"/>
      <c r="Q27235" s="8"/>
      <c r="R27235" s="8"/>
      <c r="S27235" s="8"/>
      <c r="T27235" s="8"/>
      <c r="U27235" s="8"/>
      <c r="V27235" s="8"/>
      <c r="W27235" s="8"/>
      <c r="X27235" s="8"/>
      <c r="Y27235" s="8"/>
      <c r="Z27235" s="8"/>
      <c r="BE27235"/>
      <c r="BF27235"/>
      <c r="BG27235"/>
    </row>
    <row r="27236" spans="11:59" x14ac:dyDescent="0.25">
      <c r="K27236" s="8"/>
      <c r="L27236" s="8"/>
      <c r="N27236" s="8"/>
      <c r="O27236" s="8"/>
      <c r="P27236" s="8"/>
      <c r="Q27236" s="8"/>
      <c r="R27236" s="8"/>
      <c r="S27236" s="8"/>
      <c r="T27236" s="8"/>
      <c r="U27236" s="8"/>
      <c r="V27236" s="8"/>
      <c r="W27236" s="8"/>
      <c r="X27236" s="8"/>
      <c r="Y27236" s="8"/>
      <c r="Z27236" s="8"/>
      <c r="BE27236"/>
      <c r="BF27236"/>
      <c r="BG27236"/>
    </row>
    <row r="27237" spans="11:59" x14ac:dyDescent="0.25">
      <c r="K27237" s="8"/>
      <c r="L27237" s="8"/>
      <c r="N27237" s="8"/>
      <c r="O27237" s="8"/>
      <c r="P27237" s="8"/>
      <c r="Q27237" s="8"/>
      <c r="R27237" s="8"/>
      <c r="S27237" s="8"/>
      <c r="T27237" s="8"/>
      <c r="U27237" s="8"/>
      <c r="V27237" s="8"/>
      <c r="W27237" s="8"/>
      <c r="X27237" s="8"/>
      <c r="Y27237" s="8"/>
      <c r="Z27237" s="8"/>
      <c r="BE27237"/>
      <c r="BF27237"/>
      <c r="BG27237"/>
    </row>
    <row r="27238" spans="11:59" x14ac:dyDescent="0.25">
      <c r="K27238" s="8"/>
      <c r="L27238" s="8"/>
      <c r="N27238" s="8"/>
      <c r="O27238" s="8"/>
      <c r="P27238" s="8"/>
      <c r="Q27238" s="8"/>
      <c r="R27238" s="8"/>
      <c r="S27238" s="8"/>
      <c r="T27238" s="8"/>
      <c r="U27238" s="8"/>
      <c r="V27238" s="8"/>
      <c r="W27238" s="8"/>
      <c r="X27238" s="8"/>
      <c r="Y27238" s="8"/>
      <c r="Z27238" s="8"/>
      <c r="BE27238"/>
      <c r="BF27238"/>
      <c r="BG27238"/>
    </row>
    <row r="27239" spans="11:59" x14ac:dyDescent="0.25">
      <c r="K27239" s="8"/>
      <c r="L27239" s="8"/>
      <c r="N27239" s="8"/>
      <c r="O27239" s="8"/>
      <c r="P27239" s="8"/>
      <c r="Q27239" s="8"/>
      <c r="R27239" s="8"/>
      <c r="S27239" s="8"/>
      <c r="T27239" s="8"/>
      <c r="U27239" s="8"/>
      <c r="V27239" s="8"/>
      <c r="W27239" s="8"/>
      <c r="X27239" s="8"/>
      <c r="Y27239" s="8"/>
      <c r="Z27239" s="8"/>
      <c r="BE27239"/>
      <c r="BF27239"/>
      <c r="BG27239"/>
    </row>
    <row r="27240" spans="11:59" x14ac:dyDescent="0.25">
      <c r="K27240" s="8"/>
      <c r="L27240" s="8"/>
      <c r="N27240" s="8"/>
      <c r="O27240" s="8"/>
      <c r="P27240" s="8"/>
      <c r="Q27240" s="8"/>
      <c r="R27240" s="8"/>
      <c r="S27240" s="8"/>
      <c r="T27240" s="8"/>
      <c r="U27240" s="8"/>
      <c r="V27240" s="8"/>
      <c r="W27240" s="8"/>
      <c r="X27240" s="8"/>
      <c r="Y27240" s="8"/>
      <c r="Z27240" s="8"/>
      <c r="BE27240"/>
      <c r="BF27240"/>
      <c r="BG27240"/>
    </row>
    <row r="27241" spans="11:59" x14ac:dyDescent="0.25">
      <c r="K27241" s="8"/>
      <c r="L27241" s="8"/>
      <c r="N27241" s="8"/>
      <c r="O27241" s="8"/>
      <c r="P27241" s="8"/>
      <c r="Q27241" s="8"/>
      <c r="R27241" s="8"/>
      <c r="S27241" s="8"/>
      <c r="T27241" s="8"/>
      <c r="U27241" s="8"/>
      <c r="V27241" s="8"/>
      <c r="W27241" s="8"/>
      <c r="X27241" s="8"/>
      <c r="Y27241" s="8"/>
      <c r="Z27241" s="8"/>
      <c r="BE27241"/>
      <c r="BF27241"/>
      <c r="BG27241"/>
    </row>
    <row r="27242" spans="11:59" x14ac:dyDescent="0.25">
      <c r="K27242" s="8"/>
      <c r="L27242" s="8"/>
      <c r="N27242" s="8"/>
      <c r="O27242" s="8"/>
      <c r="P27242" s="8"/>
      <c r="Q27242" s="8"/>
      <c r="R27242" s="8"/>
      <c r="S27242" s="8"/>
      <c r="T27242" s="8"/>
      <c r="U27242" s="8"/>
      <c r="V27242" s="8"/>
      <c r="W27242" s="8"/>
      <c r="X27242" s="8"/>
      <c r="Y27242" s="8"/>
      <c r="Z27242" s="8"/>
      <c r="BE27242"/>
      <c r="BF27242"/>
      <c r="BG27242"/>
    </row>
    <row r="27243" spans="11:59" x14ac:dyDescent="0.25">
      <c r="K27243" s="8"/>
      <c r="L27243" s="8"/>
      <c r="N27243" s="8"/>
      <c r="O27243" s="8"/>
      <c r="P27243" s="8"/>
      <c r="Q27243" s="8"/>
      <c r="R27243" s="8"/>
      <c r="S27243" s="8"/>
      <c r="T27243" s="8"/>
      <c r="U27243" s="8"/>
      <c r="V27243" s="8"/>
      <c r="W27243" s="8"/>
      <c r="X27243" s="8"/>
      <c r="Y27243" s="8"/>
      <c r="Z27243" s="8"/>
      <c r="BE27243"/>
      <c r="BF27243"/>
      <c r="BG27243"/>
    </row>
    <row r="27244" spans="11:59" x14ac:dyDescent="0.25">
      <c r="K27244" s="8"/>
      <c r="L27244" s="8"/>
      <c r="N27244" s="8"/>
      <c r="O27244" s="8"/>
      <c r="P27244" s="8"/>
      <c r="Q27244" s="8"/>
      <c r="R27244" s="8"/>
      <c r="S27244" s="8"/>
      <c r="T27244" s="8"/>
      <c r="U27244" s="8"/>
      <c r="V27244" s="8"/>
      <c r="W27244" s="8"/>
      <c r="X27244" s="8"/>
      <c r="Y27244" s="8"/>
      <c r="Z27244" s="8"/>
      <c r="BE27244"/>
      <c r="BF27244"/>
      <c r="BG27244"/>
    </row>
    <row r="27245" spans="11:59" x14ac:dyDescent="0.25">
      <c r="K27245" s="8"/>
      <c r="L27245" s="8"/>
      <c r="N27245" s="8"/>
      <c r="O27245" s="8"/>
      <c r="P27245" s="8"/>
      <c r="Q27245" s="8"/>
      <c r="R27245" s="8"/>
      <c r="S27245" s="8"/>
      <c r="T27245" s="8"/>
      <c r="U27245" s="8"/>
      <c r="V27245" s="8"/>
      <c r="W27245" s="8"/>
      <c r="X27245" s="8"/>
      <c r="Y27245" s="8"/>
      <c r="Z27245" s="8"/>
      <c r="BE27245"/>
      <c r="BF27245"/>
      <c r="BG27245"/>
    </row>
    <row r="27246" spans="11:59" x14ac:dyDescent="0.25">
      <c r="K27246" s="8"/>
      <c r="L27246" s="8"/>
      <c r="N27246" s="8"/>
      <c r="O27246" s="8"/>
      <c r="P27246" s="8"/>
      <c r="Q27246" s="8"/>
      <c r="R27246" s="8"/>
      <c r="S27246" s="8"/>
      <c r="T27246" s="8"/>
      <c r="U27246" s="8"/>
      <c r="V27246" s="8"/>
      <c r="W27246" s="8"/>
      <c r="X27246" s="8"/>
      <c r="Y27246" s="8"/>
      <c r="Z27246" s="8"/>
      <c r="BE27246"/>
      <c r="BF27246"/>
      <c r="BG27246"/>
    </row>
    <row r="27247" spans="11:59" x14ac:dyDescent="0.25">
      <c r="K27247" s="8"/>
      <c r="L27247" s="8"/>
      <c r="N27247" s="8"/>
      <c r="O27247" s="8"/>
      <c r="P27247" s="8"/>
      <c r="Q27247" s="8"/>
      <c r="R27247" s="8"/>
      <c r="S27247" s="8"/>
      <c r="T27247" s="8"/>
      <c r="U27247" s="8"/>
      <c r="V27247" s="8"/>
      <c r="W27247" s="8"/>
      <c r="X27247" s="8"/>
      <c r="Y27247" s="8"/>
      <c r="Z27247" s="8"/>
      <c r="BE27247"/>
      <c r="BF27247"/>
      <c r="BG27247"/>
    </row>
    <row r="27248" spans="11:59" x14ac:dyDescent="0.25">
      <c r="K27248" s="8"/>
      <c r="L27248" s="8"/>
      <c r="N27248" s="8"/>
      <c r="O27248" s="8"/>
      <c r="P27248" s="8"/>
      <c r="Q27248" s="8"/>
      <c r="R27248" s="8"/>
      <c r="S27248" s="8"/>
      <c r="T27248" s="8"/>
      <c r="U27248" s="8"/>
      <c r="V27248" s="8"/>
      <c r="W27248" s="8"/>
      <c r="X27248" s="8"/>
      <c r="Y27248" s="8"/>
      <c r="Z27248" s="8"/>
      <c r="BE27248"/>
      <c r="BF27248"/>
      <c r="BG27248"/>
    </row>
    <row r="27249" spans="11:59" x14ac:dyDescent="0.25">
      <c r="K27249" s="8"/>
      <c r="L27249" s="8"/>
      <c r="N27249" s="8"/>
      <c r="O27249" s="8"/>
      <c r="P27249" s="8"/>
      <c r="Q27249" s="8"/>
      <c r="R27249" s="8"/>
      <c r="S27249" s="8"/>
      <c r="T27249" s="8"/>
      <c r="U27249" s="8"/>
      <c r="V27249" s="8"/>
      <c r="W27249" s="8"/>
      <c r="X27249" s="8"/>
      <c r="Y27249" s="8"/>
      <c r="Z27249" s="8"/>
      <c r="BE27249"/>
      <c r="BF27249"/>
      <c r="BG27249"/>
    </row>
    <row r="27250" spans="11:59" x14ac:dyDescent="0.25">
      <c r="K27250" s="8"/>
      <c r="L27250" s="8"/>
      <c r="N27250" s="8"/>
      <c r="O27250" s="8"/>
      <c r="P27250" s="8"/>
      <c r="Q27250" s="8"/>
      <c r="R27250" s="8"/>
      <c r="S27250" s="8"/>
      <c r="T27250" s="8"/>
      <c r="U27250" s="8"/>
      <c r="V27250" s="8"/>
      <c r="W27250" s="8"/>
      <c r="X27250" s="8"/>
      <c r="Y27250" s="8"/>
      <c r="Z27250" s="8"/>
      <c r="BE27250"/>
      <c r="BF27250"/>
      <c r="BG27250"/>
    </row>
    <row r="27251" spans="11:59" x14ac:dyDescent="0.25">
      <c r="K27251" s="8"/>
      <c r="L27251" s="8"/>
      <c r="N27251" s="8"/>
      <c r="O27251" s="8"/>
      <c r="P27251" s="8"/>
      <c r="Q27251" s="8"/>
      <c r="R27251" s="8"/>
      <c r="S27251" s="8"/>
      <c r="T27251" s="8"/>
      <c r="U27251" s="8"/>
      <c r="V27251" s="8"/>
      <c r="W27251" s="8"/>
      <c r="X27251" s="8"/>
      <c r="Y27251" s="8"/>
      <c r="Z27251" s="8"/>
      <c r="BE27251"/>
      <c r="BF27251"/>
      <c r="BG27251"/>
    </row>
    <row r="27252" spans="11:59" x14ac:dyDescent="0.25">
      <c r="K27252" s="8"/>
      <c r="L27252" s="8"/>
      <c r="N27252" s="8"/>
      <c r="O27252" s="8"/>
      <c r="P27252" s="8"/>
      <c r="Q27252" s="8"/>
      <c r="R27252" s="8"/>
      <c r="S27252" s="8"/>
      <c r="T27252" s="8"/>
      <c r="U27252" s="8"/>
      <c r="V27252" s="8"/>
      <c r="W27252" s="8"/>
      <c r="X27252" s="8"/>
      <c r="Y27252" s="8"/>
      <c r="Z27252" s="8"/>
      <c r="BE27252"/>
      <c r="BF27252"/>
      <c r="BG27252"/>
    </row>
    <row r="27253" spans="11:59" x14ac:dyDescent="0.25">
      <c r="K27253" s="8"/>
      <c r="L27253" s="8"/>
      <c r="N27253" s="8"/>
      <c r="O27253" s="8"/>
      <c r="P27253" s="8"/>
      <c r="Q27253" s="8"/>
      <c r="R27253" s="8"/>
      <c r="S27253" s="8"/>
      <c r="T27253" s="8"/>
      <c r="U27253" s="8"/>
      <c r="V27253" s="8"/>
      <c r="W27253" s="8"/>
      <c r="X27253" s="8"/>
      <c r="Y27253" s="8"/>
      <c r="Z27253" s="8"/>
      <c r="BE27253"/>
      <c r="BF27253"/>
      <c r="BG27253"/>
    </row>
    <row r="27254" spans="11:59" x14ac:dyDescent="0.25">
      <c r="K27254" s="8"/>
      <c r="L27254" s="8"/>
      <c r="N27254" s="8"/>
      <c r="O27254" s="8"/>
      <c r="P27254" s="8"/>
      <c r="Q27254" s="8"/>
      <c r="R27254" s="8"/>
      <c r="S27254" s="8"/>
      <c r="T27254" s="8"/>
      <c r="U27254" s="8"/>
      <c r="V27254" s="8"/>
      <c r="W27254" s="8"/>
      <c r="X27254" s="8"/>
      <c r="Y27254" s="8"/>
      <c r="Z27254" s="8"/>
      <c r="BE27254"/>
      <c r="BF27254"/>
      <c r="BG27254"/>
    </row>
    <row r="27255" spans="11:59" x14ac:dyDescent="0.25">
      <c r="K27255" s="8"/>
      <c r="L27255" s="8"/>
      <c r="N27255" s="8"/>
      <c r="O27255" s="8"/>
      <c r="P27255" s="8"/>
      <c r="Q27255" s="8"/>
      <c r="R27255" s="8"/>
      <c r="S27255" s="8"/>
      <c r="T27255" s="8"/>
      <c r="U27255" s="8"/>
      <c r="V27255" s="8"/>
      <c r="W27255" s="8"/>
      <c r="X27255" s="8"/>
      <c r="Y27255" s="8"/>
      <c r="Z27255" s="8"/>
      <c r="BE27255"/>
      <c r="BF27255"/>
      <c r="BG27255"/>
    </row>
    <row r="27256" spans="11:59" x14ac:dyDescent="0.25">
      <c r="K27256" s="8"/>
      <c r="L27256" s="8"/>
      <c r="N27256" s="8"/>
      <c r="O27256" s="8"/>
      <c r="P27256" s="8"/>
      <c r="Q27256" s="8"/>
      <c r="R27256" s="8"/>
      <c r="S27256" s="8"/>
      <c r="T27256" s="8"/>
      <c r="U27256" s="8"/>
      <c r="V27256" s="8"/>
      <c r="W27256" s="8"/>
      <c r="X27256" s="8"/>
      <c r="Y27256" s="8"/>
      <c r="Z27256" s="8"/>
      <c r="BE27256"/>
      <c r="BF27256"/>
      <c r="BG27256"/>
    </row>
    <row r="27257" spans="11:59" x14ac:dyDescent="0.25">
      <c r="K27257" s="8"/>
      <c r="L27257" s="8"/>
      <c r="N27257" s="8"/>
      <c r="O27257" s="8"/>
      <c r="P27257" s="8"/>
      <c r="Q27257" s="8"/>
      <c r="R27257" s="8"/>
      <c r="S27257" s="8"/>
      <c r="T27257" s="8"/>
      <c r="U27257" s="8"/>
      <c r="V27257" s="8"/>
      <c r="W27257" s="8"/>
      <c r="X27257" s="8"/>
      <c r="Y27257" s="8"/>
      <c r="Z27257" s="8"/>
      <c r="BE27257"/>
      <c r="BF27257"/>
      <c r="BG27257"/>
    </row>
    <row r="27258" spans="11:59" x14ac:dyDescent="0.25">
      <c r="K27258" s="8"/>
      <c r="L27258" s="8"/>
      <c r="N27258" s="8"/>
      <c r="O27258" s="8"/>
      <c r="P27258" s="8"/>
      <c r="Q27258" s="8"/>
      <c r="R27258" s="8"/>
      <c r="S27258" s="8"/>
      <c r="T27258" s="8"/>
      <c r="U27258" s="8"/>
      <c r="V27258" s="8"/>
      <c r="W27258" s="8"/>
      <c r="X27258" s="8"/>
      <c r="Y27258" s="8"/>
      <c r="Z27258" s="8"/>
      <c r="BE27258"/>
      <c r="BF27258"/>
      <c r="BG27258"/>
    </row>
    <row r="27259" spans="11:59" x14ac:dyDescent="0.25">
      <c r="K27259" s="8"/>
      <c r="L27259" s="8"/>
      <c r="N27259" s="8"/>
      <c r="O27259" s="8"/>
      <c r="P27259" s="8"/>
      <c r="Q27259" s="8"/>
      <c r="R27259" s="8"/>
      <c r="S27259" s="8"/>
      <c r="T27259" s="8"/>
      <c r="U27259" s="8"/>
      <c r="V27259" s="8"/>
      <c r="W27259" s="8"/>
      <c r="X27259" s="8"/>
      <c r="Y27259" s="8"/>
      <c r="Z27259" s="8"/>
      <c r="BE27259"/>
      <c r="BF27259"/>
      <c r="BG27259"/>
    </row>
    <row r="27260" spans="11:59" x14ac:dyDescent="0.25">
      <c r="K27260" s="8"/>
      <c r="L27260" s="8"/>
      <c r="N27260" s="8"/>
      <c r="O27260" s="8"/>
      <c r="P27260" s="8"/>
      <c r="Q27260" s="8"/>
      <c r="R27260" s="8"/>
      <c r="S27260" s="8"/>
      <c r="T27260" s="8"/>
      <c r="U27260" s="8"/>
      <c r="V27260" s="8"/>
      <c r="W27260" s="8"/>
      <c r="X27260" s="8"/>
      <c r="Y27260" s="8"/>
      <c r="Z27260" s="8"/>
      <c r="BE27260"/>
      <c r="BF27260"/>
      <c r="BG27260"/>
    </row>
    <row r="27261" spans="11:59" x14ac:dyDescent="0.25">
      <c r="K27261" s="8"/>
      <c r="L27261" s="8"/>
      <c r="N27261" s="8"/>
      <c r="O27261" s="8"/>
      <c r="P27261" s="8"/>
      <c r="Q27261" s="8"/>
      <c r="R27261" s="8"/>
      <c r="S27261" s="8"/>
      <c r="T27261" s="8"/>
      <c r="U27261" s="8"/>
      <c r="V27261" s="8"/>
      <c r="W27261" s="8"/>
      <c r="X27261" s="8"/>
      <c r="Y27261" s="8"/>
      <c r="Z27261" s="8"/>
      <c r="BE27261"/>
      <c r="BF27261"/>
      <c r="BG27261"/>
    </row>
    <row r="27262" spans="11:59" x14ac:dyDescent="0.25">
      <c r="K27262" s="8"/>
      <c r="L27262" s="8"/>
      <c r="N27262" s="8"/>
      <c r="O27262" s="8"/>
      <c r="P27262" s="8"/>
      <c r="Q27262" s="8"/>
      <c r="R27262" s="8"/>
      <c r="S27262" s="8"/>
      <c r="T27262" s="8"/>
      <c r="U27262" s="8"/>
      <c r="V27262" s="8"/>
      <c r="W27262" s="8"/>
      <c r="X27262" s="8"/>
      <c r="Y27262" s="8"/>
      <c r="Z27262" s="8"/>
      <c r="BE27262"/>
      <c r="BF27262"/>
      <c r="BG27262"/>
    </row>
    <row r="27263" spans="11:59" x14ac:dyDescent="0.25">
      <c r="K27263" s="8"/>
      <c r="L27263" s="8"/>
      <c r="N27263" s="8"/>
      <c r="O27263" s="8"/>
      <c r="P27263" s="8"/>
      <c r="Q27263" s="8"/>
      <c r="R27263" s="8"/>
      <c r="S27263" s="8"/>
      <c r="T27263" s="8"/>
      <c r="U27263" s="8"/>
      <c r="V27263" s="8"/>
      <c r="W27263" s="8"/>
      <c r="X27263" s="8"/>
      <c r="Y27263" s="8"/>
      <c r="Z27263" s="8"/>
      <c r="BE27263"/>
      <c r="BF27263"/>
      <c r="BG27263"/>
    </row>
    <row r="27264" spans="11:59" x14ac:dyDescent="0.25">
      <c r="K27264" s="8"/>
      <c r="L27264" s="8"/>
      <c r="N27264" s="8"/>
      <c r="O27264" s="8"/>
      <c r="P27264" s="8"/>
      <c r="Q27264" s="8"/>
      <c r="R27264" s="8"/>
      <c r="S27264" s="8"/>
      <c r="T27264" s="8"/>
      <c r="U27264" s="8"/>
      <c r="V27264" s="8"/>
      <c r="W27264" s="8"/>
      <c r="X27264" s="8"/>
      <c r="Y27264" s="8"/>
      <c r="Z27264" s="8"/>
      <c r="BE27264"/>
      <c r="BF27264"/>
      <c r="BG27264"/>
    </row>
    <row r="27265" spans="11:59" x14ac:dyDescent="0.25">
      <c r="K27265" s="8"/>
      <c r="L27265" s="8"/>
      <c r="N27265" s="8"/>
      <c r="O27265" s="8"/>
      <c r="P27265" s="8"/>
      <c r="Q27265" s="8"/>
      <c r="R27265" s="8"/>
      <c r="S27265" s="8"/>
      <c r="T27265" s="8"/>
      <c r="U27265" s="8"/>
      <c r="V27265" s="8"/>
      <c r="W27265" s="8"/>
      <c r="X27265" s="8"/>
      <c r="Y27265" s="8"/>
      <c r="Z27265" s="8"/>
      <c r="BE27265"/>
      <c r="BF27265"/>
      <c r="BG27265"/>
    </row>
    <row r="27266" spans="11:59" x14ac:dyDescent="0.25">
      <c r="K27266" s="8"/>
      <c r="L27266" s="8"/>
      <c r="N27266" s="8"/>
      <c r="O27266" s="8"/>
      <c r="P27266" s="8"/>
      <c r="Q27266" s="8"/>
      <c r="R27266" s="8"/>
      <c r="S27266" s="8"/>
      <c r="T27266" s="8"/>
      <c r="U27266" s="8"/>
      <c r="V27266" s="8"/>
      <c r="W27266" s="8"/>
      <c r="X27266" s="8"/>
      <c r="Y27266" s="8"/>
      <c r="Z27266" s="8"/>
      <c r="BE27266"/>
      <c r="BF27266"/>
      <c r="BG27266"/>
    </row>
    <row r="27267" spans="11:59" x14ac:dyDescent="0.25">
      <c r="K27267" s="8"/>
      <c r="L27267" s="8"/>
      <c r="N27267" s="8"/>
      <c r="O27267" s="8"/>
      <c r="P27267" s="8"/>
      <c r="Q27267" s="8"/>
      <c r="R27267" s="8"/>
      <c r="S27267" s="8"/>
      <c r="T27267" s="8"/>
      <c r="U27267" s="8"/>
      <c r="V27267" s="8"/>
      <c r="W27267" s="8"/>
      <c r="X27267" s="8"/>
      <c r="Y27267" s="8"/>
      <c r="Z27267" s="8"/>
      <c r="BE27267"/>
      <c r="BF27267"/>
      <c r="BG27267"/>
    </row>
    <row r="27268" spans="11:59" x14ac:dyDescent="0.25">
      <c r="K27268" s="8"/>
      <c r="L27268" s="8"/>
      <c r="N27268" s="8"/>
      <c r="O27268" s="8"/>
      <c r="P27268" s="8"/>
      <c r="Q27268" s="8"/>
      <c r="R27268" s="8"/>
      <c r="S27268" s="8"/>
      <c r="T27268" s="8"/>
      <c r="U27268" s="8"/>
      <c r="V27268" s="8"/>
      <c r="W27268" s="8"/>
      <c r="X27268" s="8"/>
      <c r="Y27268" s="8"/>
      <c r="Z27268" s="8"/>
      <c r="BE27268"/>
      <c r="BF27268"/>
      <c r="BG27268"/>
    </row>
    <row r="27269" spans="11:59" x14ac:dyDescent="0.25">
      <c r="K27269" s="8"/>
      <c r="L27269" s="8"/>
      <c r="N27269" s="8"/>
      <c r="O27269" s="8"/>
      <c r="P27269" s="8"/>
      <c r="Q27269" s="8"/>
      <c r="R27269" s="8"/>
      <c r="S27269" s="8"/>
      <c r="T27269" s="8"/>
      <c r="U27269" s="8"/>
      <c r="V27269" s="8"/>
      <c r="W27269" s="8"/>
      <c r="X27269" s="8"/>
      <c r="Y27269" s="8"/>
      <c r="Z27269" s="8"/>
      <c r="BE27269"/>
      <c r="BF27269"/>
      <c r="BG27269"/>
    </row>
    <row r="27270" spans="11:59" x14ac:dyDescent="0.25">
      <c r="K27270" s="8"/>
      <c r="L27270" s="8"/>
      <c r="N27270" s="8"/>
      <c r="O27270" s="8"/>
      <c r="P27270" s="8"/>
      <c r="Q27270" s="8"/>
      <c r="R27270" s="8"/>
      <c r="S27270" s="8"/>
      <c r="T27270" s="8"/>
      <c r="U27270" s="8"/>
      <c r="V27270" s="8"/>
      <c r="W27270" s="8"/>
      <c r="X27270" s="8"/>
      <c r="Y27270" s="8"/>
      <c r="Z27270" s="8"/>
      <c r="BE27270"/>
      <c r="BF27270"/>
      <c r="BG27270"/>
    </row>
    <row r="27271" spans="11:59" x14ac:dyDescent="0.25">
      <c r="K27271" s="8"/>
      <c r="L27271" s="8"/>
      <c r="N27271" s="8"/>
      <c r="O27271" s="8"/>
      <c r="P27271" s="8"/>
      <c r="Q27271" s="8"/>
      <c r="R27271" s="8"/>
      <c r="S27271" s="8"/>
      <c r="T27271" s="8"/>
      <c r="U27271" s="8"/>
      <c r="V27271" s="8"/>
      <c r="W27271" s="8"/>
      <c r="X27271" s="8"/>
      <c r="Y27271" s="8"/>
      <c r="Z27271" s="8"/>
      <c r="BE27271"/>
      <c r="BF27271"/>
      <c r="BG27271"/>
    </row>
    <row r="27272" spans="11:59" x14ac:dyDescent="0.25">
      <c r="K27272" s="8"/>
      <c r="L27272" s="8"/>
      <c r="N27272" s="8"/>
      <c r="O27272" s="8"/>
      <c r="P27272" s="8"/>
      <c r="Q27272" s="8"/>
      <c r="R27272" s="8"/>
      <c r="S27272" s="8"/>
      <c r="T27272" s="8"/>
      <c r="U27272" s="8"/>
      <c r="V27272" s="8"/>
      <c r="W27272" s="8"/>
      <c r="X27272" s="8"/>
      <c r="Y27272" s="8"/>
      <c r="Z27272" s="8"/>
      <c r="BE27272"/>
      <c r="BF27272"/>
      <c r="BG27272"/>
    </row>
    <row r="27273" spans="11:59" x14ac:dyDescent="0.25">
      <c r="K27273" s="8"/>
      <c r="L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BE27273"/>
      <c r="BF27273"/>
      <c r="BG27273"/>
    </row>
    <row r="27274" spans="11:59" x14ac:dyDescent="0.25">
      <c r="K27274" s="8"/>
      <c r="L27274" s="8"/>
      <c r="N27274" s="8"/>
      <c r="O27274" s="8"/>
      <c r="P27274" s="8"/>
      <c r="Q27274" s="8"/>
      <c r="R27274" s="8"/>
      <c r="S27274" s="8"/>
      <c r="T27274" s="8"/>
      <c r="U27274" s="8"/>
      <c r="V27274" s="8"/>
      <c r="W27274" s="8"/>
      <c r="X27274" s="8"/>
      <c r="Y27274" s="8"/>
      <c r="Z27274" s="8"/>
      <c r="BE27274"/>
      <c r="BF27274"/>
      <c r="BG27274"/>
    </row>
    <row r="27275" spans="11:59" x14ac:dyDescent="0.25">
      <c r="K27275" s="8"/>
      <c r="L27275" s="8"/>
      <c r="N27275" s="8"/>
      <c r="O27275" s="8"/>
      <c r="P27275" s="8"/>
      <c r="Q27275" s="8"/>
      <c r="R27275" s="8"/>
      <c r="S27275" s="8"/>
      <c r="T27275" s="8"/>
      <c r="U27275" s="8"/>
      <c r="V27275" s="8"/>
      <c r="W27275" s="8"/>
      <c r="X27275" s="8"/>
      <c r="Y27275" s="8"/>
      <c r="Z27275" s="8"/>
      <c r="BE27275"/>
      <c r="BF27275"/>
      <c r="BG27275"/>
    </row>
    <row r="27276" spans="11:59" x14ac:dyDescent="0.25">
      <c r="K27276" s="8"/>
      <c r="L27276" s="8"/>
      <c r="N27276" s="8"/>
      <c r="O27276" s="8"/>
      <c r="P27276" s="8"/>
      <c r="Q27276" s="8"/>
      <c r="R27276" s="8"/>
      <c r="S27276" s="8"/>
      <c r="T27276" s="8"/>
      <c r="U27276" s="8"/>
      <c r="V27276" s="8"/>
      <c r="W27276" s="8"/>
      <c r="X27276" s="8"/>
      <c r="Y27276" s="8"/>
      <c r="Z27276" s="8"/>
      <c r="BE27276"/>
      <c r="BF27276"/>
      <c r="BG27276"/>
    </row>
    <row r="27277" spans="11:59" x14ac:dyDescent="0.25">
      <c r="K27277" s="8"/>
      <c r="L27277" s="8"/>
      <c r="N27277" s="8"/>
      <c r="O27277" s="8"/>
      <c r="P27277" s="8"/>
      <c r="Q27277" s="8"/>
      <c r="R27277" s="8"/>
      <c r="S27277" s="8"/>
      <c r="T27277" s="8"/>
      <c r="U27277" s="8"/>
      <c r="V27277" s="8"/>
      <c r="W27277" s="8"/>
      <c r="X27277" s="8"/>
      <c r="Y27277" s="8"/>
      <c r="Z27277" s="8"/>
      <c r="BE27277"/>
      <c r="BF27277"/>
      <c r="BG27277"/>
    </row>
    <row r="27278" spans="11:59" x14ac:dyDescent="0.25">
      <c r="K27278" s="8"/>
      <c r="L27278" s="8"/>
      <c r="N27278" s="8"/>
      <c r="O27278" s="8"/>
      <c r="P27278" s="8"/>
      <c r="Q27278" s="8"/>
      <c r="R27278" s="8"/>
      <c r="S27278" s="8"/>
      <c r="T27278" s="8"/>
      <c r="U27278" s="8"/>
      <c r="V27278" s="8"/>
      <c r="W27278" s="8"/>
      <c r="X27278" s="8"/>
      <c r="Y27278" s="8"/>
      <c r="Z27278" s="8"/>
      <c r="BE27278"/>
      <c r="BF27278"/>
      <c r="BG27278"/>
    </row>
    <row r="27279" spans="11:59" x14ac:dyDescent="0.25">
      <c r="K27279" s="8"/>
      <c r="L27279" s="8"/>
      <c r="N27279" s="8"/>
      <c r="O27279" s="8"/>
      <c r="P27279" s="8"/>
      <c r="Q27279" s="8"/>
      <c r="R27279" s="8"/>
      <c r="S27279" s="8"/>
      <c r="T27279" s="8"/>
      <c r="U27279" s="8"/>
      <c r="V27279" s="8"/>
      <c r="W27279" s="8"/>
      <c r="X27279" s="8"/>
      <c r="Y27279" s="8"/>
      <c r="Z27279" s="8"/>
      <c r="BE27279"/>
      <c r="BF27279"/>
      <c r="BG27279"/>
    </row>
    <row r="27280" spans="11:59" x14ac:dyDescent="0.25">
      <c r="K27280" s="8"/>
      <c r="L27280" s="8"/>
      <c r="N27280" s="8"/>
      <c r="O27280" s="8"/>
      <c r="P27280" s="8"/>
      <c r="Q27280" s="8"/>
      <c r="R27280" s="8"/>
      <c r="S27280" s="8"/>
      <c r="T27280" s="8"/>
      <c r="U27280" s="8"/>
      <c r="V27280" s="8"/>
      <c r="W27280" s="8"/>
      <c r="X27280" s="8"/>
      <c r="Y27280" s="8"/>
      <c r="Z27280" s="8"/>
      <c r="BE27280"/>
      <c r="BF27280"/>
      <c r="BG27280"/>
    </row>
    <row r="27281" spans="11:59" x14ac:dyDescent="0.25">
      <c r="K27281" s="8"/>
      <c r="L27281" s="8"/>
      <c r="N27281" s="8"/>
      <c r="O27281" s="8"/>
      <c r="P27281" s="8"/>
      <c r="Q27281" s="8"/>
      <c r="R27281" s="8"/>
      <c r="S27281" s="8"/>
      <c r="T27281" s="8"/>
      <c r="U27281" s="8"/>
      <c r="V27281" s="8"/>
      <c r="W27281" s="8"/>
      <c r="X27281" s="8"/>
      <c r="Y27281" s="8"/>
      <c r="Z27281" s="8"/>
      <c r="BE27281"/>
      <c r="BF27281"/>
      <c r="BG27281"/>
    </row>
    <row r="27282" spans="11:59" x14ac:dyDescent="0.25">
      <c r="K27282" s="8"/>
      <c r="L27282" s="8"/>
      <c r="N27282" s="8"/>
      <c r="O27282" s="8"/>
      <c r="P27282" s="8"/>
      <c r="Q27282" s="8"/>
      <c r="R27282" s="8"/>
      <c r="S27282" s="8"/>
      <c r="T27282" s="8"/>
      <c r="U27282" s="8"/>
      <c r="V27282" s="8"/>
      <c r="W27282" s="8"/>
      <c r="X27282" s="8"/>
      <c r="Y27282" s="8"/>
      <c r="Z27282" s="8"/>
      <c r="BE27282"/>
      <c r="BF27282"/>
      <c r="BG27282"/>
    </row>
    <row r="27283" spans="11:59" x14ac:dyDescent="0.25">
      <c r="K27283" s="8"/>
      <c r="L27283" s="8"/>
      <c r="N27283" s="8"/>
      <c r="O27283" s="8"/>
      <c r="P27283" s="8"/>
      <c r="Q27283" s="8"/>
      <c r="R27283" s="8"/>
      <c r="S27283" s="8"/>
      <c r="T27283" s="8"/>
      <c r="U27283" s="8"/>
      <c r="V27283" s="8"/>
      <c r="W27283" s="8"/>
      <c r="X27283" s="8"/>
      <c r="Y27283" s="8"/>
      <c r="Z27283" s="8"/>
      <c r="BE27283"/>
      <c r="BF27283"/>
      <c r="BG27283"/>
    </row>
    <row r="27284" spans="11:59" x14ac:dyDescent="0.25">
      <c r="K27284" s="8"/>
      <c r="L27284" s="8"/>
      <c r="N27284" s="8"/>
      <c r="O27284" s="8"/>
      <c r="P27284" s="8"/>
      <c r="Q27284" s="8"/>
      <c r="R27284" s="8"/>
      <c r="S27284" s="8"/>
      <c r="T27284" s="8"/>
      <c r="U27284" s="8"/>
      <c r="V27284" s="8"/>
      <c r="W27284" s="8"/>
      <c r="X27284" s="8"/>
      <c r="Y27284" s="8"/>
      <c r="Z27284" s="8"/>
      <c r="BE27284"/>
      <c r="BF27284"/>
      <c r="BG27284"/>
    </row>
    <row r="27285" spans="11:59" x14ac:dyDescent="0.25">
      <c r="K27285" s="8"/>
      <c r="L27285" s="8"/>
      <c r="N27285" s="8"/>
      <c r="O27285" s="8"/>
      <c r="P27285" s="8"/>
      <c r="Q27285" s="8"/>
      <c r="R27285" s="8"/>
      <c r="S27285" s="8"/>
      <c r="T27285" s="8"/>
      <c r="U27285" s="8"/>
      <c r="V27285" s="8"/>
      <c r="W27285" s="8"/>
      <c r="X27285" s="8"/>
      <c r="Y27285" s="8"/>
      <c r="Z27285" s="8"/>
      <c r="BE27285"/>
      <c r="BF27285"/>
      <c r="BG27285"/>
    </row>
    <row r="27286" spans="11:59" x14ac:dyDescent="0.25">
      <c r="K27286" s="8"/>
      <c r="L27286" s="8"/>
      <c r="N27286" s="8"/>
      <c r="O27286" s="8"/>
      <c r="P27286" s="8"/>
      <c r="Q27286" s="8"/>
      <c r="R27286" s="8"/>
      <c r="S27286" s="8"/>
      <c r="T27286" s="8"/>
      <c r="U27286" s="8"/>
      <c r="V27286" s="8"/>
      <c r="W27286" s="8"/>
      <c r="X27286" s="8"/>
      <c r="Y27286" s="8"/>
      <c r="Z27286" s="8"/>
      <c r="BE27286"/>
      <c r="BF27286"/>
      <c r="BG27286"/>
    </row>
    <row r="27287" spans="11:59" x14ac:dyDescent="0.25">
      <c r="K27287" s="8"/>
      <c r="L27287" s="8"/>
      <c r="N27287" s="8"/>
      <c r="O27287" s="8"/>
      <c r="P27287" s="8"/>
      <c r="Q27287" s="8"/>
      <c r="R27287" s="8"/>
      <c r="S27287" s="8"/>
      <c r="T27287" s="8"/>
      <c r="U27287" s="8"/>
      <c r="V27287" s="8"/>
      <c r="W27287" s="8"/>
      <c r="X27287" s="8"/>
      <c r="Y27287" s="8"/>
      <c r="Z27287" s="8"/>
      <c r="BE27287"/>
      <c r="BF27287"/>
      <c r="BG27287"/>
    </row>
    <row r="27288" spans="11:59" x14ac:dyDescent="0.25">
      <c r="K27288" s="8"/>
      <c r="L27288" s="8"/>
      <c r="N27288" s="8"/>
      <c r="O27288" s="8"/>
      <c r="P27288" s="8"/>
      <c r="Q27288" s="8"/>
      <c r="R27288" s="8"/>
      <c r="S27288" s="8"/>
      <c r="T27288" s="8"/>
      <c r="U27288" s="8"/>
      <c r="V27288" s="8"/>
      <c r="W27288" s="8"/>
      <c r="X27288" s="8"/>
      <c r="Y27288" s="8"/>
      <c r="Z27288" s="8"/>
      <c r="BE27288"/>
      <c r="BF27288"/>
      <c r="BG27288"/>
    </row>
    <row r="27289" spans="11:59" x14ac:dyDescent="0.25">
      <c r="K27289" s="8"/>
      <c r="L27289" s="8"/>
      <c r="N27289" s="8"/>
      <c r="O27289" s="8"/>
      <c r="P27289" s="8"/>
      <c r="Q27289" s="8"/>
      <c r="R27289" s="8"/>
      <c r="S27289" s="8"/>
      <c r="T27289" s="8"/>
      <c r="U27289" s="8"/>
      <c r="V27289" s="8"/>
      <c r="W27289" s="8"/>
      <c r="X27289" s="8"/>
      <c r="Y27289" s="8"/>
      <c r="Z27289" s="8"/>
      <c r="BE27289"/>
      <c r="BF27289"/>
      <c r="BG27289"/>
    </row>
    <row r="27290" spans="11:59" x14ac:dyDescent="0.25">
      <c r="K27290" s="8"/>
      <c r="L27290" s="8"/>
      <c r="N27290" s="8"/>
      <c r="O27290" s="8"/>
      <c r="P27290" s="8"/>
      <c r="Q27290" s="8"/>
      <c r="R27290" s="8"/>
      <c r="S27290" s="8"/>
      <c r="T27290" s="8"/>
      <c r="U27290" s="8"/>
      <c r="V27290" s="8"/>
      <c r="W27290" s="8"/>
      <c r="X27290" s="8"/>
      <c r="Y27290" s="8"/>
      <c r="Z27290" s="8"/>
      <c r="BE27290"/>
      <c r="BF27290"/>
      <c r="BG27290"/>
    </row>
    <row r="27291" spans="11:59" x14ac:dyDescent="0.25">
      <c r="K27291" s="8"/>
      <c r="L27291" s="8"/>
      <c r="N27291" s="8"/>
      <c r="O27291" s="8"/>
      <c r="P27291" s="8"/>
      <c r="Q27291" s="8"/>
      <c r="R27291" s="8"/>
      <c r="S27291" s="8"/>
      <c r="T27291" s="8"/>
      <c r="U27291" s="8"/>
      <c r="V27291" s="8"/>
      <c r="W27291" s="8"/>
      <c r="X27291" s="8"/>
      <c r="Y27291" s="8"/>
      <c r="Z27291" s="8"/>
      <c r="BE27291"/>
      <c r="BF27291"/>
      <c r="BG27291"/>
    </row>
    <row r="27292" spans="11:59" x14ac:dyDescent="0.25">
      <c r="K27292" s="8"/>
      <c r="L27292" s="8"/>
      <c r="N27292" s="8"/>
      <c r="O27292" s="8"/>
      <c r="P27292" s="8"/>
      <c r="Q27292" s="8"/>
      <c r="R27292" s="8"/>
      <c r="S27292" s="8"/>
      <c r="T27292" s="8"/>
      <c r="U27292" s="8"/>
      <c r="V27292" s="8"/>
      <c r="W27292" s="8"/>
      <c r="X27292" s="8"/>
      <c r="Y27292" s="8"/>
      <c r="Z27292" s="8"/>
      <c r="BE27292"/>
      <c r="BF27292"/>
      <c r="BG27292"/>
    </row>
    <row r="27293" spans="11:59" x14ac:dyDescent="0.25">
      <c r="K27293" s="8"/>
      <c r="L27293" s="8"/>
      <c r="N27293" s="8"/>
      <c r="O27293" s="8"/>
      <c r="P27293" s="8"/>
      <c r="Q27293" s="8"/>
      <c r="R27293" s="8"/>
      <c r="S27293" s="8"/>
      <c r="T27293" s="8"/>
      <c r="U27293" s="8"/>
      <c r="V27293" s="8"/>
      <c r="W27293" s="8"/>
      <c r="X27293" s="8"/>
      <c r="Y27293" s="8"/>
      <c r="Z27293" s="8"/>
      <c r="BE27293"/>
      <c r="BF27293"/>
      <c r="BG27293"/>
    </row>
    <row r="27294" spans="11:59" x14ac:dyDescent="0.25">
      <c r="K27294" s="8"/>
      <c r="L27294" s="8"/>
      <c r="N27294" s="8"/>
      <c r="O27294" s="8"/>
      <c r="P27294" s="8"/>
      <c r="Q27294" s="8"/>
      <c r="R27294" s="8"/>
      <c r="S27294" s="8"/>
      <c r="T27294" s="8"/>
      <c r="U27294" s="8"/>
      <c r="V27294" s="8"/>
      <c r="W27294" s="8"/>
      <c r="X27294" s="8"/>
      <c r="Y27294" s="8"/>
      <c r="Z27294" s="8"/>
      <c r="BE27294"/>
      <c r="BF27294"/>
      <c r="BG27294"/>
    </row>
    <row r="27295" spans="11:59" x14ac:dyDescent="0.25">
      <c r="K27295" s="8"/>
      <c r="L27295" s="8"/>
      <c r="N27295" s="8"/>
      <c r="O27295" s="8"/>
      <c r="P27295" s="8"/>
      <c r="Q27295" s="8"/>
      <c r="R27295" s="8"/>
      <c r="S27295" s="8"/>
      <c r="T27295" s="8"/>
      <c r="U27295" s="8"/>
      <c r="V27295" s="8"/>
      <c r="W27295" s="8"/>
      <c r="X27295" s="8"/>
      <c r="Y27295" s="8"/>
      <c r="Z27295" s="8"/>
      <c r="BE27295"/>
      <c r="BF27295"/>
      <c r="BG27295"/>
    </row>
    <row r="27296" spans="11:59" x14ac:dyDescent="0.25">
      <c r="K27296" s="8"/>
      <c r="L27296" s="8"/>
      <c r="N27296" s="8"/>
      <c r="O27296" s="8"/>
      <c r="P27296" s="8"/>
      <c r="Q27296" s="8"/>
      <c r="R27296" s="8"/>
      <c r="S27296" s="8"/>
      <c r="T27296" s="8"/>
      <c r="U27296" s="8"/>
      <c r="V27296" s="8"/>
      <c r="W27296" s="8"/>
      <c r="X27296" s="8"/>
      <c r="Y27296" s="8"/>
      <c r="Z27296" s="8"/>
      <c r="BE27296"/>
      <c r="BF27296"/>
      <c r="BG27296"/>
    </row>
    <row r="27297" spans="11:59" x14ac:dyDescent="0.25">
      <c r="K27297" s="8"/>
      <c r="L27297" s="8"/>
      <c r="N27297" s="8"/>
      <c r="O27297" s="8"/>
      <c r="P27297" s="8"/>
      <c r="Q27297" s="8"/>
      <c r="R27297" s="8"/>
      <c r="S27297" s="8"/>
      <c r="T27297" s="8"/>
      <c r="U27297" s="8"/>
      <c r="V27297" s="8"/>
      <c r="W27297" s="8"/>
      <c r="X27297" s="8"/>
      <c r="Y27297" s="8"/>
      <c r="Z27297" s="8"/>
      <c r="BE27297"/>
      <c r="BF27297"/>
      <c r="BG27297"/>
    </row>
    <row r="27298" spans="11:59" x14ac:dyDescent="0.25">
      <c r="K27298" s="8"/>
      <c r="L27298" s="8"/>
      <c r="N27298" s="8"/>
      <c r="O27298" s="8"/>
      <c r="P27298" s="8"/>
      <c r="Q27298" s="8"/>
      <c r="R27298" s="8"/>
      <c r="S27298" s="8"/>
      <c r="T27298" s="8"/>
      <c r="U27298" s="8"/>
      <c r="V27298" s="8"/>
      <c r="W27298" s="8"/>
      <c r="X27298" s="8"/>
      <c r="Y27298" s="8"/>
      <c r="Z27298" s="8"/>
      <c r="BE27298"/>
      <c r="BF27298"/>
      <c r="BG27298"/>
    </row>
    <row r="27299" spans="11:59" x14ac:dyDescent="0.25">
      <c r="K27299" s="8"/>
      <c r="L27299" s="8"/>
      <c r="N27299" s="8"/>
      <c r="O27299" s="8"/>
      <c r="P27299" s="8"/>
      <c r="Q27299" s="8"/>
      <c r="R27299" s="8"/>
      <c r="S27299" s="8"/>
      <c r="T27299" s="8"/>
      <c r="U27299" s="8"/>
      <c r="V27299" s="8"/>
      <c r="W27299" s="8"/>
      <c r="X27299" s="8"/>
      <c r="Y27299" s="8"/>
      <c r="Z27299" s="8"/>
      <c r="BE27299"/>
      <c r="BF27299"/>
      <c r="BG27299"/>
    </row>
    <row r="27300" spans="11:59" x14ac:dyDescent="0.25">
      <c r="K27300" s="8"/>
      <c r="L27300" s="8"/>
      <c r="N27300" s="8"/>
      <c r="O27300" s="8"/>
      <c r="P27300" s="8"/>
      <c r="Q27300" s="8"/>
      <c r="R27300" s="8"/>
      <c r="S27300" s="8"/>
      <c r="T27300" s="8"/>
      <c r="U27300" s="8"/>
      <c r="V27300" s="8"/>
      <c r="W27300" s="8"/>
      <c r="X27300" s="8"/>
      <c r="Y27300" s="8"/>
      <c r="Z27300" s="8"/>
      <c r="BE27300"/>
      <c r="BF27300"/>
      <c r="BG27300"/>
    </row>
    <row r="27301" spans="11:59" x14ac:dyDescent="0.25">
      <c r="K27301" s="8"/>
      <c r="L27301" s="8"/>
      <c r="N27301" s="8"/>
      <c r="O27301" s="8"/>
      <c r="P27301" s="8"/>
      <c r="Q27301" s="8"/>
      <c r="R27301" s="8"/>
      <c r="S27301" s="8"/>
      <c r="T27301" s="8"/>
      <c r="U27301" s="8"/>
      <c r="V27301" s="8"/>
      <c r="W27301" s="8"/>
      <c r="X27301" s="8"/>
      <c r="Y27301" s="8"/>
      <c r="Z27301" s="8"/>
      <c r="BE27301"/>
      <c r="BF27301"/>
      <c r="BG27301"/>
    </row>
    <row r="27302" spans="11:59" x14ac:dyDescent="0.25">
      <c r="K27302" s="8"/>
      <c r="L27302" s="8"/>
      <c r="N27302" s="8"/>
      <c r="O27302" s="8"/>
      <c r="P27302" s="8"/>
      <c r="Q27302" s="8"/>
      <c r="R27302" s="8"/>
      <c r="S27302" s="8"/>
      <c r="T27302" s="8"/>
      <c r="U27302" s="8"/>
      <c r="V27302" s="8"/>
      <c r="W27302" s="8"/>
      <c r="X27302" s="8"/>
      <c r="Y27302" s="8"/>
      <c r="Z27302" s="8"/>
      <c r="BE27302"/>
      <c r="BF27302"/>
      <c r="BG27302"/>
    </row>
    <row r="27303" spans="11:59" x14ac:dyDescent="0.25">
      <c r="K27303" s="8"/>
      <c r="L27303" s="8"/>
      <c r="N27303" s="8"/>
      <c r="O27303" s="8"/>
      <c r="P27303" s="8"/>
      <c r="Q27303" s="8"/>
      <c r="R27303" s="8"/>
      <c r="S27303" s="8"/>
      <c r="T27303" s="8"/>
      <c r="U27303" s="8"/>
      <c r="V27303" s="8"/>
      <c r="W27303" s="8"/>
      <c r="X27303" s="8"/>
      <c r="Y27303" s="8"/>
      <c r="Z27303" s="8"/>
      <c r="BE27303"/>
      <c r="BF27303"/>
      <c r="BG27303"/>
    </row>
    <row r="27304" spans="11:59" x14ac:dyDescent="0.25">
      <c r="K27304" s="8"/>
      <c r="L27304" s="8"/>
      <c r="N27304" s="8"/>
      <c r="O27304" s="8"/>
      <c r="P27304" s="8"/>
      <c r="Q27304" s="8"/>
      <c r="R27304" s="8"/>
      <c r="S27304" s="8"/>
      <c r="T27304" s="8"/>
      <c r="U27304" s="8"/>
      <c r="V27304" s="8"/>
      <c r="W27304" s="8"/>
      <c r="X27304" s="8"/>
      <c r="Y27304" s="8"/>
      <c r="Z27304" s="8"/>
      <c r="BE27304"/>
      <c r="BF27304"/>
      <c r="BG27304"/>
    </row>
    <row r="27305" spans="11:59" x14ac:dyDescent="0.25">
      <c r="K27305" s="8"/>
      <c r="L27305" s="8"/>
      <c r="N27305" s="8"/>
      <c r="O27305" s="8"/>
      <c r="P27305" s="8"/>
      <c r="Q27305" s="8"/>
      <c r="R27305" s="8"/>
      <c r="S27305" s="8"/>
      <c r="T27305" s="8"/>
      <c r="U27305" s="8"/>
      <c r="V27305" s="8"/>
      <c r="W27305" s="8"/>
      <c r="X27305" s="8"/>
      <c r="Y27305" s="8"/>
      <c r="Z27305" s="8"/>
      <c r="BE27305"/>
      <c r="BF27305"/>
      <c r="BG27305"/>
    </row>
    <row r="27306" spans="11:59" x14ac:dyDescent="0.25">
      <c r="K27306" s="8"/>
      <c r="L27306" s="8"/>
      <c r="N27306" s="8"/>
      <c r="O27306" s="8"/>
      <c r="P27306" s="8"/>
      <c r="Q27306" s="8"/>
      <c r="R27306" s="8"/>
      <c r="S27306" s="8"/>
      <c r="T27306" s="8"/>
      <c r="U27306" s="8"/>
      <c r="V27306" s="8"/>
      <c r="W27306" s="8"/>
      <c r="X27306" s="8"/>
      <c r="Y27306" s="8"/>
      <c r="Z27306" s="8"/>
      <c r="BE27306"/>
      <c r="BF27306"/>
      <c r="BG27306"/>
    </row>
    <row r="27307" spans="11:59" x14ac:dyDescent="0.25">
      <c r="K27307" s="8"/>
      <c r="L27307" s="8"/>
      <c r="N27307" s="8"/>
      <c r="O27307" s="8"/>
      <c r="P27307" s="8"/>
      <c r="Q27307" s="8"/>
      <c r="R27307" s="8"/>
      <c r="S27307" s="8"/>
      <c r="T27307" s="8"/>
      <c r="U27307" s="8"/>
      <c r="V27307" s="8"/>
      <c r="W27307" s="8"/>
      <c r="X27307" s="8"/>
      <c r="Y27307" s="8"/>
      <c r="Z27307" s="8"/>
      <c r="BE27307"/>
      <c r="BF27307"/>
      <c r="BG27307"/>
    </row>
    <row r="27308" spans="11:59" x14ac:dyDescent="0.25">
      <c r="K27308" s="8"/>
      <c r="L27308" s="8"/>
      <c r="N27308" s="8"/>
      <c r="O27308" s="8"/>
      <c r="P27308" s="8"/>
      <c r="Q27308" s="8"/>
      <c r="R27308" s="8"/>
      <c r="S27308" s="8"/>
      <c r="T27308" s="8"/>
      <c r="U27308" s="8"/>
      <c r="V27308" s="8"/>
      <c r="W27308" s="8"/>
      <c r="X27308" s="8"/>
      <c r="Y27308" s="8"/>
      <c r="Z27308" s="8"/>
      <c r="BE27308"/>
      <c r="BF27308"/>
      <c r="BG27308"/>
    </row>
    <row r="27309" spans="11:59" x14ac:dyDescent="0.25">
      <c r="K27309" s="8"/>
      <c r="L27309" s="8"/>
      <c r="N27309" s="8"/>
      <c r="O27309" s="8"/>
      <c r="P27309" s="8"/>
      <c r="Q27309" s="8"/>
      <c r="R27309" s="8"/>
      <c r="S27309" s="8"/>
      <c r="T27309" s="8"/>
      <c r="U27309" s="8"/>
      <c r="V27309" s="8"/>
      <c r="W27309" s="8"/>
      <c r="X27309" s="8"/>
      <c r="Y27309" s="8"/>
      <c r="Z27309" s="8"/>
      <c r="BE27309"/>
      <c r="BF27309"/>
      <c r="BG27309"/>
    </row>
    <row r="27310" spans="11:59" x14ac:dyDescent="0.25">
      <c r="K27310" s="8"/>
      <c r="L27310" s="8"/>
      <c r="N27310" s="8"/>
      <c r="O27310" s="8"/>
      <c r="P27310" s="8"/>
      <c r="Q27310" s="8"/>
      <c r="R27310" s="8"/>
      <c r="S27310" s="8"/>
      <c r="T27310" s="8"/>
      <c r="U27310" s="8"/>
      <c r="V27310" s="8"/>
      <c r="W27310" s="8"/>
      <c r="X27310" s="8"/>
      <c r="Y27310" s="8"/>
      <c r="Z27310" s="8"/>
      <c r="BE27310"/>
      <c r="BF27310"/>
      <c r="BG27310"/>
    </row>
    <row r="27311" spans="11:59" x14ac:dyDescent="0.25">
      <c r="K27311" s="8"/>
      <c r="L27311" s="8"/>
      <c r="N27311" s="8"/>
      <c r="O27311" s="8"/>
      <c r="P27311" s="8"/>
      <c r="Q27311" s="8"/>
      <c r="R27311" s="8"/>
      <c r="S27311" s="8"/>
      <c r="T27311" s="8"/>
      <c r="U27311" s="8"/>
      <c r="V27311" s="8"/>
      <c r="W27311" s="8"/>
      <c r="X27311" s="8"/>
      <c r="Y27311" s="8"/>
      <c r="Z27311" s="8"/>
      <c r="BE27311"/>
      <c r="BF27311"/>
      <c r="BG27311"/>
    </row>
    <row r="27312" spans="11:59" x14ac:dyDescent="0.25">
      <c r="K27312" s="8"/>
      <c r="L27312" s="8"/>
      <c r="N27312" s="8"/>
      <c r="O27312" s="8"/>
      <c r="P27312" s="8"/>
      <c r="Q27312" s="8"/>
      <c r="R27312" s="8"/>
      <c r="S27312" s="8"/>
      <c r="T27312" s="8"/>
      <c r="U27312" s="8"/>
      <c r="V27312" s="8"/>
      <c r="W27312" s="8"/>
      <c r="X27312" s="8"/>
      <c r="Y27312" s="8"/>
      <c r="Z27312" s="8"/>
      <c r="BE27312"/>
      <c r="BF27312"/>
      <c r="BG27312"/>
    </row>
    <row r="27313" spans="11:59" x14ac:dyDescent="0.25">
      <c r="K27313" s="8"/>
      <c r="L27313" s="8"/>
      <c r="N27313" s="8"/>
      <c r="O27313" s="8"/>
      <c r="P27313" s="8"/>
      <c r="Q27313" s="8"/>
      <c r="R27313" s="8"/>
      <c r="S27313" s="8"/>
      <c r="T27313" s="8"/>
      <c r="U27313" s="8"/>
      <c r="V27313" s="8"/>
      <c r="W27313" s="8"/>
      <c r="X27313" s="8"/>
      <c r="Y27313" s="8"/>
      <c r="Z27313" s="8"/>
      <c r="BE27313"/>
      <c r="BF27313"/>
      <c r="BG27313"/>
    </row>
    <row r="27314" spans="11:59" x14ac:dyDescent="0.25">
      <c r="K27314" s="8"/>
      <c r="L27314" s="8"/>
      <c r="N27314" s="8"/>
      <c r="O27314" s="8"/>
      <c r="P27314" s="8"/>
      <c r="Q27314" s="8"/>
      <c r="R27314" s="8"/>
      <c r="S27314" s="8"/>
      <c r="T27314" s="8"/>
      <c r="U27314" s="8"/>
      <c r="V27314" s="8"/>
      <c r="W27314" s="8"/>
      <c r="X27314" s="8"/>
      <c r="Y27314" s="8"/>
      <c r="Z27314" s="8"/>
      <c r="BE27314"/>
      <c r="BF27314"/>
      <c r="BG27314"/>
    </row>
    <row r="27315" spans="11:59" x14ac:dyDescent="0.25">
      <c r="K27315" s="8"/>
      <c r="L27315" s="8"/>
      <c r="N27315" s="8"/>
      <c r="O27315" s="8"/>
      <c r="P27315" s="8"/>
      <c r="Q27315" s="8"/>
      <c r="R27315" s="8"/>
      <c r="S27315" s="8"/>
      <c r="T27315" s="8"/>
      <c r="U27315" s="8"/>
      <c r="V27315" s="8"/>
      <c r="W27315" s="8"/>
      <c r="X27315" s="8"/>
      <c r="Y27315" s="8"/>
      <c r="Z27315" s="8"/>
      <c r="BE27315"/>
      <c r="BF27315"/>
      <c r="BG27315"/>
    </row>
    <row r="27316" spans="11:59" x14ac:dyDescent="0.25">
      <c r="K27316" s="8"/>
      <c r="L27316" s="8"/>
      <c r="N27316" s="8"/>
      <c r="O27316" s="8"/>
      <c r="P27316" s="8"/>
      <c r="Q27316" s="8"/>
      <c r="R27316" s="8"/>
      <c r="S27316" s="8"/>
      <c r="T27316" s="8"/>
      <c r="U27316" s="8"/>
      <c r="V27316" s="8"/>
      <c r="W27316" s="8"/>
      <c r="X27316" s="8"/>
      <c r="Y27316" s="8"/>
      <c r="Z27316" s="8"/>
      <c r="BE27316"/>
      <c r="BF27316"/>
      <c r="BG27316"/>
    </row>
    <row r="27317" spans="11:59" x14ac:dyDescent="0.25">
      <c r="K27317" s="8"/>
      <c r="L27317" s="8"/>
      <c r="N27317" s="8"/>
      <c r="O27317" s="8"/>
      <c r="P27317" s="8"/>
      <c r="Q27317" s="8"/>
      <c r="R27317" s="8"/>
      <c r="S27317" s="8"/>
      <c r="T27317" s="8"/>
      <c r="U27317" s="8"/>
      <c r="V27317" s="8"/>
      <c r="W27317" s="8"/>
      <c r="X27317" s="8"/>
      <c r="Y27317" s="8"/>
      <c r="Z27317" s="8"/>
      <c r="BE27317"/>
      <c r="BF27317"/>
      <c r="BG27317"/>
    </row>
    <row r="27318" spans="11:59" x14ac:dyDescent="0.25">
      <c r="K27318" s="8"/>
      <c r="L27318" s="8"/>
      <c r="N27318" s="8"/>
      <c r="O27318" s="8"/>
      <c r="P27318" s="8"/>
      <c r="Q27318" s="8"/>
      <c r="R27318" s="8"/>
      <c r="S27318" s="8"/>
      <c r="T27318" s="8"/>
      <c r="U27318" s="8"/>
      <c r="V27318" s="8"/>
      <c r="W27318" s="8"/>
      <c r="X27318" s="8"/>
      <c r="Y27318" s="8"/>
      <c r="Z27318" s="8"/>
      <c r="BE27318"/>
      <c r="BF27318"/>
      <c r="BG27318"/>
    </row>
    <row r="27319" spans="11:59" x14ac:dyDescent="0.25">
      <c r="K27319" s="8"/>
      <c r="L27319" s="8"/>
      <c r="N27319" s="8"/>
      <c r="O27319" s="8"/>
      <c r="P27319" s="8"/>
      <c r="Q27319" s="8"/>
      <c r="R27319" s="8"/>
      <c r="S27319" s="8"/>
      <c r="T27319" s="8"/>
      <c r="U27319" s="8"/>
      <c r="V27319" s="8"/>
      <c r="W27319" s="8"/>
      <c r="X27319" s="8"/>
      <c r="Y27319" s="8"/>
      <c r="Z27319" s="8"/>
      <c r="BE27319"/>
      <c r="BF27319"/>
      <c r="BG27319"/>
    </row>
    <row r="27320" spans="11:59" x14ac:dyDescent="0.25">
      <c r="K27320" s="8"/>
      <c r="L27320" s="8"/>
      <c r="N27320" s="8"/>
      <c r="O27320" s="8"/>
      <c r="P27320" s="8"/>
      <c r="Q27320" s="8"/>
      <c r="R27320" s="8"/>
      <c r="S27320" s="8"/>
      <c r="T27320" s="8"/>
      <c r="U27320" s="8"/>
      <c r="V27320" s="8"/>
      <c r="W27320" s="8"/>
      <c r="X27320" s="8"/>
      <c r="Y27320" s="8"/>
      <c r="Z27320" s="8"/>
      <c r="BE27320"/>
      <c r="BF27320"/>
      <c r="BG27320"/>
    </row>
    <row r="27321" spans="11:59" x14ac:dyDescent="0.25">
      <c r="K27321" s="8"/>
      <c r="L27321" s="8"/>
      <c r="N27321" s="8"/>
      <c r="O27321" s="8"/>
      <c r="P27321" s="8"/>
      <c r="Q27321" s="8"/>
      <c r="R27321" s="8"/>
      <c r="S27321" s="8"/>
      <c r="T27321" s="8"/>
      <c r="U27321" s="8"/>
      <c r="V27321" s="8"/>
      <c r="W27321" s="8"/>
      <c r="X27321" s="8"/>
      <c r="Y27321" s="8"/>
      <c r="Z27321" s="8"/>
      <c r="BE27321"/>
      <c r="BF27321"/>
      <c r="BG27321"/>
    </row>
    <row r="27322" spans="11:59" x14ac:dyDescent="0.25">
      <c r="K27322" s="8"/>
      <c r="L27322" s="8"/>
      <c r="N27322" s="8"/>
      <c r="O27322" s="8"/>
      <c r="P27322" s="8"/>
      <c r="Q27322" s="8"/>
      <c r="R27322" s="8"/>
      <c r="S27322" s="8"/>
      <c r="T27322" s="8"/>
      <c r="U27322" s="8"/>
      <c r="V27322" s="8"/>
      <c r="W27322" s="8"/>
      <c r="X27322" s="8"/>
      <c r="Y27322" s="8"/>
      <c r="Z27322" s="8"/>
      <c r="BE27322"/>
      <c r="BF27322"/>
      <c r="BG27322"/>
    </row>
    <row r="27323" spans="11:59" x14ac:dyDescent="0.25">
      <c r="K27323" s="8"/>
      <c r="L27323" s="8"/>
      <c r="N27323" s="8"/>
      <c r="O27323" s="8"/>
      <c r="P27323" s="8"/>
      <c r="Q27323" s="8"/>
      <c r="R27323" s="8"/>
      <c r="S27323" s="8"/>
      <c r="T27323" s="8"/>
      <c r="U27323" s="8"/>
      <c r="V27323" s="8"/>
      <c r="W27323" s="8"/>
      <c r="X27323" s="8"/>
      <c r="Y27323" s="8"/>
      <c r="Z27323" s="8"/>
      <c r="BE27323"/>
      <c r="BF27323"/>
      <c r="BG27323"/>
    </row>
    <row r="27324" spans="11:59" x14ac:dyDescent="0.25">
      <c r="K27324" s="8"/>
      <c r="L27324" s="8"/>
      <c r="N27324" s="8"/>
      <c r="O27324" s="8"/>
      <c r="P27324" s="8"/>
      <c r="Q27324" s="8"/>
      <c r="R27324" s="8"/>
      <c r="S27324" s="8"/>
      <c r="T27324" s="8"/>
      <c r="U27324" s="8"/>
      <c r="V27324" s="8"/>
      <c r="W27324" s="8"/>
      <c r="X27324" s="8"/>
      <c r="Y27324" s="8"/>
      <c r="Z27324" s="8"/>
      <c r="BE27324"/>
      <c r="BF27324"/>
      <c r="BG27324"/>
    </row>
    <row r="27325" spans="11:59" x14ac:dyDescent="0.25">
      <c r="K27325" s="8"/>
      <c r="L27325" s="8"/>
      <c r="N27325" s="8"/>
      <c r="O27325" s="8"/>
      <c r="P27325" s="8"/>
      <c r="Q27325" s="8"/>
      <c r="R27325" s="8"/>
      <c r="S27325" s="8"/>
      <c r="T27325" s="8"/>
      <c r="U27325" s="8"/>
      <c r="V27325" s="8"/>
      <c r="W27325" s="8"/>
      <c r="X27325" s="8"/>
      <c r="Y27325" s="8"/>
      <c r="Z27325" s="8"/>
      <c r="BE27325"/>
      <c r="BF27325"/>
      <c r="BG27325"/>
    </row>
    <row r="27326" spans="11:59" x14ac:dyDescent="0.25">
      <c r="K27326" s="8"/>
      <c r="L27326" s="8"/>
      <c r="N27326" s="8"/>
      <c r="O27326" s="8"/>
      <c r="P27326" s="8"/>
      <c r="Q27326" s="8"/>
      <c r="R27326" s="8"/>
      <c r="S27326" s="8"/>
      <c r="T27326" s="8"/>
      <c r="U27326" s="8"/>
      <c r="V27326" s="8"/>
      <c r="W27326" s="8"/>
      <c r="X27326" s="8"/>
      <c r="Y27326" s="8"/>
      <c r="Z27326" s="8"/>
      <c r="BE27326"/>
      <c r="BF27326"/>
      <c r="BG27326"/>
    </row>
    <row r="27327" spans="11:59" x14ac:dyDescent="0.25">
      <c r="K27327" s="8"/>
      <c r="L27327" s="8"/>
      <c r="N27327" s="8"/>
      <c r="O27327" s="8"/>
      <c r="P27327" s="8"/>
      <c r="Q27327" s="8"/>
      <c r="R27327" s="8"/>
      <c r="S27327" s="8"/>
      <c r="T27327" s="8"/>
      <c r="U27327" s="8"/>
      <c r="V27327" s="8"/>
      <c r="W27327" s="8"/>
      <c r="X27327" s="8"/>
      <c r="Y27327" s="8"/>
      <c r="Z27327" s="8"/>
      <c r="BE27327"/>
      <c r="BF27327"/>
      <c r="BG27327"/>
    </row>
    <row r="27328" spans="11:59" x14ac:dyDescent="0.25">
      <c r="K27328" s="8"/>
      <c r="L27328" s="8"/>
      <c r="N27328" s="8"/>
      <c r="O27328" s="8"/>
      <c r="P27328" s="8"/>
      <c r="Q27328" s="8"/>
      <c r="R27328" s="8"/>
      <c r="S27328" s="8"/>
      <c r="T27328" s="8"/>
      <c r="U27328" s="8"/>
      <c r="V27328" s="8"/>
      <c r="W27328" s="8"/>
      <c r="X27328" s="8"/>
      <c r="Y27328" s="8"/>
      <c r="Z27328" s="8"/>
      <c r="BE27328"/>
      <c r="BF27328"/>
      <c r="BG27328"/>
    </row>
    <row r="27329" spans="11:59" x14ac:dyDescent="0.25">
      <c r="K27329" s="8"/>
      <c r="L27329" s="8"/>
      <c r="N27329" s="8"/>
      <c r="O27329" s="8"/>
      <c r="P27329" s="8"/>
      <c r="Q27329" s="8"/>
      <c r="R27329" s="8"/>
      <c r="S27329" s="8"/>
      <c r="T27329" s="8"/>
      <c r="U27329" s="8"/>
      <c r="V27329" s="8"/>
      <c r="W27329" s="8"/>
      <c r="X27329" s="8"/>
      <c r="Y27329" s="8"/>
      <c r="Z27329" s="8"/>
      <c r="BE27329"/>
      <c r="BF27329"/>
      <c r="BG27329"/>
    </row>
    <row r="27330" spans="11:59" x14ac:dyDescent="0.25">
      <c r="K27330" s="8"/>
      <c r="L27330" s="8"/>
      <c r="N27330" s="8"/>
      <c r="O27330" s="8"/>
      <c r="P27330" s="8"/>
      <c r="Q27330" s="8"/>
      <c r="R27330" s="8"/>
      <c r="S27330" s="8"/>
      <c r="T27330" s="8"/>
      <c r="U27330" s="8"/>
      <c r="V27330" s="8"/>
      <c r="W27330" s="8"/>
      <c r="X27330" s="8"/>
      <c r="Y27330" s="8"/>
      <c r="Z27330" s="8"/>
      <c r="BE27330"/>
      <c r="BF27330"/>
      <c r="BG27330"/>
    </row>
    <row r="27331" spans="11:59" x14ac:dyDescent="0.25">
      <c r="K27331" s="8"/>
      <c r="L27331" s="8"/>
      <c r="N27331" s="8"/>
      <c r="O27331" s="8"/>
      <c r="P27331" s="8"/>
      <c r="Q27331" s="8"/>
      <c r="R27331" s="8"/>
      <c r="S27331" s="8"/>
      <c r="T27331" s="8"/>
      <c r="U27331" s="8"/>
      <c r="V27331" s="8"/>
      <c r="W27331" s="8"/>
      <c r="X27331" s="8"/>
      <c r="Y27331" s="8"/>
      <c r="Z27331" s="8"/>
      <c r="BE27331"/>
      <c r="BF27331"/>
      <c r="BG27331"/>
    </row>
    <row r="27332" spans="11:59" x14ac:dyDescent="0.25">
      <c r="K27332" s="8"/>
      <c r="L27332" s="8"/>
      <c r="N27332" s="8"/>
      <c r="O27332" s="8"/>
      <c r="P27332" s="8"/>
      <c r="Q27332" s="8"/>
      <c r="R27332" s="8"/>
      <c r="S27332" s="8"/>
      <c r="T27332" s="8"/>
      <c r="U27332" s="8"/>
      <c r="V27332" s="8"/>
      <c r="W27332" s="8"/>
      <c r="X27332" s="8"/>
      <c r="Y27332" s="8"/>
      <c r="Z27332" s="8"/>
      <c r="BE27332"/>
      <c r="BF27332"/>
      <c r="BG27332"/>
    </row>
    <row r="27333" spans="11:59" x14ac:dyDescent="0.25">
      <c r="K27333" s="8"/>
      <c r="L27333" s="8"/>
      <c r="N27333" s="8"/>
      <c r="O27333" s="8"/>
      <c r="P27333" s="8"/>
      <c r="Q27333" s="8"/>
      <c r="R27333" s="8"/>
      <c r="S27333" s="8"/>
      <c r="T27333" s="8"/>
      <c r="U27333" s="8"/>
      <c r="V27333" s="8"/>
      <c r="W27333" s="8"/>
      <c r="X27333" s="8"/>
      <c r="Y27333" s="8"/>
      <c r="Z27333" s="8"/>
      <c r="BE27333"/>
      <c r="BF27333"/>
      <c r="BG27333"/>
    </row>
    <row r="27334" spans="11:59" x14ac:dyDescent="0.25">
      <c r="K27334" s="8"/>
      <c r="L27334" s="8"/>
      <c r="N27334" s="8"/>
      <c r="O27334" s="8"/>
      <c r="P27334" s="8"/>
      <c r="Q27334" s="8"/>
      <c r="R27334" s="8"/>
      <c r="S27334" s="8"/>
      <c r="T27334" s="8"/>
      <c r="U27334" s="8"/>
      <c r="V27334" s="8"/>
      <c r="W27334" s="8"/>
      <c r="X27334" s="8"/>
      <c r="Y27334" s="8"/>
      <c r="Z27334" s="8"/>
      <c r="BE27334"/>
      <c r="BF27334"/>
      <c r="BG27334"/>
    </row>
    <row r="27335" spans="11:59" x14ac:dyDescent="0.25">
      <c r="K27335" s="8"/>
      <c r="L27335" s="8"/>
      <c r="N27335" s="8"/>
      <c r="O27335" s="8"/>
      <c r="P27335" s="8"/>
      <c r="Q27335" s="8"/>
      <c r="R27335" s="8"/>
      <c r="S27335" s="8"/>
      <c r="T27335" s="8"/>
      <c r="U27335" s="8"/>
      <c r="V27335" s="8"/>
      <c r="W27335" s="8"/>
      <c r="X27335" s="8"/>
      <c r="Y27335" s="8"/>
      <c r="Z27335" s="8"/>
      <c r="BE27335"/>
      <c r="BF27335"/>
      <c r="BG27335"/>
    </row>
    <row r="27336" spans="11:59" x14ac:dyDescent="0.25">
      <c r="K27336" s="8"/>
      <c r="L27336" s="8"/>
      <c r="N27336" s="8"/>
      <c r="O27336" s="8"/>
      <c r="P27336" s="8"/>
      <c r="Q27336" s="8"/>
      <c r="R27336" s="8"/>
      <c r="S27336" s="8"/>
      <c r="T27336" s="8"/>
      <c r="U27336" s="8"/>
      <c r="V27336" s="8"/>
      <c r="W27336" s="8"/>
      <c r="X27336" s="8"/>
      <c r="Y27336" s="8"/>
      <c r="Z27336" s="8"/>
      <c r="BE27336"/>
      <c r="BF27336"/>
      <c r="BG27336"/>
    </row>
    <row r="27337" spans="11:59" x14ac:dyDescent="0.25">
      <c r="K27337" s="8"/>
      <c r="L27337" s="8"/>
      <c r="N27337" s="8"/>
      <c r="O27337" s="8"/>
      <c r="P27337" s="8"/>
      <c r="Q27337" s="8"/>
      <c r="R27337" s="8"/>
      <c r="S27337" s="8"/>
      <c r="T27337" s="8"/>
      <c r="U27337" s="8"/>
      <c r="V27337" s="8"/>
      <c r="W27337" s="8"/>
      <c r="X27337" s="8"/>
      <c r="Y27337" s="8"/>
      <c r="Z27337" s="8"/>
      <c r="BE27337"/>
      <c r="BF27337"/>
      <c r="BG27337"/>
    </row>
    <row r="27338" spans="11:59" x14ac:dyDescent="0.25">
      <c r="K27338" s="8"/>
      <c r="L27338" s="8"/>
      <c r="N27338" s="8"/>
      <c r="O27338" s="8"/>
      <c r="P27338" s="8"/>
      <c r="Q27338" s="8"/>
      <c r="R27338" s="8"/>
      <c r="S27338" s="8"/>
      <c r="T27338" s="8"/>
      <c r="U27338" s="8"/>
      <c r="V27338" s="8"/>
      <c r="W27338" s="8"/>
      <c r="X27338" s="8"/>
      <c r="Y27338" s="8"/>
      <c r="Z27338" s="8"/>
      <c r="BE27338"/>
      <c r="BF27338"/>
      <c r="BG27338"/>
    </row>
    <row r="27339" spans="11:59" x14ac:dyDescent="0.25">
      <c r="K27339" s="8"/>
      <c r="L27339" s="8"/>
      <c r="N27339" s="8"/>
      <c r="O27339" s="8"/>
      <c r="P27339" s="8"/>
      <c r="Q27339" s="8"/>
      <c r="R27339" s="8"/>
      <c r="S27339" s="8"/>
      <c r="T27339" s="8"/>
      <c r="U27339" s="8"/>
      <c r="V27339" s="8"/>
      <c r="W27339" s="8"/>
      <c r="X27339" s="8"/>
      <c r="Y27339" s="8"/>
      <c r="Z27339" s="8"/>
      <c r="BE27339"/>
      <c r="BF27339"/>
      <c r="BG27339"/>
    </row>
    <row r="27340" spans="11:59" x14ac:dyDescent="0.25">
      <c r="K27340" s="8"/>
      <c r="L27340" s="8"/>
      <c r="N27340" s="8"/>
      <c r="O27340" s="8"/>
      <c r="P27340" s="8"/>
      <c r="Q27340" s="8"/>
      <c r="R27340" s="8"/>
      <c r="S27340" s="8"/>
      <c r="T27340" s="8"/>
      <c r="U27340" s="8"/>
      <c r="V27340" s="8"/>
      <c r="W27340" s="8"/>
      <c r="X27340" s="8"/>
      <c r="Y27340" s="8"/>
      <c r="Z27340" s="8"/>
      <c r="BE27340"/>
      <c r="BF27340"/>
      <c r="BG27340"/>
    </row>
    <row r="27341" spans="11:59" x14ac:dyDescent="0.25">
      <c r="K27341" s="8"/>
      <c r="L27341" s="8"/>
      <c r="N27341" s="8"/>
      <c r="O27341" s="8"/>
      <c r="P27341" s="8"/>
      <c r="Q27341" s="8"/>
      <c r="R27341" s="8"/>
      <c r="S27341" s="8"/>
      <c r="T27341" s="8"/>
      <c r="U27341" s="8"/>
      <c r="V27341" s="8"/>
      <c r="W27341" s="8"/>
      <c r="X27341" s="8"/>
      <c r="Y27341" s="8"/>
      <c r="Z27341" s="8"/>
      <c r="BE27341"/>
      <c r="BF27341"/>
      <c r="BG27341"/>
    </row>
    <row r="27342" spans="11:59" x14ac:dyDescent="0.25">
      <c r="K27342" s="8"/>
      <c r="L27342" s="8"/>
      <c r="N27342" s="8"/>
      <c r="O27342" s="8"/>
      <c r="P27342" s="8"/>
      <c r="Q27342" s="8"/>
      <c r="R27342" s="8"/>
      <c r="S27342" s="8"/>
      <c r="T27342" s="8"/>
      <c r="U27342" s="8"/>
      <c r="V27342" s="8"/>
      <c r="W27342" s="8"/>
      <c r="X27342" s="8"/>
      <c r="Y27342" s="8"/>
      <c r="Z27342" s="8"/>
      <c r="BE27342"/>
      <c r="BF27342"/>
      <c r="BG27342"/>
    </row>
    <row r="27343" spans="11:59" x14ac:dyDescent="0.25">
      <c r="K27343" s="8"/>
      <c r="L27343" s="8"/>
      <c r="N27343" s="8"/>
      <c r="O27343" s="8"/>
      <c r="P27343" s="8"/>
      <c r="Q27343" s="8"/>
      <c r="R27343" s="8"/>
      <c r="S27343" s="8"/>
      <c r="T27343" s="8"/>
      <c r="U27343" s="8"/>
      <c r="V27343" s="8"/>
      <c r="W27343" s="8"/>
      <c r="X27343" s="8"/>
      <c r="Y27343" s="8"/>
      <c r="Z27343" s="8"/>
      <c r="BE27343"/>
      <c r="BF27343"/>
      <c r="BG27343"/>
    </row>
    <row r="27344" spans="11:59" x14ac:dyDescent="0.25">
      <c r="K27344" s="8"/>
      <c r="L27344" s="8"/>
      <c r="N27344" s="8"/>
      <c r="O27344" s="8"/>
      <c r="P27344" s="8"/>
      <c r="Q27344" s="8"/>
      <c r="R27344" s="8"/>
      <c r="S27344" s="8"/>
      <c r="T27344" s="8"/>
      <c r="U27344" s="8"/>
      <c r="V27344" s="8"/>
      <c r="W27344" s="8"/>
      <c r="X27344" s="8"/>
      <c r="Y27344" s="8"/>
      <c r="Z27344" s="8"/>
      <c r="BE27344"/>
      <c r="BF27344"/>
      <c r="BG27344"/>
    </row>
    <row r="27345" spans="11:59" x14ac:dyDescent="0.25">
      <c r="K27345" s="8"/>
      <c r="L27345" s="8"/>
      <c r="N27345" s="8"/>
      <c r="O27345" s="8"/>
      <c r="P27345" s="8"/>
      <c r="Q27345" s="8"/>
      <c r="R27345" s="8"/>
      <c r="S27345" s="8"/>
      <c r="T27345" s="8"/>
      <c r="U27345" s="8"/>
      <c r="V27345" s="8"/>
      <c r="W27345" s="8"/>
      <c r="X27345" s="8"/>
      <c r="Y27345" s="8"/>
      <c r="Z27345" s="8"/>
      <c r="BE27345"/>
      <c r="BF27345"/>
      <c r="BG27345"/>
    </row>
    <row r="27346" spans="11:59" x14ac:dyDescent="0.25">
      <c r="K27346" s="8"/>
      <c r="L27346" s="8"/>
      <c r="N27346" s="8"/>
      <c r="O27346" s="8"/>
      <c r="P27346" s="8"/>
      <c r="Q27346" s="8"/>
      <c r="R27346" s="8"/>
      <c r="S27346" s="8"/>
      <c r="T27346" s="8"/>
      <c r="U27346" s="8"/>
      <c r="V27346" s="8"/>
      <c r="W27346" s="8"/>
      <c r="X27346" s="8"/>
      <c r="Y27346" s="8"/>
      <c r="Z27346" s="8"/>
      <c r="BE27346"/>
      <c r="BF27346"/>
      <c r="BG27346"/>
    </row>
    <row r="27347" spans="11:59" x14ac:dyDescent="0.25">
      <c r="K27347" s="8"/>
      <c r="L27347" s="8"/>
      <c r="N27347" s="8"/>
      <c r="O27347" s="8"/>
      <c r="P27347" s="8"/>
      <c r="Q27347" s="8"/>
      <c r="R27347" s="8"/>
      <c r="S27347" s="8"/>
      <c r="T27347" s="8"/>
      <c r="U27347" s="8"/>
      <c r="V27347" s="8"/>
      <c r="W27347" s="8"/>
      <c r="X27347" s="8"/>
      <c r="Y27347" s="8"/>
      <c r="Z27347" s="8"/>
      <c r="BE27347"/>
      <c r="BF27347"/>
      <c r="BG27347"/>
    </row>
    <row r="27348" spans="11:59" x14ac:dyDescent="0.25">
      <c r="K27348" s="8"/>
      <c r="L27348" s="8"/>
      <c r="N27348" s="8"/>
      <c r="O27348" s="8"/>
      <c r="P27348" s="8"/>
      <c r="Q27348" s="8"/>
      <c r="R27348" s="8"/>
      <c r="S27348" s="8"/>
      <c r="T27348" s="8"/>
      <c r="U27348" s="8"/>
      <c r="V27348" s="8"/>
      <c r="W27348" s="8"/>
      <c r="X27348" s="8"/>
      <c r="Y27348" s="8"/>
      <c r="Z27348" s="8"/>
      <c r="BE27348"/>
      <c r="BF27348"/>
      <c r="BG27348"/>
    </row>
    <row r="27349" spans="11:59" x14ac:dyDescent="0.25">
      <c r="K27349" s="8"/>
      <c r="L27349" s="8"/>
      <c r="N27349" s="8"/>
      <c r="O27349" s="8"/>
      <c r="P27349" s="8"/>
      <c r="Q27349" s="8"/>
      <c r="R27349" s="8"/>
      <c r="S27349" s="8"/>
      <c r="T27349" s="8"/>
      <c r="U27349" s="8"/>
      <c r="V27349" s="8"/>
      <c r="W27349" s="8"/>
      <c r="X27349" s="8"/>
      <c r="Y27349" s="8"/>
      <c r="Z27349" s="8"/>
      <c r="BE27349"/>
      <c r="BF27349"/>
      <c r="BG27349"/>
    </row>
    <row r="27350" spans="11:59" x14ac:dyDescent="0.25">
      <c r="K27350" s="8"/>
      <c r="L27350" s="8"/>
      <c r="N27350" s="8"/>
      <c r="O27350" s="8"/>
      <c r="P27350" s="8"/>
      <c r="Q27350" s="8"/>
      <c r="R27350" s="8"/>
      <c r="S27350" s="8"/>
      <c r="T27350" s="8"/>
      <c r="U27350" s="8"/>
      <c r="V27350" s="8"/>
      <c r="W27350" s="8"/>
      <c r="X27350" s="8"/>
      <c r="Y27350" s="8"/>
      <c r="Z27350" s="8"/>
      <c r="BE27350"/>
      <c r="BF27350"/>
      <c r="BG27350"/>
    </row>
    <row r="27351" spans="11:59" x14ac:dyDescent="0.25">
      <c r="K27351" s="8"/>
      <c r="L27351" s="8"/>
      <c r="N27351" s="8"/>
      <c r="O27351" s="8"/>
      <c r="P27351" s="8"/>
      <c r="Q27351" s="8"/>
      <c r="R27351" s="8"/>
      <c r="S27351" s="8"/>
      <c r="T27351" s="8"/>
      <c r="U27351" s="8"/>
      <c r="V27351" s="8"/>
      <c r="W27351" s="8"/>
      <c r="X27351" s="8"/>
      <c r="Y27351" s="8"/>
      <c r="Z27351" s="8"/>
      <c r="BE27351"/>
      <c r="BF27351"/>
      <c r="BG27351"/>
    </row>
    <row r="27352" spans="11:59" x14ac:dyDescent="0.25">
      <c r="K27352" s="8"/>
      <c r="L27352" s="8"/>
      <c r="N27352" s="8"/>
      <c r="O27352" s="8"/>
      <c r="P27352" s="8"/>
      <c r="Q27352" s="8"/>
      <c r="R27352" s="8"/>
      <c r="S27352" s="8"/>
      <c r="T27352" s="8"/>
      <c r="U27352" s="8"/>
      <c r="V27352" s="8"/>
      <c r="W27352" s="8"/>
      <c r="X27352" s="8"/>
      <c r="Y27352" s="8"/>
      <c r="Z27352" s="8"/>
      <c r="BE27352"/>
      <c r="BF27352"/>
      <c r="BG27352"/>
    </row>
    <row r="27353" spans="11:59" x14ac:dyDescent="0.25">
      <c r="K27353" s="8"/>
      <c r="L27353" s="8"/>
      <c r="N27353" s="8"/>
      <c r="O27353" s="8"/>
      <c r="P27353" s="8"/>
      <c r="Q27353" s="8"/>
      <c r="R27353" s="8"/>
      <c r="S27353" s="8"/>
      <c r="T27353" s="8"/>
      <c r="U27353" s="8"/>
      <c r="V27353" s="8"/>
      <c r="W27353" s="8"/>
      <c r="X27353" s="8"/>
      <c r="Y27353" s="8"/>
      <c r="Z27353" s="8"/>
      <c r="BE27353"/>
      <c r="BF27353"/>
      <c r="BG27353"/>
    </row>
    <row r="27354" spans="11:59" x14ac:dyDescent="0.25">
      <c r="K27354" s="8"/>
      <c r="L27354" s="8"/>
      <c r="N27354" s="8"/>
      <c r="O27354" s="8"/>
      <c r="P27354" s="8"/>
      <c r="Q27354" s="8"/>
      <c r="R27354" s="8"/>
      <c r="S27354" s="8"/>
      <c r="T27354" s="8"/>
      <c r="U27354" s="8"/>
      <c r="V27354" s="8"/>
      <c r="W27354" s="8"/>
      <c r="X27354" s="8"/>
      <c r="Y27354" s="8"/>
      <c r="Z27354" s="8"/>
      <c r="BE27354"/>
      <c r="BF27354"/>
      <c r="BG27354"/>
    </row>
    <row r="27355" spans="11:59" x14ac:dyDescent="0.25">
      <c r="K27355" s="8"/>
      <c r="L27355" s="8"/>
      <c r="N27355" s="8"/>
      <c r="O27355" s="8"/>
      <c r="P27355" s="8"/>
      <c r="Q27355" s="8"/>
      <c r="R27355" s="8"/>
      <c r="S27355" s="8"/>
      <c r="T27355" s="8"/>
      <c r="U27355" s="8"/>
      <c r="V27355" s="8"/>
      <c r="W27355" s="8"/>
      <c r="X27355" s="8"/>
      <c r="Y27355" s="8"/>
      <c r="Z27355" s="8"/>
      <c r="BE27355"/>
      <c r="BF27355"/>
      <c r="BG27355"/>
    </row>
    <row r="27356" spans="11:59" x14ac:dyDescent="0.25">
      <c r="K27356" s="8"/>
      <c r="L27356" s="8"/>
      <c r="N27356" s="8"/>
      <c r="O27356" s="8"/>
      <c r="P27356" s="8"/>
      <c r="Q27356" s="8"/>
      <c r="R27356" s="8"/>
      <c r="S27356" s="8"/>
      <c r="T27356" s="8"/>
      <c r="U27356" s="8"/>
      <c r="V27356" s="8"/>
      <c r="W27356" s="8"/>
      <c r="X27356" s="8"/>
      <c r="Y27356" s="8"/>
      <c r="Z27356" s="8"/>
      <c r="BE27356"/>
      <c r="BF27356"/>
      <c r="BG27356"/>
    </row>
    <row r="27357" spans="11:59" x14ac:dyDescent="0.25">
      <c r="K27357" s="8"/>
      <c r="L27357" s="8"/>
      <c r="N27357" s="8"/>
      <c r="O27357" s="8"/>
      <c r="P27357" s="8"/>
      <c r="Q27357" s="8"/>
      <c r="R27357" s="8"/>
      <c r="S27357" s="8"/>
      <c r="T27357" s="8"/>
      <c r="U27357" s="8"/>
      <c r="V27357" s="8"/>
      <c r="W27357" s="8"/>
      <c r="X27357" s="8"/>
      <c r="Y27357" s="8"/>
      <c r="Z27357" s="8"/>
      <c r="BE27357"/>
      <c r="BF27357"/>
      <c r="BG27357"/>
    </row>
    <row r="27358" spans="11:59" x14ac:dyDescent="0.25">
      <c r="K27358" s="8"/>
      <c r="L27358" s="8"/>
      <c r="N27358" s="8"/>
      <c r="O27358" s="8"/>
      <c r="P27358" s="8"/>
      <c r="Q27358" s="8"/>
      <c r="R27358" s="8"/>
      <c r="S27358" s="8"/>
      <c r="T27358" s="8"/>
      <c r="U27358" s="8"/>
      <c r="V27358" s="8"/>
      <c r="W27358" s="8"/>
      <c r="X27358" s="8"/>
      <c r="Y27358" s="8"/>
      <c r="Z27358" s="8"/>
      <c r="BE27358"/>
      <c r="BF27358"/>
      <c r="BG27358"/>
    </row>
    <row r="27359" spans="11:59" x14ac:dyDescent="0.25">
      <c r="K27359" s="8"/>
      <c r="L27359" s="8"/>
      <c r="N27359" s="8"/>
      <c r="O27359" s="8"/>
      <c r="P27359" s="8"/>
      <c r="Q27359" s="8"/>
      <c r="R27359" s="8"/>
      <c r="S27359" s="8"/>
      <c r="T27359" s="8"/>
      <c r="U27359" s="8"/>
      <c r="V27359" s="8"/>
      <c r="W27359" s="8"/>
      <c r="X27359" s="8"/>
      <c r="Y27359" s="8"/>
      <c r="Z27359" s="8"/>
      <c r="BE27359"/>
      <c r="BF27359"/>
      <c r="BG27359"/>
    </row>
    <row r="27360" spans="11:59" x14ac:dyDescent="0.25">
      <c r="K27360" s="8"/>
      <c r="L27360" s="8"/>
      <c r="N27360" s="8"/>
      <c r="O27360" s="8"/>
      <c r="P27360" s="8"/>
      <c r="Q27360" s="8"/>
      <c r="R27360" s="8"/>
      <c r="S27360" s="8"/>
      <c r="T27360" s="8"/>
      <c r="U27360" s="8"/>
      <c r="V27360" s="8"/>
      <c r="W27360" s="8"/>
      <c r="X27360" s="8"/>
      <c r="Y27360" s="8"/>
      <c r="Z27360" s="8"/>
      <c r="BE27360"/>
      <c r="BF27360"/>
      <c r="BG27360"/>
    </row>
    <row r="27361" spans="11:59" x14ac:dyDescent="0.25">
      <c r="K27361" s="8"/>
      <c r="L27361" s="8"/>
      <c r="N27361" s="8"/>
      <c r="O27361" s="8"/>
      <c r="P27361" s="8"/>
      <c r="Q27361" s="8"/>
      <c r="R27361" s="8"/>
      <c r="S27361" s="8"/>
      <c r="T27361" s="8"/>
      <c r="U27361" s="8"/>
      <c r="V27361" s="8"/>
      <c r="W27361" s="8"/>
      <c r="X27361" s="8"/>
      <c r="Y27361" s="8"/>
      <c r="Z27361" s="8"/>
      <c r="BE27361"/>
      <c r="BF27361"/>
      <c r="BG27361"/>
    </row>
    <row r="27362" spans="11:59" x14ac:dyDescent="0.25">
      <c r="K27362" s="8"/>
      <c r="L27362" s="8"/>
      <c r="N27362" s="8"/>
      <c r="O27362" s="8"/>
      <c r="P27362" s="8"/>
      <c r="Q27362" s="8"/>
      <c r="R27362" s="8"/>
      <c r="S27362" s="8"/>
      <c r="T27362" s="8"/>
      <c r="U27362" s="8"/>
      <c r="V27362" s="8"/>
      <c r="W27362" s="8"/>
      <c r="X27362" s="8"/>
      <c r="Y27362" s="8"/>
      <c r="Z27362" s="8"/>
      <c r="BE27362"/>
      <c r="BF27362"/>
      <c r="BG27362"/>
    </row>
    <row r="27363" spans="11:59" x14ac:dyDescent="0.25">
      <c r="K27363" s="8"/>
      <c r="L27363" s="8"/>
      <c r="N27363" s="8"/>
      <c r="O27363" s="8"/>
      <c r="P27363" s="8"/>
      <c r="Q27363" s="8"/>
      <c r="R27363" s="8"/>
      <c r="S27363" s="8"/>
      <c r="T27363" s="8"/>
      <c r="U27363" s="8"/>
      <c r="V27363" s="8"/>
      <c r="W27363" s="8"/>
      <c r="X27363" s="8"/>
      <c r="Y27363" s="8"/>
      <c r="Z27363" s="8"/>
      <c r="BE27363"/>
      <c r="BF27363"/>
      <c r="BG27363"/>
    </row>
    <row r="27364" spans="11:59" x14ac:dyDescent="0.25">
      <c r="K27364" s="8"/>
      <c r="L27364" s="8"/>
      <c r="N27364" s="8"/>
      <c r="O27364" s="8"/>
      <c r="P27364" s="8"/>
      <c r="Q27364" s="8"/>
      <c r="R27364" s="8"/>
      <c r="S27364" s="8"/>
      <c r="T27364" s="8"/>
      <c r="U27364" s="8"/>
      <c r="V27364" s="8"/>
      <c r="W27364" s="8"/>
      <c r="X27364" s="8"/>
      <c r="Y27364" s="8"/>
      <c r="Z27364" s="8"/>
      <c r="BE27364"/>
      <c r="BF27364"/>
      <c r="BG27364"/>
    </row>
    <row r="27365" spans="11:59" x14ac:dyDescent="0.25">
      <c r="K27365" s="8"/>
      <c r="L27365" s="8"/>
      <c r="N27365" s="8"/>
      <c r="O27365" s="8"/>
      <c r="P27365" s="8"/>
      <c r="Q27365" s="8"/>
      <c r="R27365" s="8"/>
      <c r="S27365" s="8"/>
      <c r="T27365" s="8"/>
      <c r="U27365" s="8"/>
      <c r="V27365" s="8"/>
      <c r="W27365" s="8"/>
      <c r="X27365" s="8"/>
      <c r="Y27365" s="8"/>
      <c r="Z27365" s="8"/>
      <c r="BE27365"/>
      <c r="BF27365"/>
      <c r="BG27365"/>
    </row>
    <row r="27366" spans="11:59" x14ac:dyDescent="0.25">
      <c r="K27366" s="8"/>
      <c r="L27366" s="8"/>
      <c r="N27366" s="8"/>
      <c r="O27366" s="8"/>
      <c r="P27366" s="8"/>
      <c r="Q27366" s="8"/>
      <c r="R27366" s="8"/>
      <c r="S27366" s="8"/>
      <c r="T27366" s="8"/>
      <c r="U27366" s="8"/>
      <c r="V27366" s="8"/>
      <c r="W27366" s="8"/>
      <c r="X27366" s="8"/>
      <c r="Y27366" s="8"/>
      <c r="Z27366" s="8"/>
      <c r="BE27366"/>
      <c r="BF27366"/>
      <c r="BG27366"/>
    </row>
    <row r="27367" spans="11:59" x14ac:dyDescent="0.25">
      <c r="K27367" s="8"/>
      <c r="L27367" s="8"/>
      <c r="N27367" s="8"/>
      <c r="O27367" s="8"/>
      <c r="P27367" s="8"/>
      <c r="Q27367" s="8"/>
      <c r="R27367" s="8"/>
      <c r="S27367" s="8"/>
      <c r="T27367" s="8"/>
      <c r="U27367" s="8"/>
      <c r="V27367" s="8"/>
      <c r="W27367" s="8"/>
      <c r="X27367" s="8"/>
      <c r="Y27367" s="8"/>
      <c r="Z27367" s="8"/>
      <c r="BE27367"/>
      <c r="BF27367"/>
      <c r="BG27367"/>
    </row>
    <row r="27368" spans="11:59" x14ac:dyDescent="0.25">
      <c r="K27368" s="8"/>
      <c r="L27368" s="8"/>
      <c r="N27368" s="8"/>
      <c r="O27368" s="8"/>
      <c r="P27368" s="8"/>
      <c r="Q27368" s="8"/>
      <c r="R27368" s="8"/>
      <c r="S27368" s="8"/>
      <c r="T27368" s="8"/>
      <c r="U27368" s="8"/>
      <c r="V27368" s="8"/>
      <c r="W27368" s="8"/>
      <c r="X27368" s="8"/>
      <c r="Y27368" s="8"/>
      <c r="Z27368" s="8"/>
      <c r="BE27368"/>
      <c r="BF27368"/>
      <c r="BG27368"/>
    </row>
    <row r="27369" spans="11:59" x14ac:dyDescent="0.25">
      <c r="K27369" s="8"/>
      <c r="L27369" s="8"/>
      <c r="N27369" s="8"/>
      <c r="O27369" s="8"/>
      <c r="P27369" s="8"/>
      <c r="Q27369" s="8"/>
      <c r="R27369" s="8"/>
      <c r="S27369" s="8"/>
      <c r="T27369" s="8"/>
      <c r="U27369" s="8"/>
      <c r="V27369" s="8"/>
      <c r="W27369" s="8"/>
      <c r="X27369" s="8"/>
      <c r="Y27369" s="8"/>
      <c r="Z27369" s="8"/>
      <c r="BE27369"/>
      <c r="BF27369"/>
      <c r="BG27369"/>
    </row>
    <row r="27370" spans="11:59" x14ac:dyDescent="0.25">
      <c r="K27370" s="8"/>
      <c r="L27370" s="8"/>
      <c r="N27370" s="8"/>
      <c r="O27370" s="8"/>
      <c r="P27370" s="8"/>
      <c r="Q27370" s="8"/>
      <c r="R27370" s="8"/>
      <c r="S27370" s="8"/>
      <c r="T27370" s="8"/>
      <c r="U27370" s="8"/>
      <c r="V27370" s="8"/>
      <c r="W27370" s="8"/>
      <c r="X27370" s="8"/>
      <c r="Y27370" s="8"/>
      <c r="Z27370" s="8"/>
      <c r="BE27370"/>
      <c r="BF27370"/>
      <c r="BG27370"/>
    </row>
    <row r="27371" spans="11:59" x14ac:dyDescent="0.25">
      <c r="K27371" s="8"/>
      <c r="L27371" s="8"/>
      <c r="N27371" s="8"/>
      <c r="O27371" s="8"/>
      <c r="P27371" s="8"/>
      <c r="Q27371" s="8"/>
      <c r="R27371" s="8"/>
      <c r="S27371" s="8"/>
      <c r="T27371" s="8"/>
      <c r="U27371" s="8"/>
      <c r="V27371" s="8"/>
      <c r="W27371" s="8"/>
      <c r="X27371" s="8"/>
      <c r="Y27371" s="8"/>
      <c r="Z27371" s="8"/>
      <c r="BE27371"/>
      <c r="BF27371"/>
      <c r="BG27371"/>
    </row>
    <row r="27372" spans="11:59" x14ac:dyDescent="0.25">
      <c r="K27372" s="8"/>
      <c r="L27372" s="8"/>
      <c r="N27372" s="8"/>
      <c r="O27372" s="8"/>
      <c r="P27372" s="8"/>
      <c r="Q27372" s="8"/>
      <c r="R27372" s="8"/>
      <c r="S27372" s="8"/>
      <c r="T27372" s="8"/>
      <c r="U27372" s="8"/>
      <c r="V27372" s="8"/>
      <c r="W27372" s="8"/>
      <c r="X27372" s="8"/>
      <c r="Y27372" s="8"/>
      <c r="Z27372" s="8"/>
      <c r="BE27372"/>
      <c r="BF27372"/>
      <c r="BG27372"/>
    </row>
    <row r="27373" spans="11:59" x14ac:dyDescent="0.25">
      <c r="K27373" s="8"/>
      <c r="L27373" s="8"/>
      <c r="N27373" s="8"/>
      <c r="O27373" s="8"/>
      <c r="P27373" s="8"/>
      <c r="Q27373" s="8"/>
      <c r="R27373" s="8"/>
      <c r="S27373" s="8"/>
      <c r="T27373" s="8"/>
      <c r="U27373" s="8"/>
      <c r="V27373" s="8"/>
      <c r="W27373" s="8"/>
      <c r="X27373" s="8"/>
      <c r="Y27373" s="8"/>
      <c r="Z27373" s="8"/>
      <c r="BE27373"/>
      <c r="BF27373"/>
      <c r="BG27373"/>
    </row>
    <row r="27374" spans="11:59" x14ac:dyDescent="0.25">
      <c r="K27374" s="8"/>
      <c r="L27374" s="8"/>
      <c r="N27374" s="8"/>
      <c r="O27374" s="8"/>
      <c r="P27374" s="8"/>
      <c r="Q27374" s="8"/>
      <c r="R27374" s="8"/>
      <c r="S27374" s="8"/>
      <c r="T27374" s="8"/>
      <c r="U27374" s="8"/>
      <c r="V27374" s="8"/>
      <c r="W27374" s="8"/>
      <c r="X27374" s="8"/>
      <c r="Y27374" s="8"/>
      <c r="Z27374" s="8"/>
      <c r="BE27374"/>
      <c r="BF27374"/>
      <c r="BG27374"/>
    </row>
    <row r="27375" spans="11:59" x14ac:dyDescent="0.25">
      <c r="K27375" s="8"/>
      <c r="L27375" s="8"/>
      <c r="N27375" s="8"/>
      <c r="O27375" s="8"/>
      <c r="P27375" s="8"/>
      <c r="Q27375" s="8"/>
      <c r="R27375" s="8"/>
      <c r="S27375" s="8"/>
      <c r="T27375" s="8"/>
      <c r="U27375" s="8"/>
      <c r="V27375" s="8"/>
      <c r="W27375" s="8"/>
      <c r="X27375" s="8"/>
      <c r="Y27375" s="8"/>
      <c r="Z27375" s="8"/>
      <c r="BE27375"/>
      <c r="BF27375"/>
      <c r="BG27375"/>
    </row>
    <row r="27376" spans="11:59" x14ac:dyDescent="0.25">
      <c r="K27376" s="8"/>
      <c r="L27376" s="8"/>
      <c r="N27376" s="8"/>
      <c r="O27376" s="8"/>
      <c r="P27376" s="8"/>
      <c r="Q27376" s="8"/>
      <c r="R27376" s="8"/>
      <c r="S27376" s="8"/>
      <c r="T27376" s="8"/>
      <c r="U27376" s="8"/>
      <c r="V27376" s="8"/>
      <c r="W27376" s="8"/>
      <c r="X27376" s="8"/>
      <c r="Y27376" s="8"/>
      <c r="Z27376" s="8"/>
      <c r="BE27376"/>
      <c r="BF27376"/>
      <c r="BG27376"/>
    </row>
    <row r="27377" spans="11:59" x14ac:dyDescent="0.25">
      <c r="K27377" s="8"/>
      <c r="L27377" s="8"/>
      <c r="N27377" s="8"/>
      <c r="O27377" s="8"/>
      <c r="P27377" s="8"/>
      <c r="Q27377" s="8"/>
      <c r="R27377" s="8"/>
      <c r="S27377" s="8"/>
      <c r="T27377" s="8"/>
      <c r="U27377" s="8"/>
      <c r="V27377" s="8"/>
      <c r="W27377" s="8"/>
      <c r="X27377" s="8"/>
      <c r="Y27377" s="8"/>
      <c r="Z27377" s="8"/>
      <c r="BE27377"/>
      <c r="BF27377"/>
      <c r="BG27377"/>
    </row>
    <row r="27378" spans="11:59" x14ac:dyDescent="0.25">
      <c r="K27378" s="8"/>
      <c r="L27378" s="8"/>
      <c r="N27378" s="8"/>
      <c r="O27378" s="8"/>
      <c r="P27378" s="8"/>
      <c r="Q27378" s="8"/>
      <c r="R27378" s="8"/>
      <c r="S27378" s="8"/>
      <c r="T27378" s="8"/>
      <c r="U27378" s="8"/>
      <c r="V27378" s="8"/>
      <c r="W27378" s="8"/>
      <c r="X27378" s="8"/>
      <c r="Y27378" s="8"/>
      <c r="Z27378" s="8"/>
      <c r="BE27378"/>
      <c r="BF27378"/>
      <c r="BG27378"/>
    </row>
    <row r="27379" spans="11:59" x14ac:dyDescent="0.25">
      <c r="K27379" s="8"/>
      <c r="L27379" s="8"/>
      <c r="N27379" s="8"/>
      <c r="O27379" s="8"/>
      <c r="P27379" s="8"/>
      <c r="Q27379" s="8"/>
      <c r="R27379" s="8"/>
      <c r="S27379" s="8"/>
      <c r="T27379" s="8"/>
      <c r="U27379" s="8"/>
      <c r="V27379" s="8"/>
      <c r="W27379" s="8"/>
      <c r="X27379" s="8"/>
      <c r="Y27379" s="8"/>
      <c r="Z27379" s="8"/>
      <c r="BE27379"/>
      <c r="BF27379"/>
      <c r="BG27379"/>
    </row>
    <row r="27380" spans="11:59" x14ac:dyDescent="0.25">
      <c r="K27380" s="8"/>
      <c r="L27380" s="8"/>
      <c r="N27380" s="8"/>
      <c r="O27380" s="8"/>
      <c r="P27380" s="8"/>
      <c r="Q27380" s="8"/>
      <c r="R27380" s="8"/>
      <c r="S27380" s="8"/>
      <c r="T27380" s="8"/>
      <c r="U27380" s="8"/>
      <c r="V27380" s="8"/>
      <c r="W27380" s="8"/>
      <c r="X27380" s="8"/>
      <c r="Y27380" s="8"/>
      <c r="Z27380" s="8"/>
      <c r="BE27380"/>
      <c r="BF27380"/>
      <c r="BG27380"/>
    </row>
    <row r="27381" spans="11:59" x14ac:dyDescent="0.25">
      <c r="K27381" s="8"/>
      <c r="L27381" s="8"/>
      <c r="N27381" s="8"/>
      <c r="O27381" s="8"/>
      <c r="P27381" s="8"/>
      <c r="Q27381" s="8"/>
      <c r="R27381" s="8"/>
      <c r="S27381" s="8"/>
      <c r="T27381" s="8"/>
      <c r="U27381" s="8"/>
      <c r="V27381" s="8"/>
      <c r="W27381" s="8"/>
      <c r="X27381" s="8"/>
      <c r="Y27381" s="8"/>
      <c r="Z27381" s="8"/>
      <c r="BE27381"/>
      <c r="BF27381"/>
      <c r="BG27381"/>
    </row>
    <row r="27382" spans="11:59" x14ac:dyDescent="0.25">
      <c r="K27382" s="8"/>
      <c r="L27382" s="8"/>
      <c r="N27382" s="8"/>
      <c r="O27382" s="8"/>
      <c r="P27382" s="8"/>
      <c r="Q27382" s="8"/>
      <c r="R27382" s="8"/>
      <c r="S27382" s="8"/>
      <c r="T27382" s="8"/>
      <c r="U27382" s="8"/>
      <c r="V27382" s="8"/>
      <c r="W27382" s="8"/>
      <c r="X27382" s="8"/>
      <c r="Y27382" s="8"/>
      <c r="Z27382" s="8"/>
      <c r="BE27382"/>
      <c r="BF27382"/>
      <c r="BG27382"/>
    </row>
    <row r="27383" spans="11:59" x14ac:dyDescent="0.25">
      <c r="K27383" s="8"/>
      <c r="L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BE27383"/>
      <c r="BF27383"/>
      <c r="BG27383"/>
    </row>
    <row r="27384" spans="11:59" x14ac:dyDescent="0.25">
      <c r="K27384" s="8"/>
      <c r="L27384" s="8"/>
      <c r="N27384" s="8"/>
      <c r="O27384" s="8"/>
      <c r="P27384" s="8"/>
      <c r="Q27384" s="8"/>
      <c r="R27384" s="8"/>
      <c r="S27384" s="8"/>
      <c r="T27384" s="8"/>
      <c r="U27384" s="8"/>
      <c r="V27384" s="8"/>
      <c r="W27384" s="8"/>
      <c r="X27384" s="8"/>
      <c r="Y27384" s="8"/>
      <c r="Z27384" s="8"/>
      <c r="BE27384"/>
      <c r="BF27384"/>
      <c r="BG27384"/>
    </row>
    <row r="27385" spans="11:59" x14ac:dyDescent="0.25">
      <c r="K27385" s="8"/>
      <c r="L27385" s="8"/>
      <c r="N27385" s="8"/>
      <c r="O27385" s="8"/>
      <c r="P27385" s="8"/>
      <c r="Q27385" s="8"/>
      <c r="R27385" s="8"/>
      <c r="S27385" s="8"/>
      <c r="T27385" s="8"/>
      <c r="U27385" s="8"/>
      <c r="V27385" s="8"/>
      <c r="W27385" s="8"/>
      <c r="X27385" s="8"/>
      <c r="Y27385" s="8"/>
      <c r="Z27385" s="8"/>
      <c r="BE27385"/>
      <c r="BF27385"/>
      <c r="BG27385"/>
    </row>
    <row r="27386" spans="11:59" x14ac:dyDescent="0.25">
      <c r="K27386" s="8"/>
      <c r="L27386" s="8"/>
      <c r="N27386" s="8"/>
      <c r="O27386" s="8"/>
      <c r="P27386" s="8"/>
      <c r="Q27386" s="8"/>
      <c r="R27386" s="8"/>
      <c r="S27386" s="8"/>
      <c r="T27386" s="8"/>
      <c r="U27386" s="8"/>
      <c r="V27386" s="8"/>
      <c r="W27386" s="8"/>
      <c r="X27386" s="8"/>
      <c r="Y27386" s="8"/>
      <c r="Z27386" s="8"/>
      <c r="BE27386"/>
      <c r="BF27386"/>
      <c r="BG27386"/>
    </row>
    <row r="27387" spans="11:59" x14ac:dyDescent="0.25">
      <c r="K27387" s="8"/>
      <c r="L27387" s="8"/>
      <c r="N27387" s="8"/>
      <c r="O27387" s="8"/>
      <c r="P27387" s="8"/>
      <c r="Q27387" s="8"/>
      <c r="R27387" s="8"/>
      <c r="S27387" s="8"/>
      <c r="T27387" s="8"/>
      <c r="U27387" s="8"/>
      <c r="V27387" s="8"/>
      <c r="W27387" s="8"/>
      <c r="X27387" s="8"/>
      <c r="Y27387" s="8"/>
      <c r="Z27387" s="8"/>
      <c r="BE27387"/>
      <c r="BF27387"/>
      <c r="BG27387"/>
    </row>
    <row r="27388" spans="11:59" x14ac:dyDescent="0.25">
      <c r="K27388" s="8"/>
      <c r="L27388" s="8"/>
      <c r="N27388" s="8"/>
      <c r="O27388" s="8"/>
      <c r="P27388" s="8"/>
      <c r="Q27388" s="8"/>
      <c r="R27388" s="8"/>
      <c r="S27388" s="8"/>
      <c r="T27388" s="8"/>
      <c r="U27388" s="8"/>
      <c r="V27388" s="8"/>
      <c r="W27388" s="8"/>
      <c r="X27388" s="8"/>
      <c r="Y27388" s="8"/>
      <c r="Z27388" s="8"/>
      <c r="BE27388"/>
      <c r="BF27388"/>
      <c r="BG27388"/>
    </row>
    <row r="27389" spans="11:59" x14ac:dyDescent="0.25">
      <c r="K27389" s="8"/>
      <c r="L27389" s="8"/>
      <c r="N27389" s="8"/>
      <c r="O27389" s="8"/>
      <c r="P27389" s="8"/>
      <c r="Q27389" s="8"/>
      <c r="R27389" s="8"/>
      <c r="S27389" s="8"/>
      <c r="T27389" s="8"/>
      <c r="U27389" s="8"/>
      <c r="V27389" s="8"/>
      <c r="W27389" s="8"/>
      <c r="X27389" s="8"/>
      <c r="Y27389" s="8"/>
      <c r="Z27389" s="8"/>
      <c r="BE27389"/>
      <c r="BF27389"/>
      <c r="BG27389"/>
    </row>
    <row r="27390" spans="11:59" x14ac:dyDescent="0.25">
      <c r="K27390" s="8"/>
      <c r="L27390" s="8"/>
      <c r="N27390" s="8"/>
      <c r="O27390" s="8"/>
      <c r="P27390" s="8"/>
      <c r="Q27390" s="8"/>
      <c r="R27390" s="8"/>
      <c r="S27390" s="8"/>
      <c r="T27390" s="8"/>
      <c r="U27390" s="8"/>
      <c r="V27390" s="8"/>
      <c r="W27390" s="8"/>
      <c r="X27390" s="8"/>
      <c r="Y27390" s="8"/>
      <c r="Z27390" s="8"/>
      <c r="BE27390"/>
      <c r="BF27390"/>
      <c r="BG27390"/>
    </row>
    <row r="27391" spans="11:59" x14ac:dyDescent="0.25">
      <c r="K27391" s="8"/>
      <c r="L27391" s="8"/>
      <c r="N27391" s="8"/>
      <c r="O27391" s="8"/>
      <c r="P27391" s="8"/>
      <c r="Q27391" s="8"/>
      <c r="R27391" s="8"/>
      <c r="S27391" s="8"/>
      <c r="T27391" s="8"/>
      <c r="U27391" s="8"/>
      <c r="V27391" s="8"/>
      <c r="W27391" s="8"/>
      <c r="X27391" s="8"/>
      <c r="Y27391" s="8"/>
      <c r="Z27391" s="8"/>
      <c r="BE27391"/>
      <c r="BF27391"/>
      <c r="BG27391"/>
    </row>
    <row r="27392" spans="11:59" x14ac:dyDescent="0.25">
      <c r="K27392" s="8"/>
      <c r="L27392" s="8"/>
      <c r="N27392" s="8"/>
      <c r="O27392" s="8"/>
      <c r="P27392" s="8"/>
      <c r="Q27392" s="8"/>
      <c r="R27392" s="8"/>
      <c r="S27392" s="8"/>
      <c r="T27392" s="8"/>
      <c r="U27392" s="8"/>
      <c r="V27392" s="8"/>
      <c r="W27392" s="8"/>
      <c r="X27392" s="8"/>
      <c r="Y27392" s="8"/>
      <c r="Z27392" s="8"/>
      <c r="BE27392"/>
      <c r="BF27392"/>
      <c r="BG27392"/>
    </row>
    <row r="27393" spans="11:59" x14ac:dyDescent="0.25">
      <c r="K27393" s="8"/>
      <c r="L27393" s="8"/>
      <c r="N27393" s="8"/>
      <c r="O27393" s="8"/>
      <c r="P27393" s="8"/>
      <c r="Q27393" s="8"/>
      <c r="R27393" s="8"/>
      <c r="S27393" s="8"/>
      <c r="T27393" s="8"/>
      <c r="U27393" s="8"/>
      <c r="V27393" s="8"/>
      <c r="W27393" s="8"/>
      <c r="X27393" s="8"/>
      <c r="Y27393" s="8"/>
      <c r="Z27393" s="8"/>
      <c r="BE27393"/>
      <c r="BF27393"/>
      <c r="BG27393"/>
    </row>
    <row r="27394" spans="11:59" x14ac:dyDescent="0.25">
      <c r="K27394" s="8"/>
      <c r="L27394" s="8"/>
      <c r="N27394" s="8"/>
      <c r="O27394" s="8"/>
      <c r="P27394" s="8"/>
      <c r="Q27394" s="8"/>
      <c r="R27394" s="8"/>
      <c r="S27394" s="8"/>
      <c r="T27394" s="8"/>
      <c r="U27394" s="8"/>
      <c r="V27394" s="8"/>
      <c r="W27394" s="8"/>
      <c r="X27394" s="8"/>
      <c r="Y27394" s="8"/>
      <c r="Z27394" s="8"/>
      <c r="BE27394"/>
      <c r="BF27394"/>
      <c r="BG27394"/>
    </row>
    <row r="27395" spans="11:59" x14ac:dyDescent="0.25">
      <c r="K27395" s="8"/>
      <c r="L27395" s="8"/>
      <c r="N27395" s="8"/>
      <c r="O27395" s="8"/>
      <c r="P27395" s="8"/>
      <c r="Q27395" s="8"/>
      <c r="R27395" s="8"/>
      <c r="S27395" s="8"/>
      <c r="T27395" s="8"/>
      <c r="U27395" s="8"/>
      <c r="V27395" s="8"/>
      <c r="W27395" s="8"/>
      <c r="X27395" s="8"/>
      <c r="Y27395" s="8"/>
      <c r="Z27395" s="8"/>
      <c r="BE27395"/>
      <c r="BF27395"/>
      <c r="BG27395"/>
    </row>
    <row r="27396" spans="11:59" x14ac:dyDescent="0.25">
      <c r="K27396" s="8"/>
      <c r="L27396" s="8"/>
      <c r="N27396" s="8"/>
      <c r="O27396" s="8"/>
      <c r="P27396" s="8"/>
      <c r="Q27396" s="8"/>
      <c r="R27396" s="8"/>
      <c r="S27396" s="8"/>
      <c r="T27396" s="8"/>
      <c r="U27396" s="8"/>
      <c r="V27396" s="8"/>
      <c r="W27396" s="8"/>
      <c r="X27396" s="8"/>
      <c r="Y27396" s="8"/>
      <c r="Z27396" s="8"/>
      <c r="BE27396"/>
      <c r="BF27396"/>
      <c r="BG27396"/>
    </row>
    <row r="27397" spans="11:59" x14ac:dyDescent="0.25">
      <c r="K27397" s="8"/>
      <c r="L27397" s="8"/>
      <c r="N27397" s="8"/>
      <c r="O27397" s="8"/>
      <c r="P27397" s="8"/>
      <c r="Q27397" s="8"/>
      <c r="R27397" s="8"/>
      <c r="S27397" s="8"/>
      <c r="T27397" s="8"/>
      <c r="U27397" s="8"/>
      <c r="V27397" s="8"/>
      <c r="W27397" s="8"/>
      <c r="X27397" s="8"/>
      <c r="Y27397" s="8"/>
      <c r="Z27397" s="8"/>
      <c r="BE27397"/>
      <c r="BF27397"/>
      <c r="BG27397"/>
    </row>
    <row r="27398" spans="11:59" x14ac:dyDescent="0.25">
      <c r="K27398" s="8"/>
      <c r="L27398" s="8"/>
      <c r="N27398" s="8"/>
      <c r="O27398" s="8"/>
      <c r="P27398" s="8"/>
      <c r="Q27398" s="8"/>
      <c r="R27398" s="8"/>
      <c r="S27398" s="8"/>
      <c r="T27398" s="8"/>
      <c r="U27398" s="8"/>
      <c r="V27398" s="8"/>
      <c r="W27398" s="8"/>
      <c r="X27398" s="8"/>
      <c r="Y27398" s="8"/>
      <c r="Z27398" s="8"/>
      <c r="BE27398"/>
      <c r="BF27398"/>
      <c r="BG27398"/>
    </row>
    <row r="27399" spans="11:59" x14ac:dyDescent="0.25">
      <c r="K27399" s="8"/>
      <c r="L27399" s="8"/>
      <c r="N27399" s="8"/>
      <c r="O27399" s="8"/>
      <c r="P27399" s="8"/>
      <c r="Q27399" s="8"/>
      <c r="R27399" s="8"/>
      <c r="S27399" s="8"/>
      <c r="T27399" s="8"/>
      <c r="U27399" s="8"/>
      <c r="V27399" s="8"/>
      <c r="W27399" s="8"/>
      <c r="X27399" s="8"/>
      <c r="Y27399" s="8"/>
      <c r="Z27399" s="8"/>
      <c r="BE27399"/>
      <c r="BF27399"/>
      <c r="BG27399"/>
    </row>
    <row r="27400" spans="11:59" x14ac:dyDescent="0.25">
      <c r="K27400" s="8"/>
      <c r="L27400" s="8"/>
      <c r="N27400" s="8"/>
      <c r="O27400" s="8"/>
      <c r="P27400" s="8"/>
      <c r="Q27400" s="8"/>
      <c r="R27400" s="8"/>
      <c r="S27400" s="8"/>
      <c r="T27400" s="8"/>
      <c r="U27400" s="8"/>
      <c r="V27400" s="8"/>
      <c r="W27400" s="8"/>
      <c r="X27400" s="8"/>
      <c r="Y27400" s="8"/>
      <c r="Z27400" s="8"/>
      <c r="BE27400"/>
      <c r="BF27400"/>
      <c r="BG27400"/>
    </row>
    <row r="27401" spans="11:59" x14ac:dyDescent="0.25">
      <c r="K27401" s="8"/>
      <c r="L27401" s="8"/>
      <c r="N27401" s="8"/>
      <c r="O27401" s="8"/>
      <c r="P27401" s="8"/>
      <c r="Q27401" s="8"/>
      <c r="R27401" s="8"/>
      <c r="S27401" s="8"/>
      <c r="T27401" s="8"/>
      <c r="U27401" s="8"/>
      <c r="V27401" s="8"/>
      <c r="W27401" s="8"/>
      <c r="X27401" s="8"/>
      <c r="Y27401" s="8"/>
      <c r="Z27401" s="8"/>
      <c r="BE27401"/>
      <c r="BF27401"/>
      <c r="BG27401"/>
    </row>
    <row r="27402" spans="11:59" x14ac:dyDescent="0.25">
      <c r="K27402" s="8"/>
      <c r="L27402" s="8"/>
      <c r="N27402" s="8"/>
      <c r="O27402" s="8"/>
      <c r="P27402" s="8"/>
      <c r="Q27402" s="8"/>
      <c r="R27402" s="8"/>
      <c r="S27402" s="8"/>
      <c r="T27402" s="8"/>
      <c r="U27402" s="8"/>
      <c r="V27402" s="8"/>
      <c r="W27402" s="8"/>
      <c r="X27402" s="8"/>
      <c r="Y27402" s="8"/>
      <c r="Z27402" s="8"/>
      <c r="BE27402"/>
      <c r="BF27402"/>
      <c r="BG27402"/>
    </row>
    <row r="27403" spans="11:59" x14ac:dyDescent="0.25">
      <c r="K27403" s="8"/>
      <c r="L27403" s="8"/>
      <c r="N27403" s="8"/>
      <c r="O27403" s="8"/>
      <c r="P27403" s="8"/>
      <c r="Q27403" s="8"/>
      <c r="R27403" s="8"/>
      <c r="S27403" s="8"/>
      <c r="T27403" s="8"/>
      <c r="U27403" s="8"/>
      <c r="V27403" s="8"/>
      <c r="W27403" s="8"/>
      <c r="X27403" s="8"/>
      <c r="Y27403" s="8"/>
      <c r="Z27403" s="8"/>
      <c r="BE27403"/>
      <c r="BF27403"/>
      <c r="BG27403"/>
    </row>
    <row r="27404" spans="11:59" x14ac:dyDescent="0.25">
      <c r="K27404" s="8"/>
      <c r="L27404" s="8"/>
      <c r="N27404" s="8"/>
      <c r="O27404" s="8"/>
      <c r="P27404" s="8"/>
      <c r="Q27404" s="8"/>
      <c r="R27404" s="8"/>
      <c r="S27404" s="8"/>
      <c r="T27404" s="8"/>
      <c r="U27404" s="8"/>
      <c r="V27404" s="8"/>
      <c r="W27404" s="8"/>
      <c r="X27404" s="8"/>
      <c r="Y27404" s="8"/>
      <c r="Z27404" s="8"/>
      <c r="BE27404"/>
      <c r="BF27404"/>
      <c r="BG27404"/>
    </row>
    <row r="27405" spans="11:59" x14ac:dyDescent="0.25">
      <c r="K27405" s="8"/>
      <c r="L27405" s="8"/>
      <c r="N27405" s="8"/>
      <c r="O27405" s="8"/>
      <c r="P27405" s="8"/>
      <c r="Q27405" s="8"/>
      <c r="R27405" s="8"/>
      <c r="S27405" s="8"/>
      <c r="T27405" s="8"/>
      <c r="U27405" s="8"/>
      <c r="V27405" s="8"/>
      <c r="W27405" s="8"/>
      <c r="X27405" s="8"/>
      <c r="Y27405" s="8"/>
      <c r="Z27405" s="8"/>
      <c r="BE27405"/>
      <c r="BF27405"/>
      <c r="BG27405"/>
    </row>
    <row r="27406" spans="11:59" x14ac:dyDescent="0.25">
      <c r="K27406" s="8"/>
      <c r="L27406" s="8"/>
      <c r="N27406" s="8"/>
      <c r="O27406" s="8"/>
      <c r="P27406" s="8"/>
      <c r="Q27406" s="8"/>
      <c r="R27406" s="8"/>
      <c r="S27406" s="8"/>
      <c r="T27406" s="8"/>
      <c r="U27406" s="8"/>
      <c r="V27406" s="8"/>
      <c r="W27406" s="8"/>
      <c r="X27406" s="8"/>
      <c r="Y27406" s="8"/>
      <c r="Z27406" s="8"/>
      <c r="BE27406"/>
      <c r="BF27406"/>
      <c r="BG27406"/>
    </row>
    <row r="27407" spans="11:59" x14ac:dyDescent="0.25">
      <c r="K27407" s="8"/>
      <c r="L27407" s="8"/>
      <c r="N27407" s="8"/>
      <c r="O27407" s="8"/>
      <c r="P27407" s="8"/>
      <c r="Q27407" s="8"/>
      <c r="R27407" s="8"/>
      <c r="S27407" s="8"/>
      <c r="T27407" s="8"/>
      <c r="U27407" s="8"/>
      <c r="V27407" s="8"/>
      <c r="W27407" s="8"/>
      <c r="X27407" s="8"/>
      <c r="Y27407" s="8"/>
      <c r="Z27407" s="8"/>
      <c r="BE27407"/>
      <c r="BF27407"/>
      <c r="BG27407"/>
    </row>
    <row r="27408" spans="11:59" x14ac:dyDescent="0.25">
      <c r="K27408" s="8"/>
      <c r="L27408" s="8"/>
      <c r="N27408" s="8"/>
      <c r="O27408" s="8"/>
      <c r="P27408" s="8"/>
      <c r="Q27408" s="8"/>
      <c r="R27408" s="8"/>
      <c r="S27408" s="8"/>
      <c r="T27408" s="8"/>
      <c r="U27408" s="8"/>
      <c r="V27408" s="8"/>
      <c r="W27408" s="8"/>
      <c r="X27408" s="8"/>
      <c r="Y27408" s="8"/>
      <c r="Z27408" s="8"/>
      <c r="BE27408"/>
      <c r="BF27408"/>
      <c r="BG27408"/>
    </row>
    <row r="27409" spans="11:59" x14ac:dyDescent="0.25">
      <c r="K27409" s="8"/>
      <c r="L27409" s="8"/>
      <c r="N27409" s="8"/>
      <c r="O27409" s="8"/>
      <c r="P27409" s="8"/>
      <c r="Q27409" s="8"/>
      <c r="R27409" s="8"/>
      <c r="S27409" s="8"/>
      <c r="T27409" s="8"/>
      <c r="U27409" s="8"/>
      <c r="V27409" s="8"/>
      <c r="W27409" s="8"/>
      <c r="X27409" s="8"/>
      <c r="Y27409" s="8"/>
      <c r="Z27409" s="8"/>
      <c r="BE27409"/>
      <c r="BF27409"/>
      <c r="BG27409"/>
    </row>
    <row r="27410" spans="11:59" x14ac:dyDescent="0.25">
      <c r="K27410" s="8"/>
      <c r="L27410" s="8"/>
      <c r="N27410" s="8"/>
      <c r="O27410" s="8"/>
      <c r="P27410" s="8"/>
      <c r="Q27410" s="8"/>
      <c r="R27410" s="8"/>
      <c r="S27410" s="8"/>
      <c r="T27410" s="8"/>
      <c r="U27410" s="8"/>
      <c r="V27410" s="8"/>
      <c r="W27410" s="8"/>
      <c r="X27410" s="8"/>
      <c r="Y27410" s="8"/>
      <c r="Z27410" s="8"/>
      <c r="BE27410"/>
      <c r="BF27410"/>
      <c r="BG27410"/>
    </row>
    <row r="27411" spans="11:59" x14ac:dyDescent="0.25">
      <c r="K27411" s="8"/>
      <c r="L27411" s="8"/>
      <c r="N27411" s="8"/>
      <c r="O27411" s="8"/>
      <c r="P27411" s="8"/>
      <c r="Q27411" s="8"/>
      <c r="R27411" s="8"/>
      <c r="S27411" s="8"/>
      <c r="T27411" s="8"/>
      <c r="U27411" s="8"/>
      <c r="V27411" s="8"/>
      <c r="W27411" s="8"/>
      <c r="X27411" s="8"/>
      <c r="Y27411" s="8"/>
      <c r="Z27411" s="8"/>
      <c r="BE27411"/>
      <c r="BF27411"/>
      <c r="BG27411"/>
    </row>
    <row r="27412" spans="11:59" x14ac:dyDescent="0.25">
      <c r="K27412" s="8"/>
      <c r="L27412" s="8"/>
      <c r="N27412" s="8"/>
      <c r="O27412" s="8"/>
      <c r="P27412" s="8"/>
      <c r="Q27412" s="8"/>
      <c r="R27412" s="8"/>
      <c r="S27412" s="8"/>
      <c r="T27412" s="8"/>
      <c r="U27412" s="8"/>
      <c r="V27412" s="8"/>
      <c r="W27412" s="8"/>
      <c r="X27412" s="8"/>
      <c r="Y27412" s="8"/>
      <c r="Z27412" s="8"/>
      <c r="BE27412"/>
      <c r="BF27412"/>
      <c r="BG27412"/>
    </row>
    <row r="27413" spans="11:59" x14ac:dyDescent="0.25">
      <c r="K27413" s="8"/>
      <c r="L27413" s="8"/>
      <c r="N27413" s="8"/>
      <c r="O27413" s="8"/>
      <c r="P27413" s="8"/>
      <c r="Q27413" s="8"/>
      <c r="R27413" s="8"/>
      <c r="S27413" s="8"/>
      <c r="T27413" s="8"/>
      <c r="U27413" s="8"/>
      <c r="V27413" s="8"/>
      <c r="W27413" s="8"/>
      <c r="X27413" s="8"/>
      <c r="Y27413" s="8"/>
      <c r="Z27413" s="8"/>
      <c r="BE27413"/>
      <c r="BF27413"/>
      <c r="BG27413"/>
    </row>
    <row r="27414" spans="11:59" x14ac:dyDescent="0.25">
      <c r="K27414" s="8"/>
      <c r="L27414" s="8"/>
      <c r="N27414" s="8"/>
      <c r="O27414" s="8"/>
      <c r="P27414" s="8"/>
      <c r="Q27414" s="8"/>
      <c r="R27414" s="8"/>
      <c r="S27414" s="8"/>
      <c r="T27414" s="8"/>
      <c r="U27414" s="8"/>
      <c r="V27414" s="8"/>
      <c r="W27414" s="8"/>
      <c r="X27414" s="8"/>
      <c r="Y27414" s="8"/>
      <c r="Z27414" s="8"/>
      <c r="BE27414"/>
      <c r="BF27414"/>
      <c r="BG27414"/>
    </row>
    <row r="27415" spans="11:59" x14ac:dyDescent="0.25">
      <c r="K27415" s="8"/>
      <c r="L27415" s="8"/>
      <c r="N27415" s="8"/>
      <c r="O27415" s="8"/>
      <c r="P27415" s="8"/>
      <c r="Q27415" s="8"/>
      <c r="R27415" s="8"/>
      <c r="S27415" s="8"/>
      <c r="T27415" s="8"/>
      <c r="U27415" s="8"/>
      <c r="V27415" s="8"/>
      <c r="W27415" s="8"/>
      <c r="X27415" s="8"/>
      <c r="Y27415" s="8"/>
      <c r="Z27415" s="8"/>
      <c r="BE27415"/>
      <c r="BF27415"/>
      <c r="BG27415"/>
    </row>
    <row r="27416" spans="11:59" x14ac:dyDescent="0.25">
      <c r="K27416" s="8"/>
      <c r="L27416" s="8"/>
      <c r="N27416" s="8"/>
      <c r="O27416" s="8"/>
      <c r="P27416" s="8"/>
      <c r="Q27416" s="8"/>
      <c r="R27416" s="8"/>
      <c r="S27416" s="8"/>
      <c r="T27416" s="8"/>
      <c r="U27416" s="8"/>
      <c r="V27416" s="8"/>
      <c r="W27416" s="8"/>
      <c r="X27416" s="8"/>
      <c r="Y27416" s="8"/>
      <c r="Z27416" s="8"/>
      <c r="BE27416"/>
      <c r="BF27416"/>
      <c r="BG27416"/>
    </row>
    <row r="27417" spans="11:59" x14ac:dyDescent="0.25">
      <c r="K27417" s="8"/>
      <c r="L27417" s="8"/>
      <c r="N27417" s="8"/>
      <c r="O27417" s="8"/>
      <c r="P27417" s="8"/>
      <c r="Q27417" s="8"/>
      <c r="R27417" s="8"/>
      <c r="S27417" s="8"/>
      <c r="T27417" s="8"/>
      <c r="U27417" s="8"/>
      <c r="V27417" s="8"/>
      <c r="W27417" s="8"/>
      <c r="X27417" s="8"/>
      <c r="Y27417" s="8"/>
      <c r="Z27417" s="8"/>
      <c r="BE27417"/>
      <c r="BF27417"/>
      <c r="BG27417"/>
    </row>
    <row r="27418" spans="11:59" x14ac:dyDescent="0.25">
      <c r="K27418" s="8"/>
      <c r="L27418" s="8"/>
      <c r="N27418" s="8"/>
      <c r="O27418" s="8"/>
      <c r="P27418" s="8"/>
      <c r="Q27418" s="8"/>
      <c r="R27418" s="8"/>
      <c r="S27418" s="8"/>
      <c r="T27418" s="8"/>
      <c r="U27418" s="8"/>
      <c r="V27418" s="8"/>
      <c r="W27418" s="8"/>
      <c r="X27418" s="8"/>
      <c r="Y27418" s="8"/>
      <c r="Z27418" s="8"/>
      <c r="BE27418"/>
      <c r="BF27418"/>
      <c r="BG27418"/>
    </row>
    <row r="27419" spans="11:59" x14ac:dyDescent="0.25">
      <c r="K27419" s="8"/>
      <c r="L27419" s="8"/>
      <c r="N27419" s="8"/>
      <c r="O27419" s="8"/>
      <c r="P27419" s="8"/>
      <c r="Q27419" s="8"/>
      <c r="R27419" s="8"/>
      <c r="S27419" s="8"/>
      <c r="T27419" s="8"/>
      <c r="U27419" s="8"/>
      <c r="V27419" s="8"/>
      <c r="W27419" s="8"/>
      <c r="X27419" s="8"/>
      <c r="Y27419" s="8"/>
      <c r="Z27419" s="8"/>
      <c r="BE27419"/>
      <c r="BF27419"/>
      <c r="BG27419"/>
    </row>
    <row r="27420" spans="11:59" x14ac:dyDescent="0.25">
      <c r="K27420" s="8"/>
      <c r="L27420" s="8"/>
      <c r="N27420" s="8"/>
      <c r="O27420" s="8"/>
      <c r="P27420" s="8"/>
      <c r="Q27420" s="8"/>
      <c r="R27420" s="8"/>
      <c r="S27420" s="8"/>
      <c r="T27420" s="8"/>
      <c r="U27420" s="8"/>
      <c r="V27420" s="8"/>
      <c r="W27420" s="8"/>
      <c r="X27420" s="8"/>
      <c r="Y27420" s="8"/>
      <c r="Z27420" s="8"/>
      <c r="BE27420"/>
      <c r="BF27420"/>
      <c r="BG27420"/>
    </row>
    <row r="27421" spans="11:59" x14ac:dyDescent="0.25">
      <c r="K27421" s="8"/>
      <c r="L27421" s="8"/>
      <c r="N27421" s="8"/>
      <c r="O27421" s="8"/>
      <c r="P27421" s="8"/>
      <c r="Q27421" s="8"/>
      <c r="R27421" s="8"/>
      <c r="S27421" s="8"/>
      <c r="T27421" s="8"/>
      <c r="U27421" s="8"/>
      <c r="V27421" s="8"/>
      <c r="W27421" s="8"/>
      <c r="X27421" s="8"/>
      <c r="Y27421" s="8"/>
      <c r="Z27421" s="8"/>
      <c r="BE27421"/>
      <c r="BF27421"/>
      <c r="BG27421"/>
    </row>
    <row r="27422" spans="11:59" x14ac:dyDescent="0.25">
      <c r="K27422" s="8"/>
      <c r="L27422" s="8"/>
      <c r="N27422" s="8"/>
      <c r="O27422" s="8"/>
      <c r="P27422" s="8"/>
      <c r="Q27422" s="8"/>
      <c r="R27422" s="8"/>
      <c r="S27422" s="8"/>
      <c r="T27422" s="8"/>
      <c r="U27422" s="8"/>
      <c r="V27422" s="8"/>
      <c r="W27422" s="8"/>
      <c r="X27422" s="8"/>
      <c r="Y27422" s="8"/>
      <c r="Z27422" s="8"/>
      <c r="BE27422"/>
      <c r="BF27422"/>
      <c r="BG27422"/>
    </row>
    <row r="27423" spans="11:59" x14ac:dyDescent="0.25">
      <c r="K27423" s="8"/>
      <c r="L27423" s="8"/>
      <c r="N27423" s="8"/>
      <c r="O27423" s="8"/>
      <c r="P27423" s="8"/>
      <c r="Q27423" s="8"/>
      <c r="R27423" s="8"/>
      <c r="S27423" s="8"/>
      <c r="T27423" s="8"/>
      <c r="U27423" s="8"/>
      <c r="V27423" s="8"/>
      <c r="W27423" s="8"/>
      <c r="X27423" s="8"/>
      <c r="Y27423" s="8"/>
      <c r="Z27423" s="8"/>
      <c r="BE27423"/>
      <c r="BF27423"/>
      <c r="BG27423"/>
    </row>
    <row r="27424" spans="11:59" x14ac:dyDescent="0.25">
      <c r="K27424" s="8"/>
      <c r="L27424" s="8"/>
      <c r="N27424" s="8"/>
      <c r="O27424" s="8"/>
      <c r="P27424" s="8"/>
      <c r="Q27424" s="8"/>
      <c r="R27424" s="8"/>
      <c r="S27424" s="8"/>
      <c r="T27424" s="8"/>
      <c r="U27424" s="8"/>
      <c r="V27424" s="8"/>
      <c r="W27424" s="8"/>
      <c r="X27424" s="8"/>
      <c r="Y27424" s="8"/>
      <c r="Z27424" s="8"/>
      <c r="BE27424"/>
      <c r="BF27424"/>
      <c r="BG27424"/>
    </row>
    <row r="27425" spans="11:59" x14ac:dyDescent="0.25">
      <c r="K27425" s="8"/>
      <c r="L27425" s="8"/>
      <c r="N27425" s="8"/>
      <c r="O27425" s="8"/>
      <c r="P27425" s="8"/>
      <c r="Q27425" s="8"/>
      <c r="R27425" s="8"/>
      <c r="S27425" s="8"/>
      <c r="T27425" s="8"/>
      <c r="U27425" s="8"/>
      <c r="V27425" s="8"/>
      <c r="W27425" s="8"/>
      <c r="X27425" s="8"/>
      <c r="Y27425" s="8"/>
      <c r="Z27425" s="8"/>
      <c r="BE27425"/>
      <c r="BF27425"/>
      <c r="BG27425"/>
    </row>
    <row r="27426" spans="11:59" x14ac:dyDescent="0.25">
      <c r="K27426" s="8"/>
      <c r="L27426" s="8"/>
      <c r="N27426" s="8"/>
      <c r="O27426" s="8"/>
      <c r="P27426" s="8"/>
      <c r="Q27426" s="8"/>
      <c r="R27426" s="8"/>
      <c r="S27426" s="8"/>
      <c r="T27426" s="8"/>
      <c r="U27426" s="8"/>
      <c r="V27426" s="8"/>
      <c r="W27426" s="8"/>
      <c r="X27426" s="8"/>
      <c r="Y27426" s="8"/>
      <c r="Z27426" s="8"/>
      <c r="BE27426"/>
      <c r="BF27426"/>
      <c r="BG27426"/>
    </row>
    <row r="27427" spans="11:59" x14ac:dyDescent="0.25">
      <c r="K27427" s="8"/>
      <c r="L27427" s="8"/>
      <c r="N27427" s="8"/>
      <c r="O27427" s="8"/>
      <c r="P27427" s="8"/>
      <c r="Q27427" s="8"/>
      <c r="R27427" s="8"/>
      <c r="S27427" s="8"/>
      <c r="T27427" s="8"/>
      <c r="U27427" s="8"/>
      <c r="V27427" s="8"/>
      <c r="W27427" s="8"/>
      <c r="X27427" s="8"/>
      <c r="Y27427" s="8"/>
      <c r="Z27427" s="8"/>
      <c r="BE27427"/>
      <c r="BF27427"/>
      <c r="BG27427"/>
    </row>
    <row r="27428" spans="11:59" x14ac:dyDescent="0.25">
      <c r="K27428" s="8"/>
      <c r="L27428" s="8"/>
      <c r="N27428" s="8"/>
      <c r="O27428" s="8"/>
      <c r="P27428" s="8"/>
      <c r="Q27428" s="8"/>
      <c r="R27428" s="8"/>
      <c r="S27428" s="8"/>
      <c r="T27428" s="8"/>
      <c r="U27428" s="8"/>
      <c r="V27428" s="8"/>
      <c r="W27428" s="8"/>
      <c r="X27428" s="8"/>
      <c r="Y27428" s="8"/>
      <c r="Z27428" s="8"/>
      <c r="BE27428"/>
      <c r="BF27428"/>
      <c r="BG27428"/>
    </row>
    <row r="27429" spans="11:59" x14ac:dyDescent="0.25">
      <c r="K27429" s="8"/>
      <c r="L27429" s="8"/>
      <c r="N27429" s="8"/>
      <c r="O27429" s="8"/>
      <c r="P27429" s="8"/>
      <c r="Q27429" s="8"/>
      <c r="R27429" s="8"/>
      <c r="S27429" s="8"/>
      <c r="T27429" s="8"/>
      <c r="U27429" s="8"/>
      <c r="V27429" s="8"/>
      <c r="W27429" s="8"/>
      <c r="X27429" s="8"/>
      <c r="Y27429" s="8"/>
      <c r="Z27429" s="8"/>
      <c r="BE27429"/>
      <c r="BF27429"/>
      <c r="BG27429"/>
    </row>
    <row r="27430" spans="11:59" x14ac:dyDescent="0.25">
      <c r="K27430" s="8"/>
      <c r="L27430" s="8"/>
      <c r="N27430" s="8"/>
      <c r="O27430" s="8"/>
      <c r="P27430" s="8"/>
      <c r="Q27430" s="8"/>
      <c r="R27430" s="8"/>
      <c r="S27430" s="8"/>
      <c r="T27430" s="8"/>
      <c r="U27430" s="8"/>
      <c r="V27430" s="8"/>
      <c r="W27430" s="8"/>
      <c r="X27430" s="8"/>
      <c r="Y27430" s="8"/>
      <c r="Z27430" s="8"/>
      <c r="BE27430"/>
      <c r="BF27430"/>
      <c r="BG27430"/>
    </row>
    <row r="27431" spans="11:59" x14ac:dyDescent="0.25">
      <c r="K27431" s="8"/>
      <c r="L27431" s="8"/>
      <c r="N27431" s="8"/>
      <c r="O27431" s="8"/>
      <c r="P27431" s="8"/>
      <c r="Q27431" s="8"/>
      <c r="R27431" s="8"/>
      <c r="S27431" s="8"/>
      <c r="T27431" s="8"/>
      <c r="U27431" s="8"/>
      <c r="V27431" s="8"/>
      <c r="W27431" s="8"/>
      <c r="X27431" s="8"/>
      <c r="Y27431" s="8"/>
      <c r="Z27431" s="8"/>
      <c r="BE27431"/>
      <c r="BF27431"/>
      <c r="BG27431"/>
    </row>
    <row r="27432" spans="11:59" x14ac:dyDescent="0.25">
      <c r="K27432" s="8"/>
      <c r="L27432" s="8"/>
      <c r="N27432" s="8"/>
      <c r="O27432" s="8"/>
      <c r="P27432" s="8"/>
      <c r="Q27432" s="8"/>
      <c r="R27432" s="8"/>
      <c r="S27432" s="8"/>
      <c r="T27432" s="8"/>
      <c r="U27432" s="8"/>
      <c r="V27432" s="8"/>
      <c r="W27432" s="8"/>
      <c r="X27432" s="8"/>
      <c r="Y27432" s="8"/>
      <c r="Z27432" s="8"/>
      <c r="BE27432"/>
      <c r="BF27432"/>
      <c r="BG27432"/>
    </row>
    <row r="27433" spans="11:59" x14ac:dyDescent="0.25">
      <c r="K27433" s="8"/>
      <c r="L27433" s="8"/>
      <c r="N27433" s="8"/>
      <c r="O27433" s="8"/>
      <c r="P27433" s="8"/>
      <c r="Q27433" s="8"/>
      <c r="R27433" s="8"/>
      <c r="S27433" s="8"/>
      <c r="T27433" s="8"/>
      <c r="U27433" s="8"/>
      <c r="V27433" s="8"/>
      <c r="W27433" s="8"/>
      <c r="X27433" s="8"/>
      <c r="Y27433" s="8"/>
      <c r="Z27433" s="8"/>
      <c r="BE27433"/>
      <c r="BF27433"/>
      <c r="BG27433"/>
    </row>
    <row r="27434" spans="11:59" x14ac:dyDescent="0.25">
      <c r="K27434" s="8"/>
      <c r="L27434" s="8"/>
      <c r="N27434" s="8"/>
      <c r="O27434" s="8"/>
      <c r="P27434" s="8"/>
      <c r="Q27434" s="8"/>
      <c r="R27434" s="8"/>
      <c r="S27434" s="8"/>
      <c r="T27434" s="8"/>
      <c r="U27434" s="8"/>
      <c r="V27434" s="8"/>
      <c r="W27434" s="8"/>
      <c r="X27434" s="8"/>
      <c r="Y27434" s="8"/>
      <c r="Z27434" s="8"/>
      <c r="BE27434"/>
      <c r="BF27434"/>
      <c r="BG27434"/>
    </row>
    <row r="27435" spans="11:59" x14ac:dyDescent="0.25">
      <c r="K27435" s="8"/>
      <c r="L27435" s="8"/>
      <c r="N27435" s="8"/>
      <c r="O27435" s="8"/>
      <c r="P27435" s="8"/>
      <c r="Q27435" s="8"/>
      <c r="R27435" s="8"/>
      <c r="S27435" s="8"/>
      <c r="T27435" s="8"/>
      <c r="U27435" s="8"/>
      <c r="V27435" s="8"/>
      <c r="W27435" s="8"/>
      <c r="X27435" s="8"/>
      <c r="Y27435" s="8"/>
      <c r="Z27435" s="8"/>
      <c r="BE27435"/>
      <c r="BF27435"/>
      <c r="BG27435"/>
    </row>
    <row r="27436" spans="11:59" x14ac:dyDescent="0.25">
      <c r="K27436" s="8"/>
      <c r="L27436" s="8"/>
      <c r="N27436" s="8"/>
      <c r="O27436" s="8"/>
      <c r="P27436" s="8"/>
      <c r="Q27436" s="8"/>
      <c r="R27436" s="8"/>
      <c r="S27436" s="8"/>
      <c r="T27436" s="8"/>
      <c r="U27436" s="8"/>
      <c r="V27436" s="8"/>
      <c r="W27436" s="8"/>
      <c r="X27436" s="8"/>
      <c r="Y27436" s="8"/>
      <c r="Z27436" s="8"/>
      <c r="BE27436"/>
      <c r="BF27436"/>
      <c r="BG27436"/>
    </row>
    <row r="27437" spans="11:59" x14ac:dyDescent="0.25">
      <c r="K27437" s="8"/>
      <c r="L27437" s="8"/>
      <c r="N27437" s="8"/>
      <c r="O27437" s="8"/>
      <c r="P27437" s="8"/>
      <c r="Q27437" s="8"/>
      <c r="R27437" s="8"/>
      <c r="S27437" s="8"/>
      <c r="T27437" s="8"/>
      <c r="U27437" s="8"/>
      <c r="V27437" s="8"/>
      <c r="W27437" s="8"/>
      <c r="X27437" s="8"/>
      <c r="Y27437" s="8"/>
      <c r="Z27437" s="8"/>
      <c r="BE27437"/>
      <c r="BF27437"/>
      <c r="BG27437"/>
    </row>
    <row r="27438" spans="11:59" x14ac:dyDescent="0.25">
      <c r="K27438" s="8"/>
      <c r="L27438" s="8"/>
      <c r="N27438" s="8"/>
      <c r="O27438" s="8"/>
      <c r="P27438" s="8"/>
      <c r="Q27438" s="8"/>
      <c r="R27438" s="8"/>
      <c r="S27438" s="8"/>
      <c r="T27438" s="8"/>
      <c r="U27438" s="8"/>
      <c r="V27438" s="8"/>
      <c r="W27438" s="8"/>
      <c r="X27438" s="8"/>
      <c r="Y27438" s="8"/>
      <c r="Z27438" s="8"/>
      <c r="BE27438"/>
      <c r="BF27438"/>
      <c r="BG27438"/>
    </row>
    <row r="27439" spans="11:59" x14ac:dyDescent="0.25">
      <c r="K27439" s="8"/>
      <c r="L27439" s="8"/>
      <c r="N27439" s="8"/>
      <c r="O27439" s="8"/>
      <c r="P27439" s="8"/>
      <c r="Q27439" s="8"/>
      <c r="R27439" s="8"/>
      <c r="S27439" s="8"/>
      <c r="T27439" s="8"/>
      <c r="U27439" s="8"/>
      <c r="V27439" s="8"/>
      <c r="W27439" s="8"/>
      <c r="X27439" s="8"/>
      <c r="Y27439" s="8"/>
      <c r="Z27439" s="8"/>
      <c r="BE27439"/>
      <c r="BF27439"/>
      <c r="BG27439"/>
    </row>
    <row r="27440" spans="11:59" x14ac:dyDescent="0.25">
      <c r="K27440" s="8"/>
      <c r="L27440" s="8"/>
      <c r="N27440" s="8"/>
      <c r="O27440" s="8"/>
      <c r="P27440" s="8"/>
      <c r="Q27440" s="8"/>
      <c r="R27440" s="8"/>
      <c r="S27440" s="8"/>
      <c r="T27440" s="8"/>
      <c r="U27440" s="8"/>
      <c r="V27440" s="8"/>
      <c r="W27440" s="8"/>
      <c r="X27440" s="8"/>
      <c r="Y27440" s="8"/>
      <c r="Z27440" s="8"/>
      <c r="BE27440"/>
      <c r="BF27440"/>
      <c r="BG27440"/>
    </row>
    <row r="27441" spans="11:59" x14ac:dyDescent="0.25">
      <c r="K27441" s="8"/>
      <c r="L27441" s="8"/>
      <c r="N27441" s="8"/>
      <c r="O27441" s="8"/>
      <c r="P27441" s="8"/>
      <c r="Q27441" s="8"/>
      <c r="R27441" s="8"/>
      <c r="S27441" s="8"/>
      <c r="T27441" s="8"/>
      <c r="U27441" s="8"/>
      <c r="V27441" s="8"/>
      <c r="W27441" s="8"/>
      <c r="X27441" s="8"/>
      <c r="Y27441" s="8"/>
      <c r="Z27441" s="8"/>
      <c r="BE27441"/>
      <c r="BF27441"/>
      <c r="BG27441"/>
    </row>
    <row r="27442" spans="11:59" x14ac:dyDescent="0.25">
      <c r="K27442" s="8"/>
      <c r="L27442" s="8"/>
      <c r="N27442" s="8"/>
      <c r="O27442" s="8"/>
      <c r="P27442" s="8"/>
      <c r="Q27442" s="8"/>
      <c r="R27442" s="8"/>
      <c r="S27442" s="8"/>
      <c r="T27442" s="8"/>
      <c r="U27442" s="8"/>
      <c r="V27442" s="8"/>
      <c r="W27442" s="8"/>
      <c r="X27442" s="8"/>
      <c r="Y27442" s="8"/>
      <c r="Z27442" s="8"/>
      <c r="BE27442"/>
      <c r="BF27442"/>
      <c r="BG27442"/>
    </row>
    <row r="27443" spans="11:59" x14ac:dyDescent="0.25">
      <c r="K27443" s="8"/>
      <c r="L27443" s="8"/>
      <c r="N27443" s="8"/>
      <c r="O27443" s="8"/>
      <c r="P27443" s="8"/>
      <c r="Q27443" s="8"/>
      <c r="R27443" s="8"/>
      <c r="S27443" s="8"/>
      <c r="T27443" s="8"/>
      <c r="U27443" s="8"/>
      <c r="V27443" s="8"/>
      <c r="W27443" s="8"/>
      <c r="X27443" s="8"/>
      <c r="Y27443" s="8"/>
      <c r="Z27443" s="8"/>
      <c r="BE27443"/>
      <c r="BF27443"/>
      <c r="BG27443"/>
    </row>
    <row r="27444" spans="11:59" x14ac:dyDescent="0.25">
      <c r="K27444" s="8"/>
      <c r="L27444" s="8"/>
      <c r="N27444" s="8"/>
      <c r="O27444" s="8"/>
      <c r="P27444" s="8"/>
      <c r="Q27444" s="8"/>
      <c r="R27444" s="8"/>
      <c r="S27444" s="8"/>
      <c r="T27444" s="8"/>
      <c r="U27444" s="8"/>
      <c r="V27444" s="8"/>
      <c r="W27444" s="8"/>
      <c r="X27444" s="8"/>
      <c r="Y27444" s="8"/>
      <c r="Z27444" s="8"/>
      <c r="BE27444"/>
      <c r="BF27444"/>
      <c r="BG27444"/>
    </row>
    <row r="27445" spans="11:59" x14ac:dyDescent="0.25">
      <c r="K27445" s="8"/>
      <c r="L27445" s="8"/>
      <c r="N27445" s="8"/>
      <c r="O27445" s="8"/>
      <c r="P27445" s="8"/>
      <c r="Q27445" s="8"/>
      <c r="R27445" s="8"/>
      <c r="S27445" s="8"/>
      <c r="T27445" s="8"/>
      <c r="U27445" s="8"/>
      <c r="V27445" s="8"/>
      <c r="W27445" s="8"/>
      <c r="X27445" s="8"/>
      <c r="Y27445" s="8"/>
      <c r="Z27445" s="8"/>
      <c r="BE27445"/>
      <c r="BF27445"/>
      <c r="BG27445"/>
    </row>
    <row r="27446" spans="11:59" x14ac:dyDescent="0.25">
      <c r="K27446" s="8"/>
      <c r="L27446" s="8"/>
      <c r="N27446" s="8"/>
      <c r="O27446" s="8"/>
      <c r="P27446" s="8"/>
      <c r="Q27446" s="8"/>
      <c r="R27446" s="8"/>
      <c r="S27446" s="8"/>
      <c r="T27446" s="8"/>
      <c r="U27446" s="8"/>
      <c r="V27446" s="8"/>
      <c r="W27446" s="8"/>
      <c r="X27446" s="8"/>
      <c r="Y27446" s="8"/>
      <c r="Z27446" s="8"/>
      <c r="BE27446"/>
      <c r="BF27446"/>
      <c r="BG27446"/>
    </row>
    <row r="27447" spans="11:59" x14ac:dyDescent="0.25">
      <c r="K27447" s="8"/>
      <c r="L27447" s="8"/>
      <c r="N27447" s="8"/>
      <c r="O27447" s="8"/>
      <c r="P27447" s="8"/>
      <c r="Q27447" s="8"/>
      <c r="R27447" s="8"/>
      <c r="S27447" s="8"/>
      <c r="T27447" s="8"/>
      <c r="U27447" s="8"/>
      <c r="V27447" s="8"/>
      <c r="W27447" s="8"/>
      <c r="X27447" s="8"/>
      <c r="Y27447" s="8"/>
      <c r="Z27447" s="8"/>
      <c r="BE27447"/>
      <c r="BF27447"/>
      <c r="BG27447"/>
    </row>
    <row r="27448" spans="11:59" x14ac:dyDescent="0.25">
      <c r="K27448" s="8"/>
      <c r="L27448" s="8"/>
      <c r="N27448" s="8"/>
      <c r="O27448" s="8"/>
      <c r="P27448" s="8"/>
      <c r="Q27448" s="8"/>
      <c r="R27448" s="8"/>
      <c r="S27448" s="8"/>
      <c r="T27448" s="8"/>
      <c r="U27448" s="8"/>
      <c r="V27448" s="8"/>
      <c r="W27448" s="8"/>
      <c r="X27448" s="8"/>
      <c r="Y27448" s="8"/>
      <c r="Z27448" s="8"/>
      <c r="BE27448"/>
      <c r="BF27448"/>
      <c r="BG27448"/>
    </row>
    <row r="27449" spans="11:59" x14ac:dyDescent="0.25">
      <c r="K27449" s="8"/>
      <c r="L27449" s="8"/>
      <c r="N27449" s="8"/>
      <c r="O27449" s="8"/>
      <c r="P27449" s="8"/>
      <c r="Q27449" s="8"/>
      <c r="R27449" s="8"/>
      <c r="S27449" s="8"/>
      <c r="T27449" s="8"/>
      <c r="U27449" s="8"/>
      <c r="V27449" s="8"/>
      <c r="W27449" s="8"/>
      <c r="X27449" s="8"/>
      <c r="Y27449" s="8"/>
      <c r="Z27449" s="8"/>
      <c r="BE27449"/>
      <c r="BF27449"/>
      <c r="BG27449"/>
    </row>
    <row r="27450" spans="11:59" x14ac:dyDescent="0.25">
      <c r="K27450" s="8"/>
      <c r="L27450" s="8"/>
      <c r="N27450" s="8"/>
      <c r="O27450" s="8"/>
      <c r="P27450" s="8"/>
      <c r="Q27450" s="8"/>
      <c r="R27450" s="8"/>
      <c r="S27450" s="8"/>
      <c r="T27450" s="8"/>
      <c r="U27450" s="8"/>
      <c r="V27450" s="8"/>
      <c r="W27450" s="8"/>
      <c r="X27450" s="8"/>
      <c r="Y27450" s="8"/>
      <c r="Z27450" s="8"/>
      <c r="BE27450"/>
      <c r="BF27450"/>
      <c r="BG27450"/>
    </row>
    <row r="27451" spans="11:59" x14ac:dyDescent="0.25">
      <c r="K27451" s="8"/>
      <c r="L27451" s="8"/>
      <c r="N27451" s="8"/>
      <c r="O27451" s="8"/>
      <c r="P27451" s="8"/>
      <c r="Q27451" s="8"/>
      <c r="R27451" s="8"/>
      <c r="S27451" s="8"/>
      <c r="T27451" s="8"/>
      <c r="U27451" s="8"/>
      <c r="V27451" s="8"/>
      <c r="W27451" s="8"/>
      <c r="X27451" s="8"/>
      <c r="Y27451" s="8"/>
      <c r="Z27451" s="8"/>
      <c r="BE27451"/>
      <c r="BF27451"/>
      <c r="BG27451"/>
    </row>
    <row r="27452" spans="11:59" x14ac:dyDescent="0.25">
      <c r="K27452" s="8"/>
      <c r="L27452" s="8"/>
      <c r="N27452" s="8"/>
      <c r="O27452" s="8"/>
      <c r="P27452" s="8"/>
      <c r="Q27452" s="8"/>
      <c r="R27452" s="8"/>
      <c r="S27452" s="8"/>
      <c r="T27452" s="8"/>
      <c r="U27452" s="8"/>
      <c r="V27452" s="8"/>
      <c r="W27452" s="8"/>
      <c r="X27452" s="8"/>
      <c r="Y27452" s="8"/>
      <c r="Z27452" s="8"/>
      <c r="BE27452"/>
      <c r="BF27452"/>
      <c r="BG27452"/>
    </row>
    <row r="27453" spans="11:59" x14ac:dyDescent="0.25">
      <c r="K27453" s="8"/>
      <c r="L27453" s="8"/>
      <c r="N27453" s="8"/>
      <c r="O27453" s="8"/>
      <c r="P27453" s="8"/>
      <c r="Q27453" s="8"/>
      <c r="R27453" s="8"/>
      <c r="S27453" s="8"/>
      <c r="T27453" s="8"/>
      <c r="U27453" s="8"/>
      <c r="V27453" s="8"/>
      <c r="W27453" s="8"/>
      <c r="X27453" s="8"/>
      <c r="Y27453" s="8"/>
      <c r="Z27453" s="8"/>
      <c r="BE27453"/>
      <c r="BF27453"/>
      <c r="BG27453"/>
    </row>
    <row r="27454" spans="11:59" x14ac:dyDescent="0.25">
      <c r="K27454" s="8"/>
      <c r="L27454" s="8"/>
      <c r="N27454" s="8"/>
      <c r="O27454" s="8"/>
      <c r="P27454" s="8"/>
      <c r="Q27454" s="8"/>
      <c r="R27454" s="8"/>
      <c r="S27454" s="8"/>
      <c r="T27454" s="8"/>
      <c r="U27454" s="8"/>
      <c r="V27454" s="8"/>
      <c r="W27454" s="8"/>
      <c r="X27454" s="8"/>
      <c r="Y27454" s="8"/>
      <c r="Z27454" s="8"/>
      <c r="BE27454"/>
      <c r="BF27454"/>
      <c r="BG27454"/>
    </row>
    <row r="27455" spans="11:59" x14ac:dyDescent="0.25">
      <c r="K27455" s="8"/>
      <c r="L27455" s="8"/>
      <c r="N27455" s="8"/>
      <c r="O27455" s="8"/>
      <c r="P27455" s="8"/>
      <c r="Q27455" s="8"/>
      <c r="R27455" s="8"/>
      <c r="S27455" s="8"/>
      <c r="T27455" s="8"/>
      <c r="U27455" s="8"/>
      <c r="V27455" s="8"/>
      <c r="W27455" s="8"/>
      <c r="X27455" s="8"/>
      <c r="Y27455" s="8"/>
      <c r="Z27455" s="8"/>
      <c r="BE27455"/>
      <c r="BF27455"/>
      <c r="BG27455"/>
    </row>
    <row r="27456" spans="11:59" x14ac:dyDescent="0.25">
      <c r="K27456" s="8"/>
      <c r="L27456" s="8"/>
      <c r="N27456" s="8"/>
      <c r="O27456" s="8"/>
      <c r="P27456" s="8"/>
      <c r="Q27456" s="8"/>
      <c r="R27456" s="8"/>
      <c r="S27456" s="8"/>
      <c r="T27456" s="8"/>
      <c r="U27456" s="8"/>
      <c r="V27456" s="8"/>
      <c r="W27456" s="8"/>
      <c r="X27456" s="8"/>
      <c r="Y27456" s="8"/>
      <c r="Z27456" s="8"/>
      <c r="BE27456"/>
      <c r="BF27456"/>
      <c r="BG27456"/>
    </row>
    <row r="27457" spans="11:59" x14ac:dyDescent="0.25">
      <c r="K27457" s="8"/>
      <c r="L27457" s="8"/>
      <c r="N27457" s="8"/>
      <c r="O27457" s="8"/>
      <c r="P27457" s="8"/>
      <c r="Q27457" s="8"/>
      <c r="R27457" s="8"/>
      <c r="S27457" s="8"/>
      <c r="T27457" s="8"/>
      <c r="U27457" s="8"/>
      <c r="V27457" s="8"/>
      <c r="W27457" s="8"/>
      <c r="X27457" s="8"/>
      <c r="Y27457" s="8"/>
      <c r="Z27457" s="8"/>
      <c r="BE27457"/>
      <c r="BF27457"/>
      <c r="BG27457"/>
    </row>
    <row r="27458" spans="11:59" x14ac:dyDescent="0.25">
      <c r="K27458" s="8"/>
      <c r="L27458" s="8"/>
      <c r="N27458" s="8"/>
      <c r="O27458" s="8"/>
      <c r="P27458" s="8"/>
      <c r="Q27458" s="8"/>
      <c r="R27458" s="8"/>
      <c r="S27458" s="8"/>
      <c r="T27458" s="8"/>
      <c r="U27458" s="8"/>
      <c r="V27458" s="8"/>
      <c r="W27458" s="8"/>
      <c r="X27458" s="8"/>
      <c r="Y27458" s="8"/>
      <c r="Z27458" s="8"/>
      <c r="BE27458"/>
      <c r="BF27458"/>
      <c r="BG27458"/>
    </row>
    <row r="27459" spans="11:59" x14ac:dyDescent="0.25">
      <c r="K27459" s="8"/>
      <c r="L27459" s="8"/>
      <c r="N27459" s="8"/>
      <c r="O27459" s="8"/>
      <c r="P27459" s="8"/>
      <c r="Q27459" s="8"/>
      <c r="R27459" s="8"/>
      <c r="S27459" s="8"/>
      <c r="T27459" s="8"/>
      <c r="U27459" s="8"/>
      <c r="V27459" s="8"/>
      <c r="W27459" s="8"/>
      <c r="X27459" s="8"/>
      <c r="Y27459" s="8"/>
      <c r="Z27459" s="8"/>
      <c r="BE27459"/>
      <c r="BF27459"/>
      <c r="BG27459"/>
    </row>
    <row r="27460" spans="11:59" x14ac:dyDescent="0.25">
      <c r="K27460" s="8"/>
      <c r="L27460" s="8"/>
      <c r="N27460" s="8"/>
      <c r="O27460" s="8"/>
      <c r="P27460" s="8"/>
      <c r="Q27460" s="8"/>
      <c r="R27460" s="8"/>
      <c r="S27460" s="8"/>
      <c r="T27460" s="8"/>
      <c r="U27460" s="8"/>
      <c r="V27460" s="8"/>
      <c r="W27460" s="8"/>
      <c r="X27460" s="8"/>
      <c r="Y27460" s="8"/>
      <c r="Z27460" s="8"/>
      <c r="BE27460"/>
      <c r="BF27460"/>
      <c r="BG27460"/>
    </row>
    <row r="27461" spans="11:59" x14ac:dyDescent="0.25">
      <c r="K27461" s="8"/>
      <c r="L27461" s="8"/>
      <c r="N27461" s="8"/>
      <c r="O27461" s="8"/>
      <c r="P27461" s="8"/>
      <c r="Q27461" s="8"/>
      <c r="R27461" s="8"/>
      <c r="S27461" s="8"/>
      <c r="T27461" s="8"/>
      <c r="U27461" s="8"/>
      <c r="V27461" s="8"/>
      <c r="W27461" s="8"/>
      <c r="X27461" s="8"/>
      <c r="Y27461" s="8"/>
      <c r="Z27461" s="8"/>
      <c r="BE27461"/>
      <c r="BF27461"/>
      <c r="BG27461"/>
    </row>
    <row r="27462" spans="11:59" x14ac:dyDescent="0.25">
      <c r="K27462" s="8"/>
      <c r="L27462" s="8"/>
      <c r="N27462" s="8"/>
      <c r="O27462" s="8"/>
      <c r="P27462" s="8"/>
      <c r="Q27462" s="8"/>
      <c r="R27462" s="8"/>
      <c r="S27462" s="8"/>
      <c r="T27462" s="8"/>
      <c r="U27462" s="8"/>
      <c r="V27462" s="8"/>
      <c r="W27462" s="8"/>
      <c r="X27462" s="8"/>
      <c r="Y27462" s="8"/>
      <c r="Z27462" s="8"/>
      <c r="BE27462"/>
      <c r="BF27462"/>
      <c r="BG27462"/>
    </row>
    <row r="27463" spans="11:59" x14ac:dyDescent="0.25">
      <c r="K27463" s="8"/>
      <c r="L27463" s="8"/>
      <c r="N27463" s="8"/>
      <c r="O27463" s="8"/>
      <c r="P27463" s="8"/>
      <c r="Q27463" s="8"/>
      <c r="R27463" s="8"/>
      <c r="S27463" s="8"/>
      <c r="T27463" s="8"/>
      <c r="U27463" s="8"/>
      <c r="V27463" s="8"/>
      <c r="W27463" s="8"/>
      <c r="X27463" s="8"/>
      <c r="Y27463" s="8"/>
      <c r="Z27463" s="8"/>
      <c r="BE27463"/>
      <c r="BF27463"/>
      <c r="BG27463"/>
    </row>
    <row r="27464" spans="11:59" x14ac:dyDescent="0.25">
      <c r="K27464" s="8"/>
      <c r="L27464" s="8"/>
      <c r="N27464" s="8"/>
      <c r="O27464" s="8"/>
      <c r="P27464" s="8"/>
      <c r="Q27464" s="8"/>
      <c r="R27464" s="8"/>
      <c r="S27464" s="8"/>
      <c r="T27464" s="8"/>
      <c r="U27464" s="8"/>
      <c r="V27464" s="8"/>
      <c r="W27464" s="8"/>
      <c r="X27464" s="8"/>
      <c r="Y27464" s="8"/>
      <c r="Z27464" s="8"/>
      <c r="BE27464"/>
      <c r="BF27464"/>
      <c r="BG27464"/>
    </row>
    <row r="27465" spans="11:59" x14ac:dyDescent="0.25">
      <c r="K27465" s="8"/>
      <c r="L27465" s="8"/>
      <c r="N27465" s="8"/>
      <c r="O27465" s="8"/>
      <c r="P27465" s="8"/>
      <c r="Q27465" s="8"/>
      <c r="R27465" s="8"/>
      <c r="S27465" s="8"/>
      <c r="T27465" s="8"/>
      <c r="U27465" s="8"/>
      <c r="V27465" s="8"/>
      <c r="W27465" s="8"/>
      <c r="X27465" s="8"/>
      <c r="Y27465" s="8"/>
      <c r="Z27465" s="8"/>
      <c r="BE27465"/>
      <c r="BF27465"/>
      <c r="BG27465"/>
    </row>
    <row r="27466" spans="11:59" x14ac:dyDescent="0.25">
      <c r="K27466" s="8"/>
      <c r="L27466" s="8"/>
      <c r="N27466" s="8"/>
      <c r="O27466" s="8"/>
      <c r="P27466" s="8"/>
      <c r="Q27466" s="8"/>
      <c r="R27466" s="8"/>
      <c r="S27466" s="8"/>
      <c r="T27466" s="8"/>
      <c r="U27466" s="8"/>
      <c r="V27466" s="8"/>
      <c r="W27466" s="8"/>
      <c r="X27466" s="8"/>
      <c r="Y27466" s="8"/>
      <c r="Z27466" s="8"/>
      <c r="BE27466"/>
      <c r="BF27466"/>
      <c r="BG27466"/>
    </row>
    <row r="27467" spans="11:59" x14ac:dyDescent="0.25">
      <c r="K27467" s="8"/>
      <c r="L27467" s="8"/>
      <c r="N27467" s="8"/>
      <c r="O27467" s="8"/>
      <c r="P27467" s="8"/>
      <c r="Q27467" s="8"/>
      <c r="R27467" s="8"/>
      <c r="S27467" s="8"/>
      <c r="T27467" s="8"/>
      <c r="U27467" s="8"/>
      <c r="V27467" s="8"/>
      <c r="W27467" s="8"/>
      <c r="X27467" s="8"/>
      <c r="Y27467" s="8"/>
      <c r="Z27467" s="8"/>
      <c r="BE27467"/>
      <c r="BF27467"/>
      <c r="BG27467"/>
    </row>
    <row r="27468" spans="11:59" x14ac:dyDescent="0.25">
      <c r="K27468" s="8"/>
      <c r="L27468" s="8"/>
      <c r="N27468" s="8"/>
      <c r="O27468" s="8"/>
      <c r="P27468" s="8"/>
      <c r="Q27468" s="8"/>
      <c r="R27468" s="8"/>
      <c r="S27468" s="8"/>
      <c r="T27468" s="8"/>
      <c r="U27468" s="8"/>
      <c r="V27468" s="8"/>
      <c r="W27468" s="8"/>
      <c r="X27468" s="8"/>
      <c r="Y27468" s="8"/>
      <c r="Z27468" s="8"/>
      <c r="BE27468"/>
      <c r="BF27468"/>
      <c r="BG27468"/>
    </row>
    <row r="27469" spans="11:59" x14ac:dyDescent="0.25">
      <c r="K27469" s="8"/>
      <c r="L27469" s="8"/>
      <c r="N27469" s="8"/>
      <c r="O27469" s="8"/>
      <c r="P27469" s="8"/>
      <c r="Q27469" s="8"/>
      <c r="R27469" s="8"/>
      <c r="S27469" s="8"/>
      <c r="T27469" s="8"/>
      <c r="U27469" s="8"/>
      <c r="V27469" s="8"/>
      <c r="W27469" s="8"/>
      <c r="X27469" s="8"/>
      <c r="Y27469" s="8"/>
      <c r="Z27469" s="8"/>
      <c r="BE27469"/>
      <c r="BF27469"/>
      <c r="BG27469"/>
    </row>
    <row r="27470" spans="11:59" x14ac:dyDescent="0.25">
      <c r="K27470" s="8"/>
      <c r="L27470" s="8"/>
      <c r="N27470" s="8"/>
      <c r="O27470" s="8"/>
      <c r="P27470" s="8"/>
      <c r="Q27470" s="8"/>
      <c r="R27470" s="8"/>
      <c r="S27470" s="8"/>
      <c r="T27470" s="8"/>
      <c r="U27470" s="8"/>
      <c r="V27470" s="8"/>
      <c r="W27470" s="8"/>
      <c r="X27470" s="8"/>
      <c r="Y27470" s="8"/>
      <c r="Z27470" s="8"/>
      <c r="BE27470"/>
      <c r="BF27470"/>
      <c r="BG27470"/>
    </row>
    <row r="27471" spans="11:59" x14ac:dyDescent="0.25">
      <c r="K27471" s="8"/>
      <c r="L27471" s="8"/>
      <c r="N27471" s="8"/>
      <c r="O27471" s="8"/>
      <c r="P27471" s="8"/>
      <c r="Q27471" s="8"/>
      <c r="R27471" s="8"/>
      <c r="S27471" s="8"/>
      <c r="T27471" s="8"/>
      <c r="U27471" s="8"/>
      <c r="V27471" s="8"/>
      <c r="W27471" s="8"/>
      <c r="X27471" s="8"/>
      <c r="Y27471" s="8"/>
      <c r="Z27471" s="8"/>
      <c r="BE27471"/>
      <c r="BF27471"/>
      <c r="BG27471"/>
    </row>
    <row r="27472" spans="11:59" x14ac:dyDescent="0.25">
      <c r="K27472" s="8"/>
      <c r="L27472" s="8"/>
      <c r="N27472" s="8"/>
      <c r="O27472" s="8"/>
      <c r="P27472" s="8"/>
      <c r="Q27472" s="8"/>
      <c r="R27472" s="8"/>
      <c r="S27472" s="8"/>
      <c r="T27472" s="8"/>
      <c r="U27472" s="8"/>
      <c r="V27472" s="8"/>
      <c r="W27472" s="8"/>
      <c r="X27472" s="8"/>
      <c r="Y27472" s="8"/>
      <c r="Z27472" s="8"/>
      <c r="BE27472"/>
      <c r="BF27472"/>
      <c r="BG27472"/>
    </row>
    <row r="27473" spans="11:59" x14ac:dyDescent="0.25">
      <c r="K27473" s="8"/>
      <c r="L27473" s="8"/>
      <c r="N27473" s="8"/>
      <c r="O27473" s="8"/>
      <c r="P27473" s="8"/>
      <c r="Q27473" s="8"/>
      <c r="R27473" s="8"/>
      <c r="S27473" s="8"/>
      <c r="T27473" s="8"/>
      <c r="U27473" s="8"/>
      <c r="V27473" s="8"/>
      <c r="W27473" s="8"/>
      <c r="X27473" s="8"/>
      <c r="Y27473" s="8"/>
      <c r="Z27473" s="8"/>
      <c r="BE27473"/>
      <c r="BF27473"/>
      <c r="BG27473"/>
    </row>
    <row r="27474" spans="11:59" x14ac:dyDescent="0.25">
      <c r="K27474" s="8"/>
      <c r="L27474" s="8"/>
      <c r="N27474" s="8"/>
      <c r="O27474" s="8"/>
      <c r="P27474" s="8"/>
      <c r="Q27474" s="8"/>
      <c r="R27474" s="8"/>
      <c r="S27474" s="8"/>
      <c r="T27474" s="8"/>
      <c r="U27474" s="8"/>
      <c r="V27474" s="8"/>
      <c r="W27474" s="8"/>
      <c r="X27474" s="8"/>
      <c r="Y27474" s="8"/>
      <c r="Z27474" s="8"/>
      <c r="BE27474"/>
      <c r="BF27474"/>
      <c r="BG27474"/>
    </row>
    <row r="27475" spans="11:59" x14ac:dyDescent="0.25">
      <c r="K27475" s="8"/>
      <c r="L27475" s="8"/>
      <c r="N27475" s="8"/>
      <c r="O27475" s="8"/>
      <c r="P27475" s="8"/>
      <c r="Q27475" s="8"/>
      <c r="R27475" s="8"/>
      <c r="S27475" s="8"/>
      <c r="T27475" s="8"/>
      <c r="U27475" s="8"/>
      <c r="V27475" s="8"/>
      <c r="W27475" s="8"/>
      <c r="X27475" s="8"/>
      <c r="Y27475" s="8"/>
      <c r="Z27475" s="8"/>
      <c r="BE27475"/>
      <c r="BF27475"/>
      <c r="BG27475"/>
    </row>
    <row r="27476" spans="11:59" x14ac:dyDescent="0.25">
      <c r="K27476" s="8"/>
      <c r="L27476" s="8"/>
      <c r="N27476" s="8"/>
      <c r="O27476" s="8"/>
      <c r="P27476" s="8"/>
      <c r="Q27476" s="8"/>
      <c r="R27476" s="8"/>
      <c r="S27476" s="8"/>
      <c r="T27476" s="8"/>
      <c r="U27476" s="8"/>
      <c r="V27476" s="8"/>
      <c r="W27476" s="8"/>
      <c r="X27476" s="8"/>
      <c r="Y27476" s="8"/>
      <c r="Z27476" s="8"/>
      <c r="BE27476"/>
      <c r="BF27476"/>
      <c r="BG27476"/>
    </row>
    <row r="27477" spans="11:59" x14ac:dyDescent="0.25">
      <c r="K27477" s="8"/>
      <c r="L27477" s="8"/>
      <c r="N27477" s="8"/>
      <c r="O27477" s="8"/>
      <c r="P27477" s="8"/>
      <c r="Q27477" s="8"/>
      <c r="R27477" s="8"/>
      <c r="S27477" s="8"/>
      <c r="T27477" s="8"/>
      <c r="U27477" s="8"/>
      <c r="V27477" s="8"/>
      <c r="W27477" s="8"/>
      <c r="X27477" s="8"/>
      <c r="Y27477" s="8"/>
      <c r="Z27477" s="8"/>
      <c r="BE27477"/>
      <c r="BF27477"/>
      <c r="BG27477"/>
    </row>
    <row r="27478" spans="11:59" x14ac:dyDescent="0.25">
      <c r="K27478" s="8"/>
      <c r="L27478" s="8"/>
      <c r="N27478" s="8"/>
      <c r="O27478" s="8"/>
      <c r="P27478" s="8"/>
      <c r="Q27478" s="8"/>
      <c r="R27478" s="8"/>
      <c r="S27478" s="8"/>
      <c r="T27478" s="8"/>
      <c r="U27478" s="8"/>
      <c r="V27478" s="8"/>
      <c r="W27478" s="8"/>
      <c r="X27478" s="8"/>
      <c r="Y27478" s="8"/>
      <c r="Z27478" s="8"/>
      <c r="BE27478"/>
      <c r="BF27478"/>
      <c r="BG27478"/>
    </row>
    <row r="27479" spans="11:59" x14ac:dyDescent="0.25">
      <c r="K27479" s="8"/>
      <c r="L27479" s="8"/>
      <c r="N27479" s="8"/>
      <c r="O27479" s="8"/>
      <c r="P27479" s="8"/>
      <c r="Q27479" s="8"/>
      <c r="R27479" s="8"/>
      <c r="S27479" s="8"/>
      <c r="T27479" s="8"/>
      <c r="U27479" s="8"/>
      <c r="V27479" s="8"/>
      <c r="W27479" s="8"/>
      <c r="X27479" s="8"/>
      <c r="Y27479" s="8"/>
      <c r="Z27479" s="8"/>
      <c r="BE27479"/>
      <c r="BF27479"/>
      <c r="BG27479"/>
    </row>
    <row r="27480" spans="11:59" x14ac:dyDescent="0.25">
      <c r="K27480" s="8"/>
      <c r="L27480" s="8"/>
      <c r="N27480" s="8"/>
      <c r="O27480" s="8"/>
      <c r="P27480" s="8"/>
      <c r="Q27480" s="8"/>
      <c r="R27480" s="8"/>
      <c r="S27480" s="8"/>
      <c r="T27480" s="8"/>
      <c r="U27480" s="8"/>
      <c r="V27480" s="8"/>
      <c r="W27480" s="8"/>
      <c r="X27480" s="8"/>
      <c r="Y27480" s="8"/>
      <c r="Z27480" s="8"/>
      <c r="BE27480"/>
      <c r="BF27480"/>
      <c r="BG27480"/>
    </row>
    <row r="27481" spans="11:59" x14ac:dyDescent="0.25">
      <c r="K27481" s="8"/>
      <c r="L27481" s="8"/>
      <c r="N27481" s="8"/>
      <c r="O27481" s="8"/>
      <c r="P27481" s="8"/>
      <c r="Q27481" s="8"/>
      <c r="R27481" s="8"/>
      <c r="S27481" s="8"/>
      <c r="T27481" s="8"/>
      <c r="U27481" s="8"/>
      <c r="V27481" s="8"/>
      <c r="W27481" s="8"/>
      <c r="X27481" s="8"/>
      <c r="Y27481" s="8"/>
      <c r="Z27481" s="8"/>
      <c r="BE27481"/>
      <c r="BF27481"/>
      <c r="BG27481"/>
    </row>
    <row r="27482" spans="11:59" x14ac:dyDescent="0.25">
      <c r="K27482" s="8"/>
      <c r="L27482" s="8"/>
      <c r="N27482" s="8"/>
      <c r="O27482" s="8"/>
      <c r="P27482" s="8"/>
      <c r="Q27482" s="8"/>
      <c r="R27482" s="8"/>
      <c r="S27482" s="8"/>
      <c r="T27482" s="8"/>
      <c r="U27482" s="8"/>
      <c r="V27482" s="8"/>
      <c r="W27482" s="8"/>
      <c r="X27482" s="8"/>
      <c r="Y27482" s="8"/>
      <c r="Z27482" s="8"/>
      <c r="BE27482"/>
      <c r="BF27482"/>
      <c r="BG27482"/>
    </row>
    <row r="27483" spans="11:59" x14ac:dyDescent="0.25">
      <c r="K27483" s="8"/>
      <c r="L27483" s="8"/>
      <c r="N27483" s="8"/>
      <c r="O27483" s="8"/>
      <c r="P27483" s="8"/>
      <c r="Q27483" s="8"/>
      <c r="R27483" s="8"/>
      <c r="S27483" s="8"/>
      <c r="T27483" s="8"/>
      <c r="U27483" s="8"/>
      <c r="V27483" s="8"/>
      <c r="W27483" s="8"/>
      <c r="X27483" s="8"/>
      <c r="Y27483" s="8"/>
      <c r="Z27483" s="8"/>
      <c r="BE27483"/>
      <c r="BF27483"/>
      <c r="BG27483"/>
    </row>
    <row r="27484" spans="11:59" x14ac:dyDescent="0.25">
      <c r="K27484" s="8"/>
      <c r="L27484" s="8"/>
      <c r="N27484" s="8"/>
      <c r="O27484" s="8"/>
      <c r="P27484" s="8"/>
      <c r="Q27484" s="8"/>
      <c r="R27484" s="8"/>
      <c r="S27484" s="8"/>
      <c r="T27484" s="8"/>
      <c r="U27484" s="8"/>
      <c r="V27484" s="8"/>
      <c r="W27484" s="8"/>
      <c r="X27484" s="8"/>
      <c r="Y27484" s="8"/>
      <c r="Z27484" s="8"/>
      <c r="BE27484"/>
      <c r="BF27484"/>
      <c r="BG27484"/>
    </row>
    <row r="27485" spans="11:59" x14ac:dyDescent="0.25">
      <c r="K27485" s="8"/>
      <c r="L27485" s="8"/>
      <c r="N27485" s="8"/>
      <c r="O27485" s="8"/>
      <c r="P27485" s="8"/>
      <c r="Q27485" s="8"/>
      <c r="R27485" s="8"/>
      <c r="S27485" s="8"/>
      <c r="T27485" s="8"/>
      <c r="U27485" s="8"/>
      <c r="V27485" s="8"/>
      <c r="W27485" s="8"/>
      <c r="X27485" s="8"/>
      <c r="Y27485" s="8"/>
      <c r="Z27485" s="8"/>
      <c r="BE27485"/>
      <c r="BF27485"/>
      <c r="BG27485"/>
    </row>
    <row r="27486" spans="11:59" x14ac:dyDescent="0.25">
      <c r="K27486" s="8"/>
      <c r="L27486" s="8"/>
      <c r="N27486" s="8"/>
      <c r="O27486" s="8"/>
      <c r="P27486" s="8"/>
      <c r="Q27486" s="8"/>
      <c r="R27486" s="8"/>
      <c r="S27486" s="8"/>
      <c r="T27486" s="8"/>
      <c r="U27486" s="8"/>
      <c r="V27486" s="8"/>
      <c r="W27486" s="8"/>
      <c r="X27486" s="8"/>
      <c r="Y27486" s="8"/>
      <c r="Z27486" s="8"/>
      <c r="BE27486"/>
      <c r="BF27486"/>
      <c r="BG27486"/>
    </row>
    <row r="27487" spans="11:59" x14ac:dyDescent="0.25">
      <c r="K27487" s="8"/>
      <c r="L27487" s="8"/>
      <c r="N27487" s="8"/>
      <c r="O27487" s="8"/>
      <c r="P27487" s="8"/>
      <c r="Q27487" s="8"/>
      <c r="R27487" s="8"/>
      <c r="S27487" s="8"/>
      <c r="T27487" s="8"/>
      <c r="U27487" s="8"/>
      <c r="V27487" s="8"/>
      <c r="W27487" s="8"/>
      <c r="X27487" s="8"/>
      <c r="Y27487" s="8"/>
      <c r="Z27487" s="8"/>
      <c r="BE27487"/>
      <c r="BF27487"/>
      <c r="BG27487"/>
    </row>
    <row r="27488" spans="11:59" x14ac:dyDescent="0.25">
      <c r="K27488" s="8"/>
      <c r="L27488" s="8"/>
      <c r="N27488" s="8"/>
      <c r="O27488" s="8"/>
      <c r="P27488" s="8"/>
      <c r="Q27488" s="8"/>
      <c r="R27488" s="8"/>
      <c r="S27488" s="8"/>
      <c r="T27488" s="8"/>
      <c r="U27488" s="8"/>
      <c r="V27488" s="8"/>
      <c r="W27488" s="8"/>
      <c r="X27488" s="8"/>
      <c r="Y27488" s="8"/>
      <c r="Z27488" s="8"/>
      <c r="BE27488"/>
      <c r="BF27488"/>
      <c r="BG27488"/>
    </row>
    <row r="27489" spans="11:59" x14ac:dyDescent="0.25">
      <c r="K27489" s="8"/>
      <c r="L27489" s="8"/>
      <c r="N27489" s="8"/>
      <c r="O27489" s="8"/>
      <c r="P27489" s="8"/>
      <c r="Q27489" s="8"/>
      <c r="R27489" s="8"/>
      <c r="S27489" s="8"/>
      <c r="T27489" s="8"/>
      <c r="U27489" s="8"/>
      <c r="V27489" s="8"/>
      <c r="W27489" s="8"/>
      <c r="X27489" s="8"/>
      <c r="Y27489" s="8"/>
      <c r="Z27489" s="8"/>
      <c r="BE27489"/>
      <c r="BF27489"/>
      <c r="BG27489"/>
    </row>
    <row r="27490" spans="11:59" x14ac:dyDescent="0.25">
      <c r="K27490" s="8"/>
      <c r="L27490" s="8"/>
      <c r="N27490" s="8"/>
      <c r="O27490" s="8"/>
      <c r="P27490" s="8"/>
      <c r="Q27490" s="8"/>
      <c r="R27490" s="8"/>
      <c r="S27490" s="8"/>
      <c r="T27490" s="8"/>
      <c r="U27490" s="8"/>
      <c r="V27490" s="8"/>
      <c r="W27490" s="8"/>
      <c r="X27490" s="8"/>
      <c r="Y27490" s="8"/>
      <c r="Z27490" s="8"/>
      <c r="BE27490"/>
      <c r="BF27490"/>
      <c r="BG27490"/>
    </row>
    <row r="27491" spans="11:59" x14ac:dyDescent="0.25">
      <c r="K27491" s="8"/>
      <c r="L27491" s="8"/>
      <c r="N27491" s="8"/>
      <c r="O27491" s="8"/>
      <c r="P27491" s="8"/>
      <c r="Q27491" s="8"/>
      <c r="R27491" s="8"/>
      <c r="S27491" s="8"/>
      <c r="T27491" s="8"/>
      <c r="U27491" s="8"/>
      <c r="V27491" s="8"/>
      <c r="W27491" s="8"/>
      <c r="X27491" s="8"/>
      <c r="Y27491" s="8"/>
      <c r="Z27491" s="8"/>
      <c r="BE27491"/>
      <c r="BF27491"/>
      <c r="BG27491"/>
    </row>
    <row r="27492" spans="11:59" x14ac:dyDescent="0.25">
      <c r="K27492" s="8"/>
      <c r="L27492" s="8"/>
      <c r="N27492" s="8"/>
      <c r="O27492" s="8"/>
      <c r="P27492" s="8"/>
      <c r="Q27492" s="8"/>
      <c r="R27492" s="8"/>
      <c r="S27492" s="8"/>
      <c r="T27492" s="8"/>
      <c r="U27492" s="8"/>
      <c r="V27492" s="8"/>
      <c r="W27492" s="8"/>
      <c r="X27492" s="8"/>
      <c r="Y27492" s="8"/>
      <c r="Z27492" s="8"/>
      <c r="BE27492"/>
      <c r="BF27492"/>
      <c r="BG27492"/>
    </row>
    <row r="27493" spans="11:59" x14ac:dyDescent="0.25">
      <c r="K27493" s="8"/>
      <c r="L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BE27493"/>
      <c r="BF27493"/>
      <c r="BG27493"/>
    </row>
    <row r="27494" spans="11:59" x14ac:dyDescent="0.25">
      <c r="K27494" s="8"/>
      <c r="L27494" s="8"/>
      <c r="N27494" s="8"/>
      <c r="O27494" s="8"/>
      <c r="P27494" s="8"/>
      <c r="Q27494" s="8"/>
      <c r="R27494" s="8"/>
      <c r="S27494" s="8"/>
      <c r="T27494" s="8"/>
      <c r="U27494" s="8"/>
      <c r="V27494" s="8"/>
      <c r="W27494" s="8"/>
      <c r="X27494" s="8"/>
      <c r="Y27494" s="8"/>
      <c r="Z27494" s="8"/>
      <c r="BE27494"/>
      <c r="BF27494"/>
      <c r="BG27494"/>
    </row>
    <row r="27495" spans="11:59" x14ac:dyDescent="0.25">
      <c r="K27495" s="8"/>
      <c r="L27495" s="8"/>
      <c r="N27495" s="8"/>
      <c r="O27495" s="8"/>
      <c r="P27495" s="8"/>
      <c r="Q27495" s="8"/>
      <c r="R27495" s="8"/>
      <c r="S27495" s="8"/>
      <c r="T27495" s="8"/>
      <c r="U27495" s="8"/>
      <c r="V27495" s="8"/>
      <c r="W27495" s="8"/>
      <c r="X27495" s="8"/>
      <c r="Y27495" s="8"/>
      <c r="Z27495" s="8"/>
      <c r="BE27495"/>
      <c r="BF27495"/>
      <c r="BG27495"/>
    </row>
    <row r="27496" spans="11:59" x14ac:dyDescent="0.25">
      <c r="K27496" s="8"/>
      <c r="L27496" s="8"/>
      <c r="N27496" s="8"/>
      <c r="O27496" s="8"/>
      <c r="P27496" s="8"/>
      <c r="Q27496" s="8"/>
      <c r="R27496" s="8"/>
      <c r="S27496" s="8"/>
      <c r="T27496" s="8"/>
      <c r="U27496" s="8"/>
      <c r="V27496" s="8"/>
      <c r="W27496" s="8"/>
      <c r="X27496" s="8"/>
      <c r="Y27496" s="8"/>
      <c r="Z27496" s="8"/>
      <c r="BE27496"/>
      <c r="BF27496"/>
      <c r="BG27496"/>
    </row>
    <row r="27497" spans="11:59" x14ac:dyDescent="0.25">
      <c r="K27497" s="8"/>
      <c r="L27497" s="8"/>
      <c r="N27497" s="8"/>
      <c r="O27497" s="8"/>
      <c r="P27497" s="8"/>
      <c r="Q27497" s="8"/>
      <c r="R27497" s="8"/>
      <c r="S27497" s="8"/>
      <c r="T27497" s="8"/>
      <c r="U27497" s="8"/>
      <c r="V27497" s="8"/>
      <c r="W27497" s="8"/>
      <c r="X27497" s="8"/>
      <c r="Y27497" s="8"/>
      <c r="Z27497" s="8"/>
      <c r="BE27497"/>
      <c r="BF27497"/>
      <c r="BG27497"/>
    </row>
    <row r="27498" spans="11:59" x14ac:dyDescent="0.25">
      <c r="K27498" s="8"/>
      <c r="L27498" s="8"/>
      <c r="N27498" s="8"/>
      <c r="O27498" s="8"/>
      <c r="P27498" s="8"/>
      <c r="Q27498" s="8"/>
      <c r="R27498" s="8"/>
      <c r="S27498" s="8"/>
      <c r="T27498" s="8"/>
      <c r="U27498" s="8"/>
      <c r="V27498" s="8"/>
      <c r="W27498" s="8"/>
      <c r="X27498" s="8"/>
      <c r="Y27498" s="8"/>
      <c r="Z27498" s="8"/>
      <c r="BE27498"/>
      <c r="BF27498"/>
      <c r="BG27498"/>
    </row>
    <row r="27499" spans="11:59" x14ac:dyDescent="0.25">
      <c r="K27499" s="8"/>
      <c r="L27499" s="8"/>
      <c r="N27499" s="8"/>
      <c r="O27499" s="8"/>
      <c r="P27499" s="8"/>
      <c r="Q27499" s="8"/>
      <c r="R27499" s="8"/>
      <c r="S27499" s="8"/>
      <c r="T27499" s="8"/>
      <c r="U27499" s="8"/>
      <c r="V27499" s="8"/>
      <c r="W27499" s="8"/>
      <c r="X27499" s="8"/>
      <c r="Y27499" s="8"/>
      <c r="Z27499" s="8"/>
      <c r="BE27499"/>
      <c r="BF27499"/>
      <c r="BG27499"/>
    </row>
    <row r="27500" spans="11:59" x14ac:dyDescent="0.25">
      <c r="K27500" s="8"/>
      <c r="L27500" s="8"/>
      <c r="N27500" s="8"/>
      <c r="O27500" s="8"/>
      <c r="P27500" s="8"/>
      <c r="Q27500" s="8"/>
      <c r="R27500" s="8"/>
      <c r="S27500" s="8"/>
      <c r="T27500" s="8"/>
      <c r="U27500" s="8"/>
      <c r="V27500" s="8"/>
      <c r="W27500" s="8"/>
      <c r="X27500" s="8"/>
      <c r="Y27500" s="8"/>
      <c r="Z27500" s="8"/>
      <c r="BE27500"/>
      <c r="BF27500"/>
      <c r="BG27500"/>
    </row>
    <row r="27501" spans="11:59" x14ac:dyDescent="0.25">
      <c r="K27501" s="8"/>
      <c r="L27501" s="8"/>
      <c r="N27501" s="8"/>
      <c r="O27501" s="8"/>
      <c r="P27501" s="8"/>
      <c r="Q27501" s="8"/>
      <c r="R27501" s="8"/>
      <c r="S27501" s="8"/>
      <c r="T27501" s="8"/>
      <c r="U27501" s="8"/>
      <c r="V27501" s="8"/>
      <c r="W27501" s="8"/>
      <c r="X27501" s="8"/>
      <c r="Y27501" s="8"/>
      <c r="Z27501" s="8"/>
      <c r="BE27501"/>
      <c r="BF27501"/>
      <c r="BG27501"/>
    </row>
    <row r="27502" spans="11:59" x14ac:dyDescent="0.25">
      <c r="K27502" s="8"/>
      <c r="L27502" s="8"/>
      <c r="N27502" s="8"/>
      <c r="O27502" s="8"/>
      <c r="P27502" s="8"/>
      <c r="Q27502" s="8"/>
      <c r="R27502" s="8"/>
      <c r="S27502" s="8"/>
      <c r="T27502" s="8"/>
      <c r="U27502" s="8"/>
      <c r="V27502" s="8"/>
      <c r="W27502" s="8"/>
      <c r="X27502" s="8"/>
      <c r="Y27502" s="8"/>
      <c r="Z27502" s="8"/>
      <c r="BE27502"/>
      <c r="BF27502"/>
      <c r="BG27502"/>
    </row>
    <row r="27503" spans="11:59" x14ac:dyDescent="0.25">
      <c r="K27503" s="8"/>
      <c r="L27503" s="8"/>
      <c r="N27503" s="8"/>
      <c r="O27503" s="8"/>
      <c r="P27503" s="8"/>
      <c r="Q27503" s="8"/>
      <c r="R27503" s="8"/>
      <c r="S27503" s="8"/>
      <c r="T27503" s="8"/>
      <c r="U27503" s="8"/>
      <c r="V27503" s="8"/>
      <c r="W27503" s="8"/>
      <c r="X27503" s="8"/>
      <c r="Y27503" s="8"/>
      <c r="Z27503" s="8"/>
      <c r="BE27503"/>
      <c r="BF27503"/>
      <c r="BG27503"/>
    </row>
    <row r="27504" spans="11:59" x14ac:dyDescent="0.25">
      <c r="K27504" s="8"/>
      <c r="L27504" s="8"/>
      <c r="N27504" s="8"/>
      <c r="O27504" s="8"/>
      <c r="P27504" s="8"/>
      <c r="Q27504" s="8"/>
      <c r="R27504" s="8"/>
      <c r="S27504" s="8"/>
      <c r="T27504" s="8"/>
      <c r="U27504" s="8"/>
      <c r="V27504" s="8"/>
      <c r="W27504" s="8"/>
      <c r="X27504" s="8"/>
      <c r="Y27504" s="8"/>
      <c r="Z27504" s="8"/>
      <c r="BE27504"/>
      <c r="BF27504"/>
      <c r="BG27504"/>
    </row>
    <row r="27505" spans="11:59" x14ac:dyDescent="0.25">
      <c r="K27505" s="8"/>
      <c r="L27505" s="8"/>
      <c r="N27505" s="8"/>
      <c r="O27505" s="8"/>
      <c r="P27505" s="8"/>
      <c r="Q27505" s="8"/>
      <c r="R27505" s="8"/>
      <c r="S27505" s="8"/>
      <c r="T27505" s="8"/>
      <c r="U27505" s="8"/>
      <c r="V27505" s="8"/>
      <c r="W27505" s="8"/>
      <c r="X27505" s="8"/>
      <c r="Y27505" s="8"/>
      <c r="Z27505" s="8"/>
      <c r="BE27505"/>
      <c r="BF27505"/>
      <c r="BG27505"/>
    </row>
    <row r="27506" spans="11:59" x14ac:dyDescent="0.25">
      <c r="K27506" s="8"/>
      <c r="L27506" s="8"/>
      <c r="N27506" s="8"/>
      <c r="O27506" s="8"/>
      <c r="P27506" s="8"/>
      <c r="Q27506" s="8"/>
      <c r="R27506" s="8"/>
      <c r="S27506" s="8"/>
      <c r="T27506" s="8"/>
      <c r="U27506" s="8"/>
      <c r="V27506" s="8"/>
      <c r="W27506" s="8"/>
      <c r="X27506" s="8"/>
      <c r="Y27506" s="8"/>
      <c r="Z27506" s="8"/>
      <c r="BE27506"/>
      <c r="BF27506"/>
      <c r="BG27506"/>
    </row>
    <row r="27507" spans="11:59" x14ac:dyDescent="0.25">
      <c r="K27507" s="8"/>
      <c r="L27507" s="8"/>
      <c r="N27507" s="8"/>
      <c r="O27507" s="8"/>
      <c r="P27507" s="8"/>
      <c r="Q27507" s="8"/>
      <c r="R27507" s="8"/>
      <c r="S27507" s="8"/>
      <c r="T27507" s="8"/>
      <c r="U27507" s="8"/>
      <c r="V27507" s="8"/>
      <c r="W27507" s="8"/>
      <c r="X27507" s="8"/>
      <c r="Y27507" s="8"/>
      <c r="Z27507" s="8"/>
      <c r="BE27507"/>
      <c r="BF27507"/>
      <c r="BG27507"/>
    </row>
    <row r="27508" spans="11:59" x14ac:dyDescent="0.25">
      <c r="K27508" s="8"/>
      <c r="L27508" s="8"/>
      <c r="N27508" s="8"/>
      <c r="O27508" s="8"/>
      <c r="P27508" s="8"/>
      <c r="Q27508" s="8"/>
      <c r="R27508" s="8"/>
      <c r="S27508" s="8"/>
      <c r="T27508" s="8"/>
      <c r="U27508" s="8"/>
      <c r="V27508" s="8"/>
      <c r="W27508" s="8"/>
      <c r="X27508" s="8"/>
      <c r="Y27508" s="8"/>
      <c r="Z27508" s="8"/>
      <c r="BE27508"/>
      <c r="BF27508"/>
      <c r="BG27508"/>
    </row>
    <row r="27509" spans="11:59" x14ac:dyDescent="0.25">
      <c r="K27509" s="8"/>
      <c r="L27509" s="8"/>
      <c r="N27509" s="8"/>
      <c r="O27509" s="8"/>
      <c r="P27509" s="8"/>
      <c r="Q27509" s="8"/>
      <c r="R27509" s="8"/>
      <c r="S27509" s="8"/>
      <c r="T27509" s="8"/>
      <c r="U27509" s="8"/>
      <c r="V27509" s="8"/>
      <c r="W27509" s="8"/>
      <c r="X27509" s="8"/>
      <c r="Y27509" s="8"/>
      <c r="Z27509" s="8"/>
      <c r="BE27509"/>
      <c r="BF27509"/>
      <c r="BG27509"/>
    </row>
    <row r="27510" spans="11:59" x14ac:dyDescent="0.25">
      <c r="K27510" s="8"/>
      <c r="L27510" s="8"/>
      <c r="N27510" s="8"/>
      <c r="O27510" s="8"/>
      <c r="P27510" s="8"/>
      <c r="Q27510" s="8"/>
      <c r="R27510" s="8"/>
      <c r="S27510" s="8"/>
      <c r="T27510" s="8"/>
      <c r="U27510" s="8"/>
      <c r="V27510" s="8"/>
      <c r="W27510" s="8"/>
      <c r="X27510" s="8"/>
      <c r="Y27510" s="8"/>
      <c r="Z27510" s="8"/>
      <c r="BE27510"/>
      <c r="BF27510"/>
      <c r="BG27510"/>
    </row>
    <row r="27511" spans="11:59" x14ac:dyDescent="0.25">
      <c r="K27511" s="8"/>
      <c r="L27511" s="8"/>
      <c r="N27511" s="8"/>
      <c r="O27511" s="8"/>
      <c r="P27511" s="8"/>
      <c r="Q27511" s="8"/>
      <c r="R27511" s="8"/>
      <c r="S27511" s="8"/>
      <c r="T27511" s="8"/>
      <c r="U27511" s="8"/>
      <c r="V27511" s="8"/>
      <c r="W27511" s="8"/>
      <c r="X27511" s="8"/>
      <c r="Y27511" s="8"/>
      <c r="Z27511" s="8"/>
      <c r="BE27511"/>
      <c r="BF27511"/>
      <c r="BG27511"/>
    </row>
    <row r="27512" spans="11:59" x14ac:dyDescent="0.25">
      <c r="K27512" s="8"/>
      <c r="L27512" s="8"/>
      <c r="N27512" s="8"/>
      <c r="O27512" s="8"/>
      <c r="P27512" s="8"/>
      <c r="Q27512" s="8"/>
      <c r="R27512" s="8"/>
      <c r="S27512" s="8"/>
      <c r="T27512" s="8"/>
      <c r="U27512" s="8"/>
      <c r="V27512" s="8"/>
      <c r="W27512" s="8"/>
      <c r="X27512" s="8"/>
      <c r="Y27512" s="8"/>
      <c r="Z27512" s="8"/>
      <c r="BE27512"/>
      <c r="BF27512"/>
      <c r="BG27512"/>
    </row>
    <row r="27513" spans="11:59" x14ac:dyDescent="0.25">
      <c r="K27513" s="8"/>
      <c r="L27513" s="8"/>
      <c r="N27513" s="8"/>
      <c r="O27513" s="8"/>
      <c r="P27513" s="8"/>
      <c r="Q27513" s="8"/>
      <c r="R27513" s="8"/>
      <c r="S27513" s="8"/>
      <c r="T27513" s="8"/>
      <c r="U27513" s="8"/>
      <c r="V27513" s="8"/>
      <c r="W27513" s="8"/>
      <c r="X27513" s="8"/>
      <c r="Y27513" s="8"/>
      <c r="Z27513" s="8"/>
      <c r="BE27513"/>
      <c r="BF27513"/>
      <c r="BG27513"/>
    </row>
    <row r="27514" spans="11:59" x14ac:dyDescent="0.25">
      <c r="K27514" s="8"/>
      <c r="L27514" s="8"/>
      <c r="N27514" s="8"/>
      <c r="O27514" s="8"/>
      <c r="P27514" s="8"/>
      <c r="Q27514" s="8"/>
      <c r="R27514" s="8"/>
      <c r="S27514" s="8"/>
      <c r="T27514" s="8"/>
      <c r="U27514" s="8"/>
      <c r="V27514" s="8"/>
      <c r="W27514" s="8"/>
      <c r="X27514" s="8"/>
      <c r="Y27514" s="8"/>
      <c r="Z27514" s="8"/>
      <c r="BE27514"/>
      <c r="BF27514"/>
      <c r="BG27514"/>
    </row>
    <row r="27515" spans="11:59" x14ac:dyDescent="0.25">
      <c r="K27515" s="8"/>
      <c r="L27515" s="8"/>
      <c r="N27515" s="8"/>
      <c r="O27515" s="8"/>
      <c r="P27515" s="8"/>
      <c r="Q27515" s="8"/>
      <c r="R27515" s="8"/>
      <c r="S27515" s="8"/>
      <c r="T27515" s="8"/>
      <c r="U27515" s="8"/>
      <c r="V27515" s="8"/>
      <c r="W27515" s="8"/>
      <c r="X27515" s="8"/>
      <c r="Y27515" s="8"/>
      <c r="Z27515" s="8"/>
      <c r="BE27515"/>
      <c r="BF27515"/>
      <c r="BG27515"/>
    </row>
    <row r="27516" spans="11:59" x14ac:dyDescent="0.25">
      <c r="K27516" s="8"/>
      <c r="L27516" s="8"/>
      <c r="N27516" s="8"/>
      <c r="O27516" s="8"/>
      <c r="P27516" s="8"/>
      <c r="Q27516" s="8"/>
      <c r="R27516" s="8"/>
      <c r="S27516" s="8"/>
      <c r="T27516" s="8"/>
      <c r="U27516" s="8"/>
      <c r="V27516" s="8"/>
      <c r="W27516" s="8"/>
      <c r="X27516" s="8"/>
      <c r="Y27516" s="8"/>
      <c r="Z27516" s="8"/>
      <c r="BE27516"/>
      <c r="BF27516"/>
      <c r="BG27516"/>
    </row>
    <row r="27517" spans="11:59" x14ac:dyDescent="0.25">
      <c r="K27517" s="8"/>
      <c r="L27517" s="8"/>
      <c r="N27517" s="8"/>
      <c r="O27517" s="8"/>
      <c r="P27517" s="8"/>
      <c r="Q27517" s="8"/>
      <c r="R27517" s="8"/>
      <c r="S27517" s="8"/>
      <c r="T27517" s="8"/>
      <c r="U27517" s="8"/>
      <c r="V27517" s="8"/>
      <c r="W27517" s="8"/>
      <c r="X27517" s="8"/>
      <c r="Y27517" s="8"/>
      <c r="Z27517" s="8"/>
      <c r="BE27517"/>
      <c r="BF27517"/>
      <c r="BG27517"/>
    </row>
    <row r="27518" spans="11:59" x14ac:dyDescent="0.25">
      <c r="K27518" s="8"/>
      <c r="L27518" s="8"/>
      <c r="N27518" s="8"/>
      <c r="O27518" s="8"/>
      <c r="P27518" s="8"/>
      <c r="Q27518" s="8"/>
      <c r="R27518" s="8"/>
      <c r="S27518" s="8"/>
      <c r="T27518" s="8"/>
      <c r="U27518" s="8"/>
      <c r="V27518" s="8"/>
      <c r="W27518" s="8"/>
      <c r="X27518" s="8"/>
      <c r="Y27518" s="8"/>
      <c r="Z27518" s="8"/>
      <c r="BE27518"/>
      <c r="BF27518"/>
      <c r="BG27518"/>
    </row>
    <row r="27519" spans="11:59" x14ac:dyDescent="0.25">
      <c r="K27519" s="8"/>
      <c r="L27519" s="8"/>
      <c r="N27519" s="8"/>
      <c r="O27519" s="8"/>
      <c r="P27519" s="8"/>
      <c r="Q27519" s="8"/>
      <c r="R27519" s="8"/>
      <c r="S27519" s="8"/>
      <c r="T27519" s="8"/>
      <c r="U27519" s="8"/>
      <c r="V27519" s="8"/>
      <c r="W27519" s="8"/>
      <c r="X27519" s="8"/>
      <c r="Y27519" s="8"/>
      <c r="Z27519" s="8"/>
      <c r="BE27519"/>
      <c r="BF27519"/>
      <c r="BG27519"/>
    </row>
    <row r="27520" spans="11:59" x14ac:dyDescent="0.25">
      <c r="K27520" s="8"/>
      <c r="L27520" s="8"/>
      <c r="N27520" s="8"/>
      <c r="O27520" s="8"/>
      <c r="P27520" s="8"/>
      <c r="Q27520" s="8"/>
      <c r="R27520" s="8"/>
      <c r="S27520" s="8"/>
      <c r="T27520" s="8"/>
      <c r="U27520" s="8"/>
      <c r="V27520" s="8"/>
      <c r="W27520" s="8"/>
      <c r="X27520" s="8"/>
      <c r="Y27520" s="8"/>
      <c r="Z27520" s="8"/>
      <c r="BE27520"/>
      <c r="BF27520"/>
      <c r="BG27520"/>
    </row>
    <row r="27521" spans="11:59" x14ac:dyDescent="0.25">
      <c r="K27521" s="8"/>
      <c r="L27521" s="8"/>
      <c r="N27521" s="8"/>
      <c r="O27521" s="8"/>
      <c r="P27521" s="8"/>
      <c r="Q27521" s="8"/>
      <c r="R27521" s="8"/>
      <c r="S27521" s="8"/>
      <c r="T27521" s="8"/>
      <c r="U27521" s="8"/>
      <c r="V27521" s="8"/>
      <c r="W27521" s="8"/>
      <c r="X27521" s="8"/>
      <c r="Y27521" s="8"/>
      <c r="Z27521" s="8"/>
      <c r="BE27521"/>
      <c r="BF27521"/>
      <c r="BG27521"/>
    </row>
    <row r="27522" spans="11:59" x14ac:dyDescent="0.25">
      <c r="K27522" s="8"/>
      <c r="L27522" s="8"/>
      <c r="N27522" s="8"/>
      <c r="O27522" s="8"/>
      <c r="P27522" s="8"/>
      <c r="Q27522" s="8"/>
      <c r="R27522" s="8"/>
      <c r="S27522" s="8"/>
      <c r="T27522" s="8"/>
      <c r="U27522" s="8"/>
      <c r="V27522" s="8"/>
      <c r="W27522" s="8"/>
      <c r="X27522" s="8"/>
      <c r="Y27522" s="8"/>
      <c r="Z27522" s="8"/>
      <c r="BE27522"/>
      <c r="BF27522"/>
      <c r="BG27522"/>
    </row>
    <row r="27523" spans="11:59" x14ac:dyDescent="0.25">
      <c r="K27523" s="8"/>
      <c r="L27523" s="8"/>
      <c r="N27523" s="8"/>
      <c r="O27523" s="8"/>
      <c r="P27523" s="8"/>
      <c r="Q27523" s="8"/>
      <c r="R27523" s="8"/>
      <c r="S27523" s="8"/>
      <c r="T27523" s="8"/>
      <c r="U27523" s="8"/>
      <c r="V27523" s="8"/>
      <c r="W27523" s="8"/>
      <c r="X27523" s="8"/>
      <c r="Y27523" s="8"/>
      <c r="Z27523" s="8"/>
      <c r="BE27523"/>
      <c r="BF27523"/>
      <c r="BG27523"/>
    </row>
    <row r="27524" spans="11:59" x14ac:dyDescent="0.25">
      <c r="K27524" s="8"/>
      <c r="L27524" s="8"/>
      <c r="N27524" s="8"/>
      <c r="O27524" s="8"/>
      <c r="P27524" s="8"/>
      <c r="Q27524" s="8"/>
      <c r="R27524" s="8"/>
      <c r="S27524" s="8"/>
      <c r="T27524" s="8"/>
      <c r="U27524" s="8"/>
      <c r="V27524" s="8"/>
      <c r="W27524" s="8"/>
      <c r="X27524" s="8"/>
      <c r="Y27524" s="8"/>
      <c r="Z27524" s="8"/>
      <c r="BE27524"/>
      <c r="BF27524"/>
      <c r="BG27524"/>
    </row>
    <row r="27525" spans="11:59" x14ac:dyDescent="0.25">
      <c r="K27525" s="8"/>
      <c r="L27525" s="8"/>
      <c r="N27525" s="8"/>
      <c r="O27525" s="8"/>
      <c r="P27525" s="8"/>
      <c r="Q27525" s="8"/>
      <c r="R27525" s="8"/>
      <c r="S27525" s="8"/>
      <c r="T27525" s="8"/>
      <c r="U27525" s="8"/>
      <c r="V27525" s="8"/>
      <c r="W27525" s="8"/>
      <c r="X27525" s="8"/>
      <c r="Y27525" s="8"/>
      <c r="Z27525" s="8"/>
      <c r="BE27525"/>
      <c r="BF27525"/>
      <c r="BG27525"/>
    </row>
    <row r="27526" spans="11:59" x14ac:dyDescent="0.25">
      <c r="K27526" s="8"/>
      <c r="L27526" s="8"/>
      <c r="N27526" s="8"/>
      <c r="O27526" s="8"/>
      <c r="P27526" s="8"/>
      <c r="Q27526" s="8"/>
      <c r="R27526" s="8"/>
      <c r="S27526" s="8"/>
      <c r="T27526" s="8"/>
      <c r="U27526" s="8"/>
      <c r="V27526" s="8"/>
      <c r="W27526" s="8"/>
      <c r="X27526" s="8"/>
      <c r="Y27526" s="8"/>
      <c r="Z27526" s="8"/>
      <c r="BE27526"/>
      <c r="BF27526"/>
      <c r="BG27526"/>
    </row>
    <row r="27527" spans="11:59" x14ac:dyDescent="0.25">
      <c r="K27527" s="8"/>
      <c r="L27527" s="8"/>
      <c r="N27527" s="8"/>
      <c r="O27527" s="8"/>
      <c r="P27527" s="8"/>
      <c r="Q27527" s="8"/>
      <c r="R27527" s="8"/>
      <c r="S27527" s="8"/>
      <c r="T27527" s="8"/>
      <c r="U27527" s="8"/>
      <c r="V27527" s="8"/>
      <c r="W27527" s="8"/>
      <c r="X27527" s="8"/>
      <c r="Y27527" s="8"/>
      <c r="Z27527" s="8"/>
      <c r="BE27527"/>
      <c r="BF27527"/>
      <c r="BG27527"/>
    </row>
    <row r="27528" spans="11:59" x14ac:dyDescent="0.25">
      <c r="K27528" s="8"/>
      <c r="L27528" s="8"/>
      <c r="N27528" s="8"/>
      <c r="O27528" s="8"/>
      <c r="P27528" s="8"/>
      <c r="Q27528" s="8"/>
      <c r="R27528" s="8"/>
      <c r="S27528" s="8"/>
      <c r="T27528" s="8"/>
      <c r="U27528" s="8"/>
      <c r="V27528" s="8"/>
      <c r="W27528" s="8"/>
      <c r="X27528" s="8"/>
      <c r="Y27528" s="8"/>
      <c r="Z27528" s="8"/>
      <c r="BE27528"/>
      <c r="BF27528"/>
      <c r="BG27528"/>
    </row>
    <row r="27529" spans="11:59" x14ac:dyDescent="0.25">
      <c r="K27529" s="8"/>
      <c r="L27529" s="8"/>
      <c r="N27529" s="8"/>
      <c r="O27529" s="8"/>
      <c r="P27529" s="8"/>
      <c r="Q27529" s="8"/>
      <c r="R27529" s="8"/>
      <c r="S27529" s="8"/>
      <c r="T27529" s="8"/>
      <c r="U27529" s="8"/>
      <c r="V27529" s="8"/>
      <c r="W27529" s="8"/>
      <c r="X27529" s="8"/>
      <c r="Y27529" s="8"/>
      <c r="Z27529" s="8"/>
      <c r="BE27529"/>
      <c r="BF27529"/>
      <c r="BG27529"/>
    </row>
    <row r="27530" spans="11:59" x14ac:dyDescent="0.25">
      <c r="K27530" s="8"/>
      <c r="L27530" s="8"/>
      <c r="N27530" s="8"/>
      <c r="O27530" s="8"/>
      <c r="P27530" s="8"/>
      <c r="Q27530" s="8"/>
      <c r="R27530" s="8"/>
      <c r="S27530" s="8"/>
      <c r="T27530" s="8"/>
      <c r="U27530" s="8"/>
      <c r="V27530" s="8"/>
      <c r="W27530" s="8"/>
      <c r="X27530" s="8"/>
      <c r="Y27530" s="8"/>
      <c r="Z27530" s="8"/>
      <c r="BE27530"/>
      <c r="BF27530"/>
      <c r="BG27530"/>
    </row>
    <row r="27531" spans="11:59" x14ac:dyDescent="0.25">
      <c r="K27531" s="8"/>
      <c r="L27531" s="8"/>
      <c r="N27531" s="8"/>
      <c r="O27531" s="8"/>
      <c r="P27531" s="8"/>
      <c r="Q27531" s="8"/>
      <c r="R27531" s="8"/>
      <c r="S27531" s="8"/>
      <c r="T27531" s="8"/>
      <c r="U27531" s="8"/>
      <c r="V27531" s="8"/>
      <c r="W27531" s="8"/>
      <c r="X27531" s="8"/>
      <c r="Y27531" s="8"/>
      <c r="Z27531" s="8"/>
      <c r="BE27531"/>
      <c r="BF27531"/>
      <c r="BG27531"/>
    </row>
    <row r="27532" spans="11:59" x14ac:dyDescent="0.25">
      <c r="K27532" s="8"/>
      <c r="L27532" s="8"/>
      <c r="N27532" s="8"/>
      <c r="O27532" s="8"/>
      <c r="P27532" s="8"/>
      <c r="Q27532" s="8"/>
      <c r="R27532" s="8"/>
      <c r="S27532" s="8"/>
      <c r="T27532" s="8"/>
      <c r="U27532" s="8"/>
      <c r="V27532" s="8"/>
      <c r="W27532" s="8"/>
      <c r="X27532" s="8"/>
      <c r="Y27532" s="8"/>
      <c r="Z27532" s="8"/>
      <c r="BE27532"/>
      <c r="BF27532"/>
      <c r="BG27532"/>
    </row>
    <row r="27533" spans="11:59" x14ac:dyDescent="0.25">
      <c r="K27533" s="8"/>
      <c r="L27533" s="8"/>
      <c r="N27533" s="8"/>
      <c r="O27533" s="8"/>
      <c r="P27533" s="8"/>
      <c r="Q27533" s="8"/>
      <c r="R27533" s="8"/>
      <c r="S27533" s="8"/>
      <c r="T27533" s="8"/>
      <c r="U27533" s="8"/>
      <c r="V27533" s="8"/>
      <c r="W27533" s="8"/>
      <c r="X27533" s="8"/>
      <c r="Y27533" s="8"/>
      <c r="Z27533" s="8"/>
      <c r="BE27533"/>
      <c r="BF27533"/>
      <c r="BG27533"/>
    </row>
    <row r="27534" spans="11:59" x14ac:dyDescent="0.25">
      <c r="K27534" s="8"/>
      <c r="L27534" s="8"/>
      <c r="N27534" s="8"/>
      <c r="O27534" s="8"/>
      <c r="P27534" s="8"/>
      <c r="Q27534" s="8"/>
      <c r="R27534" s="8"/>
      <c r="S27534" s="8"/>
      <c r="T27534" s="8"/>
      <c r="U27534" s="8"/>
      <c r="V27534" s="8"/>
      <c r="W27534" s="8"/>
      <c r="X27534" s="8"/>
      <c r="Y27534" s="8"/>
      <c r="Z27534" s="8"/>
      <c r="BE27534"/>
      <c r="BF27534"/>
      <c r="BG27534"/>
    </row>
    <row r="27535" spans="11:59" x14ac:dyDescent="0.25">
      <c r="K27535" s="8"/>
      <c r="L27535" s="8"/>
      <c r="N27535" s="8"/>
      <c r="O27535" s="8"/>
      <c r="P27535" s="8"/>
      <c r="Q27535" s="8"/>
      <c r="R27535" s="8"/>
      <c r="S27535" s="8"/>
      <c r="T27535" s="8"/>
      <c r="U27535" s="8"/>
      <c r="V27535" s="8"/>
      <c r="W27535" s="8"/>
      <c r="X27535" s="8"/>
      <c r="Y27535" s="8"/>
      <c r="Z27535" s="8"/>
      <c r="BE27535"/>
      <c r="BF27535"/>
      <c r="BG27535"/>
    </row>
    <row r="27536" spans="11:59" x14ac:dyDescent="0.25">
      <c r="K27536" s="8"/>
      <c r="L27536" s="8"/>
      <c r="N27536" s="8"/>
      <c r="O27536" s="8"/>
      <c r="P27536" s="8"/>
      <c r="Q27536" s="8"/>
      <c r="R27536" s="8"/>
      <c r="S27536" s="8"/>
      <c r="T27536" s="8"/>
      <c r="U27536" s="8"/>
      <c r="V27536" s="8"/>
      <c r="W27536" s="8"/>
      <c r="X27536" s="8"/>
      <c r="Y27536" s="8"/>
      <c r="Z27536" s="8"/>
      <c r="BE27536"/>
      <c r="BF27536"/>
      <c r="BG27536"/>
    </row>
    <row r="27537" spans="11:59" x14ac:dyDescent="0.25">
      <c r="K27537" s="8"/>
      <c r="L27537" s="8"/>
      <c r="N27537" s="8"/>
      <c r="O27537" s="8"/>
      <c r="P27537" s="8"/>
      <c r="Q27537" s="8"/>
      <c r="R27537" s="8"/>
      <c r="S27537" s="8"/>
      <c r="T27537" s="8"/>
      <c r="U27537" s="8"/>
      <c r="V27537" s="8"/>
      <c r="W27537" s="8"/>
      <c r="X27537" s="8"/>
      <c r="Y27537" s="8"/>
      <c r="Z27537" s="8"/>
      <c r="BE27537"/>
      <c r="BF27537"/>
      <c r="BG27537"/>
    </row>
    <row r="27538" spans="11:59" x14ac:dyDescent="0.25">
      <c r="K27538" s="8"/>
      <c r="L27538" s="8"/>
      <c r="N27538" s="8"/>
      <c r="O27538" s="8"/>
      <c r="P27538" s="8"/>
      <c r="Q27538" s="8"/>
      <c r="R27538" s="8"/>
      <c r="S27538" s="8"/>
      <c r="T27538" s="8"/>
      <c r="U27538" s="8"/>
      <c r="V27538" s="8"/>
      <c r="W27538" s="8"/>
      <c r="X27538" s="8"/>
      <c r="Y27538" s="8"/>
      <c r="Z27538" s="8"/>
      <c r="BE27538"/>
      <c r="BF27538"/>
      <c r="BG27538"/>
    </row>
    <row r="27539" spans="11:59" x14ac:dyDescent="0.25">
      <c r="K27539" s="8"/>
      <c r="L27539" s="8"/>
      <c r="N27539" s="8"/>
      <c r="O27539" s="8"/>
      <c r="P27539" s="8"/>
      <c r="Q27539" s="8"/>
      <c r="R27539" s="8"/>
      <c r="S27539" s="8"/>
      <c r="T27539" s="8"/>
      <c r="U27539" s="8"/>
      <c r="V27539" s="8"/>
      <c r="W27539" s="8"/>
      <c r="X27539" s="8"/>
      <c r="Y27539" s="8"/>
      <c r="Z27539" s="8"/>
      <c r="BE27539"/>
      <c r="BF27539"/>
      <c r="BG27539"/>
    </row>
    <row r="27540" spans="11:59" x14ac:dyDescent="0.25">
      <c r="K27540" s="8"/>
      <c r="L27540" s="8"/>
      <c r="N27540" s="8"/>
      <c r="O27540" s="8"/>
      <c r="P27540" s="8"/>
      <c r="Q27540" s="8"/>
      <c r="R27540" s="8"/>
      <c r="S27540" s="8"/>
      <c r="T27540" s="8"/>
      <c r="U27540" s="8"/>
      <c r="V27540" s="8"/>
      <c r="W27540" s="8"/>
      <c r="X27540" s="8"/>
      <c r="Y27540" s="8"/>
      <c r="Z27540" s="8"/>
      <c r="BE27540"/>
      <c r="BF27540"/>
      <c r="BG27540"/>
    </row>
    <row r="27541" spans="11:59" x14ac:dyDescent="0.25">
      <c r="K27541" s="8"/>
      <c r="L27541" s="8"/>
      <c r="N27541" s="8"/>
      <c r="O27541" s="8"/>
      <c r="P27541" s="8"/>
      <c r="Q27541" s="8"/>
      <c r="R27541" s="8"/>
      <c r="S27541" s="8"/>
      <c r="T27541" s="8"/>
      <c r="U27541" s="8"/>
      <c r="V27541" s="8"/>
      <c r="W27541" s="8"/>
      <c r="X27541" s="8"/>
      <c r="Y27541" s="8"/>
      <c r="Z27541" s="8"/>
      <c r="BE27541"/>
      <c r="BF27541"/>
      <c r="BG27541"/>
    </row>
    <row r="27542" spans="11:59" x14ac:dyDescent="0.25">
      <c r="K27542" s="8"/>
      <c r="L27542" s="8"/>
      <c r="N27542" s="8"/>
      <c r="O27542" s="8"/>
      <c r="P27542" s="8"/>
      <c r="Q27542" s="8"/>
      <c r="R27542" s="8"/>
      <c r="S27542" s="8"/>
      <c r="T27542" s="8"/>
      <c r="U27542" s="8"/>
      <c r="V27542" s="8"/>
      <c r="W27542" s="8"/>
      <c r="X27542" s="8"/>
      <c r="Y27542" s="8"/>
      <c r="Z27542" s="8"/>
      <c r="BE27542"/>
      <c r="BF27542"/>
      <c r="BG27542"/>
    </row>
    <row r="27543" spans="11:59" x14ac:dyDescent="0.25">
      <c r="K27543" s="8"/>
      <c r="L27543" s="8"/>
      <c r="N27543" s="8"/>
      <c r="O27543" s="8"/>
      <c r="P27543" s="8"/>
      <c r="Q27543" s="8"/>
      <c r="R27543" s="8"/>
      <c r="S27543" s="8"/>
      <c r="T27543" s="8"/>
      <c r="U27543" s="8"/>
      <c r="V27543" s="8"/>
      <c r="W27543" s="8"/>
      <c r="X27543" s="8"/>
      <c r="Y27543" s="8"/>
      <c r="Z27543" s="8"/>
      <c r="BE27543"/>
      <c r="BF27543"/>
      <c r="BG27543"/>
    </row>
    <row r="27544" spans="11:59" x14ac:dyDescent="0.25">
      <c r="K27544" s="8"/>
      <c r="L27544" s="8"/>
      <c r="N27544" s="8"/>
      <c r="O27544" s="8"/>
      <c r="P27544" s="8"/>
      <c r="Q27544" s="8"/>
      <c r="R27544" s="8"/>
      <c r="S27544" s="8"/>
      <c r="T27544" s="8"/>
      <c r="U27544" s="8"/>
      <c r="V27544" s="8"/>
      <c r="W27544" s="8"/>
      <c r="X27544" s="8"/>
      <c r="Y27544" s="8"/>
      <c r="Z27544" s="8"/>
      <c r="BE27544"/>
      <c r="BF27544"/>
      <c r="BG27544"/>
    </row>
    <row r="27545" spans="11:59" x14ac:dyDescent="0.25">
      <c r="K27545" s="8"/>
      <c r="L27545" s="8"/>
      <c r="N27545" s="8"/>
      <c r="O27545" s="8"/>
      <c r="P27545" s="8"/>
      <c r="Q27545" s="8"/>
      <c r="R27545" s="8"/>
      <c r="S27545" s="8"/>
      <c r="T27545" s="8"/>
      <c r="U27545" s="8"/>
      <c r="V27545" s="8"/>
      <c r="W27545" s="8"/>
      <c r="X27545" s="8"/>
      <c r="Y27545" s="8"/>
      <c r="Z27545" s="8"/>
      <c r="BE27545"/>
      <c r="BF27545"/>
      <c r="BG27545"/>
    </row>
    <row r="27546" spans="11:59" x14ac:dyDescent="0.25">
      <c r="K27546" s="8"/>
      <c r="L27546" s="8"/>
      <c r="N27546" s="8"/>
      <c r="O27546" s="8"/>
      <c r="P27546" s="8"/>
      <c r="Q27546" s="8"/>
      <c r="R27546" s="8"/>
      <c r="S27546" s="8"/>
      <c r="T27546" s="8"/>
      <c r="U27546" s="8"/>
      <c r="V27546" s="8"/>
      <c r="W27546" s="8"/>
      <c r="X27546" s="8"/>
      <c r="Y27546" s="8"/>
      <c r="Z27546" s="8"/>
      <c r="BE27546"/>
      <c r="BF27546"/>
      <c r="BG27546"/>
    </row>
    <row r="27547" spans="11:59" x14ac:dyDescent="0.25">
      <c r="K27547" s="8"/>
      <c r="L27547" s="8"/>
      <c r="N27547" s="8"/>
      <c r="O27547" s="8"/>
      <c r="P27547" s="8"/>
      <c r="Q27547" s="8"/>
      <c r="R27547" s="8"/>
      <c r="S27547" s="8"/>
      <c r="T27547" s="8"/>
      <c r="U27547" s="8"/>
      <c r="V27547" s="8"/>
      <c r="W27547" s="8"/>
      <c r="X27547" s="8"/>
      <c r="Y27547" s="8"/>
      <c r="Z27547" s="8"/>
      <c r="BE27547"/>
      <c r="BF27547"/>
      <c r="BG27547"/>
    </row>
    <row r="27548" spans="11:59" x14ac:dyDescent="0.25">
      <c r="K27548" s="8"/>
      <c r="L27548" s="8"/>
      <c r="N27548" s="8"/>
      <c r="O27548" s="8"/>
      <c r="P27548" s="8"/>
      <c r="Q27548" s="8"/>
      <c r="R27548" s="8"/>
      <c r="S27548" s="8"/>
      <c r="T27548" s="8"/>
      <c r="U27548" s="8"/>
      <c r="V27548" s="8"/>
      <c r="W27548" s="8"/>
      <c r="X27548" s="8"/>
      <c r="Y27548" s="8"/>
      <c r="Z27548" s="8"/>
      <c r="BE27548"/>
      <c r="BF27548"/>
      <c r="BG27548"/>
    </row>
    <row r="27549" spans="11:59" x14ac:dyDescent="0.25">
      <c r="K27549" s="8"/>
      <c r="L27549" s="8"/>
      <c r="N27549" s="8"/>
      <c r="O27549" s="8"/>
      <c r="P27549" s="8"/>
      <c r="Q27549" s="8"/>
      <c r="R27549" s="8"/>
      <c r="S27549" s="8"/>
      <c r="T27549" s="8"/>
      <c r="U27549" s="8"/>
      <c r="V27549" s="8"/>
      <c r="W27549" s="8"/>
      <c r="X27549" s="8"/>
      <c r="Y27549" s="8"/>
      <c r="Z27549" s="8"/>
      <c r="BE27549"/>
      <c r="BF27549"/>
      <c r="BG27549"/>
    </row>
    <row r="27550" spans="11:59" x14ac:dyDescent="0.25">
      <c r="K27550" s="8"/>
      <c r="L27550" s="8"/>
      <c r="N27550" s="8"/>
      <c r="O27550" s="8"/>
      <c r="P27550" s="8"/>
      <c r="Q27550" s="8"/>
      <c r="R27550" s="8"/>
      <c r="S27550" s="8"/>
      <c r="T27550" s="8"/>
      <c r="U27550" s="8"/>
      <c r="V27550" s="8"/>
      <c r="W27550" s="8"/>
      <c r="X27550" s="8"/>
      <c r="Y27550" s="8"/>
      <c r="Z27550" s="8"/>
      <c r="BE27550"/>
      <c r="BF27550"/>
      <c r="BG27550"/>
    </row>
    <row r="27551" spans="11:59" x14ac:dyDescent="0.25">
      <c r="K27551" s="8"/>
      <c r="L27551" s="8"/>
      <c r="N27551" s="8"/>
      <c r="O27551" s="8"/>
      <c r="P27551" s="8"/>
      <c r="Q27551" s="8"/>
      <c r="R27551" s="8"/>
      <c r="S27551" s="8"/>
      <c r="T27551" s="8"/>
      <c r="U27551" s="8"/>
      <c r="V27551" s="8"/>
      <c r="W27551" s="8"/>
      <c r="X27551" s="8"/>
      <c r="Y27551" s="8"/>
      <c r="Z27551" s="8"/>
      <c r="BE27551"/>
      <c r="BF27551"/>
      <c r="BG27551"/>
    </row>
    <row r="27552" spans="11:59" x14ac:dyDescent="0.25">
      <c r="K27552" s="8"/>
      <c r="L27552" s="8"/>
      <c r="N27552" s="8"/>
      <c r="O27552" s="8"/>
      <c r="P27552" s="8"/>
      <c r="Q27552" s="8"/>
      <c r="R27552" s="8"/>
      <c r="S27552" s="8"/>
      <c r="T27552" s="8"/>
      <c r="U27552" s="8"/>
      <c r="V27552" s="8"/>
      <c r="W27552" s="8"/>
      <c r="X27552" s="8"/>
      <c r="Y27552" s="8"/>
      <c r="Z27552" s="8"/>
      <c r="BE27552"/>
      <c r="BF27552"/>
      <c r="BG27552"/>
    </row>
    <row r="27553" spans="11:59" x14ac:dyDescent="0.25">
      <c r="K27553" s="8"/>
      <c r="L27553" s="8"/>
      <c r="N27553" s="8"/>
      <c r="O27553" s="8"/>
      <c r="P27553" s="8"/>
      <c r="Q27553" s="8"/>
      <c r="R27553" s="8"/>
      <c r="S27553" s="8"/>
      <c r="T27553" s="8"/>
      <c r="U27553" s="8"/>
      <c r="V27553" s="8"/>
      <c r="W27553" s="8"/>
      <c r="X27553" s="8"/>
      <c r="Y27553" s="8"/>
      <c r="Z27553" s="8"/>
      <c r="BE27553"/>
      <c r="BF27553"/>
      <c r="BG27553"/>
    </row>
    <row r="27554" spans="11:59" x14ac:dyDescent="0.25">
      <c r="K27554" s="8"/>
      <c r="L27554" s="8"/>
      <c r="N27554" s="8"/>
      <c r="O27554" s="8"/>
      <c r="P27554" s="8"/>
      <c r="Q27554" s="8"/>
      <c r="R27554" s="8"/>
      <c r="S27554" s="8"/>
      <c r="T27554" s="8"/>
      <c r="U27554" s="8"/>
      <c r="V27554" s="8"/>
      <c r="W27554" s="8"/>
      <c r="X27554" s="8"/>
      <c r="Y27554" s="8"/>
      <c r="Z27554" s="8"/>
      <c r="BE27554"/>
      <c r="BF27554"/>
      <c r="BG27554"/>
    </row>
    <row r="27555" spans="11:59" x14ac:dyDescent="0.25">
      <c r="K27555" s="8"/>
      <c r="L27555" s="8"/>
      <c r="N27555" s="8"/>
      <c r="O27555" s="8"/>
      <c r="P27555" s="8"/>
      <c r="Q27555" s="8"/>
      <c r="R27555" s="8"/>
      <c r="S27555" s="8"/>
      <c r="T27555" s="8"/>
      <c r="U27555" s="8"/>
      <c r="V27555" s="8"/>
      <c r="W27555" s="8"/>
      <c r="X27555" s="8"/>
      <c r="Y27555" s="8"/>
      <c r="Z27555" s="8"/>
      <c r="BE27555"/>
      <c r="BF27555"/>
      <c r="BG27555"/>
    </row>
    <row r="27556" spans="11:59" x14ac:dyDescent="0.25">
      <c r="K27556" s="8"/>
      <c r="L27556" s="8"/>
      <c r="N27556" s="8"/>
      <c r="O27556" s="8"/>
      <c r="P27556" s="8"/>
      <c r="Q27556" s="8"/>
      <c r="R27556" s="8"/>
      <c r="S27556" s="8"/>
      <c r="T27556" s="8"/>
      <c r="U27556" s="8"/>
      <c r="V27556" s="8"/>
      <c r="W27556" s="8"/>
      <c r="X27556" s="8"/>
      <c r="Y27556" s="8"/>
      <c r="Z27556" s="8"/>
      <c r="BE27556"/>
      <c r="BF27556"/>
      <c r="BG27556"/>
    </row>
    <row r="27557" spans="11:59" x14ac:dyDescent="0.25">
      <c r="K27557" s="8"/>
      <c r="L27557" s="8"/>
      <c r="N27557" s="8"/>
      <c r="O27557" s="8"/>
      <c r="P27557" s="8"/>
      <c r="Q27557" s="8"/>
      <c r="R27557" s="8"/>
      <c r="S27557" s="8"/>
      <c r="T27557" s="8"/>
      <c r="U27557" s="8"/>
      <c r="V27557" s="8"/>
      <c r="W27557" s="8"/>
      <c r="X27557" s="8"/>
      <c r="Y27557" s="8"/>
      <c r="Z27557" s="8"/>
      <c r="BE27557"/>
      <c r="BF27557"/>
      <c r="BG27557"/>
    </row>
    <row r="27558" spans="11:59" x14ac:dyDescent="0.25">
      <c r="K27558" s="8"/>
      <c r="L27558" s="8"/>
      <c r="N27558" s="8"/>
      <c r="O27558" s="8"/>
      <c r="P27558" s="8"/>
      <c r="Q27558" s="8"/>
      <c r="R27558" s="8"/>
      <c r="S27558" s="8"/>
      <c r="T27558" s="8"/>
      <c r="U27558" s="8"/>
      <c r="V27558" s="8"/>
      <c r="W27558" s="8"/>
      <c r="X27558" s="8"/>
      <c r="Y27558" s="8"/>
      <c r="Z27558" s="8"/>
      <c r="BE27558"/>
      <c r="BF27558"/>
      <c r="BG27558"/>
    </row>
    <row r="27559" spans="11:59" x14ac:dyDescent="0.25">
      <c r="K27559" s="8"/>
      <c r="L27559" s="8"/>
      <c r="N27559" s="8"/>
      <c r="O27559" s="8"/>
      <c r="P27559" s="8"/>
      <c r="Q27559" s="8"/>
      <c r="R27559" s="8"/>
      <c r="S27559" s="8"/>
      <c r="T27559" s="8"/>
      <c r="U27559" s="8"/>
      <c r="V27559" s="8"/>
      <c r="W27559" s="8"/>
      <c r="X27559" s="8"/>
      <c r="Y27559" s="8"/>
      <c r="Z27559" s="8"/>
      <c r="BE27559"/>
      <c r="BF27559"/>
      <c r="BG27559"/>
    </row>
    <row r="27560" spans="11:59" x14ac:dyDescent="0.25">
      <c r="K27560" s="8"/>
      <c r="L27560" s="8"/>
      <c r="N27560" s="8"/>
      <c r="O27560" s="8"/>
      <c r="P27560" s="8"/>
      <c r="Q27560" s="8"/>
      <c r="R27560" s="8"/>
      <c r="S27560" s="8"/>
      <c r="T27560" s="8"/>
      <c r="U27560" s="8"/>
      <c r="V27560" s="8"/>
      <c r="W27560" s="8"/>
      <c r="X27560" s="8"/>
      <c r="Y27560" s="8"/>
      <c r="Z27560" s="8"/>
      <c r="BE27560"/>
      <c r="BF27560"/>
      <c r="BG27560"/>
    </row>
    <row r="27561" spans="11:59" x14ac:dyDescent="0.25">
      <c r="K27561" s="8"/>
      <c r="L27561" s="8"/>
      <c r="N27561" s="8"/>
      <c r="O27561" s="8"/>
      <c r="P27561" s="8"/>
      <c r="Q27561" s="8"/>
      <c r="R27561" s="8"/>
      <c r="S27561" s="8"/>
      <c r="T27561" s="8"/>
      <c r="U27561" s="8"/>
      <c r="V27561" s="8"/>
      <c r="W27561" s="8"/>
      <c r="X27561" s="8"/>
      <c r="Y27561" s="8"/>
      <c r="Z27561" s="8"/>
      <c r="BE27561"/>
      <c r="BF27561"/>
      <c r="BG27561"/>
    </row>
    <row r="27562" spans="11:59" x14ac:dyDescent="0.25">
      <c r="K27562" s="8"/>
      <c r="L27562" s="8"/>
      <c r="N27562" s="8"/>
      <c r="O27562" s="8"/>
      <c r="P27562" s="8"/>
      <c r="Q27562" s="8"/>
      <c r="R27562" s="8"/>
      <c r="S27562" s="8"/>
      <c r="T27562" s="8"/>
      <c r="U27562" s="8"/>
      <c r="V27562" s="8"/>
      <c r="W27562" s="8"/>
      <c r="X27562" s="8"/>
      <c r="Y27562" s="8"/>
      <c r="Z27562" s="8"/>
      <c r="BE27562"/>
      <c r="BF27562"/>
      <c r="BG27562"/>
    </row>
    <row r="27563" spans="11:59" x14ac:dyDescent="0.25">
      <c r="K27563" s="8"/>
      <c r="L27563" s="8"/>
      <c r="N27563" s="8"/>
      <c r="O27563" s="8"/>
      <c r="P27563" s="8"/>
      <c r="Q27563" s="8"/>
      <c r="R27563" s="8"/>
      <c r="S27563" s="8"/>
      <c r="T27563" s="8"/>
      <c r="U27563" s="8"/>
      <c r="V27563" s="8"/>
      <c r="W27563" s="8"/>
      <c r="X27563" s="8"/>
      <c r="Y27563" s="8"/>
      <c r="Z27563" s="8"/>
      <c r="BE27563"/>
      <c r="BF27563"/>
      <c r="BG27563"/>
    </row>
    <row r="27564" spans="11:59" x14ac:dyDescent="0.25">
      <c r="K27564" s="8"/>
      <c r="L27564" s="8"/>
      <c r="N27564" s="8"/>
      <c r="O27564" s="8"/>
      <c r="P27564" s="8"/>
      <c r="Q27564" s="8"/>
      <c r="R27564" s="8"/>
      <c r="S27564" s="8"/>
      <c r="T27564" s="8"/>
      <c r="U27564" s="8"/>
      <c r="V27564" s="8"/>
      <c r="W27564" s="8"/>
      <c r="X27564" s="8"/>
      <c r="Y27564" s="8"/>
      <c r="Z27564" s="8"/>
      <c r="BE27564"/>
      <c r="BF27564"/>
      <c r="BG27564"/>
    </row>
    <row r="27565" spans="11:59" x14ac:dyDescent="0.25">
      <c r="K27565" s="8"/>
      <c r="L27565" s="8"/>
      <c r="N27565" s="8"/>
      <c r="O27565" s="8"/>
      <c r="P27565" s="8"/>
      <c r="Q27565" s="8"/>
      <c r="R27565" s="8"/>
      <c r="S27565" s="8"/>
      <c r="T27565" s="8"/>
      <c r="U27565" s="8"/>
      <c r="V27565" s="8"/>
      <c r="W27565" s="8"/>
      <c r="X27565" s="8"/>
      <c r="Y27565" s="8"/>
      <c r="Z27565" s="8"/>
      <c r="BE27565"/>
      <c r="BF27565"/>
      <c r="BG27565"/>
    </row>
    <row r="27566" spans="11:59" x14ac:dyDescent="0.25">
      <c r="K27566" s="8"/>
      <c r="L27566" s="8"/>
      <c r="N27566" s="8"/>
      <c r="O27566" s="8"/>
      <c r="P27566" s="8"/>
      <c r="Q27566" s="8"/>
      <c r="R27566" s="8"/>
      <c r="S27566" s="8"/>
      <c r="T27566" s="8"/>
      <c r="U27566" s="8"/>
      <c r="V27566" s="8"/>
      <c r="W27566" s="8"/>
      <c r="X27566" s="8"/>
      <c r="Y27566" s="8"/>
      <c r="Z27566" s="8"/>
      <c r="BE27566"/>
      <c r="BF27566"/>
      <c r="BG27566"/>
    </row>
    <row r="27567" spans="11:59" x14ac:dyDescent="0.25">
      <c r="K27567" s="8"/>
      <c r="L27567" s="8"/>
      <c r="N27567" s="8"/>
      <c r="O27567" s="8"/>
      <c r="P27567" s="8"/>
      <c r="Q27567" s="8"/>
      <c r="R27567" s="8"/>
      <c r="S27567" s="8"/>
      <c r="T27567" s="8"/>
      <c r="U27567" s="8"/>
      <c r="V27567" s="8"/>
      <c r="W27567" s="8"/>
      <c r="X27567" s="8"/>
      <c r="Y27567" s="8"/>
      <c r="Z27567" s="8"/>
      <c r="BE27567"/>
      <c r="BF27567"/>
      <c r="BG27567"/>
    </row>
    <row r="27568" spans="11:59" x14ac:dyDescent="0.25">
      <c r="K27568" s="8"/>
      <c r="L27568" s="8"/>
      <c r="N27568" s="8"/>
      <c r="O27568" s="8"/>
      <c r="P27568" s="8"/>
      <c r="Q27568" s="8"/>
      <c r="R27568" s="8"/>
      <c r="S27568" s="8"/>
      <c r="T27568" s="8"/>
      <c r="U27568" s="8"/>
      <c r="V27568" s="8"/>
      <c r="W27568" s="8"/>
      <c r="X27568" s="8"/>
      <c r="Y27568" s="8"/>
      <c r="Z27568" s="8"/>
      <c r="BE27568"/>
      <c r="BF27568"/>
      <c r="BG27568"/>
    </row>
    <row r="27569" spans="11:59" x14ac:dyDescent="0.25">
      <c r="K27569" s="8"/>
      <c r="L27569" s="8"/>
      <c r="N27569" s="8"/>
      <c r="O27569" s="8"/>
      <c r="P27569" s="8"/>
      <c r="Q27569" s="8"/>
      <c r="R27569" s="8"/>
      <c r="S27569" s="8"/>
      <c r="T27569" s="8"/>
      <c r="U27569" s="8"/>
      <c r="V27569" s="8"/>
      <c r="W27569" s="8"/>
      <c r="X27569" s="8"/>
      <c r="Y27569" s="8"/>
      <c r="Z27569" s="8"/>
      <c r="BE27569"/>
      <c r="BF27569"/>
      <c r="BG27569"/>
    </row>
    <row r="27570" spans="11:59" x14ac:dyDescent="0.25">
      <c r="K27570" s="8"/>
      <c r="L27570" s="8"/>
      <c r="N27570" s="8"/>
      <c r="O27570" s="8"/>
      <c r="P27570" s="8"/>
      <c r="Q27570" s="8"/>
      <c r="R27570" s="8"/>
      <c r="S27570" s="8"/>
      <c r="T27570" s="8"/>
      <c r="U27570" s="8"/>
      <c r="V27570" s="8"/>
      <c r="W27570" s="8"/>
      <c r="X27570" s="8"/>
      <c r="Y27570" s="8"/>
      <c r="Z27570" s="8"/>
      <c r="BE27570"/>
      <c r="BF27570"/>
      <c r="BG27570"/>
    </row>
    <row r="27571" spans="11:59" x14ac:dyDescent="0.25">
      <c r="K27571" s="8"/>
      <c r="L27571" s="8"/>
      <c r="N27571" s="8"/>
      <c r="O27571" s="8"/>
      <c r="P27571" s="8"/>
      <c r="Q27571" s="8"/>
      <c r="R27571" s="8"/>
      <c r="S27571" s="8"/>
      <c r="T27571" s="8"/>
      <c r="U27571" s="8"/>
      <c r="V27571" s="8"/>
      <c r="W27571" s="8"/>
      <c r="X27571" s="8"/>
      <c r="Y27571" s="8"/>
      <c r="Z27571" s="8"/>
      <c r="BE27571"/>
      <c r="BF27571"/>
      <c r="BG27571"/>
    </row>
    <row r="27572" spans="11:59" x14ac:dyDescent="0.25">
      <c r="K27572" s="8"/>
      <c r="L27572" s="8"/>
      <c r="N27572" s="8"/>
      <c r="O27572" s="8"/>
      <c r="P27572" s="8"/>
      <c r="Q27572" s="8"/>
      <c r="R27572" s="8"/>
      <c r="S27572" s="8"/>
      <c r="T27572" s="8"/>
      <c r="U27572" s="8"/>
      <c r="V27572" s="8"/>
      <c r="W27572" s="8"/>
      <c r="X27572" s="8"/>
      <c r="Y27572" s="8"/>
      <c r="Z27572" s="8"/>
      <c r="BE27572"/>
      <c r="BF27572"/>
      <c r="BG27572"/>
    </row>
    <row r="27573" spans="11:59" x14ac:dyDescent="0.25">
      <c r="K27573" s="8"/>
      <c r="L27573" s="8"/>
      <c r="N27573" s="8"/>
      <c r="O27573" s="8"/>
      <c r="P27573" s="8"/>
      <c r="Q27573" s="8"/>
      <c r="R27573" s="8"/>
      <c r="S27573" s="8"/>
      <c r="T27573" s="8"/>
      <c r="U27573" s="8"/>
      <c r="V27573" s="8"/>
      <c r="W27573" s="8"/>
      <c r="X27573" s="8"/>
      <c r="Y27573" s="8"/>
      <c r="Z27573" s="8"/>
      <c r="BE27573"/>
      <c r="BF27573"/>
      <c r="BG27573"/>
    </row>
    <row r="27574" spans="11:59" x14ac:dyDescent="0.25">
      <c r="K27574" s="8"/>
      <c r="L27574" s="8"/>
      <c r="N27574" s="8"/>
      <c r="O27574" s="8"/>
      <c r="P27574" s="8"/>
      <c r="Q27574" s="8"/>
      <c r="R27574" s="8"/>
      <c r="S27574" s="8"/>
      <c r="T27574" s="8"/>
      <c r="U27574" s="8"/>
      <c r="V27574" s="8"/>
      <c r="W27574" s="8"/>
      <c r="X27574" s="8"/>
      <c r="Y27574" s="8"/>
      <c r="Z27574" s="8"/>
      <c r="BE27574"/>
      <c r="BF27574"/>
      <c r="BG27574"/>
    </row>
    <row r="27575" spans="11:59" x14ac:dyDescent="0.25">
      <c r="K27575" s="8"/>
      <c r="L27575" s="8"/>
      <c r="N27575" s="8"/>
      <c r="O27575" s="8"/>
      <c r="P27575" s="8"/>
      <c r="Q27575" s="8"/>
      <c r="R27575" s="8"/>
      <c r="S27575" s="8"/>
      <c r="T27575" s="8"/>
      <c r="U27575" s="8"/>
      <c r="V27575" s="8"/>
      <c r="W27575" s="8"/>
      <c r="X27575" s="8"/>
      <c r="Y27575" s="8"/>
      <c r="Z27575" s="8"/>
      <c r="BE27575"/>
      <c r="BF27575"/>
      <c r="BG27575"/>
    </row>
    <row r="27576" spans="11:59" x14ac:dyDescent="0.25">
      <c r="K27576" s="8"/>
      <c r="L27576" s="8"/>
      <c r="N27576" s="8"/>
      <c r="O27576" s="8"/>
      <c r="P27576" s="8"/>
      <c r="Q27576" s="8"/>
      <c r="R27576" s="8"/>
      <c r="S27576" s="8"/>
      <c r="T27576" s="8"/>
      <c r="U27576" s="8"/>
      <c r="V27576" s="8"/>
      <c r="W27576" s="8"/>
      <c r="X27576" s="8"/>
      <c r="Y27576" s="8"/>
      <c r="Z27576" s="8"/>
      <c r="BE27576"/>
      <c r="BF27576"/>
      <c r="BG27576"/>
    </row>
    <row r="27577" spans="11:59" x14ac:dyDescent="0.25">
      <c r="K27577" s="8"/>
      <c r="L27577" s="8"/>
      <c r="N27577" s="8"/>
      <c r="O27577" s="8"/>
      <c r="P27577" s="8"/>
      <c r="Q27577" s="8"/>
      <c r="R27577" s="8"/>
      <c r="S27577" s="8"/>
      <c r="T27577" s="8"/>
      <c r="U27577" s="8"/>
      <c r="V27577" s="8"/>
      <c r="W27577" s="8"/>
      <c r="X27577" s="8"/>
      <c r="Y27577" s="8"/>
      <c r="Z27577" s="8"/>
      <c r="BE27577"/>
      <c r="BF27577"/>
      <c r="BG27577"/>
    </row>
    <row r="27578" spans="11:59" x14ac:dyDescent="0.25">
      <c r="K27578" s="8"/>
      <c r="L27578" s="8"/>
      <c r="N27578" s="8"/>
      <c r="O27578" s="8"/>
      <c r="P27578" s="8"/>
      <c r="Q27578" s="8"/>
      <c r="R27578" s="8"/>
      <c r="S27578" s="8"/>
      <c r="T27578" s="8"/>
      <c r="U27578" s="8"/>
      <c r="V27578" s="8"/>
      <c r="W27578" s="8"/>
      <c r="X27578" s="8"/>
      <c r="Y27578" s="8"/>
      <c r="Z27578" s="8"/>
      <c r="BE27578"/>
      <c r="BF27578"/>
      <c r="BG27578"/>
    </row>
    <row r="27579" spans="11:59" x14ac:dyDescent="0.25">
      <c r="K27579" s="8"/>
      <c r="L27579" s="8"/>
      <c r="N27579" s="8"/>
      <c r="O27579" s="8"/>
      <c r="P27579" s="8"/>
      <c r="Q27579" s="8"/>
      <c r="R27579" s="8"/>
      <c r="S27579" s="8"/>
      <c r="T27579" s="8"/>
      <c r="U27579" s="8"/>
      <c r="V27579" s="8"/>
      <c r="W27579" s="8"/>
      <c r="X27579" s="8"/>
      <c r="Y27579" s="8"/>
      <c r="Z27579" s="8"/>
      <c r="BE27579"/>
      <c r="BF27579"/>
      <c r="BG27579"/>
    </row>
    <row r="27580" spans="11:59" x14ac:dyDescent="0.25">
      <c r="K27580" s="8"/>
      <c r="L27580" s="8"/>
      <c r="N27580" s="8"/>
      <c r="O27580" s="8"/>
      <c r="P27580" s="8"/>
      <c r="Q27580" s="8"/>
      <c r="R27580" s="8"/>
      <c r="S27580" s="8"/>
      <c r="T27580" s="8"/>
      <c r="U27580" s="8"/>
      <c r="V27580" s="8"/>
      <c r="W27580" s="8"/>
      <c r="X27580" s="8"/>
      <c r="Y27580" s="8"/>
      <c r="Z27580" s="8"/>
      <c r="BE27580"/>
      <c r="BF27580"/>
      <c r="BG27580"/>
    </row>
    <row r="27581" spans="11:59" x14ac:dyDescent="0.25">
      <c r="K27581" s="8"/>
      <c r="L27581" s="8"/>
      <c r="N27581" s="8"/>
      <c r="O27581" s="8"/>
      <c r="P27581" s="8"/>
      <c r="Q27581" s="8"/>
      <c r="R27581" s="8"/>
      <c r="S27581" s="8"/>
      <c r="T27581" s="8"/>
      <c r="U27581" s="8"/>
      <c r="V27581" s="8"/>
      <c r="W27581" s="8"/>
      <c r="X27581" s="8"/>
      <c r="Y27581" s="8"/>
      <c r="Z27581" s="8"/>
      <c r="BE27581"/>
      <c r="BF27581"/>
      <c r="BG27581"/>
    </row>
    <row r="27582" spans="11:59" x14ac:dyDescent="0.25">
      <c r="K27582" s="8"/>
      <c r="L27582" s="8"/>
      <c r="N27582" s="8"/>
      <c r="O27582" s="8"/>
      <c r="P27582" s="8"/>
      <c r="Q27582" s="8"/>
      <c r="R27582" s="8"/>
      <c r="S27582" s="8"/>
      <c r="T27582" s="8"/>
      <c r="U27582" s="8"/>
      <c r="V27582" s="8"/>
      <c r="W27582" s="8"/>
      <c r="X27582" s="8"/>
      <c r="Y27582" s="8"/>
      <c r="Z27582" s="8"/>
      <c r="BE27582"/>
      <c r="BF27582"/>
      <c r="BG27582"/>
    </row>
    <row r="27583" spans="11:59" x14ac:dyDescent="0.25">
      <c r="K27583" s="8"/>
      <c r="L27583" s="8"/>
      <c r="N27583" s="8"/>
      <c r="O27583" s="8"/>
      <c r="P27583" s="8"/>
      <c r="Q27583" s="8"/>
      <c r="R27583" s="8"/>
      <c r="S27583" s="8"/>
      <c r="T27583" s="8"/>
      <c r="U27583" s="8"/>
      <c r="V27583" s="8"/>
      <c r="W27583" s="8"/>
      <c r="X27583" s="8"/>
      <c r="Y27583" s="8"/>
      <c r="Z27583" s="8"/>
      <c r="BE27583"/>
      <c r="BF27583"/>
      <c r="BG27583"/>
    </row>
    <row r="27584" spans="11:59" x14ac:dyDescent="0.25">
      <c r="K27584" s="8"/>
      <c r="L27584" s="8"/>
      <c r="N27584" s="8"/>
      <c r="O27584" s="8"/>
      <c r="P27584" s="8"/>
      <c r="Q27584" s="8"/>
      <c r="R27584" s="8"/>
      <c r="S27584" s="8"/>
      <c r="T27584" s="8"/>
      <c r="U27584" s="8"/>
      <c r="V27584" s="8"/>
      <c r="W27584" s="8"/>
      <c r="X27584" s="8"/>
      <c r="Y27584" s="8"/>
      <c r="Z27584" s="8"/>
      <c r="BE27584"/>
      <c r="BF27584"/>
      <c r="BG27584"/>
    </row>
    <row r="27585" spans="11:59" x14ac:dyDescent="0.25">
      <c r="K27585" s="8"/>
      <c r="L27585" s="8"/>
      <c r="N27585" s="8"/>
      <c r="O27585" s="8"/>
      <c r="P27585" s="8"/>
      <c r="Q27585" s="8"/>
      <c r="R27585" s="8"/>
      <c r="S27585" s="8"/>
      <c r="T27585" s="8"/>
      <c r="U27585" s="8"/>
      <c r="V27585" s="8"/>
      <c r="W27585" s="8"/>
      <c r="X27585" s="8"/>
      <c r="Y27585" s="8"/>
      <c r="Z27585" s="8"/>
      <c r="BE27585"/>
      <c r="BF27585"/>
      <c r="BG27585"/>
    </row>
    <row r="27586" spans="11:59" x14ac:dyDescent="0.25">
      <c r="K27586" s="8"/>
      <c r="L27586" s="8"/>
      <c r="N27586" s="8"/>
      <c r="O27586" s="8"/>
      <c r="P27586" s="8"/>
      <c r="Q27586" s="8"/>
      <c r="R27586" s="8"/>
      <c r="S27586" s="8"/>
      <c r="T27586" s="8"/>
      <c r="U27586" s="8"/>
      <c r="V27586" s="8"/>
      <c r="W27586" s="8"/>
      <c r="X27586" s="8"/>
      <c r="Y27586" s="8"/>
      <c r="Z27586" s="8"/>
      <c r="BE27586"/>
      <c r="BF27586"/>
      <c r="BG27586"/>
    </row>
    <row r="27587" spans="11:59" x14ac:dyDescent="0.25">
      <c r="K27587" s="8"/>
      <c r="L27587" s="8"/>
      <c r="N27587" s="8"/>
      <c r="O27587" s="8"/>
      <c r="P27587" s="8"/>
      <c r="Q27587" s="8"/>
      <c r="R27587" s="8"/>
      <c r="S27587" s="8"/>
      <c r="T27587" s="8"/>
      <c r="U27587" s="8"/>
      <c r="V27587" s="8"/>
      <c r="W27587" s="8"/>
      <c r="X27587" s="8"/>
      <c r="Y27587" s="8"/>
      <c r="Z27587" s="8"/>
      <c r="BE27587"/>
      <c r="BF27587"/>
      <c r="BG27587"/>
    </row>
    <row r="27588" spans="11:59" x14ac:dyDescent="0.25">
      <c r="K27588" s="8"/>
      <c r="L27588" s="8"/>
      <c r="N27588" s="8"/>
      <c r="O27588" s="8"/>
      <c r="P27588" s="8"/>
      <c r="Q27588" s="8"/>
      <c r="R27588" s="8"/>
      <c r="S27588" s="8"/>
      <c r="T27588" s="8"/>
      <c r="U27588" s="8"/>
      <c r="V27588" s="8"/>
      <c r="W27588" s="8"/>
      <c r="X27588" s="8"/>
      <c r="Y27588" s="8"/>
      <c r="Z27588" s="8"/>
      <c r="BE27588"/>
      <c r="BF27588"/>
      <c r="BG27588"/>
    </row>
    <row r="27589" spans="11:59" x14ac:dyDescent="0.25">
      <c r="K27589" s="8"/>
      <c r="L27589" s="8"/>
      <c r="N27589" s="8"/>
      <c r="O27589" s="8"/>
      <c r="P27589" s="8"/>
      <c r="Q27589" s="8"/>
      <c r="R27589" s="8"/>
      <c r="S27589" s="8"/>
      <c r="T27589" s="8"/>
      <c r="U27589" s="8"/>
      <c r="V27589" s="8"/>
      <c r="W27589" s="8"/>
      <c r="X27589" s="8"/>
      <c r="Y27589" s="8"/>
      <c r="Z27589" s="8"/>
      <c r="BE27589"/>
      <c r="BF27589"/>
      <c r="BG27589"/>
    </row>
    <row r="27590" spans="11:59" x14ac:dyDescent="0.25">
      <c r="K27590" s="8"/>
      <c r="L27590" s="8"/>
      <c r="N27590" s="8"/>
      <c r="O27590" s="8"/>
      <c r="P27590" s="8"/>
      <c r="Q27590" s="8"/>
      <c r="R27590" s="8"/>
      <c r="S27590" s="8"/>
      <c r="T27590" s="8"/>
      <c r="U27590" s="8"/>
      <c r="V27590" s="8"/>
      <c r="W27590" s="8"/>
      <c r="X27590" s="8"/>
      <c r="Y27590" s="8"/>
      <c r="Z27590" s="8"/>
      <c r="BE27590"/>
      <c r="BF27590"/>
      <c r="BG27590"/>
    </row>
    <row r="27591" spans="11:59" x14ac:dyDescent="0.25">
      <c r="K27591" s="8"/>
      <c r="L27591" s="8"/>
      <c r="N27591" s="8"/>
      <c r="O27591" s="8"/>
      <c r="P27591" s="8"/>
      <c r="Q27591" s="8"/>
      <c r="R27591" s="8"/>
      <c r="S27591" s="8"/>
      <c r="T27591" s="8"/>
      <c r="U27591" s="8"/>
      <c r="V27591" s="8"/>
      <c r="W27591" s="8"/>
      <c r="X27591" s="8"/>
      <c r="Y27591" s="8"/>
      <c r="Z27591" s="8"/>
      <c r="BE27591"/>
      <c r="BF27591"/>
      <c r="BG27591"/>
    </row>
    <row r="27592" spans="11:59" x14ac:dyDescent="0.25">
      <c r="K27592" s="8"/>
      <c r="L27592" s="8"/>
      <c r="N27592" s="8"/>
      <c r="O27592" s="8"/>
      <c r="P27592" s="8"/>
      <c r="Q27592" s="8"/>
      <c r="R27592" s="8"/>
      <c r="S27592" s="8"/>
      <c r="T27592" s="8"/>
      <c r="U27592" s="8"/>
      <c r="V27592" s="8"/>
      <c r="W27592" s="8"/>
      <c r="X27592" s="8"/>
      <c r="Y27592" s="8"/>
      <c r="Z27592" s="8"/>
      <c r="BE27592"/>
      <c r="BF27592"/>
      <c r="BG27592"/>
    </row>
    <row r="27593" spans="11:59" x14ac:dyDescent="0.25">
      <c r="K27593" s="8"/>
      <c r="L27593" s="8"/>
      <c r="N27593" s="8"/>
      <c r="O27593" s="8"/>
      <c r="P27593" s="8"/>
      <c r="Q27593" s="8"/>
      <c r="R27593" s="8"/>
      <c r="S27593" s="8"/>
      <c r="T27593" s="8"/>
      <c r="U27593" s="8"/>
      <c r="V27593" s="8"/>
      <c r="W27593" s="8"/>
      <c r="X27593" s="8"/>
      <c r="Y27593" s="8"/>
      <c r="Z27593" s="8"/>
      <c r="BE27593"/>
      <c r="BF27593"/>
      <c r="BG27593"/>
    </row>
    <row r="27594" spans="11:59" x14ac:dyDescent="0.25">
      <c r="K27594" s="8"/>
      <c r="L27594" s="8"/>
      <c r="N27594" s="8"/>
      <c r="O27594" s="8"/>
      <c r="P27594" s="8"/>
      <c r="Q27594" s="8"/>
      <c r="R27594" s="8"/>
      <c r="S27594" s="8"/>
      <c r="T27594" s="8"/>
      <c r="U27594" s="8"/>
      <c r="V27594" s="8"/>
      <c r="W27594" s="8"/>
      <c r="X27594" s="8"/>
      <c r="Y27594" s="8"/>
      <c r="Z27594" s="8"/>
      <c r="BE27594"/>
      <c r="BF27594"/>
      <c r="BG27594"/>
    </row>
    <row r="27595" spans="11:59" x14ac:dyDescent="0.25">
      <c r="K27595" s="8"/>
      <c r="L27595" s="8"/>
      <c r="N27595" s="8"/>
      <c r="O27595" s="8"/>
      <c r="P27595" s="8"/>
      <c r="Q27595" s="8"/>
      <c r="R27595" s="8"/>
      <c r="S27595" s="8"/>
      <c r="T27595" s="8"/>
      <c r="U27595" s="8"/>
      <c r="V27595" s="8"/>
      <c r="W27595" s="8"/>
      <c r="X27595" s="8"/>
      <c r="Y27595" s="8"/>
      <c r="Z27595" s="8"/>
      <c r="BE27595"/>
      <c r="BF27595"/>
      <c r="BG27595"/>
    </row>
    <row r="27596" spans="11:59" x14ac:dyDescent="0.25">
      <c r="K27596" s="8"/>
      <c r="L27596" s="8"/>
      <c r="N27596" s="8"/>
      <c r="O27596" s="8"/>
      <c r="P27596" s="8"/>
      <c r="Q27596" s="8"/>
      <c r="R27596" s="8"/>
      <c r="S27596" s="8"/>
      <c r="T27596" s="8"/>
      <c r="U27596" s="8"/>
      <c r="V27596" s="8"/>
      <c r="W27596" s="8"/>
      <c r="X27596" s="8"/>
      <c r="Y27596" s="8"/>
      <c r="Z27596" s="8"/>
      <c r="BE27596"/>
      <c r="BF27596"/>
      <c r="BG27596"/>
    </row>
    <row r="27597" spans="11:59" x14ac:dyDescent="0.25">
      <c r="K27597" s="8"/>
      <c r="L27597" s="8"/>
      <c r="N27597" s="8"/>
      <c r="O27597" s="8"/>
      <c r="P27597" s="8"/>
      <c r="Q27597" s="8"/>
      <c r="R27597" s="8"/>
      <c r="S27597" s="8"/>
      <c r="T27597" s="8"/>
      <c r="U27597" s="8"/>
      <c r="V27597" s="8"/>
      <c r="W27597" s="8"/>
      <c r="X27597" s="8"/>
      <c r="Y27597" s="8"/>
      <c r="Z27597" s="8"/>
      <c r="BE27597"/>
      <c r="BF27597"/>
      <c r="BG27597"/>
    </row>
    <row r="27598" spans="11:59" x14ac:dyDescent="0.25">
      <c r="K27598" s="8"/>
      <c r="L27598" s="8"/>
      <c r="N27598" s="8"/>
      <c r="O27598" s="8"/>
      <c r="P27598" s="8"/>
      <c r="Q27598" s="8"/>
      <c r="R27598" s="8"/>
      <c r="S27598" s="8"/>
      <c r="T27598" s="8"/>
      <c r="U27598" s="8"/>
      <c r="V27598" s="8"/>
      <c r="W27598" s="8"/>
      <c r="X27598" s="8"/>
      <c r="Y27598" s="8"/>
      <c r="Z27598" s="8"/>
      <c r="BE27598"/>
      <c r="BF27598"/>
      <c r="BG27598"/>
    </row>
    <row r="27599" spans="11:59" x14ac:dyDescent="0.25">
      <c r="K27599" s="8"/>
      <c r="L27599" s="8"/>
      <c r="N27599" s="8"/>
      <c r="O27599" s="8"/>
      <c r="P27599" s="8"/>
      <c r="Q27599" s="8"/>
      <c r="R27599" s="8"/>
      <c r="S27599" s="8"/>
      <c r="T27599" s="8"/>
      <c r="U27599" s="8"/>
      <c r="V27599" s="8"/>
      <c r="W27599" s="8"/>
      <c r="X27599" s="8"/>
      <c r="Y27599" s="8"/>
      <c r="Z27599" s="8"/>
      <c r="BE27599"/>
      <c r="BF27599"/>
      <c r="BG27599"/>
    </row>
    <row r="27600" spans="11:59" x14ac:dyDescent="0.25">
      <c r="K27600" s="8"/>
      <c r="L27600" s="8"/>
      <c r="N27600" s="8"/>
      <c r="O27600" s="8"/>
      <c r="P27600" s="8"/>
      <c r="Q27600" s="8"/>
      <c r="R27600" s="8"/>
      <c r="S27600" s="8"/>
      <c r="T27600" s="8"/>
      <c r="U27600" s="8"/>
      <c r="V27600" s="8"/>
      <c r="W27600" s="8"/>
      <c r="X27600" s="8"/>
      <c r="Y27600" s="8"/>
      <c r="Z27600" s="8"/>
      <c r="BE27600"/>
      <c r="BF27600"/>
      <c r="BG27600"/>
    </row>
    <row r="27601" spans="11:59" x14ac:dyDescent="0.25">
      <c r="K27601" s="8"/>
      <c r="L27601" s="8"/>
      <c r="N27601" s="8"/>
      <c r="O27601" s="8"/>
      <c r="P27601" s="8"/>
      <c r="Q27601" s="8"/>
      <c r="R27601" s="8"/>
      <c r="S27601" s="8"/>
      <c r="T27601" s="8"/>
      <c r="U27601" s="8"/>
      <c r="V27601" s="8"/>
      <c r="W27601" s="8"/>
      <c r="X27601" s="8"/>
      <c r="Y27601" s="8"/>
      <c r="Z27601" s="8"/>
      <c r="BE27601"/>
      <c r="BF27601"/>
      <c r="BG27601"/>
    </row>
    <row r="27602" spans="11:59" x14ac:dyDescent="0.25">
      <c r="K27602" s="8"/>
      <c r="L27602" s="8"/>
      <c r="N27602" s="8"/>
      <c r="O27602" s="8"/>
      <c r="P27602" s="8"/>
      <c r="Q27602" s="8"/>
      <c r="R27602" s="8"/>
      <c r="S27602" s="8"/>
      <c r="T27602" s="8"/>
      <c r="U27602" s="8"/>
      <c r="V27602" s="8"/>
      <c r="W27602" s="8"/>
      <c r="X27602" s="8"/>
      <c r="Y27602" s="8"/>
      <c r="Z27602" s="8"/>
      <c r="BE27602"/>
      <c r="BF27602"/>
      <c r="BG27602"/>
    </row>
    <row r="27603" spans="11:59" x14ac:dyDescent="0.25">
      <c r="K27603" s="8"/>
      <c r="L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BE27603"/>
      <c r="BF27603"/>
      <c r="BG27603"/>
    </row>
    <row r="27604" spans="11:59" x14ac:dyDescent="0.25">
      <c r="K27604" s="8"/>
      <c r="L27604" s="8"/>
      <c r="N27604" s="8"/>
      <c r="O27604" s="8"/>
      <c r="P27604" s="8"/>
      <c r="Q27604" s="8"/>
      <c r="R27604" s="8"/>
      <c r="S27604" s="8"/>
      <c r="T27604" s="8"/>
      <c r="U27604" s="8"/>
      <c r="V27604" s="8"/>
      <c r="W27604" s="8"/>
      <c r="X27604" s="8"/>
      <c r="Y27604" s="8"/>
      <c r="Z27604" s="8"/>
      <c r="BE27604"/>
      <c r="BF27604"/>
      <c r="BG27604"/>
    </row>
    <row r="27605" spans="11:59" x14ac:dyDescent="0.25">
      <c r="K27605" s="8"/>
      <c r="L27605" s="8"/>
      <c r="N27605" s="8"/>
      <c r="O27605" s="8"/>
      <c r="P27605" s="8"/>
      <c r="Q27605" s="8"/>
      <c r="R27605" s="8"/>
      <c r="S27605" s="8"/>
      <c r="T27605" s="8"/>
      <c r="U27605" s="8"/>
      <c r="V27605" s="8"/>
      <c r="W27605" s="8"/>
      <c r="X27605" s="8"/>
      <c r="Y27605" s="8"/>
      <c r="Z27605" s="8"/>
      <c r="BE27605"/>
      <c r="BF27605"/>
      <c r="BG27605"/>
    </row>
    <row r="27606" spans="11:59" x14ac:dyDescent="0.25">
      <c r="K27606" s="8"/>
      <c r="L27606" s="8"/>
      <c r="N27606" s="8"/>
      <c r="O27606" s="8"/>
      <c r="P27606" s="8"/>
      <c r="Q27606" s="8"/>
      <c r="R27606" s="8"/>
      <c r="S27606" s="8"/>
      <c r="T27606" s="8"/>
      <c r="U27606" s="8"/>
      <c r="V27606" s="8"/>
      <c r="W27606" s="8"/>
      <c r="X27606" s="8"/>
      <c r="Y27606" s="8"/>
      <c r="Z27606" s="8"/>
      <c r="BE27606"/>
      <c r="BF27606"/>
      <c r="BG27606"/>
    </row>
    <row r="27607" spans="11:59" x14ac:dyDescent="0.25">
      <c r="K27607" s="8"/>
      <c r="L27607" s="8"/>
      <c r="N27607" s="8"/>
      <c r="O27607" s="8"/>
      <c r="P27607" s="8"/>
      <c r="Q27607" s="8"/>
      <c r="R27607" s="8"/>
      <c r="S27607" s="8"/>
      <c r="T27607" s="8"/>
      <c r="U27607" s="8"/>
      <c r="V27607" s="8"/>
      <c r="W27607" s="8"/>
      <c r="X27607" s="8"/>
      <c r="Y27607" s="8"/>
      <c r="Z27607" s="8"/>
      <c r="BE27607"/>
      <c r="BF27607"/>
      <c r="BG27607"/>
    </row>
    <row r="27608" spans="11:59" x14ac:dyDescent="0.25">
      <c r="K27608" s="8"/>
      <c r="L27608" s="8"/>
      <c r="N27608" s="8"/>
      <c r="O27608" s="8"/>
      <c r="P27608" s="8"/>
      <c r="Q27608" s="8"/>
      <c r="R27608" s="8"/>
      <c r="S27608" s="8"/>
      <c r="T27608" s="8"/>
      <c r="U27608" s="8"/>
      <c r="V27608" s="8"/>
      <c r="W27608" s="8"/>
      <c r="X27608" s="8"/>
      <c r="Y27608" s="8"/>
      <c r="Z27608" s="8"/>
      <c r="BE27608"/>
      <c r="BF27608"/>
      <c r="BG27608"/>
    </row>
    <row r="27609" spans="11:59" x14ac:dyDescent="0.25">
      <c r="K27609" s="8"/>
      <c r="L27609" s="8"/>
      <c r="N27609" s="8"/>
      <c r="O27609" s="8"/>
      <c r="P27609" s="8"/>
      <c r="Q27609" s="8"/>
      <c r="R27609" s="8"/>
      <c r="S27609" s="8"/>
      <c r="T27609" s="8"/>
      <c r="U27609" s="8"/>
      <c r="V27609" s="8"/>
      <c r="W27609" s="8"/>
      <c r="X27609" s="8"/>
      <c r="Y27609" s="8"/>
      <c r="Z27609" s="8"/>
      <c r="BE27609"/>
      <c r="BF27609"/>
      <c r="BG27609"/>
    </row>
    <row r="27610" spans="11:59" x14ac:dyDescent="0.25">
      <c r="K27610" s="8"/>
      <c r="L27610" s="8"/>
      <c r="N27610" s="8"/>
      <c r="O27610" s="8"/>
      <c r="P27610" s="8"/>
      <c r="Q27610" s="8"/>
      <c r="R27610" s="8"/>
      <c r="S27610" s="8"/>
      <c r="T27610" s="8"/>
      <c r="U27610" s="8"/>
      <c r="V27610" s="8"/>
      <c r="W27610" s="8"/>
      <c r="X27610" s="8"/>
      <c r="Y27610" s="8"/>
      <c r="Z27610" s="8"/>
      <c r="BE27610"/>
      <c r="BF27610"/>
      <c r="BG27610"/>
    </row>
    <row r="27611" spans="11:59" x14ac:dyDescent="0.25">
      <c r="K27611" s="8"/>
      <c r="L27611" s="8"/>
      <c r="N27611" s="8"/>
      <c r="O27611" s="8"/>
      <c r="P27611" s="8"/>
      <c r="Q27611" s="8"/>
      <c r="R27611" s="8"/>
      <c r="S27611" s="8"/>
      <c r="T27611" s="8"/>
      <c r="U27611" s="8"/>
      <c r="V27611" s="8"/>
      <c r="W27611" s="8"/>
      <c r="X27611" s="8"/>
      <c r="Y27611" s="8"/>
      <c r="Z27611" s="8"/>
      <c r="BE27611"/>
      <c r="BF27611"/>
      <c r="BG27611"/>
    </row>
    <row r="27612" spans="11:59" x14ac:dyDescent="0.25">
      <c r="K27612" s="8"/>
      <c r="L27612" s="8"/>
      <c r="N27612" s="8"/>
      <c r="O27612" s="8"/>
      <c r="P27612" s="8"/>
      <c r="Q27612" s="8"/>
      <c r="R27612" s="8"/>
      <c r="S27612" s="8"/>
      <c r="T27612" s="8"/>
      <c r="U27612" s="8"/>
      <c r="V27612" s="8"/>
      <c r="W27612" s="8"/>
      <c r="X27612" s="8"/>
      <c r="Y27612" s="8"/>
      <c r="Z27612" s="8"/>
      <c r="BE27612"/>
      <c r="BF27612"/>
      <c r="BG27612"/>
    </row>
    <row r="27613" spans="11:59" x14ac:dyDescent="0.25">
      <c r="K27613" s="8"/>
      <c r="L27613" s="8"/>
      <c r="N27613" s="8"/>
      <c r="O27613" s="8"/>
      <c r="P27613" s="8"/>
      <c r="Q27613" s="8"/>
      <c r="R27613" s="8"/>
      <c r="S27613" s="8"/>
      <c r="T27613" s="8"/>
      <c r="U27613" s="8"/>
      <c r="V27613" s="8"/>
      <c r="W27613" s="8"/>
      <c r="X27613" s="8"/>
      <c r="Y27613" s="8"/>
      <c r="Z27613" s="8"/>
      <c r="BE27613"/>
      <c r="BF27613"/>
      <c r="BG27613"/>
    </row>
    <row r="27614" spans="11:59" x14ac:dyDescent="0.25">
      <c r="K27614" s="8"/>
      <c r="L27614" s="8"/>
      <c r="N27614" s="8"/>
      <c r="O27614" s="8"/>
      <c r="P27614" s="8"/>
      <c r="Q27614" s="8"/>
      <c r="R27614" s="8"/>
      <c r="S27614" s="8"/>
      <c r="T27614" s="8"/>
      <c r="U27614" s="8"/>
      <c r="V27614" s="8"/>
      <c r="W27614" s="8"/>
      <c r="X27614" s="8"/>
      <c r="Y27614" s="8"/>
      <c r="Z27614" s="8"/>
      <c r="BE27614"/>
      <c r="BF27614"/>
      <c r="BG27614"/>
    </row>
    <row r="27615" spans="11:59" x14ac:dyDescent="0.25">
      <c r="K27615" s="8"/>
      <c r="L27615" s="8"/>
      <c r="N27615" s="8"/>
      <c r="O27615" s="8"/>
      <c r="P27615" s="8"/>
      <c r="Q27615" s="8"/>
      <c r="R27615" s="8"/>
      <c r="S27615" s="8"/>
      <c r="T27615" s="8"/>
      <c r="U27615" s="8"/>
      <c r="V27615" s="8"/>
      <c r="W27615" s="8"/>
      <c r="X27615" s="8"/>
      <c r="Y27615" s="8"/>
      <c r="Z27615" s="8"/>
      <c r="BE27615"/>
      <c r="BF27615"/>
      <c r="BG27615"/>
    </row>
    <row r="27616" spans="11:59" x14ac:dyDescent="0.25">
      <c r="K27616" s="8"/>
      <c r="L27616" s="8"/>
      <c r="N27616" s="8"/>
      <c r="O27616" s="8"/>
      <c r="P27616" s="8"/>
      <c r="Q27616" s="8"/>
      <c r="R27616" s="8"/>
      <c r="S27616" s="8"/>
      <c r="T27616" s="8"/>
      <c r="U27616" s="8"/>
      <c r="V27616" s="8"/>
      <c r="W27616" s="8"/>
      <c r="X27616" s="8"/>
      <c r="Y27616" s="8"/>
      <c r="Z27616" s="8"/>
      <c r="BE27616"/>
      <c r="BF27616"/>
      <c r="BG27616"/>
    </row>
    <row r="27617" spans="11:59" x14ac:dyDescent="0.25">
      <c r="K27617" s="8"/>
      <c r="L27617" s="8"/>
      <c r="N27617" s="8"/>
      <c r="O27617" s="8"/>
      <c r="P27617" s="8"/>
      <c r="Q27617" s="8"/>
      <c r="R27617" s="8"/>
      <c r="S27617" s="8"/>
      <c r="T27617" s="8"/>
      <c r="U27617" s="8"/>
      <c r="V27617" s="8"/>
      <c r="W27617" s="8"/>
      <c r="X27617" s="8"/>
      <c r="Y27617" s="8"/>
      <c r="Z27617" s="8"/>
      <c r="BE27617"/>
      <c r="BF27617"/>
      <c r="BG27617"/>
    </row>
    <row r="27618" spans="11:59" x14ac:dyDescent="0.25">
      <c r="K27618" s="8"/>
      <c r="L27618" s="8"/>
      <c r="N27618" s="8"/>
      <c r="O27618" s="8"/>
      <c r="P27618" s="8"/>
      <c r="Q27618" s="8"/>
      <c r="R27618" s="8"/>
      <c r="S27618" s="8"/>
      <c r="T27618" s="8"/>
      <c r="U27618" s="8"/>
      <c r="V27618" s="8"/>
      <c r="W27618" s="8"/>
      <c r="X27618" s="8"/>
      <c r="Y27618" s="8"/>
      <c r="Z27618" s="8"/>
      <c r="BE27618"/>
      <c r="BF27618"/>
      <c r="BG27618"/>
    </row>
    <row r="27619" spans="11:59" x14ac:dyDescent="0.25">
      <c r="K27619" s="8"/>
      <c r="L27619" s="8"/>
      <c r="N27619" s="8"/>
      <c r="O27619" s="8"/>
      <c r="P27619" s="8"/>
      <c r="Q27619" s="8"/>
      <c r="R27619" s="8"/>
      <c r="S27619" s="8"/>
      <c r="T27619" s="8"/>
      <c r="U27619" s="8"/>
      <c r="V27619" s="8"/>
      <c r="W27619" s="8"/>
      <c r="X27619" s="8"/>
      <c r="Y27619" s="8"/>
      <c r="Z27619" s="8"/>
      <c r="BE27619"/>
      <c r="BF27619"/>
      <c r="BG27619"/>
    </row>
    <row r="27620" spans="11:59" x14ac:dyDescent="0.25">
      <c r="K27620" s="8"/>
      <c r="L27620" s="8"/>
      <c r="N27620" s="8"/>
      <c r="O27620" s="8"/>
      <c r="P27620" s="8"/>
      <c r="Q27620" s="8"/>
      <c r="R27620" s="8"/>
      <c r="S27620" s="8"/>
      <c r="T27620" s="8"/>
      <c r="U27620" s="8"/>
      <c r="V27620" s="8"/>
      <c r="W27620" s="8"/>
      <c r="X27620" s="8"/>
      <c r="Y27620" s="8"/>
      <c r="Z27620" s="8"/>
      <c r="BE27620"/>
      <c r="BF27620"/>
      <c r="BG27620"/>
    </row>
    <row r="27621" spans="11:59" x14ac:dyDescent="0.25">
      <c r="K27621" s="8"/>
      <c r="L27621" s="8"/>
      <c r="N27621" s="8"/>
      <c r="O27621" s="8"/>
      <c r="P27621" s="8"/>
      <c r="Q27621" s="8"/>
      <c r="R27621" s="8"/>
      <c r="S27621" s="8"/>
      <c r="T27621" s="8"/>
      <c r="U27621" s="8"/>
      <c r="V27621" s="8"/>
      <c r="W27621" s="8"/>
      <c r="X27621" s="8"/>
      <c r="Y27621" s="8"/>
      <c r="Z27621" s="8"/>
      <c r="BE27621"/>
      <c r="BF27621"/>
      <c r="BG27621"/>
    </row>
    <row r="27622" spans="11:59" x14ac:dyDescent="0.25">
      <c r="K27622" s="8"/>
      <c r="L27622" s="8"/>
      <c r="N27622" s="8"/>
      <c r="O27622" s="8"/>
      <c r="P27622" s="8"/>
      <c r="Q27622" s="8"/>
      <c r="R27622" s="8"/>
      <c r="S27622" s="8"/>
      <c r="T27622" s="8"/>
      <c r="U27622" s="8"/>
      <c r="V27622" s="8"/>
      <c r="W27622" s="8"/>
      <c r="X27622" s="8"/>
      <c r="Y27622" s="8"/>
      <c r="Z27622" s="8"/>
      <c r="BE27622"/>
      <c r="BF27622"/>
      <c r="BG27622"/>
    </row>
    <row r="27623" spans="11:59" x14ac:dyDescent="0.25">
      <c r="K27623" s="8"/>
      <c r="L27623" s="8"/>
      <c r="N27623" s="8"/>
      <c r="O27623" s="8"/>
      <c r="P27623" s="8"/>
      <c r="Q27623" s="8"/>
      <c r="R27623" s="8"/>
      <c r="S27623" s="8"/>
      <c r="T27623" s="8"/>
      <c r="U27623" s="8"/>
      <c r="V27623" s="8"/>
      <c r="W27623" s="8"/>
      <c r="X27623" s="8"/>
      <c r="Y27623" s="8"/>
      <c r="Z27623" s="8"/>
      <c r="BE27623"/>
      <c r="BF27623"/>
      <c r="BG27623"/>
    </row>
    <row r="27624" spans="11:59" x14ac:dyDescent="0.25">
      <c r="K27624" s="8"/>
      <c r="L27624" s="8"/>
      <c r="N27624" s="8"/>
      <c r="O27624" s="8"/>
      <c r="P27624" s="8"/>
      <c r="Q27624" s="8"/>
      <c r="R27624" s="8"/>
      <c r="S27624" s="8"/>
      <c r="T27624" s="8"/>
      <c r="U27624" s="8"/>
      <c r="V27624" s="8"/>
      <c r="W27624" s="8"/>
      <c r="X27624" s="8"/>
      <c r="Y27624" s="8"/>
      <c r="Z27624" s="8"/>
      <c r="BE27624"/>
      <c r="BF27624"/>
      <c r="BG27624"/>
    </row>
    <row r="27625" spans="11:59" x14ac:dyDescent="0.25">
      <c r="K27625" s="8"/>
      <c r="L27625" s="8"/>
      <c r="N27625" s="8"/>
      <c r="O27625" s="8"/>
      <c r="P27625" s="8"/>
      <c r="Q27625" s="8"/>
      <c r="R27625" s="8"/>
      <c r="S27625" s="8"/>
      <c r="T27625" s="8"/>
      <c r="U27625" s="8"/>
      <c r="V27625" s="8"/>
      <c r="W27625" s="8"/>
      <c r="X27625" s="8"/>
      <c r="Y27625" s="8"/>
      <c r="Z27625" s="8"/>
      <c r="BE27625"/>
      <c r="BF27625"/>
      <c r="BG27625"/>
    </row>
    <row r="27626" spans="11:59" x14ac:dyDescent="0.25">
      <c r="K27626" s="8"/>
      <c r="L27626" s="8"/>
      <c r="N27626" s="8"/>
      <c r="O27626" s="8"/>
      <c r="P27626" s="8"/>
      <c r="Q27626" s="8"/>
      <c r="R27626" s="8"/>
      <c r="S27626" s="8"/>
      <c r="T27626" s="8"/>
      <c r="U27626" s="8"/>
      <c r="V27626" s="8"/>
      <c r="W27626" s="8"/>
      <c r="X27626" s="8"/>
      <c r="Y27626" s="8"/>
      <c r="Z27626" s="8"/>
      <c r="BE27626"/>
      <c r="BF27626"/>
      <c r="BG27626"/>
    </row>
    <row r="27627" spans="11:59" x14ac:dyDescent="0.25">
      <c r="K27627" s="8"/>
      <c r="L27627" s="8"/>
      <c r="N27627" s="8"/>
      <c r="O27627" s="8"/>
      <c r="P27627" s="8"/>
      <c r="Q27627" s="8"/>
      <c r="R27627" s="8"/>
      <c r="S27627" s="8"/>
      <c r="T27627" s="8"/>
      <c r="U27627" s="8"/>
      <c r="V27627" s="8"/>
      <c r="W27627" s="8"/>
      <c r="X27627" s="8"/>
      <c r="Y27627" s="8"/>
      <c r="Z27627" s="8"/>
      <c r="BE27627"/>
      <c r="BF27627"/>
      <c r="BG27627"/>
    </row>
    <row r="27628" spans="11:59" x14ac:dyDescent="0.25">
      <c r="K27628" s="8"/>
      <c r="L27628" s="8"/>
      <c r="N27628" s="8"/>
      <c r="O27628" s="8"/>
      <c r="P27628" s="8"/>
      <c r="Q27628" s="8"/>
      <c r="R27628" s="8"/>
      <c r="S27628" s="8"/>
      <c r="T27628" s="8"/>
      <c r="U27628" s="8"/>
      <c r="V27628" s="8"/>
      <c r="W27628" s="8"/>
      <c r="X27628" s="8"/>
      <c r="Y27628" s="8"/>
      <c r="Z27628" s="8"/>
      <c r="BE27628"/>
      <c r="BF27628"/>
      <c r="BG27628"/>
    </row>
    <row r="27629" spans="11:59" x14ac:dyDescent="0.25">
      <c r="K27629" s="8"/>
      <c r="L27629" s="8"/>
      <c r="N27629" s="8"/>
      <c r="O27629" s="8"/>
      <c r="P27629" s="8"/>
      <c r="Q27629" s="8"/>
      <c r="R27629" s="8"/>
      <c r="S27629" s="8"/>
      <c r="T27629" s="8"/>
      <c r="U27629" s="8"/>
      <c r="V27629" s="8"/>
      <c r="W27629" s="8"/>
      <c r="X27629" s="8"/>
      <c r="Y27629" s="8"/>
      <c r="Z27629" s="8"/>
      <c r="BE27629"/>
      <c r="BF27629"/>
      <c r="BG27629"/>
    </row>
    <row r="27630" spans="11:59" x14ac:dyDescent="0.25">
      <c r="K27630" s="8"/>
      <c r="L27630" s="8"/>
      <c r="N27630" s="8"/>
      <c r="O27630" s="8"/>
      <c r="P27630" s="8"/>
      <c r="Q27630" s="8"/>
      <c r="R27630" s="8"/>
      <c r="S27630" s="8"/>
      <c r="T27630" s="8"/>
      <c r="U27630" s="8"/>
      <c r="V27630" s="8"/>
      <c r="W27630" s="8"/>
      <c r="X27630" s="8"/>
      <c r="Y27630" s="8"/>
      <c r="Z27630" s="8"/>
      <c r="BE27630"/>
      <c r="BF27630"/>
      <c r="BG27630"/>
    </row>
    <row r="27631" spans="11:59" x14ac:dyDescent="0.25">
      <c r="K27631" s="8"/>
      <c r="L27631" s="8"/>
      <c r="N27631" s="8"/>
      <c r="O27631" s="8"/>
      <c r="P27631" s="8"/>
      <c r="Q27631" s="8"/>
      <c r="R27631" s="8"/>
      <c r="S27631" s="8"/>
      <c r="T27631" s="8"/>
      <c r="U27631" s="8"/>
      <c r="V27631" s="8"/>
      <c r="W27631" s="8"/>
      <c r="X27631" s="8"/>
      <c r="Y27631" s="8"/>
      <c r="Z27631" s="8"/>
      <c r="BE27631"/>
      <c r="BF27631"/>
      <c r="BG27631"/>
    </row>
    <row r="27632" spans="11:59" x14ac:dyDescent="0.25">
      <c r="K27632" s="8"/>
      <c r="L27632" s="8"/>
      <c r="N27632" s="8"/>
      <c r="O27632" s="8"/>
      <c r="P27632" s="8"/>
      <c r="Q27632" s="8"/>
      <c r="R27632" s="8"/>
      <c r="S27632" s="8"/>
      <c r="T27632" s="8"/>
      <c r="U27632" s="8"/>
      <c r="V27632" s="8"/>
      <c r="W27632" s="8"/>
      <c r="X27632" s="8"/>
      <c r="Y27632" s="8"/>
      <c r="Z27632" s="8"/>
      <c r="BE27632"/>
      <c r="BF27632"/>
      <c r="BG27632"/>
    </row>
    <row r="27633" spans="11:59" x14ac:dyDescent="0.25">
      <c r="K27633" s="8"/>
      <c r="L27633" s="8"/>
      <c r="N27633" s="8"/>
      <c r="O27633" s="8"/>
      <c r="P27633" s="8"/>
      <c r="Q27633" s="8"/>
      <c r="R27633" s="8"/>
      <c r="S27633" s="8"/>
      <c r="T27633" s="8"/>
      <c r="U27633" s="8"/>
      <c r="V27633" s="8"/>
      <c r="W27633" s="8"/>
      <c r="X27633" s="8"/>
      <c r="Y27633" s="8"/>
      <c r="Z27633" s="8"/>
      <c r="BE27633"/>
      <c r="BF27633"/>
      <c r="BG27633"/>
    </row>
    <row r="27634" spans="11:59" x14ac:dyDescent="0.25">
      <c r="K27634" s="8"/>
      <c r="L27634" s="8"/>
      <c r="N27634" s="8"/>
      <c r="O27634" s="8"/>
      <c r="P27634" s="8"/>
      <c r="Q27634" s="8"/>
      <c r="R27634" s="8"/>
      <c r="S27634" s="8"/>
      <c r="T27634" s="8"/>
      <c r="U27634" s="8"/>
      <c r="V27634" s="8"/>
      <c r="W27634" s="8"/>
      <c r="X27634" s="8"/>
      <c r="Y27634" s="8"/>
      <c r="Z27634" s="8"/>
      <c r="BE27634"/>
      <c r="BF27634"/>
      <c r="BG27634"/>
    </row>
    <row r="27635" spans="11:59" x14ac:dyDescent="0.25">
      <c r="K27635" s="8"/>
      <c r="L27635" s="8"/>
      <c r="N27635" s="8"/>
      <c r="O27635" s="8"/>
      <c r="P27635" s="8"/>
      <c r="Q27635" s="8"/>
      <c r="R27635" s="8"/>
      <c r="S27635" s="8"/>
      <c r="T27635" s="8"/>
      <c r="U27635" s="8"/>
      <c r="V27635" s="8"/>
      <c r="W27635" s="8"/>
      <c r="X27635" s="8"/>
      <c r="Y27635" s="8"/>
      <c r="Z27635" s="8"/>
      <c r="BE27635"/>
      <c r="BF27635"/>
      <c r="BG27635"/>
    </row>
    <row r="27636" spans="11:59" x14ac:dyDescent="0.25">
      <c r="K27636" s="8"/>
      <c r="L27636" s="8"/>
      <c r="N27636" s="8"/>
      <c r="O27636" s="8"/>
      <c r="P27636" s="8"/>
      <c r="Q27636" s="8"/>
      <c r="R27636" s="8"/>
      <c r="S27636" s="8"/>
      <c r="T27636" s="8"/>
      <c r="U27636" s="8"/>
      <c r="V27636" s="8"/>
      <c r="W27636" s="8"/>
      <c r="X27636" s="8"/>
      <c r="Y27636" s="8"/>
      <c r="Z27636" s="8"/>
      <c r="BE27636"/>
      <c r="BF27636"/>
      <c r="BG27636"/>
    </row>
    <row r="27637" spans="11:59" x14ac:dyDescent="0.25">
      <c r="K27637" s="8"/>
      <c r="L27637" s="8"/>
      <c r="N27637" s="8"/>
      <c r="O27637" s="8"/>
      <c r="P27637" s="8"/>
      <c r="Q27637" s="8"/>
      <c r="R27637" s="8"/>
      <c r="S27637" s="8"/>
      <c r="T27637" s="8"/>
      <c r="U27637" s="8"/>
      <c r="V27637" s="8"/>
      <c r="W27637" s="8"/>
      <c r="X27637" s="8"/>
      <c r="Y27637" s="8"/>
      <c r="Z27637" s="8"/>
      <c r="BE27637"/>
      <c r="BF27637"/>
      <c r="BG27637"/>
    </row>
    <row r="27638" spans="11:59" x14ac:dyDescent="0.25">
      <c r="K27638" s="8"/>
      <c r="L27638" s="8"/>
      <c r="N27638" s="8"/>
      <c r="O27638" s="8"/>
      <c r="P27638" s="8"/>
      <c r="Q27638" s="8"/>
      <c r="R27638" s="8"/>
      <c r="S27638" s="8"/>
      <c r="T27638" s="8"/>
      <c r="U27638" s="8"/>
      <c r="V27638" s="8"/>
      <c r="W27638" s="8"/>
      <c r="X27638" s="8"/>
      <c r="Y27638" s="8"/>
      <c r="Z27638" s="8"/>
      <c r="BE27638"/>
      <c r="BF27638"/>
      <c r="BG27638"/>
    </row>
    <row r="27639" spans="11:59" x14ac:dyDescent="0.25">
      <c r="K27639" s="8"/>
      <c r="L27639" s="8"/>
      <c r="N27639" s="8"/>
      <c r="O27639" s="8"/>
      <c r="P27639" s="8"/>
      <c r="Q27639" s="8"/>
      <c r="R27639" s="8"/>
      <c r="S27639" s="8"/>
      <c r="T27639" s="8"/>
      <c r="U27639" s="8"/>
      <c r="V27639" s="8"/>
      <c r="W27639" s="8"/>
      <c r="X27639" s="8"/>
      <c r="Y27639" s="8"/>
      <c r="Z27639" s="8"/>
      <c r="BE27639"/>
      <c r="BF27639"/>
      <c r="BG27639"/>
    </row>
    <row r="27640" spans="11:59" x14ac:dyDescent="0.25">
      <c r="K27640" s="8"/>
      <c r="L27640" s="8"/>
      <c r="N27640" s="8"/>
      <c r="O27640" s="8"/>
      <c r="P27640" s="8"/>
      <c r="Q27640" s="8"/>
      <c r="R27640" s="8"/>
      <c r="S27640" s="8"/>
      <c r="T27640" s="8"/>
      <c r="U27640" s="8"/>
      <c r="V27640" s="8"/>
      <c r="W27640" s="8"/>
      <c r="X27640" s="8"/>
      <c r="Y27640" s="8"/>
      <c r="Z27640" s="8"/>
      <c r="BE27640"/>
      <c r="BF27640"/>
      <c r="BG27640"/>
    </row>
    <row r="27641" spans="11:59" x14ac:dyDescent="0.25">
      <c r="K27641" s="8"/>
      <c r="L27641" s="8"/>
      <c r="N27641" s="8"/>
      <c r="O27641" s="8"/>
      <c r="P27641" s="8"/>
      <c r="Q27641" s="8"/>
      <c r="R27641" s="8"/>
      <c r="S27641" s="8"/>
      <c r="T27641" s="8"/>
      <c r="U27641" s="8"/>
      <c r="V27641" s="8"/>
      <c r="W27641" s="8"/>
      <c r="X27641" s="8"/>
      <c r="Y27641" s="8"/>
      <c r="Z27641" s="8"/>
      <c r="BE27641"/>
      <c r="BF27641"/>
      <c r="BG27641"/>
    </row>
    <row r="27642" spans="11:59" x14ac:dyDescent="0.25">
      <c r="K27642" s="8"/>
      <c r="L27642" s="8"/>
      <c r="N27642" s="8"/>
      <c r="O27642" s="8"/>
      <c r="P27642" s="8"/>
      <c r="Q27642" s="8"/>
      <c r="R27642" s="8"/>
      <c r="S27642" s="8"/>
      <c r="T27642" s="8"/>
      <c r="U27642" s="8"/>
      <c r="V27642" s="8"/>
      <c r="W27642" s="8"/>
      <c r="X27642" s="8"/>
      <c r="Y27642" s="8"/>
      <c r="Z27642" s="8"/>
      <c r="BE27642"/>
      <c r="BF27642"/>
      <c r="BG27642"/>
    </row>
    <row r="27643" spans="11:59" x14ac:dyDescent="0.25">
      <c r="K27643" s="8"/>
      <c r="L27643" s="8"/>
      <c r="N27643" s="8"/>
      <c r="O27643" s="8"/>
      <c r="P27643" s="8"/>
      <c r="Q27643" s="8"/>
      <c r="R27643" s="8"/>
      <c r="S27643" s="8"/>
      <c r="T27643" s="8"/>
      <c r="U27643" s="8"/>
      <c r="V27643" s="8"/>
      <c r="W27643" s="8"/>
      <c r="X27643" s="8"/>
      <c r="Y27643" s="8"/>
      <c r="Z27643" s="8"/>
      <c r="BE27643"/>
      <c r="BF27643"/>
      <c r="BG27643"/>
    </row>
    <row r="27644" spans="11:59" x14ac:dyDescent="0.25">
      <c r="K27644" s="8"/>
      <c r="L27644" s="8"/>
      <c r="N27644" s="8"/>
      <c r="O27644" s="8"/>
      <c r="P27644" s="8"/>
      <c r="Q27644" s="8"/>
      <c r="R27644" s="8"/>
      <c r="S27644" s="8"/>
      <c r="T27644" s="8"/>
      <c r="U27644" s="8"/>
      <c r="V27644" s="8"/>
      <c r="W27644" s="8"/>
      <c r="X27644" s="8"/>
      <c r="Y27644" s="8"/>
      <c r="Z27644" s="8"/>
      <c r="BE27644"/>
      <c r="BF27644"/>
      <c r="BG27644"/>
    </row>
    <row r="27645" spans="11:59" x14ac:dyDescent="0.25">
      <c r="K27645" s="8"/>
      <c r="L27645" s="8"/>
      <c r="N27645" s="8"/>
      <c r="O27645" s="8"/>
      <c r="P27645" s="8"/>
      <c r="Q27645" s="8"/>
      <c r="R27645" s="8"/>
      <c r="S27645" s="8"/>
      <c r="T27645" s="8"/>
      <c r="U27645" s="8"/>
      <c r="V27645" s="8"/>
      <c r="W27645" s="8"/>
      <c r="X27645" s="8"/>
      <c r="Y27645" s="8"/>
      <c r="Z27645" s="8"/>
      <c r="BE27645"/>
      <c r="BF27645"/>
      <c r="BG27645"/>
    </row>
    <row r="27646" spans="11:59" x14ac:dyDescent="0.25">
      <c r="K27646" s="8"/>
      <c r="L27646" s="8"/>
      <c r="N27646" s="8"/>
      <c r="O27646" s="8"/>
      <c r="P27646" s="8"/>
      <c r="Q27646" s="8"/>
      <c r="R27646" s="8"/>
      <c r="S27646" s="8"/>
      <c r="T27646" s="8"/>
      <c r="U27646" s="8"/>
      <c r="V27646" s="8"/>
      <c r="W27646" s="8"/>
      <c r="X27646" s="8"/>
      <c r="Y27646" s="8"/>
      <c r="Z27646" s="8"/>
      <c r="BE27646"/>
      <c r="BF27646"/>
      <c r="BG27646"/>
    </row>
    <row r="27647" spans="11:59" x14ac:dyDescent="0.25">
      <c r="K27647" s="8"/>
      <c r="L27647" s="8"/>
      <c r="N27647" s="8"/>
      <c r="O27647" s="8"/>
      <c r="P27647" s="8"/>
      <c r="Q27647" s="8"/>
      <c r="R27647" s="8"/>
      <c r="S27647" s="8"/>
      <c r="T27647" s="8"/>
      <c r="U27647" s="8"/>
      <c r="V27647" s="8"/>
      <c r="W27647" s="8"/>
      <c r="X27647" s="8"/>
      <c r="Y27647" s="8"/>
      <c r="Z27647" s="8"/>
      <c r="BE27647"/>
      <c r="BF27647"/>
      <c r="BG27647"/>
    </row>
    <row r="27648" spans="11:59" x14ac:dyDescent="0.25">
      <c r="K27648" s="8"/>
      <c r="L27648" s="8"/>
      <c r="N27648" s="8"/>
      <c r="O27648" s="8"/>
      <c r="P27648" s="8"/>
      <c r="Q27648" s="8"/>
      <c r="R27648" s="8"/>
      <c r="S27648" s="8"/>
      <c r="T27648" s="8"/>
      <c r="U27648" s="8"/>
      <c r="V27648" s="8"/>
      <c r="W27648" s="8"/>
      <c r="X27648" s="8"/>
      <c r="Y27648" s="8"/>
      <c r="Z27648" s="8"/>
      <c r="BE27648"/>
      <c r="BF27648"/>
      <c r="BG27648"/>
    </row>
    <row r="27649" spans="11:59" x14ac:dyDescent="0.25">
      <c r="K27649" s="8"/>
      <c r="L27649" s="8"/>
      <c r="N27649" s="8"/>
      <c r="O27649" s="8"/>
      <c r="P27649" s="8"/>
      <c r="Q27649" s="8"/>
      <c r="R27649" s="8"/>
      <c r="S27649" s="8"/>
      <c r="T27649" s="8"/>
      <c r="U27649" s="8"/>
      <c r="V27649" s="8"/>
      <c r="W27649" s="8"/>
      <c r="X27649" s="8"/>
      <c r="Y27649" s="8"/>
      <c r="Z27649" s="8"/>
      <c r="BE27649"/>
      <c r="BF27649"/>
      <c r="BG27649"/>
    </row>
    <row r="27650" spans="11:59" x14ac:dyDescent="0.25">
      <c r="K27650" s="8"/>
      <c r="L27650" s="8"/>
      <c r="N27650" s="8"/>
      <c r="O27650" s="8"/>
      <c r="P27650" s="8"/>
      <c r="Q27650" s="8"/>
      <c r="R27650" s="8"/>
      <c r="S27650" s="8"/>
      <c r="T27650" s="8"/>
      <c r="U27650" s="8"/>
      <c r="V27650" s="8"/>
      <c r="W27650" s="8"/>
      <c r="X27650" s="8"/>
      <c r="Y27650" s="8"/>
      <c r="Z27650" s="8"/>
      <c r="BE27650"/>
      <c r="BF27650"/>
      <c r="BG27650"/>
    </row>
    <row r="27651" spans="11:59" x14ac:dyDescent="0.25">
      <c r="K27651" s="8"/>
      <c r="L27651" s="8"/>
      <c r="N27651" s="8"/>
      <c r="O27651" s="8"/>
      <c r="P27651" s="8"/>
      <c r="Q27651" s="8"/>
      <c r="R27651" s="8"/>
      <c r="S27651" s="8"/>
      <c r="T27651" s="8"/>
      <c r="U27651" s="8"/>
      <c r="V27651" s="8"/>
      <c r="W27651" s="8"/>
      <c r="X27651" s="8"/>
      <c r="Y27651" s="8"/>
      <c r="Z27651" s="8"/>
      <c r="BE27651"/>
      <c r="BF27651"/>
      <c r="BG27651"/>
    </row>
    <row r="27652" spans="11:59" x14ac:dyDescent="0.25">
      <c r="K27652" s="8"/>
      <c r="L27652" s="8"/>
      <c r="N27652" s="8"/>
      <c r="O27652" s="8"/>
      <c r="P27652" s="8"/>
      <c r="Q27652" s="8"/>
      <c r="R27652" s="8"/>
      <c r="S27652" s="8"/>
      <c r="T27652" s="8"/>
      <c r="U27652" s="8"/>
      <c r="V27652" s="8"/>
      <c r="W27652" s="8"/>
      <c r="X27652" s="8"/>
      <c r="Y27652" s="8"/>
      <c r="Z27652" s="8"/>
      <c r="BE27652"/>
      <c r="BF27652"/>
      <c r="BG27652"/>
    </row>
    <row r="27653" spans="11:59" x14ac:dyDescent="0.25">
      <c r="K27653" s="8"/>
      <c r="L27653" s="8"/>
      <c r="N27653" s="8"/>
      <c r="O27653" s="8"/>
      <c r="P27653" s="8"/>
      <c r="Q27653" s="8"/>
      <c r="R27653" s="8"/>
      <c r="S27653" s="8"/>
      <c r="T27653" s="8"/>
      <c r="U27653" s="8"/>
      <c r="V27653" s="8"/>
      <c r="W27653" s="8"/>
      <c r="X27653" s="8"/>
      <c r="Y27653" s="8"/>
      <c r="Z27653" s="8"/>
      <c r="BE27653"/>
      <c r="BF27653"/>
      <c r="BG27653"/>
    </row>
    <row r="27654" spans="11:59" x14ac:dyDescent="0.25">
      <c r="K27654" s="8"/>
      <c r="L27654" s="8"/>
      <c r="N27654" s="8"/>
      <c r="O27654" s="8"/>
      <c r="P27654" s="8"/>
      <c r="Q27654" s="8"/>
      <c r="R27654" s="8"/>
      <c r="S27654" s="8"/>
      <c r="T27654" s="8"/>
      <c r="U27654" s="8"/>
      <c r="V27654" s="8"/>
      <c r="W27654" s="8"/>
      <c r="X27654" s="8"/>
      <c r="Y27654" s="8"/>
      <c r="Z27654" s="8"/>
      <c r="BE27654"/>
      <c r="BF27654"/>
      <c r="BG27654"/>
    </row>
    <row r="27655" spans="11:59" x14ac:dyDescent="0.25">
      <c r="K27655" s="8"/>
      <c r="L27655" s="8"/>
      <c r="N27655" s="8"/>
      <c r="O27655" s="8"/>
      <c r="P27655" s="8"/>
      <c r="Q27655" s="8"/>
      <c r="R27655" s="8"/>
      <c r="S27655" s="8"/>
      <c r="T27655" s="8"/>
      <c r="U27655" s="8"/>
      <c r="V27655" s="8"/>
      <c r="W27655" s="8"/>
      <c r="X27655" s="8"/>
      <c r="Y27655" s="8"/>
      <c r="Z27655" s="8"/>
      <c r="BE27655"/>
      <c r="BF27655"/>
      <c r="BG27655"/>
    </row>
    <row r="27656" spans="11:59" x14ac:dyDescent="0.25">
      <c r="K27656" s="8"/>
      <c r="L27656" s="8"/>
      <c r="N27656" s="8"/>
      <c r="O27656" s="8"/>
      <c r="P27656" s="8"/>
      <c r="Q27656" s="8"/>
      <c r="R27656" s="8"/>
      <c r="S27656" s="8"/>
      <c r="T27656" s="8"/>
      <c r="U27656" s="8"/>
      <c r="V27656" s="8"/>
      <c r="W27656" s="8"/>
      <c r="X27656" s="8"/>
      <c r="Y27656" s="8"/>
      <c r="Z27656" s="8"/>
      <c r="BE27656"/>
      <c r="BF27656"/>
      <c r="BG27656"/>
    </row>
    <row r="27657" spans="11:59" x14ac:dyDescent="0.25">
      <c r="K27657" s="8"/>
      <c r="L27657" s="8"/>
      <c r="N27657" s="8"/>
      <c r="O27657" s="8"/>
      <c r="P27657" s="8"/>
      <c r="Q27657" s="8"/>
      <c r="R27657" s="8"/>
      <c r="S27657" s="8"/>
      <c r="T27657" s="8"/>
      <c r="U27657" s="8"/>
      <c r="V27657" s="8"/>
      <c r="W27657" s="8"/>
      <c r="X27657" s="8"/>
      <c r="Y27657" s="8"/>
      <c r="Z27657" s="8"/>
      <c r="BE27657"/>
      <c r="BF27657"/>
      <c r="BG27657"/>
    </row>
    <row r="27658" spans="11:59" x14ac:dyDescent="0.25">
      <c r="K27658" s="8"/>
      <c r="L27658" s="8"/>
      <c r="N27658" s="8"/>
      <c r="O27658" s="8"/>
      <c r="P27658" s="8"/>
      <c r="Q27658" s="8"/>
      <c r="R27658" s="8"/>
      <c r="S27658" s="8"/>
      <c r="T27658" s="8"/>
      <c r="U27658" s="8"/>
      <c r="V27658" s="8"/>
      <c r="W27658" s="8"/>
      <c r="X27658" s="8"/>
      <c r="Y27658" s="8"/>
      <c r="Z27658" s="8"/>
      <c r="BE27658"/>
      <c r="BF27658"/>
      <c r="BG27658"/>
    </row>
    <row r="27659" spans="11:59" x14ac:dyDescent="0.25">
      <c r="K27659" s="8"/>
      <c r="L27659" s="8"/>
      <c r="N27659" s="8"/>
      <c r="O27659" s="8"/>
      <c r="P27659" s="8"/>
      <c r="Q27659" s="8"/>
      <c r="R27659" s="8"/>
      <c r="S27659" s="8"/>
      <c r="T27659" s="8"/>
      <c r="U27659" s="8"/>
      <c r="V27659" s="8"/>
      <c r="W27659" s="8"/>
      <c r="X27659" s="8"/>
      <c r="Y27659" s="8"/>
      <c r="Z27659" s="8"/>
      <c r="BE27659"/>
      <c r="BF27659"/>
      <c r="BG27659"/>
    </row>
    <row r="27660" spans="11:59" x14ac:dyDescent="0.25">
      <c r="K27660" s="8"/>
      <c r="L27660" s="8"/>
      <c r="N27660" s="8"/>
      <c r="O27660" s="8"/>
      <c r="P27660" s="8"/>
      <c r="Q27660" s="8"/>
      <c r="R27660" s="8"/>
      <c r="S27660" s="8"/>
      <c r="T27660" s="8"/>
      <c r="U27660" s="8"/>
      <c r="V27660" s="8"/>
      <c r="W27660" s="8"/>
      <c r="X27660" s="8"/>
      <c r="Y27660" s="8"/>
      <c r="Z27660" s="8"/>
      <c r="BE27660"/>
      <c r="BF27660"/>
      <c r="BG27660"/>
    </row>
    <row r="27661" spans="11:59" x14ac:dyDescent="0.25">
      <c r="K27661" s="8"/>
      <c r="L27661" s="8"/>
      <c r="N27661" s="8"/>
      <c r="O27661" s="8"/>
      <c r="P27661" s="8"/>
      <c r="Q27661" s="8"/>
      <c r="R27661" s="8"/>
      <c r="S27661" s="8"/>
      <c r="T27661" s="8"/>
      <c r="U27661" s="8"/>
      <c r="V27661" s="8"/>
      <c r="W27661" s="8"/>
      <c r="X27661" s="8"/>
      <c r="Y27661" s="8"/>
      <c r="Z27661" s="8"/>
      <c r="BE27661"/>
      <c r="BF27661"/>
      <c r="BG27661"/>
    </row>
    <row r="27662" spans="11:59" x14ac:dyDescent="0.25">
      <c r="K27662" s="8"/>
      <c r="L27662" s="8"/>
      <c r="N27662" s="8"/>
      <c r="O27662" s="8"/>
      <c r="P27662" s="8"/>
      <c r="Q27662" s="8"/>
      <c r="R27662" s="8"/>
      <c r="S27662" s="8"/>
      <c r="T27662" s="8"/>
      <c r="U27662" s="8"/>
      <c r="V27662" s="8"/>
      <c r="W27662" s="8"/>
      <c r="X27662" s="8"/>
      <c r="Y27662" s="8"/>
      <c r="Z27662" s="8"/>
      <c r="BE27662"/>
      <c r="BF27662"/>
      <c r="BG27662"/>
    </row>
    <row r="27663" spans="11:59" x14ac:dyDescent="0.25">
      <c r="K27663" s="8"/>
      <c r="L27663" s="8"/>
      <c r="N27663" s="8"/>
      <c r="O27663" s="8"/>
      <c r="P27663" s="8"/>
      <c r="Q27663" s="8"/>
      <c r="R27663" s="8"/>
      <c r="S27663" s="8"/>
      <c r="T27663" s="8"/>
      <c r="U27663" s="8"/>
      <c r="V27663" s="8"/>
      <c r="W27663" s="8"/>
      <c r="X27663" s="8"/>
      <c r="Y27663" s="8"/>
      <c r="Z27663" s="8"/>
      <c r="BE27663"/>
      <c r="BF27663"/>
      <c r="BG27663"/>
    </row>
    <row r="27664" spans="11:59" x14ac:dyDescent="0.25">
      <c r="K27664" s="8"/>
      <c r="L27664" s="8"/>
      <c r="N27664" s="8"/>
      <c r="O27664" s="8"/>
      <c r="P27664" s="8"/>
      <c r="Q27664" s="8"/>
      <c r="R27664" s="8"/>
      <c r="S27664" s="8"/>
      <c r="T27664" s="8"/>
      <c r="U27664" s="8"/>
      <c r="V27664" s="8"/>
      <c r="W27664" s="8"/>
      <c r="X27664" s="8"/>
      <c r="Y27664" s="8"/>
      <c r="Z27664" s="8"/>
      <c r="BE27664"/>
      <c r="BF27664"/>
      <c r="BG27664"/>
    </row>
    <row r="27665" spans="11:59" x14ac:dyDescent="0.25">
      <c r="K27665" s="8"/>
      <c r="L27665" s="8"/>
      <c r="N27665" s="8"/>
      <c r="O27665" s="8"/>
      <c r="P27665" s="8"/>
      <c r="Q27665" s="8"/>
      <c r="R27665" s="8"/>
      <c r="S27665" s="8"/>
      <c r="T27665" s="8"/>
      <c r="U27665" s="8"/>
      <c r="V27665" s="8"/>
      <c r="W27665" s="8"/>
      <c r="X27665" s="8"/>
      <c r="Y27665" s="8"/>
      <c r="Z27665" s="8"/>
      <c r="BE27665"/>
      <c r="BF27665"/>
      <c r="BG27665"/>
    </row>
    <row r="27666" spans="11:59" x14ac:dyDescent="0.25">
      <c r="K27666" s="8"/>
      <c r="L27666" s="8"/>
      <c r="N27666" s="8"/>
      <c r="O27666" s="8"/>
      <c r="P27666" s="8"/>
      <c r="Q27666" s="8"/>
      <c r="R27666" s="8"/>
      <c r="S27666" s="8"/>
      <c r="T27666" s="8"/>
      <c r="U27666" s="8"/>
      <c r="V27666" s="8"/>
      <c r="W27666" s="8"/>
      <c r="X27666" s="8"/>
      <c r="Y27666" s="8"/>
      <c r="Z27666" s="8"/>
      <c r="BE27666"/>
      <c r="BF27666"/>
      <c r="BG27666"/>
    </row>
    <row r="27667" spans="11:59" x14ac:dyDescent="0.25">
      <c r="K27667" s="8"/>
      <c r="L27667" s="8"/>
      <c r="N27667" s="8"/>
      <c r="O27667" s="8"/>
      <c r="P27667" s="8"/>
      <c r="Q27667" s="8"/>
      <c r="R27667" s="8"/>
      <c r="S27667" s="8"/>
      <c r="T27667" s="8"/>
      <c r="U27667" s="8"/>
      <c r="V27667" s="8"/>
      <c r="W27667" s="8"/>
      <c r="X27667" s="8"/>
      <c r="Y27667" s="8"/>
      <c r="Z27667" s="8"/>
      <c r="BE27667"/>
      <c r="BF27667"/>
      <c r="BG27667"/>
    </row>
    <row r="27668" spans="11:59" x14ac:dyDescent="0.25">
      <c r="K27668" s="8"/>
      <c r="L27668" s="8"/>
      <c r="N27668" s="8"/>
      <c r="O27668" s="8"/>
      <c r="P27668" s="8"/>
      <c r="Q27668" s="8"/>
      <c r="R27668" s="8"/>
      <c r="S27668" s="8"/>
      <c r="T27668" s="8"/>
      <c r="U27668" s="8"/>
      <c r="V27668" s="8"/>
      <c r="W27668" s="8"/>
      <c r="X27668" s="8"/>
      <c r="Y27668" s="8"/>
      <c r="Z27668" s="8"/>
      <c r="BE27668"/>
      <c r="BF27668"/>
      <c r="BG27668"/>
    </row>
    <row r="27669" spans="11:59" x14ac:dyDescent="0.25">
      <c r="K27669" s="8"/>
      <c r="L27669" s="8"/>
      <c r="N27669" s="8"/>
      <c r="O27669" s="8"/>
      <c r="P27669" s="8"/>
      <c r="Q27669" s="8"/>
      <c r="R27669" s="8"/>
      <c r="S27669" s="8"/>
      <c r="T27669" s="8"/>
      <c r="U27669" s="8"/>
      <c r="V27669" s="8"/>
      <c r="W27669" s="8"/>
      <c r="X27669" s="8"/>
      <c r="Y27669" s="8"/>
      <c r="Z27669" s="8"/>
      <c r="BE27669"/>
      <c r="BF27669"/>
      <c r="BG27669"/>
    </row>
    <row r="27670" spans="11:59" x14ac:dyDescent="0.25">
      <c r="K27670" s="8"/>
      <c r="L27670" s="8"/>
      <c r="N27670" s="8"/>
      <c r="O27670" s="8"/>
      <c r="P27670" s="8"/>
      <c r="Q27670" s="8"/>
      <c r="R27670" s="8"/>
      <c r="S27670" s="8"/>
      <c r="T27670" s="8"/>
      <c r="U27670" s="8"/>
      <c r="V27670" s="8"/>
      <c r="W27670" s="8"/>
      <c r="X27670" s="8"/>
      <c r="Y27670" s="8"/>
      <c r="Z27670" s="8"/>
      <c r="BE27670"/>
      <c r="BF27670"/>
      <c r="BG27670"/>
    </row>
    <row r="27671" spans="11:59" x14ac:dyDescent="0.25">
      <c r="K27671" s="8"/>
      <c r="L27671" s="8"/>
      <c r="N27671" s="8"/>
      <c r="O27671" s="8"/>
      <c r="P27671" s="8"/>
      <c r="Q27671" s="8"/>
      <c r="R27671" s="8"/>
      <c r="S27671" s="8"/>
      <c r="T27671" s="8"/>
      <c r="U27671" s="8"/>
      <c r="V27671" s="8"/>
      <c r="W27671" s="8"/>
      <c r="X27671" s="8"/>
      <c r="Y27671" s="8"/>
      <c r="Z27671" s="8"/>
      <c r="BE27671"/>
      <c r="BF27671"/>
      <c r="BG27671"/>
    </row>
    <row r="27672" spans="11:59" x14ac:dyDescent="0.25">
      <c r="K27672" s="8"/>
      <c r="L27672" s="8"/>
      <c r="N27672" s="8"/>
      <c r="O27672" s="8"/>
      <c r="P27672" s="8"/>
      <c r="Q27672" s="8"/>
      <c r="R27672" s="8"/>
      <c r="S27672" s="8"/>
      <c r="T27672" s="8"/>
      <c r="U27672" s="8"/>
      <c r="V27672" s="8"/>
      <c r="W27672" s="8"/>
      <c r="X27672" s="8"/>
      <c r="Y27672" s="8"/>
      <c r="Z27672" s="8"/>
      <c r="BE27672"/>
      <c r="BF27672"/>
      <c r="BG27672"/>
    </row>
    <row r="27673" spans="11:59" x14ac:dyDescent="0.25">
      <c r="K27673" s="8"/>
      <c r="L27673" s="8"/>
      <c r="N27673" s="8"/>
      <c r="O27673" s="8"/>
      <c r="P27673" s="8"/>
      <c r="Q27673" s="8"/>
      <c r="R27673" s="8"/>
      <c r="S27673" s="8"/>
      <c r="T27673" s="8"/>
      <c r="U27673" s="8"/>
      <c r="V27673" s="8"/>
      <c r="W27673" s="8"/>
      <c r="X27673" s="8"/>
      <c r="Y27673" s="8"/>
      <c r="Z27673" s="8"/>
      <c r="BE27673"/>
      <c r="BF27673"/>
      <c r="BG27673"/>
    </row>
    <row r="27674" spans="11:59" x14ac:dyDescent="0.25">
      <c r="K27674" s="8"/>
      <c r="L27674" s="8"/>
      <c r="N27674" s="8"/>
      <c r="O27674" s="8"/>
      <c r="P27674" s="8"/>
      <c r="Q27674" s="8"/>
      <c r="R27674" s="8"/>
      <c r="S27674" s="8"/>
      <c r="T27674" s="8"/>
      <c r="U27674" s="8"/>
      <c r="V27674" s="8"/>
      <c r="W27674" s="8"/>
      <c r="X27674" s="8"/>
      <c r="Y27674" s="8"/>
      <c r="Z27674" s="8"/>
      <c r="BE27674"/>
      <c r="BF27674"/>
      <c r="BG27674"/>
    </row>
    <row r="27675" spans="11:59" x14ac:dyDescent="0.25">
      <c r="K27675" s="8"/>
      <c r="L27675" s="8"/>
      <c r="N27675" s="8"/>
      <c r="O27675" s="8"/>
      <c r="P27675" s="8"/>
      <c r="Q27675" s="8"/>
      <c r="R27675" s="8"/>
      <c r="S27675" s="8"/>
      <c r="T27675" s="8"/>
      <c r="U27675" s="8"/>
      <c r="V27675" s="8"/>
      <c r="W27675" s="8"/>
      <c r="X27675" s="8"/>
      <c r="Y27675" s="8"/>
      <c r="Z27675" s="8"/>
      <c r="BE27675"/>
      <c r="BF27675"/>
      <c r="BG27675"/>
    </row>
    <row r="27676" spans="11:59" x14ac:dyDescent="0.25">
      <c r="K27676" s="8"/>
      <c r="L27676" s="8"/>
      <c r="N27676" s="8"/>
      <c r="O27676" s="8"/>
      <c r="P27676" s="8"/>
      <c r="Q27676" s="8"/>
      <c r="R27676" s="8"/>
      <c r="S27676" s="8"/>
      <c r="T27676" s="8"/>
      <c r="U27676" s="8"/>
      <c r="V27676" s="8"/>
      <c r="W27676" s="8"/>
      <c r="X27676" s="8"/>
      <c r="Y27676" s="8"/>
      <c r="Z27676" s="8"/>
      <c r="BE27676"/>
      <c r="BF27676"/>
      <c r="BG27676"/>
    </row>
    <row r="27677" spans="11:59" x14ac:dyDescent="0.25">
      <c r="K27677" s="8"/>
      <c r="L27677" s="8"/>
      <c r="N27677" s="8"/>
      <c r="O27677" s="8"/>
      <c r="P27677" s="8"/>
      <c r="Q27677" s="8"/>
      <c r="R27677" s="8"/>
      <c r="S27677" s="8"/>
      <c r="T27677" s="8"/>
      <c r="U27677" s="8"/>
      <c r="V27677" s="8"/>
      <c r="W27677" s="8"/>
      <c r="X27677" s="8"/>
      <c r="Y27677" s="8"/>
      <c r="Z27677" s="8"/>
      <c r="BE27677"/>
      <c r="BF27677"/>
      <c r="BG27677"/>
    </row>
    <row r="27678" spans="11:59" x14ac:dyDescent="0.25">
      <c r="K27678" s="8"/>
      <c r="L27678" s="8"/>
      <c r="N27678" s="8"/>
      <c r="O27678" s="8"/>
      <c r="P27678" s="8"/>
      <c r="Q27678" s="8"/>
      <c r="R27678" s="8"/>
      <c r="S27678" s="8"/>
      <c r="T27678" s="8"/>
      <c r="U27678" s="8"/>
      <c r="V27678" s="8"/>
      <c r="W27678" s="8"/>
      <c r="X27678" s="8"/>
      <c r="Y27678" s="8"/>
      <c r="Z27678" s="8"/>
      <c r="BE27678"/>
      <c r="BF27678"/>
      <c r="BG27678"/>
    </row>
    <row r="27679" spans="11:59" x14ac:dyDescent="0.25">
      <c r="K27679" s="8"/>
      <c r="L27679" s="8"/>
      <c r="N27679" s="8"/>
      <c r="O27679" s="8"/>
      <c r="P27679" s="8"/>
      <c r="Q27679" s="8"/>
      <c r="R27679" s="8"/>
      <c r="S27679" s="8"/>
      <c r="T27679" s="8"/>
      <c r="U27679" s="8"/>
      <c r="V27679" s="8"/>
      <c r="W27679" s="8"/>
      <c r="X27679" s="8"/>
      <c r="Y27679" s="8"/>
      <c r="Z27679" s="8"/>
      <c r="BE27679"/>
      <c r="BF27679"/>
      <c r="BG27679"/>
    </row>
    <row r="27680" spans="11:59" x14ac:dyDescent="0.25">
      <c r="K27680" s="8"/>
      <c r="L27680" s="8"/>
      <c r="N27680" s="8"/>
      <c r="O27680" s="8"/>
      <c r="P27680" s="8"/>
      <c r="Q27680" s="8"/>
      <c r="R27680" s="8"/>
      <c r="S27680" s="8"/>
      <c r="T27680" s="8"/>
      <c r="U27680" s="8"/>
      <c r="V27680" s="8"/>
      <c r="W27680" s="8"/>
      <c r="X27680" s="8"/>
      <c r="Y27680" s="8"/>
      <c r="Z27680" s="8"/>
      <c r="BE27680"/>
      <c r="BF27680"/>
      <c r="BG27680"/>
    </row>
    <row r="27681" spans="11:59" x14ac:dyDescent="0.25">
      <c r="K27681" s="8"/>
      <c r="L27681" s="8"/>
      <c r="N27681" s="8"/>
      <c r="O27681" s="8"/>
      <c r="P27681" s="8"/>
      <c r="Q27681" s="8"/>
      <c r="R27681" s="8"/>
      <c r="S27681" s="8"/>
      <c r="T27681" s="8"/>
      <c r="U27681" s="8"/>
      <c r="V27681" s="8"/>
      <c r="W27681" s="8"/>
      <c r="X27681" s="8"/>
      <c r="Y27681" s="8"/>
      <c r="Z27681" s="8"/>
      <c r="BE27681"/>
      <c r="BF27681"/>
      <c r="BG27681"/>
    </row>
    <row r="27682" spans="11:59" x14ac:dyDescent="0.25">
      <c r="K27682" s="8"/>
      <c r="L27682" s="8"/>
      <c r="N27682" s="8"/>
      <c r="O27682" s="8"/>
      <c r="P27682" s="8"/>
      <c r="Q27682" s="8"/>
      <c r="R27682" s="8"/>
      <c r="S27682" s="8"/>
      <c r="T27682" s="8"/>
      <c r="U27682" s="8"/>
      <c r="V27682" s="8"/>
      <c r="W27682" s="8"/>
      <c r="X27682" s="8"/>
      <c r="Y27682" s="8"/>
      <c r="Z27682" s="8"/>
      <c r="BE27682"/>
      <c r="BF27682"/>
      <c r="BG27682"/>
    </row>
    <row r="27683" spans="11:59" x14ac:dyDescent="0.25">
      <c r="K27683" s="8"/>
      <c r="L27683" s="8"/>
      <c r="N27683" s="8"/>
      <c r="O27683" s="8"/>
      <c r="P27683" s="8"/>
      <c r="Q27683" s="8"/>
      <c r="R27683" s="8"/>
      <c r="S27683" s="8"/>
      <c r="T27683" s="8"/>
      <c r="U27683" s="8"/>
      <c r="V27683" s="8"/>
      <c r="W27683" s="8"/>
      <c r="X27683" s="8"/>
      <c r="Y27683" s="8"/>
      <c r="Z27683" s="8"/>
      <c r="BE27683"/>
      <c r="BF27683"/>
      <c r="BG27683"/>
    </row>
    <row r="27684" spans="11:59" x14ac:dyDescent="0.25">
      <c r="K27684" s="8"/>
      <c r="L27684" s="8"/>
      <c r="N27684" s="8"/>
      <c r="O27684" s="8"/>
      <c r="P27684" s="8"/>
      <c r="Q27684" s="8"/>
      <c r="R27684" s="8"/>
      <c r="S27684" s="8"/>
      <c r="T27684" s="8"/>
      <c r="U27684" s="8"/>
      <c r="V27684" s="8"/>
      <c r="W27684" s="8"/>
      <c r="X27684" s="8"/>
      <c r="Y27684" s="8"/>
      <c r="Z27684" s="8"/>
      <c r="BE27684"/>
      <c r="BF27684"/>
      <c r="BG27684"/>
    </row>
    <row r="27685" spans="11:59" x14ac:dyDescent="0.25">
      <c r="K27685" s="8"/>
      <c r="L27685" s="8"/>
      <c r="N27685" s="8"/>
      <c r="O27685" s="8"/>
      <c r="P27685" s="8"/>
      <c r="Q27685" s="8"/>
      <c r="R27685" s="8"/>
      <c r="S27685" s="8"/>
      <c r="T27685" s="8"/>
      <c r="U27685" s="8"/>
      <c r="V27685" s="8"/>
      <c r="W27685" s="8"/>
      <c r="X27685" s="8"/>
      <c r="Y27685" s="8"/>
      <c r="Z27685" s="8"/>
      <c r="BE27685"/>
      <c r="BF27685"/>
      <c r="BG27685"/>
    </row>
    <row r="27686" spans="11:59" x14ac:dyDescent="0.25">
      <c r="K27686" s="8"/>
      <c r="L27686" s="8"/>
      <c r="N27686" s="8"/>
      <c r="O27686" s="8"/>
      <c r="P27686" s="8"/>
      <c r="Q27686" s="8"/>
      <c r="R27686" s="8"/>
      <c r="S27686" s="8"/>
      <c r="T27686" s="8"/>
      <c r="U27686" s="8"/>
      <c r="V27686" s="8"/>
      <c r="W27686" s="8"/>
      <c r="X27686" s="8"/>
      <c r="Y27686" s="8"/>
      <c r="Z27686" s="8"/>
      <c r="BE27686"/>
      <c r="BF27686"/>
      <c r="BG27686"/>
    </row>
    <row r="27687" spans="11:59" x14ac:dyDescent="0.25">
      <c r="K27687" s="8"/>
      <c r="L27687" s="8"/>
      <c r="N27687" s="8"/>
      <c r="O27687" s="8"/>
      <c r="P27687" s="8"/>
      <c r="Q27687" s="8"/>
      <c r="R27687" s="8"/>
      <c r="S27687" s="8"/>
      <c r="T27687" s="8"/>
      <c r="U27687" s="8"/>
      <c r="V27687" s="8"/>
      <c r="W27687" s="8"/>
      <c r="X27687" s="8"/>
      <c r="Y27687" s="8"/>
      <c r="Z27687" s="8"/>
      <c r="BE27687"/>
      <c r="BF27687"/>
      <c r="BG27687"/>
    </row>
    <row r="27688" spans="11:59" x14ac:dyDescent="0.25">
      <c r="K27688" s="8"/>
      <c r="L27688" s="8"/>
      <c r="N27688" s="8"/>
      <c r="O27688" s="8"/>
      <c r="P27688" s="8"/>
      <c r="Q27688" s="8"/>
      <c r="R27688" s="8"/>
      <c r="S27688" s="8"/>
      <c r="T27688" s="8"/>
      <c r="U27688" s="8"/>
      <c r="V27688" s="8"/>
      <c r="W27688" s="8"/>
      <c r="X27688" s="8"/>
      <c r="Y27688" s="8"/>
      <c r="Z27688" s="8"/>
      <c r="BE27688"/>
      <c r="BF27688"/>
      <c r="BG27688"/>
    </row>
    <row r="27689" spans="11:59" x14ac:dyDescent="0.25">
      <c r="K27689" s="8"/>
      <c r="L27689" s="8"/>
      <c r="N27689" s="8"/>
      <c r="O27689" s="8"/>
      <c r="P27689" s="8"/>
      <c r="Q27689" s="8"/>
      <c r="R27689" s="8"/>
      <c r="S27689" s="8"/>
      <c r="T27689" s="8"/>
      <c r="U27689" s="8"/>
      <c r="V27689" s="8"/>
      <c r="W27689" s="8"/>
      <c r="X27689" s="8"/>
      <c r="Y27689" s="8"/>
      <c r="Z27689" s="8"/>
      <c r="BE27689"/>
      <c r="BF27689"/>
      <c r="BG27689"/>
    </row>
    <row r="27690" spans="11:59" x14ac:dyDescent="0.25">
      <c r="K27690" s="8"/>
      <c r="L27690" s="8"/>
      <c r="N27690" s="8"/>
      <c r="O27690" s="8"/>
      <c r="P27690" s="8"/>
      <c r="Q27690" s="8"/>
      <c r="R27690" s="8"/>
      <c r="S27690" s="8"/>
      <c r="T27690" s="8"/>
      <c r="U27690" s="8"/>
      <c r="V27690" s="8"/>
      <c r="W27690" s="8"/>
      <c r="X27690" s="8"/>
      <c r="Y27690" s="8"/>
      <c r="Z27690" s="8"/>
      <c r="BE27690"/>
      <c r="BF27690"/>
      <c r="BG27690"/>
    </row>
    <row r="27691" spans="11:59" x14ac:dyDescent="0.25">
      <c r="K27691" s="8"/>
      <c r="L27691" s="8"/>
      <c r="N27691" s="8"/>
      <c r="O27691" s="8"/>
      <c r="P27691" s="8"/>
      <c r="Q27691" s="8"/>
      <c r="R27691" s="8"/>
      <c r="S27691" s="8"/>
      <c r="T27691" s="8"/>
      <c r="U27691" s="8"/>
      <c r="V27691" s="8"/>
      <c r="W27691" s="8"/>
      <c r="X27691" s="8"/>
      <c r="Y27691" s="8"/>
      <c r="Z27691" s="8"/>
      <c r="BE27691"/>
      <c r="BF27691"/>
      <c r="BG27691"/>
    </row>
    <row r="27692" spans="11:59" x14ac:dyDescent="0.25">
      <c r="K27692" s="8"/>
      <c r="L27692" s="8"/>
      <c r="N27692" s="8"/>
      <c r="O27692" s="8"/>
      <c r="P27692" s="8"/>
      <c r="Q27692" s="8"/>
      <c r="R27692" s="8"/>
      <c r="S27692" s="8"/>
      <c r="T27692" s="8"/>
      <c r="U27692" s="8"/>
      <c r="V27692" s="8"/>
      <c r="W27692" s="8"/>
      <c r="X27692" s="8"/>
      <c r="Y27692" s="8"/>
      <c r="Z27692" s="8"/>
      <c r="BE27692"/>
      <c r="BF27692"/>
      <c r="BG27692"/>
    </row>
    <row r="27693" spans="11:59" x14ac:dyDescent="0.25">
      <c r="K27693" s="8"/>
      <c r="L27693" s="8"/>
      <c r="N27693" s="8"/>
      <c r="O27693" s="8"/>
      <c r="P27693" s="8"/>
      <c r="Q27693" s="8"/>
      <c r="R27693" s="8"/>
      <c r="S27693" s="8"/>
      <c r="T27693" s="8"/>
      <c r="U27693" s="8"/>
      <c r="V27693" s="8"/>
      <c r="W27693" s="8"/>
      <c r="X27693" s="8"/>
      <c r="Y27693" s="8"/>
      <c r="Z27693" s="8"/>
      <c r="BE27693"/>
      <c r="BF27693"/>
      <c r="BG27693"/>
    </row>
    <row r="27694" spans="11:59" x14ac:dyDescent="0.25">
      <c r="K27694" s="8"/>
      <c r="L27694" s="8"/>
      <c r="N27694" s="8"/>
      <c r="O27694" s="8"/>
      <c r="P27694" s="8"/>
      <c r="Q27694" s="8"/>
      <c r="R27694" s="8"/>
      <c r="S27694" s="8"/>
      <c r="T27694" s="8"/>
      <c r="U27694" s="8"/>
      <c r="V27694" s="8"/>
      <c r="W27694" s="8"/>
      <c r="X27694" s="8"/>
      <c r="Y27694" s="8"/>
      <c r="Z27694" s="8"/>
      <c r="BE27694"/>
      <c r="BF27694"/>
      <c r="BG27694"/>
    </row>
    <row r="27695" spans="11:59" x14ac:dyDescent="0.25">
      <c r="K27695" s="8"/>
      <c r="L27695" s="8"/>
      <c r="N27695" s="8"/>
      <c r="O27695" s="8"/>
      <c r="P27695" s="8"/>
      <c r="Q27695" s="8"/>
      <c r="R27695" s="8"/>
      <c r="S27695" s="8"/>
      <c r="T27695" s="8"/>
      <c r="U27695" s="8"/>
      <c r="V27695" s="8"/>
      <c r="W27695" s="8"/>
      <c r="X27695" s="8"/>
      <c r="Y27695" s="8"/>
      <c r="Z27695" s="8"/>
      <c r="BE27695"/>
      <c r="BF27695"/>
      <c r="BG27695"/>
    </row>
    <row r="27696" spans="11:59" x14ac:dyDescent="0.25">
      <c r="K27696" s="8"/>
      <c r="L27696" s="8"/>
      <c r="N27696" s="8"/>
      <c r="O27696" s="8"/>
      <c r="P27696" s="8"/>
      <c r="Q27696" s="8"/>
      <c r="R27696" s="8"/>
      <c r="S27696" s="8"/>
      <c r="T27696" s="8"/>
      <c r="U27696" s="8"/>
      <c r="V27696" s="8"/>
      <c r="W27696" s="8"/>
      <c r="X27696" s="8"/>
      <c r="Y27696" s="8"/>
      <c r="Z27696" s="8"/>
      <c r="BE27696"/>
      <c r="BF27696"/>
      <c r="BG27696"/>
    </row>
    <row r="27697" spans="11:59" x14ac:dyDescent="0.25">
      <c r="K27697" s="8"/>
      <c r="L27697" s="8"/>
      <c r="N27697" s="8"/>
      <c r="O27697" s="8"/>
      <c r="P27697" s="8"/>
      <c r="Q27697" s="8"/>
      <c r="R27697" s="8"/>
      <c r="S27697" s="8"/>
      <c r="T27697" s="8"/>
      <c r="U27697" s="8"/>
      <c r="V27697" s="8"/>
      <c r="W27697" s="8"/>
      <c r="X27697" s="8"/>
      <c r="Y27697" s="8"/>
      <c r="Z27697" s="8"/>
      <c r="BE27697"/>
      <c r="BF27697"/>
      <c r="BG27697"/>
    </row>
    <row r="27698" spans="11:59" x14ac:dyDescent="0.25">
      <c r="K27698" s="8"/>
      <c r="L27698" s="8"/>
      <c r="N27698" s="8"/>
      <c r="O27698" s="8"/>
      <c r="P27698" s="8"/>
      <c r="Q27698" s="8"/>
      <c r="R27698" s="8"/>
      <c r="S27698" s="8"/>
      <c r="T27698" s="8"/>
      <c r="U27698" s="8"/>
      <c r="V27698" s="8"/>
      <c r="W27698" s="8"/>
      <c r="X27698" s="8"/>
      <c r="Y27698" s="8"/>
      <c r="Z27698" s="8"/>
      <c r="BE27698"/>
      <c r="BF27698"/>
      <c r="BG27698"/>
    </row>
    <row r="27699" spans="11:59" x14ac:dyDescent="0.25">
      <c r="K27699" s="8"/>
      <c r="L27699" s="8"/>
      <c r="N27699" s="8"/>
      <c r="O27699" s="8"/>
      <c r="P27699" s="8"/>
      <c r="Q27699" s="8"/>
      <c r="R27699" s="8"/>
      <c r="S27699" s="8"/>
      <c r="T27699" s="8"/>
      <c r="U27699" s="8"/>
      <c r="V27699" s="8"/>
      <c r="W27699" s="8"/>
      <c r="X27699" s="8"/>
      <c r="Y27699" s="8"/>
      <c r="Z27699" s="8"/>
      <c r="BE27699"/>
      <c r="BF27699"/>
      <c r="BG27699"/>
    </row>
    <row r="27700" spans="11:59" x14ac:dyDescent="0.25">
      <c r="K27700" s="8"/>
      <c r="L27700" s="8"/>
      <c r="N27700" s="8"/>
      <c r="O27700" s="8"/>
      <c r="P27700" s="8"/>
      <c r="Q27700" s="8"/>
      <c r="R27700" s="8"/>
      <c r="S27700" s="8"/>
      <c r="T27700" s="8"/>
      <c r="U27700" s="8"/>
      <c r="V27700" s="8"/>
      <c r="W27700" s="8"/>
      <c r="X27700" s="8"/>
      <c r="Y27700" s="8"/>
      <c r="Z27700" s="8"/>
      <c r="BE27700"/>
      <c r="BF27700"/>
      <c r="BG27700"/>
    </row>
    <row r="27701" spans="11:59" x14ac:dyDescent="0.25">
      <c r="K27701" s="8"/>
      <c r="L27701" s="8"/>
      <c r="N27701" s="8"/>
      <c r="O27701" s="8"/>
      <c r="P27701" s="8"/>
      <c r="Q27701" s="8"/>
      <c r="R27701" s="8"/>
      <c r="S27701" s="8"/>
      <c r="T27701" s="8"/>
      <c r="U27701" s="8"/>
      <c r="V27701" s="8"/>
      <c r="W27701" s="8"/>
      <c r="X27701" s="8"/>
      <c r="Y27701" s="8"/>
      <c r="Z27701" s="8"/>
      <c r="BE27701"/>
      <c r="BF27701"/>
      <c r="BG27701"/>
    </row>
    <row r="27702" spans="11:59" x14ac:dyDescent="0.25">
      <c r="K27702" s="8"/>
      <c r="L27702" s="8"/>
      <c r="N27702" s="8"/>
      <c r="O27702" s="8"/>
      <c r="P27702" s="8"/>
      <c r="Q27702" s="8"/>
      <c r="R27702" s="8"/>
      <c r="S27702" s="8"/>
      <c r="T27702" s="8"/>
      <c r="U27702" s="8"/>
      <c r="V27702" s="8"/>
      <c r="W27702" s="8"/>
      <c r="X27702" s="8"/>
      <c r="Y27702" s="8"/>
      <c r="Z27702" s="8"/>
      <c r="BE27702"/>
      <c r="BF27702"/>
      <c r="BG27702"/>
    </row>
    <row r="27703" spans="11:59" x14ac:dyDescent="0.25">
      <c r="K27703" s="8"/>
      <c r="L27703" s="8"/>
      <c r="N27703" s="8"/>
      <c r="O27703" s="8"/>
      <c r="P27703" s="8"/>
      <c r="Q27703" s="8"/>
      <c r="R27703" s="8"/>
      <c r="S27703" s="8"/>
      <c r="T27703" s="8"/>
      <c r="U27703" s="8"/>
      <c r="V27703" s="8"/>
      <c r="W27703" s="8"/>
      <c r="X27703" s="8"/>
      <c r="Y27703" s="8"/>
      <c r="Z27703" s="8"/>
      <c r="BE27703"/>
      <c r="BF27703"/>
      <c r="BG27703"/>
    </row>
    <row r="27704" spans="11:59" x14ac:dyDescent="0.25">
      <c r="K27704" s="8"/>
      <c r="L27704" s="8"/>
      <c r="N27704" s="8"/>
      <c r="O27704" s="8"/>
      <c r="P27704" s="8"/>
      <c r="Q27704" s="8"/>
      <c r="R27704" s="8"/>
      <c r="S27704" s="8"/>
      <c r="T27704" s="8"/>
      <c r="U27704" s="8"/>
      <c r="V27704" s="8"/>
      <c r="W27704" s="8"/>
      <c r="X27704" s="8"/>
      <c r="Y27704" s="8"/>
      <c r="Z27704" s="8"/>
      <c r="BE27704"/>
      <c r="BF27704"/>
      <c r="BG27704"/>
    </row>
    <row r="27705" spans="11:59" x14ac:dyDescent="0.25">
      <c r="K27705" s="8"/>
      <c r="L27705" s="8"/>
      <c r="N27705" s="8"/>
      <c r="O27705" s="8"/>
      <c r="P27705" s="8"/>
      <c r="Q27705" s="8"/>
      <c r="R27705" s="8"/>
      <c r="S27705" s="8"/>
      <c r="T27705" s="8"/>
      <c r="U27705" s="8"/>
      <c r="V27705" s="8"/>
      <c r="W27705" s="8"/>
      <c r="X27705" s="8"/>
      <c r="Y27705" s="8"/>
      <c r="Z27705" s="8"/>
      <c r="BE27705"/>
      <c r="BF27705"/>
      <c r="BG27705"/>
    </row>
    <row r="27706" spans="11:59" x14ac:dyDescent="0.25">
      <c r="K27706" s="8"/>
      <c r="L27706" s="8"/>
      <c r="N27706" s="8"/>
      <c r="O27706" s="8"/>
      <c r="P27706" s="8"/>
      <c r="Q27706" s="8"/>
      <c r="R27706" s="8"/>
      <c r="S27706" s="8"/>
      <c r="T27706" s="8"/>
      <c r="U27706" s="8"/>
      <c r="V27706" s="8"/>
      <c r="W27706" s="8"/>
      <c r="X27706" s="8"/>
      <c r="Y27706" s="8"/>
      <c r="Z27706" s="8"/>
      <c r="BE27706"/>
      <c r="BF27706"/>
      <c r="BG27706"/>
    </row>
    <row r="27707" spans="11:59" x14ac:dyDescent="0.25">
      <c r="K27707" s="8"/>
      <c r="L27707" s="8"/>
      <c r="N27707" s="8"/>
      <c r="O27707" s="8"/>
      <c r="P27707" s="8"/>
      <c r="Q27707" s="8"/>
      <c r="R27707" s="8"/>
      <c r="S27707" s="8"/>
      <c r="T27707" s="8"/>
      <c r="U27707" s="8"/>
      <c r="V27707" s="8"/>
      <c r="W27707" s="8"/>
      <c r="X27707" s="8"/>
      <c r="Y27707" s="8"/>
      <c r="Z27707" s="8"/>
      <c r="BE27707"/>
      <c r="BF27707"/>
      <c r="BG27707"/>
    </row>
    <row r="27708" spans="11:59" x14ac:dyDescent="0.25">
      <c r="K27708" s="8"/>
      <c r="L27708" s="8"/>
      <c r="N27708" s="8"/>
      <c r="O27708" s="8"/>
      <c r="P27708" s="8"/>
      <c r="Q27708" s="8"/>
      <c r="R27708" s="8"/>
      <c r="S27708" s="8"/>
      <c r="T27708" s="8"/>
      <c r="U27708" s="8"/>
      <c r="V27708" s="8"/>
      <c r="W27708" s="8"/>
      <c r="X27708" s="8"/>
      <c r="Y27708" s="8"/>
      <c r="Z27708" s="8"/>
      <c r="BE27708"/>
      <c r="BF27708"/>
      <c r="BG27708"/>
    </row>
    <row r="27709" spans="11:59" x14ac:dyDescent="0.25">
      <c r="K27709" s="8"/>
      <c r="L27709" s="8"/>
      <c r="N27709" s="8"/>
      <c r="O27709" s="8"/>
      <c r="P27709" s="8"/>
      <c r="Q27709" s="8"/>
      <c r="R27709" s="8"/>
      <c r="S27709" s="8"/>
      <c r="T27709" s="8"/>
      <c r="U27709" s="8"/>
      <c r="V27709" s="8"/>
      <c r="W27709" s="8"/>
      <c r="X27709" s="8"/>
      <c r="Y27709" s="8"/>
      <c r="Z27709" s="8"/>
      <c r="BE27709"/>
      <c r="BF27709"/>
      <c r="BG27709"/>
    </row>
    <row r="27710" spans="11:59" x14ac:dyDescent="0.25">
      <c r="K27710" s="8"/>
      <c r="L27710" s="8"/>
      <c r="N27710" s="8"/>
      <c r="O27710" s="8"/>
      <c r="P27710" s="8"/>
      <c r="Q27710" s="8"/>
      <c r="R27710" s="8"/>
      <c r="S27710" s="8"/>
      <c r="T27710" s="8"/>
      <c r="U27710" s="8"/>
      <c r="V27710" s="8"/>
      <c r="W27710" s="8"/>
      <c r="X27710" s="8"/>
      <c r="Y27710" s="8"/>
      <c r="Z27710" s="8"/>
      <c r="BE27710"/>
      <c r="BF27710"/>
      <c r="BG27710"/>
    </row>
    <row r="27711" spans="11:59" x14ac:dyDescent="0.25">
      <c r="K27711" s="8"/>
      <c r="L27711" s="8"/>
      <c r="N27711" s="8"/>
      <c r="O27711" s="8"/>
      <c r="P27711" s="8"/>
      <c r="Q27711" s="8"/>
      <c r="R27711" s="8"/>
      <c r="S27711" s="8"/>
      <c r="T27711" s="8"/>
      <c r="U27711" s="8"/>
      <c r="V27711" s="8"/>
      <c r="W27711" s="8"/>
      <c r="X27711" s="8"/>
      <c r="Y27711" s="8"/>
      <c r="Z27711" s="8"/>
      <c r="BE27711"/>
      <c r="BF27711"/>
      <c r="BG27711"/>
    </row>
    <row r="27712" spans="11:59" x14ac:dyDescent="0.25">
      <c r="K27712" s="8"/>
      <c r="L27712" s="8"/>
      <c r="N27712" s="8"/>
      <c r="O27712" s="8"/>
      <c r="P27712" s="8"/>
      <c r="Q27712" s="8"/>
      <c r="R27712" s="8"/>
      <c r="S27712" s="8"/>
      <c r="T27712" s="8"/>
      <c r="U27712" s="8"/>
      <c r="V27712" s="8"/>
      <c r="W27712" s="8"/>
      <c r="X27712" s="8"/>
      <c r="Y27712" s="8"/>
      <c r="Z27712" s="8"/>
      <c r="BE27712"/>
      <c r="BF27712"/>
      <c r="BG27712"/>
    </row>
    <row r="27713" spans="11:59" x14ac:dyDescent="0.25">
      <c r="K27713" s="8"/>
      <c r="L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BE27713"/>
      <c r="BF27713"/>
      <c r="BG27713"/>
    </row>
    <row r="27714" spans="11:59" x14ac:dyDescent="0.25">
      <c r="K27714" s="8"/>
      <c r="L27714" s="8"/>
      <c r="N27714" s="8"/>
      <c r="O27714" s="8"/>
      <c r="P27714" s="8"/>
      <c r="Q27714" s="8"/>
      <c r="R27714" s="8"/>
      <c r="S27714" s="8"/>
      <c r="T27714" s="8"/>
      <c r="U27714" s="8"/>
      <c r="V27714" s="8"/>
      <c r="W27714" s="8"/>
      <c r="X27714" s="8"/>
      <c r="Y27714" s="8"/>
      <c r="Z27714" s="8"/>
      <c r="BE27714"/>
      <c r="BF27714"/>
      <c r="BG27714"/>
    </row>
    <row r="27715" spans="11:59" x14ac:dyDescent="0.25">
      <c r="K27715" s="8"/>
      <c r="L27715" s="8"/>
      <c r="N27715" s="8"/>
      <c r="O27715" s="8"/>
      <c r="P27715" s="8"/>
      <c r="Q27715" s="8"/>
      <c r="R27715" s="8"/>
      <c r="S27715" s="8"/>
      <c r="T27715" s="8"/>
      <c r="U27715" s="8"/>
      <c r="V27715" s="8"/>
      <c r="W27715" s="8"/>
      <c r="X27715" s="8"/>
      <c r="Y27715" s="8"/>
      <c r="Z27715" s="8"/>
      <c r="BE27715"/>
      <c r="BF27715"/>
      <c r="BG27715"/>
    </row>
    <row r="27716" spans="11:59" x14ac:dyDescent="0.25">
      <c r="K27716" s="8"/>
      <c r="L27716" s="8"/>
      <c r="N27716" s="8"/>
      <c r="O27716" s="8"/>
      <c r="P27716" s="8"/>
      <c r="Q27716" s="8"/>
      <c r="R27716" s="8"/>
      <c r="S27716" s="8"/>
      <c r="T27716" s="8"/>
      <c r="U27716" s="8"/>
      <c r="V27716" s="8"/>
      <c r="W27716" s="8"/>
      <c r="X27716" s="8"/>
      <c r="Y27716" s="8"/>
      <c r="Z27716" s="8"/>
      <c r="BE27716"/>
      <c r="BF27716"/>
      <c r="BG27716"/>
    </row>
    <row r="27717" spans="11:59" x14ac:dyDescent="0.25">
      <c r="K27717" s="8"/>
      <c r="L27717" s="8"/>
      <c r="N27717" s="8"/>
      <c r="O27717" s="8"/>
      <c r="P27717" s="8"/>
      <c r="Q27717" s="8"/>
      <c r="R27717" s="8"/>
      <c r="S27717" s="8"/>
      <c r="T27717" s="8"/>
      <c r="U27717" s="8"/>
      <c r="V27717" s="8"/>
      <c r="W27717" s="8"/>
      <c r="X27717" s="8"/>
      <c r="Y27717" s="8"/>
      <c r="Z27717" s="8"/>
      <c r="BE27717"/>
      <c r="BF27717"/>
      <c r="BG27717"/>
    </row>
    <row r="27718" spans="11:59" x14ac:dyDescent="0.25">
      <c r="K27718" s="8"/>
      <c r="L27718" s="8"/>
      <c r="N27718" s="8"/>
      <c r="O27718" s="8"/>
      <c r="P27718" s="8"/>
      <c r="Q27718" s="8"/>
      <c r="R27718" s="8"/>
      <c r="S27718" s="8"/>
      <c r="T27718" s="8"/>
      <c r="U27718" s="8"/>
      <c r="V27718" s="8"/>
      <c r="W27718" s="8"/>
      <c r="X27718" s="8"/>
      <c r="Y27718" s="8"/>
      <c r="Z27718" s="8"/>
      <c r="BE27718"/>
      <c r="BF27718"/>
      <c r="BG27718"/>
    </row>
    <row r="27719" spans="11:59" x14ac:dyDescent="0.25">
      <c r="K27719" s="8"/>
      <c r="L27719" s="8"/>
      <c r="N27719" s="8"/>
      <c r="O27719" s="8"/>
      <c r="P27719" s="8"/>
      <c r="Q27719" s="8"/>
      <c r="R27719" s="8"/>
      <c r="S27719" s="8"/>
      <c r="T27719" s="8"/>
      <c r="U27719" s="8"/>
      <c r="V27719" s="8"/>
      <c r="W27719" s="8"/>
      <c r="X27719" s="8"/>
      <c r="Y27719" s="8"/>
      <c r="Z27719" s="8"/>
      <c r="BE27719"/>
      <c r="BF27719"/>
      <c r="BG27719"/>
    </row>
    <row r="27720" spans="11:59" x14ac:dyDescent="0.25">
      <c r="K27720" s="8"/>
      <c r="L27720" s="8"/>
      <c r="N27720" s="8"/>
      <c r="O27720" s="8"/>
      <c r="P27720" s="8"/>
      <c r="Q27720" s="8"/>
      <c r="R27720" s="8"/>
      <c r="S27720" s="8"/>
      <c r="T27720" s="8"/>
      <c r="U27720" s="8"/>
      <c r="V27720" s="8"/>
      <c r="W27720" s="8"/>
      <c r="X27720" s="8"/>
      <c r="Y27720" s="8"/>
      <c r="Z27720" s="8"/>
      <c r="BE27720"/>
      <c r="BF27720"/>
      <c r="BG27720"/>
    </row>
    <row r="27721" spans="11:59" x14ac:dyDescent="0.25">
      <c r="K27721" s="8"/>
      <c r="L27721" s="8"/>
      <c r="N27721" s="8"/>
      <c r="O27721" s="8"/>
      <c r="P27721" s="8"/>
      <c r="Q27721" s="8"/>
      <c r="R27721" s="8"/>
      <c r="S27721" s="8"/>
      <c r="T27721" s="8"/>
      <c r="U27721" s="8"/>
      <c r="V27721" s="8"/>
      <c r="W27721" s="8"/>
      <c r="X27721" s="8"/>
      <c r="Y27721" s="8"/>
      <c r="Z27721" s="8"/>
      <c r="BE27721"/>
      <c r="BF27721"/>
      <c r="BG27721"/>
    </row>
    <row r="27722" spans="11:59" x14ac:dyDescent="0.25">
      <c r="K27722" s="8"/>
      <c r="L27722" s="8"/>
      <c r="N27722" s="8"/>
      <c r="O27722" s="8"/>
      <c r="P27722" s="8"/>
      <c r="Q27722" s="8"/>
      <c r="R27722" s="8"/>
      <c r="S27722" s="8"/>
      <c r="T27722" s="8"/>
      <c r="U27722" s="8"/>
      <c r="V27722" s="8"/>
      <c r="W27722" s="8"/>
      <c r="X27722" s="8"/>
      <c r="Y27722" s="8"/>
      <c r="Z27722" s="8"/>
      <c r="BE27722"/>
      <c r="BF27722"/>
      <c r="BG27722"/>
    </row>
    <row r="27723" spans="11:59" x14ac:dyDescent="0.25">
      <c r="K27723" s="8"/>
      <c r="L27723" s="8"/>
      <c r="N27723" s="8"/>
      <c r="O27723" s="8"/>
      <c r="P27723" s="8"/>
      <c r="Q27723" s="8"/>
      <c r="R27723" s="8"/>
      <c r="S27723" s="8"/>
      <c r="T27723" s="8"/>
      <c r="U27723" s="8"/>
      <c r="V27723" s="8"/>
      <c r="W27723" s="8"/>
      <c r="X27723" s="8"/>
      <c r="Y27723" s="8"/>
      <c r="Z27723" s="8"/>
      <c r="BE27723"/>
      <c r="BF27723"/>
      <c r="BG27723"/>
    </row>
    <row r="27724" spans="11:59" x14ac:dyDescent="0.25">
      <c r="K27724" s="8"/>
      <c r="L27724" s="8"/>
      <c r="N27724" s="8"/>
      <c r="O27724" s="8"/>
      <c r="P27724" s="8"/>
      <c r="Q27724" s="8"/>
      <c r="R27724" s="8"/>
      <c r="S27724" s="8"/>
      <c r="T27724" s="8"/>
      <c r="U27724" s="8"/>
      <c r="V27724" s="8"/>
      <c r="W27724" s="8"/>
      <c r="X27724" s="8"/>
      <c r="Y27724" s="8"/>
      <c r="Z27724" s="8"/>
      <c r="BE27724"/>
      <c r="BF27724"/>
      <c r="BG27724"/>
    </row>
    <row r="27725" spans="11:59" x14ac:dyDescent="0.25">
      <c r="K27725" s="8"/>
      <c r="L27725" s="8"/>
      <c r="N27725" s="8"/>
      <c r="O27725" s="8"/>
      <c r="P27725" s="8"/>
      <c r="Q27725" s="8"/>
      <c r="R27725" s="8"/>
      <c r="S27725" s="8"/>
      <c r="T27725" s="8"/>
      <c r="U27725" s="8"/>
      <c r="V27725" s="8"/>
      <c r="W27725" s="8"/>
      <c r="X27725" s="8"/>
      <c r="Y27725" s="8"/>
      <c r="Z27725" s="8"/>
      <c r="BE27725"/>
      <c r="BF27725"/>
      <c r="BG27725"/>
    </row>
    <row r="27726" spans="11:59" x14ac:dyDescent="0.25">
      <c r="K27726" s="8"/>
      <c r="L27726" s="8"/>
      <c r="N27726" s="8"/>
      <c r="O27726" s="8"/>
      <c r="P27726" s="8"/>
      <c r="Q27726" s="8"/>
      <c r="R27726" s="8"/>
      <c r="S27726" s="8"/>
      <c r="T27726" s="8"/>
      <c r="U27726" s="8"/>
      <c r="V27726" s="8"/>
      <c r="W27726" s="8"/>
      <c r="X27726" s="8"/>
      <c r="Y27726" s="8"/>
      <c r="Z27726" s="8"/>
      <c r="BE27726"/>
      <c r="BF27726"/>
      <c r="BG27726"/>
    </row>
    <row r="27727" spans="11:59" x14ac:dyDescent="0.25">
      <c r="K27727" s="8"/>
      <c r="L27727" s="8"/>
      <c r="N27727" s="8"/>
      <c r="O27727" s="8"/>
      <c r="P27727" s="8"/>
      <c r="Q27727" s="8"/>
      <c r="R27727" s="8"/>
      <c r="S27727" s="8"/>
      <c r="T27727" s="8"/>
      <c r="U27727" s="8"/>
      <c r="V27727" s="8"/>
      <c r="W27727" s="8"/>
      <c r="X27727" s="8"/>
      <c r="Y27727" s="8"/>
      <c r="Z27727" s="8"/>
      <c r="BE27727"/>
      <c r="BF27727"/>
      <c r="BG27727"/>
    </row>
    <row r="27728" spans="11:59" x14ac:dyDescent="0.25">
      <c r="K27728" s="8"/>
      <c r="L27728" s="8"/>
      <c r="N27728" s="8"/>
      <c r="O27728" s="8"/>
      <c r="P27728" s="8"/>
      <c r="Q27728" s="8"/>
      <c r="R27728" s="8"/>
      <c r="S27728" s="8"/>
      <c r="T27728" s="8"/>
      <c r="U27728" s="8"/>
      <c r="V27728" s="8"/>
      <c r="W27728" s="8"/>
      <c r="X27728" s="8"/>
      <c r="Y27728" s="8"/>
      <c r="Z27728" s="8"/>
      <c r="BE27728"/>
      <c r="BF27728"/>
      <c r="BG27728"/>
    </row>
    <row r="27729" spans="11:59" x14ac:dyDescent="0.25">
      <c r="K27729" s="8"/>
      <c r="L27729" s="8"/>
      <c r="N27729" s="8"/>
      <c r="O27729" s="8"/>
      <c r="P27729" s="8"/>
      <c r="Q27729" s="8"/>
      <c r="R27729" s="8"/>
      <c r="S27729" s="8"/>
      <c r="T27729" s="8"/>
      <c r="U27729" s="8"/>
      <c r="V27729" s="8"/>
      <c r="W27729" s="8"/>
      <c r="X27729" s="8"/>
      <c r="Y27729" s="8"/>
      <c r="Z27729" s="8"/>
      <c r="BE27729"/>
      <c r="BF27729"/>
      <c r="BG27729"/>
    </row>
    <row r="27730" spans="11:59" x14ac:dyDescent="0.25">
      <c r="K27730" s="8"/>
      <c r="L27730" s="8"/>
      <c r="N27730" s="8"/>
      <c r="O27730" s="8"/>
      <c r="P27730" s="8"/>
      <c r="Q27730" s="8"/>
      <c r="R27730" s="8"/>
      <c r="S27730" s="8"/>
      <c r="T27730" s="8"/>
      <c r="U27730" s="8"/>
      <c r="V27730" s="8"/>
      <c r="W27730" s="8"/>
      <c r="X27730" s="8"/>
      <c r="Y27730" s="8"/>
      <c r="Z27730" s="8"/>
      <c r="BE27730"/>
      <c r="BF27730"/>
      <c r="BG27730"/>
    </row>
    <row r="27731" spans="11:59" x14ac:dyDescent="0.25">
      <c r="K27731" s="8"/>
      <c r="L27731" s="8"/>
      <c r="N27731" s="8"/>
      <c r="O27731" s="8"/>
      <c r="P27731" s="8"/>
      <c r="Q27731" s="8"/>
      <c r="R27731" s="8"/>
      <c r="S27731" s="8"/>
      <c r="T27731" s="8"/>
      <c r="U27731" s="8"/>
      <c r="V27731" s="8"/>
      <c r="W27731" s="8"/>
      <c r="X27731" s="8"/>
      <c r="Y27731" s="8"/>
      <c r="Z27731" s="8"/>
      <c r="BE27731"/>
      <c r="BF27731"/>
      <c r="BG27731"/>
    </row>
    <row r="27732" spans="11:59" x14ac:dyDescent="0.25">
      <c r="K27732" s="8"/>
      <c r="L27732" s="8"/>
      <c r="N27732" s="8"/>
      <c r="O27732" s="8"/>
      <c r="P27732" s="8"/>
      <c r="Q27732" s="8"/>
      <c r="R27732" s="8"/>
      <c r="S27732" s="8"/>
      <c r="T27732" s="8"/>
      <c r="U27732" s="8"/>
      <c r="V27732" s="8"/>
      <c r="W27732" s="8"/>
      <c r="X27732" s="8"/>
      <c r="Y27732" s="8"/>
      <c r="Z27732" s="8"/>
      <c r="BE27732"/>
      <c r="BF27732"/>
      <c r="BG27732"/>
    </row>
    <row r="27733" spans="11:59" x14ac:dyDescent="0.25">
      <c r="K27733" s="8"/>
      <c r="L27733" s="8"/>
      <c r="N27733" s="8"/>
      <c r="O27733" s="8"/>
      <c r="P27733" s="8"/>
      <c r="Q27733" s="8"/>
      <c r="R27733" s="8"/>
      <c r="S27733" s="8"/>
      <c r="T27733" s="8"/>
      <c r="U27733" s="8"/>
      <c r="V27733" s="8"/>
      <c r="W27733" s="8"/>
      <c r="X27733" s="8"/>
      <c r="Y27733" s="8"/>
      <c r="Z27733" s="8"/>
      <c r="BE27733"/>
      <c r="BF27733"/>
      <c r="BG27733"/>
    </row>
    <row r="27734" spans="11:59" x14ac:dyDescent="0.25">
      <c r="K27734" s="8"/>
      <c r="L27734" s="8"/>
      <c r="N27734" s="8"/>
      <c r="O27734" s="8"/>
      <c r="P27734" s="8"/>
      <c r="Q27734" s="8"/>
      <c r="R27734" s="8"/>
      <c r="S27734" s="8"/>
      <c r="T27734" s="8"/>
      <c r="U27734" s="8"/>
      <c r="V27734" s="8"/>
      <c r="W27734" s="8"/>
      <c r="X27734" s="8"/>
      <c r="Y27734" s="8"/>
      <c r="Z27734" s="8"/>
      <c r="BE27734"/>
      <c r="BF27734"/>
      <c r="BG27734"/>
    </row>
    <row r="27735" spans="11:59" x14ac:dyDescent="0.25">
      <c r="K27735" s="8"/>
      <c r="L27735" s="8"/>
      <c r="N27735" s="8"/>
      <c r="O27735" s="8"/>
      <c r="P27735" s="8"/>
      <c r="Q27735" s="8"/>
      <c r="R27735" s="8"/>
      <c r="S27735" s="8"/>
      <c r="T27735" s="8"/>
      <c r="U27735" s="8"/>
      <c r="V27735" s="8"/>
      <c r="W27735" s="8"/>
      <c r="X27735" s="8"/>
      <c r="Y27735" s="8"/>
      <c r="Z27735" s="8"/>
      <c r="BE27735"/>
      <c r="BF27735"/>
      <c r="BG27735"/>
    </row>
    <row r="27736" spans="11:59" x14ac:dyDescent="0.25">
      <c r="K27736" s="8"/>
      <c r="L27736" s="8"/>
      <c r="N27736" s="8"/>
      <c r="O27736" s="8"/>
      <c r="P27736" s="8"/>
      <c r="Q27736" s="8"/>
      <c r="R27736" s="8"/>
      <c r="S27736" s="8"/>
      <c r="T27736" s="8"/>
      <c r="U27736" s="8"/>
      <c r="V27736" s="8"/>
      <c r="W27736" s="8"/>
      <c r="X27736" s="8"/>
      <c r="Y27736" s="8"/>
      <c r="Z27736" s="8"/>
      <c r="BE27736"/>
      <c r="BF27736"/>
      <c r="BG27736"/>
    </row>
    <row r="27737" spans="11:59" x14ac:dyDescent="0.25">
      <c r="K27737" s="8"/>
      <c r="L27737" s="8"/>
      <c r="N27737" s="8"/>
      <c r="O27737" s="8"/>
      <c r="P27737" s="8"/>
      <c r="Q27737" s="8"/>
      <c r="R27737" s="8"/>
      <c r="S27737" s="8"/>
      <c r="T27737" s="8"/>
      <c r="U27737" s="8"/>
      <c r="V27737" s="8"/>
      <c r="W27737" s="8"/>
      <c r="X27737" s="8"/>
      <c r="Y27737" s="8"/>
      <c r="Z27737" s="8"/>
      <c r="BE27737"/>
      <c r="BF27737"/>
      <c r="BG27737"/>
    </row>
    <row r="27738" spans="11:59" x14ac:dyDescent="0.25">
      <c r="K27738" s="8"/>
      <c r="L27738" s="8"/>
      <c r="N27738" s="8"/>
      <c r="O27738" s="8"/>
      <c r="P27738" s="8"/>
      <c r="Q27738" s="8"/>
      <c r="R27738" s="8"/>
      <c r="S27738" s="8"/>
      <c r="T27738" s="8"/>
      <c r="U27738" s="8"/>
      <c r="V27738" s="8"/>
      <c r="W27738" s="8"/>
      <c r="X27738" s="8"/>
      <c r="Y27738" s="8"/>
      <c r="Z27738" s="8"/>
      <c r="BE27738"/>
      <c r="BF27738"/>
      <c r="BG27738"/>
    </row>
    <row r="27739" spans="11:59" x14ac:dyDescent="0.25">
      <c r="K27739" s="8"/>
      <c r="L27739" s="8"/>
      <c r="N27739" s="8"/>
      <c r="O27739" s="8"/>
      <c r="P27739" s="8"/>
      <c r="Q27739" s="8"/>
      <c r="R27739" s="8"/>
      <c r="S27739" s="8"/>
      <c r="T27739" s="8"/>
      <c r="U27739" s="8"/>
      <c r="V27739" s="8"/>
      <c r="W27739" s="8"/>
      <c r="X27739" s="8"/>
      <c r="Y27739" s="8"/>
      <c r="Z27739" s="8"/>
      <c r="BE27739"/>
      <c r="BF27739"/>
      <c r="BG27739"/>
    </row>
    <row r="27740" spans="11:59" x14ac:dyDescent="0.25">
      <c r="K27740" s="8"/>
      <c r="L27740" s="8"/>
      <c r="N27740" s="8"/>
      <c r="O27740" s="8"/>
      <c r="P27740" s="8"/>
      <c r="Q27740" s="8"/>
      <c r="R27740" s="8"/>
      <c r="S27740" s="8"/>
      <c r="T27740" s="8"/>
      <c r="U27740" s="8"/>
      <c r="V27740" s="8"/>
      <c r="W27740" s="8"/>
      <c r="X27740" s="8"/>
      <c r="Y27740" s="8"/>
      <c r="Z27740" s="8"/>
      <c r="BE27740"/>
      <c r="BF27740"/>
      <c r="BG27740"/>
    </row>
    <row r="27741" spans="11:59" x14ac:dyDescent="0.25">
      <c r="K27741" s="8"/>
      <c r="L27741" s="8"/>
      <c r="N27741" s="8"/>
      <c r="O27741" s="8"/>
      <c r="P27741" s="8"/>
      <c r="Q27741" s="8"/>
      <c r="R27741" s="8"/>
      <c r="S27741" s="8"/>
      <c r="T27741" s="8"/>
      <c r="U27741" s="8"/>
      <c r="V27741" s="8"/>
      <c r="W27741" s="8"/>
      <c r="X27741" s="8"/>
      <c r="Y27741" s="8"/>
      <c r="Z27741" s="8"/>
      <c r="BE27741"/>
      <c r="BF27741"/>
      <c r="BG27741"/>
    </row>
    <row r="27742" spans="11:59" x14ac:dyDescent="0.25">
      <c r="K27742" s="8"/>
      <c r="L27742" s="8"/>
      <c r="N27742" s="8"/>
      <c r="O27742" s="8"/>
      <c r="P27742" s="8"/>
      <c r="Q27742" s="8"/>
      <c r="R27742" s="8"/>
      <c r="S27742" s="8"/>
      <c r="T27742" s="8"/>
      <c r="U27742" s="8"/>
      <c r="V27742" s="8"/>
      <c r="W27742" s="8"/>
      <c r="X27742" s="8"/>
      <c r="Y27742" s="8"/>
      <c r="Z27742" s="8"/>
      <c r="BE27742"/>
      <c r="BF27742"/>
      <c r="BG27742"/>
    </row>
    <row r="27743" spans="11:59" x14ac:dyDescent="0.25">
      <c r="K27743" s="8"/>
      <c r="L27743" s="8"/>
      <c r="N27743" s="8"/>
      <c r="O27743" s="8"/>
      <c r="P27743" s="8"/>
      <c r="Q27743" s="8"/>
      <c r="R27743" s="8"/>
      <c r="S27743" s="8"/>
      <c r="T27743" s="8"/>
      <c r="U27743" s="8"/>
      <c r="V27743" s="8"/>
      <c r="W27743" s="8"/>
      <c r="X27743" s="8"/>
      <c r="Y27743" s="8"/>
      <c r="Z27743" s="8"/>
      <c r="BE27743"/>
      <c r="BF27743"/>
      <c r="BG27743"/>
    </row>
    <row r="27744" spans="11:59" x14ac:dyDescent="0.25">
      <c r="K27744" s="8"/>
      <c r="L27744" s="8"/>
      <c r="N27744" s="8"/>
      <c r="O27744" s="8"/>
      <c r="P27744" s="8"/>
      <c r="Q27744" s="8"/>
      <c r="R27744" s="8"/>
      <c r="S27744" s="8"/>
      <c r="T27744" s="8"/>
      <c r="U27744" s="8"/>
      <c r="V27744" s="8"/>
      <c r="W27744" s="8"/>
      <c r="X27744" s="8"/>
      <c r="Y27744" s="8"/>
      <c r="Z27744" s="8"/>
      <c r="BE27744"/>
      <c r="BF27744"/>
      <c r="BG27744"/>
    </row>
    <row r="27745" spans="11:59" x14ac:dyDescent="0.25">
      <c r="K27745" s="8"/>
      <c r="L27745" s="8"/>
      <c r="N27745" s="8"/>
      <c r="O27745" s="8"/>
      <c r="P27745" s="8"/>
      <c r="Q27745" s="8"/>
      <c r="R27745" s="8"/>
      <c r="S27745" s="8"/>
      <c r="T27745" s="8"/>
      <c r="U27745" s="8"/>
      <c r="V27745" s="8"/>
      <c r="W27745" s="8"/>
      <c r="X27745" s="8"/>
      <c r="Y27745" s="8"/>
      <c r="Z27745" s="8"/>
      <c r="BE27745"/>
      <c r="BF27745"/>
      <c r="BG27745"/>
    </row>
    <row r="27746" spans="11:59" x14ac:dyDescent="0.25">
      <c r="K27746" s="8"/>
      <c r="L27746" s="8"/>
      <c r="N27746" s="8"/>
      <c r="O27746" s="8"/>
      <c r="P27746" s="8"/>
      <c r="Q27746" s="8"/>
      <c r="R27746" s="8"/>
      <c r="S27746" s="8"/>
      <c r="T27746" s="8"/>
      <c r="U27746" s="8"/>
      <c r="V27746" s="8"/>
      <c r="W27746" s="8"/>
      <c r="X27746" s="8"/>
      <c r="Y27746" s="8"/>
      <c r="Z27746" s="8"/>
      <c r="BE27746"/>
      <c r="BF27746"/>
      <c r="BG27746"/>
    </row>
    <row r="27747" spans="11:59" x14ac:dyDescent="0.25">
      <c r="K27747" s="8"/>
      <c r="L27747" s="8"/>
      <c r="N27747" s="8"/>
      <c r="O27747" s="8"/>
      <c r="P27747" s="8"/>
      <c r="Q27747" s="8"/>
      <c r="R27747" s="8"/>
      <c r="S27747" s="8"/>
      <c r="T27747" s="8"/>
      <c r="U27747" s="8"/>
      <c r="V27747" s="8"/>
      <c r="W27747" s="8"/>
      <c r="X27747" s="8"/>
      <c r="Y27747" s="8"/>
      <c r="Z27747" s="8"/>
      <c r="BE27747"/>
      <c r="BF27747"/>
      <c r="BG27747"/>
    </row>
    <row r="27748" spans="11:59" x14ac:dyDescent="0.25">
      <c r="K27748" s="8"/>
      <c r="L27748" s="8"/>
      <c r="N27748" s="8"/>
      <c r="O27748" s="8"/>
      <c r="P27748" s="8"/>
      <c r="Q27748" s="8"/>
      <c r="R27748" s="8"/>
      <c r="S27748" s="8"/>
      <c r="T27748" s="8"/>
      <c r="U27748" s="8"/>
      <c r="V27748" s="8"/>
      <c r="W27748" s="8"/>
      <c r="X27748" s="8"/>
      <c r="Y27748" s="8"/>
      <c r="Z27748" s="8"/>
      <c r="BE27748"/>
      <c r="BF27748"/>
      <c r="BG27748"/>
    </row>
    <row r="27749" spans="11:59" x14ac:dyDescent="0.25">
      <c r="K27749" s="8"/>
      <c r="L27749" s="8"/>
      <c r="N27749" s="8"/>
      <c r="O27749" s="8"/>
      <c r="P27749" s="8"/>
      <c r="Q27749" s="8"/>
      <c r="R27749" s="8"/>
      <c r="S27749" s="8"/>
      <c r="T27749" s="8"/>
      <c r="U27749" s="8"/>
      <c r="V27749" s="8"/>
      <c r="W27749" s="8"/>
      <c r="X27749" s="8"/>
      <c r="Y27749" s="8"/>
      <c r="Z27749" s="8"/>
      <c r="BE27749"/>
      <c r="BF27749"/>
      <c r="BG27749"/>
    </row>
    <row r="27750" spans="11:59" x14ac:dyDescent="0.25">
      <c r="K27750" s="8"/>
      <c r="L27750" s="8"/>
      <c r="N27750" s="8"/>
      <c r="O27750" s="8"/>
      <c r="P27750" s="8"/>
      <c r="Q27750" s="8"/>
      <c r="R27750" s="8"/>
      <c r="S27750" s="8"/>
      <c r="T27750" s="8"/>
      <c r="U27750" s="8"/>
      <c r="V27750" s="8"/>
      <c r="W27750" s="8"/>
      <c r="X27750" s="8"/>
      <c r="Y27750" s="8"/>
      <c r="Z27750" s="8"/>
      <c r="BE27750"/>
      <c r="BF27750"/>
      <c r="BG27750"/>
    </row>
    <row r="27751" spans="11:59" x14ac:dyDescent="0.25">
      <c r="K27751" s="8"/>
      <c r="L27751" s="8"/>
      <c r="N27751" s="8"/>
      <c r="O27751" s="8"/>
      <c r="P27751" s="8"/>
      <c r="Q27751" s="8"/>
      <c r="R27751" s="8"/>
      <c r="S27751" s="8"/>
      <c r="T27751" s="8"/>
      <c r="U27751" s="8"/>
      <c r="V27751" s="8"/>
      <c r="W27751" s="8"/>
      <c r="X27751" s="8"/>
      <c r="Y27751" s="8"/>
      <c r="Z27751" s="8"/>
      <c r="BE27751"/>
      <c r="BF27751"/>
      <c r="BG27751"/>
    </row>
    <row r="27752" spans="11:59" x14ac:dyDescent="0.25">
      <c r="K27752" s="8"/>
      <c r="L27752" s="8"/>
      <c r="N27752" s="8"/>
      <c r="O27752" s="8"/>
      <c r="P27752" s="8"/>
      <c r="Q27752" s="8"/>
      <c r="R27752" s="8"/>
      <c r="S27752" s="8"/>
      <c r="T27752" s="8"/>
      <c r="U27752" s="8"/>
      <c r="V27752" s="8"/>
      <c r="W27752" s="8"/>
      <c r="X27752" s="8"/>
      <c r="Y27752" s="8"/>
      <c r="Z27752" s="8"/>
      <c r="BE27752"/>
      <c r="BF27752"/>
      <c r="BG27752"/>
    </row>
    <row r="27753" spans="11:59" x14ac:dyDescent="0.25">
      <c r="K27753" s="8"/>
      <c r="L27753" s="8"/>
      <c r="N27753" s="8"/>
      <c r="O27753" s="8"/>
      <c r="P27753" s="8"/>
      <c r="Q27753" s="8"/>
      <c r="R27753" s="8"/>
      <c r="S27753" s="8"/>
      <c r="T27753" s="8"/>
      <c r="U27753" s="8"/>
      <c r="V27753" s="8"/>
      <c r="W27753" s="8"/>
      <c r="X27753" s="8"/>
      <c r="Y27753" s="8"/>
      <c r="Z27753" s="8"/>
      <c r="BE27753"/>
      <c r="BF27753"/>
      <c r="BG27753"/>
    </row>
    <row r="27754" spans="11:59" x14ac:dyDescent="0.25">
      <c r="K27754" s="8"/>
      <c r="L27754" s="8"/>
      <c r="N27754" s="8"/>
      <c r="O27754" s="8"/>
      <c r="P27754" s="8"/>
      <c r="Q27754" s="8"/>
      <c r="R27754" s="8"/>
      <c r="S27754" s="8"/>
      <c r="T27754" s="8"/>
      <c r="U27754" s="8"/>
      <c r="V27754" s="8"/>
      <c r="W27754" s="8"/>
      <c r="X27754" s="8"/>
      <c r="Y27754" s="8"/>
      <c r="Z27754" s="8"/>
      <c r="BE27754"/>
      <c r="BF27754"/>
      <c r="BG27754"/>
    </row>
    <row r="27755" spans="11:59" x14ac:dyDescent="0.25">
      <c r="K27755" s="8"/>
      <c r="L27755" s="8"/>
      <c r="N27755" s="8"/>
      <c r="O27755" s="8"/>
      <c r="P27755" s="8"/>
      <c r="Q27755" s="8"/>
      <c r="R27755" s="8"/>
      <c r="S27755" s="8"/>
      <c r="T27755" s="8"/>
      <c r="U27755" s="8"/>
      <c r="V27755" s="8"/>
      <c r="W27755" s="8"/>
      <c r="X27755" s="8"/>
      <c r="Y27755" s="8"/>
      <c r="Z27755" s="8"/>
      <c r="BE27755"/>
      <c r="BF27755"/>
      <c r="BG27755"/>
    </row>
    <row r="27756" spans="11:59" x14ac:dyDescent="0.25">
      <c r="K27756" s="8"/>
      <c r="L27756" s="8"/>
      <c r="N27756" s="8"/>
      <c r="O27756" s="8"/>
      <c r="P27756" s="8"/>
      <c r="Q27756" s="8"/>
      <c r="R27756" s="8"/>
      <c r="S27756" s="8"/>
      <c r="T27756" s="8"/>
      <c r="U27756" s="8"/>
      <c r="V27756" s="8"/>
      <c r="W27756" s="8"/>
      <c r="X27756" s="8"/>
      <c r="Y27756" s="8"/>
      <c r="Z27756" s="8"/>
      <c r="BE27756"/>
      <c r="BF27756"/>
      <c r="BG27756"/>
    </row>
    <row r="27757" spans="11:59" x14ac:dyDescent="0.25">
      <c r="K27757" s="8"/>
      <c r="L27757" s="8"/>
      <c r="N27757" s="8"/>
      <c r="O27757" s="8"/>
      <c r="P27757" s="8"/>
      <c r="Q27757" s="8"/>
      <c r="R27757" s="8"/>
      <c r="S27757" s="8"/>
      <c r="T27757" s="8"/>
      <c r="U27757" s="8"/>
      <c r="V27757" s="8"/>
      <c r="W27757" s="8"/>
      <c r="X27757" s="8"/>
      <c r="Y27757" s="8"/>
      <c r="Z27757" s="8"/>
      <c r="BE27757"/>
      <c r="BF27757"/>
      <c r="BG27757"/>
    </row>
    <row r="27758" spans="11:59" x14ac:dyDescent="0.25">
      <c r="K27758" s="8"/>
      <c r="L27758" s="8"/>
      <c r="N27758" s="8"/>
      <c r="O27758" s="8"/>
      <c r="P27758" s="8"/>
      <c r="Q27758" s="8"/>
      <c r="R27758" s="8"/>
      <c r="S27758" s="8"/>
      <c r="T27758" s="8"/>
      <c r="U27758" s="8"/>
      <c r="V27758" s="8"/>
      <c r="W27758" s="8"/>
      <c r="X27758" s="8"/>
      <c r="Y27758" s="8"/>
      <c r="Z27758" s="8"/>
      <c r="BE27758"/>
      <c r="BF27758"/>
      <c r="BG27758"/>
    </row>
    <row r="27759" spans="11:59" x14ac:dyDescent="0.25">
      <c r="K27759" s="8"/>
      <c r="L27759" s="8"/>
      <c r="N27759" s="8"/>
      <c r="O27759" s="8"/>
      <c r="P27759" s="8"/>
      <c r="Q27759" s="8"/>
      <c r="R27759" s="8"/>
      <c r="S27759" s="8"/>
      <c r="T27759" s="8"/>
      <c r="U27759" s="8"/>
      <c r="V27759" s="8"/>
      <c r="W27759" s="8"/>
      <c r="X27759" s="8"/>
      <c r="Y27759" s="8"/>
      <c r="Z27759" s="8"/>
      <c r="BE27759"/>
      <c r="BF27759"/>
      <c r="BG27759"/>
    </row>
    <row r="27760" spans="11:59" x14ac:dyDescent="0.25">
      <c r="K27760" s="8"/>
      <c r="L27760" s="8"/>
      <c r="N27760" s="8"/>
      <c r="O27760" s="8"/>
      <c r="P27760" s="8"/>
      <c r="Q27760" s="8"/>
      <c r="R27760" s="8"/>
      <c r="S27760" s="8"/>
      <c r="T27760" s="8"/>
      <c r="U27760" s="8"/>
      <c r="V27760" s="8"/>
      <c r="W27760" s="8"/>
      <c r="X27760" s="8"/>
      <c r="Y27760" s="8"/>
      <c r="Z27760" s="8"/>
      <c r="BE27760"/>
      <c r="BF27760"/>
      <c r="BG27760"/>
    </row>
    <row r="27761" spans="11:59" x14ac:dyDescent="0.25">
      <c r="K27761" s="8"/>
      <c r="L27761" s="8"/>
      <c r="N27761" s="8"/>
      <c r="O27761" s="8"/>
      <c r="P27761" s="8"/>
      <c r="Q27761" s="8"/>
      <c r="R27761" s="8"/>
      <c r="S27761" s="8"/>
      <c r="T27761" s="8"/>
      <c r="U27761" s="8"/>
      <c r="V27761" s="8"/>
      <c r="W27761" s="8"/>
      <c r="X27761" s="8"/>
      <c r="Y27761" s="8"/>
      <c r="Z27761" s="8"/>
      <c r="BE27761"/>
      <c r="BF27761"/>
      <c r="BG27761"/>
    </row>
    <row r="27762" spans="11:59" x14ac:dyDescent="0.25">
      <c r="K27762" s="8"/>
      <c r="L27762" s="8"/>
      <c r="N27762" s="8"/>
      <c r="O27762" s="8"/>
      <c r="P27762" s="8"/>
      <c r="Q27762" s="8"/>
      <c r="R27762" s="8"/>
      <c r="S27762" s="8"/>
      <c r="T27762" s="8"/>
      <c r="U27762" s="8"/>
      <c r="V27762" s="8"/>
      <c r="W27762" s="8"/>
      <c r="X27762" s="8"/>
      <c r="Y27762" s="8"/>
      <c r="Z27762" s="8"/>
      <c r="BE27762"/>
      <c r="BF27762"/>
      <c r="BG27762"/>
    </row>
    <row r="27763" spans="11:59" x14ac:dyDescent="0.25">
      <c r="K27763" s="8"/>
      <c r="L27763" s="8"/>
      <c r="N27763" s="8"/>
      <c r="O27763" s="8"/>
      <c r="P27763" s="8"/>
      <c r="Q27763" s="8"/>
      <c r="R27763" s="8"/>
      <c r="S27763" s="8"/>
      <c r="T27763" s="8"/>
      <c r="U27763" s="8"/>
      <c r="V27763" s="8"/>
      <c r="W27763" s="8"/>
      <c r="X27763" s="8"/>
      <c r="Y27763" s="8"/>
      <c r="Z27763" s="8"/>
      <c r="BE27763"/>
      <c r="BF27763"/>
      <c r="BG27763"/>
    </row>
    <row r="27764" spans="11:59" x14ac:dyDescent="0.25">
      <c r="K27764" s="8"/>
      <c r="L27764" s="8"/>
      <c r="N27764" s="8"/>
      <c r="O27764" s="8"/>
      <c r="P27764" s="8"/>
      <c r="Q27764" s="8"/>
      <c r="R27764" s="8"/>
      <c r="S27764" s="8"/>
      <c r="T27764" s="8"/>
      <c r="U27764" s="8"/>
      <c r="V27764" s="8"/>
      <c r="W27764" s="8"/>
      <c r="X27764" s="8"/>
      <c r="Y27764" s="8"/>
      <c r="Z27764" s="8"/>
      <c r="BE27764"/>
      <c r="BF27764"/>
      <c r="BG27764"/>
    </row>
    <row r="27765" spans="11:59" x14ac:dyDescent="0.25">
      <c r="K27765" s="8"/>
      <c r="L27765" s="8"/>
      <c r="N27765" s="8"/>
      <c r="O27765" s="8"/>
      <c r="P27765" s="8"/>
      <c r="Q27765" s="8"/>
      <c r="R27765" s="8"/>
      <c r="S27765" s="8"/>
      <c r="T27765" s="8"/>
      <c r="U27765" s="8"/>
      <c r="V27765" s="8"/>
      <c r="W27765" s="8"/>
      <c r="X27765" s="8"/>
      <c r="Y27765" s="8"/>
      <c r="Z27765" s="8"/>
      <c r="BE27765"/>
      <c r="BF27765"/>
      <c r="BG27765"/>
    </row>
    <row r="27766" spans="11:59" x14ac:dyDescent="0.25">
      <c r="K27766" s="8"/>
      <c r="L27766" s="8"/>
      <c r="N27766" s="8"/>
      <c r="O27766" s="8"/>
      <c r="P27766" s="8"/>
      <c r="Q27766" s="8"/>
      <c r="R27766" s="8"/>
      <c r="S27766" s="8"/>
      <c r="T27766" s="8"/>
      <c r="U27766" s="8"/>
      <c r="V27766" s="8"/>
      <c r="W27766" s="8"/>
      <c r="X27766" s="8"/>
      <c r="Y27766" s="8"/>
      <c r="Z27766" s="8"/>
      <c r="BE27766"/>
      <c r="BF27766"/>
      <c r="BG27766"/>
    </row>
    <row r="27767" spans="11:59" x14ac:dyDescent="0.25">
      <c r="K27767" s="8"/>
      <c r="L27767" s="8"/>
      <c r="N27767" s="8"/>
      <c r="O27767" s="8"/>
      <c r="P27767" s="8"/>
      <c r="Q27767" s="8"/>
      <c r="R27767" s="8"/>
      <c r="S27767" s="8"/>
      <c r="T27767" s="8"/>
      <c r="U27767" s="8"/>
      <c r="V27767" s="8"/>
      <c r="W27767" s="8"/>
      <c r="X27767" s="8"/>
      <c r="Y27767" s="8"/>
      <c r="Z27767" s="8"/>
      <c r="BE27767"/>
      <c r="BF27767"/>
      <c r="BG27767"/>
    </row>
    <row r="27768" spans="11:59" x14ac:dyDescent="0.25">
      <c r="K27768" s="8"/>
      <c r="L27768" s="8"/>
      <c r="N27768" s="8"/>
      <c r="O27768" s="8"/>
      <c r="P27768" s="8"/>
      <c r="Q27768" s="8"/>
      <c r="R27768" s="8"/>
      <c r="S27768" s="8"/>
      <c r="T27768" s="8"/>
      <c r="U27768" s="8"/>
      <c r="V27768" s="8"/>
      <c r="W27768" s="8"/>
      <c r="X27768" s="8"/>
      <c r="Y27768" s="8"/>
      <c r="Z27768" s="8"/>
      <c r="BE27768"/>
      <c r="BF27768"/>
      <c r="BG27768"/>
    </row>
    <row r="27769" spans="11:59" x14ac:dyDescent="0.25">
      <c r="K27769" s="8"/>
      <c r="L27769" s="8"/>
      <c r="N27769" s="8"/>
      <c r="O27769" s="8"/>
      <c r="P27769" s="8"/>
      <c r="Q27769" s="8"/>
      <c r="R27769" s="8"/>
      <c r="S27769" s="8"/>
      <c r="T27769" s="8"/>
      <c r="U27769" s="8"/>
      <c r="V27769" s="8"/>
      <c r="W27769" s="8"/>
      <c r="X27769" s="8"/>
      <c r="Y27769" s="8"/>
      <c r="Z27769" s="8"/>
      <c r="BE27769"/>
      <c r="BF27769"/>
      <c r="BG27769"/>
    </row>
    <row r="27770" spans="11:59" x14ac:dyDescent="0.25">
      <c r="K27770" s="8"/>
      <c r="L27770" s="8"/>
      <c r="N27770" s="8"/>
      <c r="O27770" s="8"/>
      <c r="P27770" s="8"/>
      <c r="Q27770" s="8"/>
      <c r="R27770" s="8"/>
      <c r="S27770" s="8"/>
      <c r="T27770" s="8"/>
      <c r="U27770" s="8"/>
      <c r="V27770" s="8"/>
      <c r="W27770" s="8"/>
      <c r="X27770" s="8"/>
      <c r="Y27770" s="8"/>
      <c r="Z27770" s="8"/>
      <c r="BE27770"/>
      <c r="BF27770"/>
      <c r="BG27770"/>
    </row>
    <row r="27771" spans="11:59" x14ac:dyDescent="0.25">
      <c r="K27771" s="8"/>
      <c r="L27771" s="8"/>
      <c r="N27771" s="8"/>
      <c r="O27771" s="8"/>
      <c r="P27771" s="8"/>
      <c r="Q27771" s="8"/>
      <c r="R27771" s="8"/>
      <c r="S27771" s="8"/>
      <c r="T27771" s="8"/>
      <c r="U27771" s="8"/>
      <c r="V27771" s="8"/>
      <c r="W27771" s="8"/>
      <c r="X27771" s="8"/>
      <c r="Y27771" s="8"/>
      <c r="Z27771" s="8"/>
      <c r="BE27771"/>
      <c r="BF27771"/>
      <c r="BG27771"/>
    </row>
    <row r="27772" spans="11:59" x14ac:dyDescent="0.25">
      <c r="K27772" s="8"/>
      <c r="L27772" s="8"/>
      <c r="N27772" s="8"/>
      <c r="O27772" s="8"/>
      <c r="P27772" s="8"/>
      <c r="Q27772" s="8"/>
      <c r="R27772" s="8"/>
      <c r="S27772" s="8"/>
      <c r="T27772" s="8"/>
      <c r="U27772" s="8"/>
      <c r="V27772" s="8"/>
      <c r="W27772" s="8"/>
      <c r="X27772" s="8"/>
      <c r="Y27772" s="8"/>
      <c r="Z27772" s="8"/>
      <c r="BE27772"/>
      <c r="BF27772"/>
      <c r="BG27772"/>
    </row>
    <row r="27773" spans="11:59" x14ac:dyDescent="0.25">
      <c r="K27773" s="8"/>
      <c r="L27773" s="8"/>
      <c r="N27773" s="8"/>
      <c r="O27773" s="8"/>
      <c r="P27773" s="8"/>
      <c r="Q27773" s="8"/>
      <c r="R27773" s="8"/>
      <c r="S27773" s="8"/>
      <c r="T27773" s="8"/>
      <c r="U27773" s="8"/>
      <c r="V27773" s="8"/>
      <c r="W27773" s="8"/>
      <c r="X27773" s="8"/>
      <c r="Y27773" s="8"/>
      <c r="Z27773" s="8"/>
      <c r="BE27773"/>
      <c r="BF27773"/>
      <c r="BG27773"/>
    </row>
    <row r="27774" spans="11:59" x14ac:dyDescent="0.25">
      <c r="K27774" s="8"/>
      <c r="L27774" s="8"/>
      <c r="N27774" s="8"/>
      <c r="O27774" s="8"/>
      <c r="P27774" s="8"/>
      <c r="Q27774" s="8"/>
      <c r="R27774" s="8"/>
      <c r="S27774" s="8"/>
      <c r="T27774" s="8"/>
      <c r="U27774" s="8"/>
      <c r="V27774" s="8"/>
      <c r="W27774" s="8"/>
      <c r="X27774" s="8"/>
      <c r="Y27774" s="8"/>
      <c r="Z27774" s="8"/>
      <c r="BE27774"/>
      <c r="BF27774"/>
      <c r="BG27774"/>
    </row>
    <row r="27775" spans="11:59" x14ac:dyDescent="0.25">
      <c r="K27775" s="8"/>
      <c r="L27775" s="8"/>
      <c r="N27775" s="8"/>
      <c r="O27775" s="8"/>
      <c r="P27775" s="8"/>
      <c r="Q27775" s="8"/>
      <c r="R27775" s="8"/>
      <c r="S27775" s="8"/>
      <c r="T27775" s="8"/>
      <c r="U27775" s="8"/>
      <c r="V27775" s="8"/>
      <c r="W27775" s="8"/>
      <c r="X27775" s="8"/>
      <c r="Y27775" s="8"/>
      <c r="Z27775" s="8"/>
      <c r="BE27775"/>
      <c r="BF27775"/>
      <c r="BG27775"/>
    </row>
    <row r="27776" spans="11:59" x14ac:dyDescent="0.25">
      <c r="K27776" s="8"/>
      <c r="L27776" s="8"/>
      <c r="N27776" s="8"/>
      <c r="O27776" s="8"/>
      <c r="P27776" s="8"/>
      <c r="Q27776" s="8"/>
      <c r="R27776" s="8"/>
      <c r="S27776" s="8"/>
      <c r="T27776" s="8"/>
      <c r="U27776" s="8"/>
      <c r="V27776" s="8"/>
      <c r="W27776" s="8"/>
      <c r="X27776" s="8"/>
      <c r="Y27776" s="8"/>
      <c r="Z27776" s="8"/>
      <c r="BE27776"/>
      <c r="BF27776"/>
      <c r="BG27776"/>
    </row>
    <row r="27777" spans="11:59" x14ac:dyDescent="0.25">
      <c r="K27777" s="8"/>
      <c r="L27777" s="8"/>
      <c r="N27777" s="8"/>
      <c r="O27777" s="8"/>
      <c r="P27777" s="8"/>
      <c r="Q27777" s="8"/>
      <c r="R27777" s="8"/>
      <c r="S27777" s="8"/>
      <c r="T27777" s="8"/>
      <c r="U27777" s="8"/>
      <c r="V27777" s="8"/>
      <c r="W27777" s="8"/>
      <c r="X27777" s="8"/>
      <c r="Y27777" s="8"/>
      <c r="Z27777" s="8"/>
      <c r="BE27777"/>
      <c r="BF27777"/>
      <c r="BG27777"/>
    </row>
    <row r="27778" spans="11:59" x14ac:dyDescent="0.25">
      <c r="K27778" s="8"/>
      <c r="L27778" s="8"/>
      <c r="N27778" s="8"/>
      <c r="O27778" s="8"/>
      <c r="P27778" s="8"/>
      <c r="Q27778" s="8"/>
      <c r="R27778" s="8"/>
      <c r="S27778" s="8"/>
      <c r="T27778" s="8"/>
      <c r="U27778" s="8"/>
      <c r="V27778" s="8"/>
      <c r="W27778" s="8"/>
      <c r="X27778" s="8"/>
      <c r="Y27778" s="8"/>
      <c r="Z27778" s="8"/>
      <c r="BE27778"/>
      <c r="BF27778"/>
      <c r="BG27778"/>
    </row>
    <row r="27779" spans="11:59" x14ac:dyDescent="0.25">
      <c r="K27779" s="8"/>
      <c r="L27779" s="8"/>
      <c r="N27779" s="8"/>
      <c r="O27779" s="8"/>
      <c r="P27779" s="8"/>
      <c r="Q27779" s="8"/>
      <c r="R27779" s="8"/>
      <c r="S27779" s="8"/>
      <c r="T27779" s="8"/>
      <c r="U27779" s="8"/>
      <c r="V27779" s="8"/>
      <c r="W27779" s="8"/>
      <c r="X27779" s="8"/>
      <c r="Y27779" s="8"/>
      <c r="Z27779" s="8"/>
      <c r="BE27779"/>
      <c r="BF27779"/>
      <c r="BG27779"/>
    </row>
    <row r="27780" spans="11:59" x14ac:dyDescent="0.25">
      <c r="K27780" s="8"/>
      <c r="L27780" s="8"/>
      <c r="N27780" s="8"/>
      <c r="O27780" s="8"/>
      <c r="P27780" s="8"/>
      <c r="Q27780" s="8"/>
      <c r="R27780" s="8"/>
      <c r="S27780" s="8"/>
      <c r="T27780" s="8"/>
      <c r="U27780" s="8"/>
      <c r="V27780" s="8"/>
      <c r="W27780" s="8"/>
      <c r="X27780" s="8"/>
      <c r="Y27780" s="8"/>
      <c r="Z27780" s="8"/>
      <c r="BE27780"/>
      <c r="BF27780"/>
      <c r="BG27780"/>
    </row>
    <row r="27781" spans="11:59" x14ac:dyDescent="0.25">
      <c r="K27781" s="8"/>
      <c r="L27781" s="8"/>
      <c r="N27781" s="8"/>
      <c r="O27781" s="8"/>
      <c r="P27781" s="8"/>
      <c r="Q27781" s="8"/>
      <c r="R27781" s="8"/>
      <c r="S27781" s="8"/>
      <c r="T27781" s="8"/>
      <c r="U27781" s="8"/>
      <c r="V27781" s="8"/>
      <c r="W27781" s="8"/>
      <c r="X27781" s="8"/>
      <c r="Y27781" s="8"/>
      <c r="Z27781" s="8"/>
      <c r="BE27781"/>
      <c r="BF27781"/>
      <c r="BG27781"/>
    </row>
    <row r="27782" spans="11:59" x14ac:dyDescent="0.25">
      <c r="K27782" s="8"/>
      <c r="L27782" s="8"/>
      <c r="N27782" s="8"/>
      <c r="O27782" s="8"/>
      <c r="P27782" s="8"/>
      <c r="Q27782" s="8"/>
      <c r="R27782" s="8"/>
      <c r="S27782" s="8"/>
      <c r="T27782" s="8"/>
      <c r="U27782" s="8"/>
      <c r="V27782" s="8"/>
      <c r="W27782" s="8"/>
      <c r="X27782" s="8"/>
      <c r="Y27782" s="8"/>
      <c r="Z27782" s="8"/>
      <c r="BE27782"/>
      <c r="BF27782"/>
      <c r="BG27782"/>
    </row>
    <row r="27783" spans="11:59" x14ac:dyDescent="0.25">
      <c r="K27783" s="8"/>
      <c r="L27783" s="8"/>
      <c r="N27783" s="8"/>
      <c r="O27783" s="8"/>
      <c r="P27783" s="8"/>
      <c r="Q27783" s="8"/>
      <c r="R27783" s="8"/>
      <c r="S27783" s="8"/>
      <c r="T27783" s="8"/>
      <c r="U27783" s="8"/>
      <c r="V27783" s="8"/>
      <c r="W27783" s="8"/>
      <c r="X27783" s="8"/>
      <c r="Y27783" s="8"/>
      <c r="Z27783" s="8"/>
      <c r="BE27783"/>
      <c r="BF27783"/>
      <c r="BG27783"/>
    </row>
    <row r="27784" spans="11:59" x14ac:dyDescent="0.25">
      <c r="K27784" s="8"/>
      <c r="L27784" s="8"/>
      <c r="N27784" s="8"/>
      <c r="O27784" s="8"/>
      <c r="P27784" s="8"/>
      <c r="Q27784" s="8"/>
      <c r="R27784" s="8"/>
      <c r="S27784" s="8"/>
      <c r="T27784" s="8"/>
      <c r="U27784" s="8"/>
      <c r="V27784" s="8"/>
      <c r="W27784" s="8"/>
      <c r="X27784" s="8"/>
      <c r="Y27784" s="8"/>
      <c r="Z27784" s="8"/>
      <c r="BE27784"/>
      <c r="BF27784"/>
      <c r="BG27784"/>
    </row>
    <row r="27785" spans="11:59" x14ac:dyDescent="0.25">
      <c r="K27785" s="8"/>
      <c r="L27785" s="8"/>
      <c r="N27785" s="8"/>
      <c r="O27785" s="8"/>
      <c r="P27785" s="8"/>
      <c r="Q27785" s="8"/>
      <c r="R27785" s="8"/>
      <c r="S27785" s="8"/>
      <c r="T27785" s="8"/>
      <c r="U27785" s="8"/>
      <c r="V27785" s="8"/>
      <c r="W27785" s="8"/>
      <c r="X27785" s="8"/>
      <c r="Y27785" s="8"/>
      <c r="Z27785" s="8"/>
      <c r="BE27785"/>
      <c r="BF27785"/>
      <c r="BG27785"/>
    </row>
    <row r="27786" spans="11:59" x14ac:dyDescent="0.25">
      <c r="K27786" s="8"/>
      <c r="L27786" s="8"/>
      <c r="N27786" s="8"/>
      <c r="O27786" s="8"/>
      <c r="P27786" s="8"/>
      <c r="Q27786" s="8"/>
      <c r="R27786" s="8"/>
      <c r="S27786" s="8"/>
      <c r="T27786" s="8"/>
      <c r="U27786" s="8"/>
      <c r="V27786" s="8"/>
      <c r="W27786" s="8"/>
      <c r="X27786" s="8"/>
      <c r="Y27786" s="8"/>
      <c r="Z27786" s="8"/>
      <c r="BE27786"/>
      <c r="BF27786"/>
      <c r="BG27786"/>
    </row>
    <row r="27787" spans="11:59" x14ac:dyDescent="0.25">
      <c r="K27787" s="8"/>
      <c r="L27787" s="8"/>
      <c r="N27787" s="8"/>
      <c r="O27787" s="8"/>
      <c r="P27787" s="8"/>
      <c r="Q27787" s="8"/>
      <c r="R27787" s="8"/>
      <c r="S27787" s="8"/>
      <c r="T27787" s="8"/>
      <c r="U27787" s="8"/>
      <c r="V27787" s="8"/>
      <c r="W27787" s="8"/>
      <c r="X27787" s="8"/>
      <c r="Y27787" s="8"/>
      <c r="Z27787" s="8"/>
      <c r="BE27787"/>
      <c r="BF27787"/>
      <c r="BG27787"/>
    </row>
    <row r="27788" spans="11:59" x14ac:dyDescent="0.25">
      <c r="K27788" s="8"/>
      <c r="L27788" s="8"/>
      <c r="N27788" s="8"/>
      <c r="O27788" s="8"/>
      <c r="P27788" s="8"/>
      <c r="Q27788" s="8"/>
      <c r="R27788" s="8"/>
      <c r="S27788" s="8"/>
      <c r="T27788" s="8"/>
      <c r="U27788" s="8"/>
      <c r="V27788" s="8"/>
      <c r="W27788" s="8"/>
      <c r="X27788" s="8"/>
      <c r="Y27788" s="8"/>
      <c r="Z27788" s="8"/>
      <c r="BE27788"/>
      <c r="BF27788"/>
      <c r="BG27788"/>
    </row>
    <row r="27789" spans="11:59" x14ac:dyDescent="0.25">
      <c r="K27789" s="8"/>
      <c r="L27789" s="8"/>
      <c r="N27789" s="8"/>
      <c r="O27789" s="8"/>
      <c r="P27789" s="8"/>
      <c r="Q27789" s="8"/>
      <c r="R27789" s="8"/>
      <c r="S27789" s="8"/>
      <c r="T27789" s="8"/>
      <c r="U27789" s="8"/>
      <c r="V27789" s="8"/>
      <c r="W27789" s="8"/>
      <c r="X27789" s="8"/>
      <c r="Y27789" s="8"/>
      <c r="Z27789" s="8"/>
      <c r="BE27789"/>
      <c r="BF27789"/>
      <c r="BG27789"/>
    </row>
    <row r="27790" spans="11:59" x14ac:dyDescent="0.25">
      <c r="K27790" s="8"/>
      <c r="L27790" s="8"/>
      <c r="N27790" s="8"/>
      <c r="O27790" s="8"/>
      <c r="P27790" s="8"/>
      <c r="Q27790" s="8"/>
      <c r="R27790" s="8"/>
      <c r="S27790" s="8"/>
      <c r="T27790" s="8"/>
      <c r="U27790" s="8"/>
      <c r="V27790" s="8"/>
      <c r="W27790" s="8"/>
      <c r="X27790" s="8"/>
      <c r="Y27790" s="8"/>
      <c r="Z27790" s="8"/>
      <c r="BE27790"/>
      <c r="BF27790"/>
      <c r="BG27790"/>
    </row>
    <row r="27791" spans="11:59" x14ac:dyDescent="0.25">
      <c r="K27791" s="8"/>
      <c r="L27791" s="8"/>
      <c r="N27791" s="8"/>
      <c r="O27791" s="8"/>
      <c r="P27791" s="8"/>
      <c r="Q27791" s="8"/>
      <c r="R27791" s="8"/>
      <c r="S27791" s="8"/>
      <c r="T27791" s="8"/>
      <c r="U27791" s="8"/>
      <c r="V27791" s="8"/>
      <c r="W27791" s="8"/>
      <c r="X27791" s="8"/>
      <c r="Y27791" s="8"/>
      <c r="Z27791" s="8"/>
      <c r="BE27791"/>
      <c r="BF27791"/>
      <c r="BG27791"/>
    </row>
    <row r="27792" spans="11:59" x14ac:dyDescent="0.25">
      <c r="K27792" s="8"/>
      <c r="L27792" s="8"/>
      <c r="N27792" s="8"/>
      <c r="O27792" s="8"/>
      <c r="P27792" s="8"/>
      <c r="Q27792" s="8"/>
      <c r="R27792" s="8"/>
      <c r="S27792" s="8"/>
      <c r="T27792" s="8"/>
      <c r="U27792" s="8"/>
      <c r="V27792" s="8"/>
      <c r="W27792" s="8"/>
      <c r="X27792" s="8"/>
      <c r="Y27792" s="8"/>
      <c r="Z27792" s="8"/>
      <c r="BE27792"/>
      <c r="BF27792"/>
      <c r="BG27792"/>
    </row>
    <row r="27793" spans="11:59" x14ac:dyDescent="0.25">
      <c r="K27793" s="8"/>
      <c r="L27793" s="8"/>
      <c r="N27793" s="8"/>
      <c r="O27793" s="8"/>
      <c r="P27793" s="8"/>
      <c r="Q27793" s="8"/>
      <c r="R27793" s="8"/>
      <c r="S27793" s="8"/>
      <c r="T27793" s="8"/>
      <c r="U27793" s="8"/>
      <c r="V27793" s="8"/>
      <c r="W27793" s="8"/>
      <c r="X27793" s="8"/>
      <c r="Y27793" s="8"/>
      <c r="Z27793" s="8"/>
      <c r="BE27793"/>
      <c r="BF27793"/>
      <c r="BG27793"/>
    </row>
    <row r="27794" spans="11:59" x14ac:dyDescent="0.25">
      <c r="K27794" s="8"/>
      <c r="L27794" s="8"/>
      <c r="N27794" s="8"/>
      <c r="O27794" s="8"/>
      <c r="P27794" s="8"/>
      <c r="Q27794" s="8"/>
      <c r="R27794" s="8"/>
      <c r="S27794" s="8"/>
      <c r="T27794" s="8"/>
      <c r="U27794" s="8"/>
      <c r="V27794" s="8"/>
      <c r="W27794" s="8"/>
      <c r="X27794" s="8"/>
      <c r="Y27794" s="8"/>
      <c r="Z27794" s="8"/>
      <c r="BE27794"/>
      <c r="BF27794"/>
      <c r="BG27794"/>
    </row>
    <row r="27795" spans="11:59" x14ac:dyDescent="0.25">
      <c r="K27795" s="8"/>
      <c r="L27795" s="8"/>
      <c r="N27795" s="8"/>
      <c r="O27795" s="8"/>
      <c r="P27795" s="8"/>
      <c r="Q27795" s="8"/>
      <c r="R27795" s="8"/>
      <c r="S27795" s="8"/>
      <c r="T27795" s="8"/>
      <c r="U27795" s="8"/>
      <c r="V27795" s="8"/>
      <c r="W27795" s="8"/>
      <c r="X27795" s="8"/>
      <c r="Y27795" s="8"/>
      <c r="Z27795" s="8"/>
      <c r="BE27795"/>
      <c r="BF27795"/>
      <c r="BG27795"/>
    </row>
    <row r="27796" spans="11:59" x14ac:dyDescent="0.25">
      <c r="K27796" s="8"/>
      <c r="L27796" s="8"/>
      <c r="N27796" s="8"/>
      <c r="O27796" s="8"/>
      <c r="P27796" s="8"/>
      <c r="Q27796" s="8"/>
      <c r="R27796" s="8"/>
      <c r="S27796" s="8"/>
      <c r="T27796" s="8"/>
      <c r="U27796" s="8"/>
      <c r="V27796" s="8"/>
      <c r="W27796" s="8"/>
      <c r="X27796" s="8"/>
      <c r="Y27796" s="8"/>
      <c r="Z27796" s="8"/>
      <c r="BE27796"/>
      <c r="BF27796"/>
      <c r="BG27796"/>
    </row>
    <row r="27797" spans="11:59" x14ac:dyDescent="0.25">
      <c r="K27797" s="8"/>
      <c r="L27797" s="8"/>
      <c r="N27797" s="8"/>
      <c r="O27797" s="8"/>
      <c r="P27797" s="8"/>
      <c r="Q27797" s="8"/>
      <c r="R27797" s="8"/>
      <c r="S27797" s="8"/>
      <c r="T27797" s="8"/>
      <c r="U27797" s="8"/>
      <c r="V27797" s="8"/>
      <c r="W27797" s="8"/>
      <c r="X27797" s="8"/>
      <c r="Y27797" s="8"/>
      <c r="Z27797" s="8"/>
      <c r="BE27797"/>
      <c r="BF27797"/>
      <c r="BG27797"/>
    </row>
    <row r="27798" spans="11:59" x14ac:dyDescent="0.25">
      <c r="K27798" s="8"/>
      <c r="L27798" s="8"/>
      <c r="N27798" s="8"/>
      <c r="O27798" s="8"/>
      <c r="P27798" s="8"/>
      <c r="Q27798" s="8"/>
      <c r="R27798" s="8"/>
      <c r="S27798" s="8"/>
      <c r="T27798" s="8"/>
      <c r="U27798" s="8"/>
      <c r="V27798" s="8"/>
      <c r="W27798" s="8"/>
      <c r="X27798" s="8"/>
      <c r="Y27798" s="8"/>
      <c r="Z27798" s="8"/>
      <c r="BE27798"/>
      <c r="BF27798"/>
      <c r="BG27798"/>
    </row>
    <row r="27799" spans="11:59" x14ac:dyDescent="0.25">
      <c r="K27799" s="8"/>
      <c r="L27799" s="8"/>
      <c r="N27799" s="8"/>
      <c r="O27799" s="8"/>
      <c r="P27799" s="8"/>
      <c r="Q27799" s="8"/>
      <c r="R27799" s="8"/>
      <c r="S27799" s="8"/>
      <c r="T27799" s="8"/>
      <c r="U27799" s="8"/>
      <c r="V27799" s="8"/>
      <c r="W27799" s="8"/>
      <c r="X27799" s="8"/>
      <c r="Y27799" s="8"/>
      <c r="Z27799" s="8"/>
      <c r="BE27799"/>
      <c r="BF27799"/>
      <c r="BG27799"/>
    </row>
    <row r="27800" spans="11:59" x14ac:dyDescent="0.25">
      <c r="K27800" s="8"/>
      <c r="L27800" s="8"/>
      <c r="N27800" s="8"/>
      <c r="O27800" s="8"/>
      <c r="P27800" s="8"/>
      <c r="Q27800" s="8"/>
      <c r="R27800" s="8"/>
      <c r="S27800" s="8"/>
      <c r="T27800" s="8"/>
      <c r="U27800" s="8"/>
      <c r="V27800" s="8"/>
      <c r="W27800" s="8"/>
      <c r="X27800" s="8"/>
      <c r="Y27800" s="8"/>
      <c r="Z27800" s="8"/>
      <c r="BE27800"/>
      <c r="BF27800"/>
      <c r="BG27800"/>
    </row>
    <row r="27801" spans="11:59" x14ac:dyDescent="0.25">
      <c r="K27801" s="8"/>
      <c r="L27801" s="8"/>
      <c r="N27801" s="8"/>
      <c r="O27801" s="8"/>
      <c r="P27801" s="8"/>
      <c r="Q27801" s="8"/>
      <c r="R27801" s="8"/>
      <c r="S27801" s="8"/>
      <c r="T27801" s="8"/>
      <c r="U27801" s="8"/>
      <c r="V27801" s="8"/>
      <c r="W27801" s="8"/>
      <c r="X27801" s="8"/>
      <c r="Y27801" s="8"/>
      <c r="Z27801" s="8"/>
      <c r="BE27801"/>
      <c r="BF27801"/>
      <c r="BG27801"/>
    </row>
    <row r="27802" spans="11:59" x14ac:dyDescent="0.25">
      <c r="K27802" s="8"/>
      <c r="L27802" s="8"/>
      <c r="N27802" s="8"/>
      <c r="O27802" s="8"/>
      <c r="P27802" s="8"/>
      <c r="Q27802" s="8"/>
      <c r="R27802" s="8"/>
      <c r="S27802" s="8"/>
      <c r="T27802" s="8"/>
      <c r="U27802" s="8"/>
      <c r="V27802" s="8"/>
      <c r="W27802" s="8"/>
      <c r="X27802" s="8"/>
      <c r="Y27802" s="8"/>
      <c r="Z27802" s="8"/>
      <c r="BE27802"/>
      <c r="BF27802"/>
      <c r="BG27802"/>
    </row>
    <row r="27803" spans="11:59" x14ac:dyDescent="0.25">
      <c r="K27803" s="8"/>
      <c r="L27803" s="8"/>
      <c r="N27803" s="8"/>
      <c r="O27803" s="8"/>
      <c r="P27803" s="8"/>
      <c r="Q27803" s="8"/>
      <c r="R27803" s="8"/>
      <c r="S27803" s="8"/>
      <c r="T27803" s="8"/>
      <c r="U27803" s="8"/>
      <c r="V27803" s="8"/>
      <c r="W27803" s="8"/>
      <c r="X27803" s="8"/>
      <c r="Y27803" s="8"/>
      <c r="Z27803" s="8"/>
      <c r="BE27803"/>
      <c r="BF27803"/>
      <c r="BG27803"/>
    </row>
    <row r="27804" spans="11:59" x14ac:dyDescent="0.25">
      <c r="K27804" s="8"/>
      <c r="L27804" s="8"/>
      <c r="N27804" s="8"/>
      <c r="O27804" s="8"/>
      <c r="P27804" s="8"/>
      <c r="Q27804" s="8"/>
      <c r="R27804" s="8"/>
      <c r="S27804" s="8"/>
      <c r="T27804" s="8"/>
      <c r="U27804" s="8"/>
      <c r="V27804" s="8"/>
      <c r="W27804" s="8"/>
      <c r="X27804" s="8"/>
      <c r="Y27804" s="8"/>
      <c r="Z27804" s="8"/>
      <c r="BE27804"/>
      <c r="BF27804"/>
      <c r="BG27804"/>
    </row>
    <row r="27805" spans="11:59" x14ac:dyDescent="0.25">
      <c r="K27805" s="8"/>
      <c r="L27805" s="8"/>
      <c r="N27805" s="8"/>
      <c r="O27805" s="8"/>
      <c r="P27805" s="8"/>
      <c r="Q27805" s="8"/>
      <c r="R27805" s="8"/>
      <c r="S27805" s="8"/>
      <c r="T27805" s="8"/>
      <c r="U27805" s="8"/>
      <c r="V27805" s="8"/>
      <c r="W27805" s="8"/>
      <c r="X27805" s="8"/>
      <c r="Y27805" s="8"/>
      <c r="Z27805" s="8"/>
      <c r="BE27805"/>
      <c r="BF27805"/>
      <c r="BG27805"/>
    </row>
    <row r="27806" spans="11:59" x14ac:dyDescent="0.25">
      <c r="K27806" s="8"/>
      <c r="L27806" s="8"/>
      <c r="N27806" s="8"/>
      <c r="O27806" s="8"/>
      <c r="P27806" s="8"/>
      <c r="Q27806" s="8"/>
      <c r="R27806" s="8"/>
      <c r="S27806" s="8"/>
      <c r="T27806" s="8"/>
      <c r="U27806" s="8"/>
      <c r="V27806" s="8"/>
      <c r="W27806" s="8"/>
      <c r="X27806" s="8"/>
      <c r="Y27806" s="8"/>
      <c r="Z27806" s="8"/>
      <c r="BE27806"/>
      <c r="BF27806"/>
      <c r="BG27806"/>
    </row>
    <row r="27807" spans="11:59" x14ac:dyDescent="0.25">
      <c r="K27807" s="8"/>
      <c r="L27807" s="8"/>
      <c r="N27807" s="8"/>
      <c r="O27807" s="8"/>
      <c r="P27807" s="8"/>
      <c r="Q27807" s="8"/>
      <c r="R27807" s="8"/>
      <c r="S27807" s="8"/>
      <c r="T27807" s="8"/>
      <c r="U27807" s="8"/>
      <c r="V27807" s="8"/>
      <c r="W27807" s="8"/>
      <c r="X27807" s="8"/>
      <c r="Y27807" s="8"/>
      <c r="Z27807" s="8"/>
      <c r="BE27807"/>
      <c r="BF27807"/>
      <c r="BG27807"/>
    </row>
    <row r="27808" spans="11:59" x14ac:dyDescent="0.25">
      <c r="K27808" s="8"/>
      <c r="L27808" s="8"/>
      <c r="N27808" s="8"/>
      <c r="O27808" s="8"/>
      <c r="P27808" s="8"/>
      <c r="Q27808" s="8"/>
      <c r="R27808" s="8"/>
      <c r="S27808" s="8"/>
      <c r="T27808" s="8"/>
      <c r="U27808" s="8"/>
      <c r="V27808" s="8"/>
      <c r="W27808" s="8"/>
      <c r="X27808" s="8"/>
      <c r="Y27808" s="8"/>
      <c r="Z27808" s="8"/>
      <c r="BE27808"/>
      <c r="BF27808"/>
      <c r="BG27808"/>
    </row>
    <row r="27809" spans="11:59" x14ac:dyDescent="0.25">
      <c r="K27809" s="8"/>
      <c r="L27809" s="8"/>
      <c r="N27809" s="8"/>
      <c r="O27809" s="8"/>
      <c r="P27809" s="8"/>
      <c r="Q27809" s="8"/>
      <c r="R27809" s="8"/>
      <c r="S27809" s="8"/>
      <c r="T27809" s="8"/>
      <c r="U27809" s="8"/>
      <c r="V27809" s="8"/>
      <c r="W27809" s="8"/>
      <c r="X27809" s="8"/>
      <c r="Y27809" s="8"/>
      <c r="Z27809" s="8"/>
      <c r="BE27809"/>
      <c r="BF27809"/>
      <c r="BG27809"/>
    </row>
    <row r="27810" spans="11:59" x14ac:dyDescent="0.25">
      <c r="K27810" s="8"/>
      <c r="L27810" s="8"/>
      <c r="N27810" s="8"/>
      <c r="O27810" s="8"/>
      <c r="P27810" s="8"/>
      <c r="Q27810" s="8"/>
      <c r="R27810" s="8"/>
      <c r="S27810" s="8"/>
      <c r="T27810" s="8"/>
      <c r="U27810" s="8"/>
      <c r="V27810" s="8"/>
      <c r="W27810" s="8"/>
      <c r="X27810" s="8"/>
      <c r="Y27810" s="8"/>
      <c r="Z27810" s="8"/>
      <c r="BE27810"/>
      <c r="BF27810"/>
      <c r="BG27810"/>
    </row>
    <row r="27811" spans="11:59" x14ac:dyDescent="0.25">
      <c r="K27811" s="8"/>
      <c r="L27811" s="8"/>
      <c r="N27811" s="8"/>
      <c r="O27811" s="8"/>
      <c r="P27811" s="8"/>
      <c r="Q27811" s="8"/>
      <c r="R27811" s="8"/>
      <c r="S27811" s="8"/>
      <c r="T27811" s="8"/>
      <c r="U27811" s="8"/>
      <c r="V27811" s="8"/>
      <c r="W27811" s="8"/>
      <c r="X27811" s="8"/>
      <c r="Y27811" s="8"/>
      <c r="Z27811" s="8"/>
      <c r="BE27811"/>
      <c r="BF27811"/>
      <c r="BG27811"/>
    </row>
    <row r="27812" spans="11:59" x14ac:dyDescent="0.25">
      <c r="K27812" s="8"/>
      <c r="L27812" s="8"/>
      <c r="N27812" s="8"/>
      <c r="O27812" s="8"/>
      <c r="P27812" s="8"/>
      <c r="Q27812" s="8"/>
      <c r="R27812" s="8"/>
      <c r="S27812" s="8"/>
      <c r="T27812" s="8"/>
      <c r="U27812" s="8"/>
      <c r="V27812" s="8"/>
      <c r="W27812" s="8"/>
      <c r="X27812" s="8"/>
      <c r="Y27812" s="8"/>
      <c r="Z27812" s="8"/>
      <c r="BE27812"/>
      <c r="BF27812"/>
      <c r="BG27812"/>
    </row>
    <row r="27813" spans="11:59" x14ac:dyDescent="0.25">
      <c r="K27813" s="8"/>
      <c r="L27813" s="8"/>
      <c r="N27813" s="8"/>
      <c r="O27813" s="8"/>
      <c r="P27813" s="8"/>
      <c r="Q27813" s="8"/>
      <c r="R27813" s="8"/>
      <c r="S27813" s="8"/>
      <c r="T27813" s="8"/>
      <c r="U27813" s="8"/>
      <c r="V27813" s="8"/>
      <c r="W27813" s="8"/>
      <c r="X27813" s="8"/>
      <c r="Y27813" s="8"/>
      <c r="Z27813" s="8"/>
      <c r="BE27813"/>
      <c r="BF27813"/>
      <c r="BG27813"/>
    </row>
    <row r="27814" spans="11:59" x14ac:dyDescent="0.25">
      <c r="K27814" s="8"/>
      <c r="L27814" s="8"/>
      <c r="N27814" s="8"/>
      <c r="O27814" s="8"/>
      <c r="P27814" s="8"/>
      <c r="Q27814" s="8"/>
      <c r="R27814" s="8"/>
      <c r="S27814" s="8"/>
      <c r="T27814" s="8"/>
      <c r="U27814" s="8"/>
      <c r="V27814" s="8"/>
      <c r="W27814" s="8"/>
      <c r="X27814" s="8"/>
      <c r="Y27814" s="8"/>
      <c r="Z27814" s="8"/>
      <c r="BE27814"/>
      <c r="BF27814"/>
      <c r="BG27814"/>
    </row>
    <row r="27815" spans="11:59" x14ac:dyDescent="0.25">
      <c r="K27815" s="8"/>
      <c r="L27815" s="8"/>
      <c r="N27815" s="8"/>
      <c r="O27815" s="8"/>
      <c r="P27815" s="8"/>
      <c r="Q27815" s="8"/>
      <c r="R27815" s="8"/>
      <c r="S27815" s="8"/>
      <c r="T27815" s="8"/>
      <c r="U27815" s="8"/>
      <c r="V27815" s="8"/>
      <c r="W27815" s="8"/>
      <c r="X27815" s="8"/>
      <c r="Y27815" s="8"/>
      <c r="Z27815" s="8"/>
      <c r="BE27815"/>
      <c r="BF27815"/>
      <c r="BG27815"/>
    </row>
    <row r="27816" spans="11:59" x14ac:dyDescent="0.25">
      <c r="K27816" s="8"/>
      <c r="L27816" s="8"/>
      <c r="N27816" s="8"/>
      <c r="O27816" s="8"/>
      <c r="P27816" s="8"/>
      <c r="Q27816" s="8"/>
      <c r="R27816" s="8"/>
      <c r="S27816" s="8"/>
      <c r="T27816" s="8"/>
      <c r="U27816" s="8"/>
      <c r="V27816" s="8"/>
      <c r="W27816" s="8"/>
      <c r="X27816" s="8"/>
      <c r="Y27816" s="8"/>
      <c r="Z27816" s="8"/>
      <c r="BE27816"/>
      <c r="BF27816"/>
      <c r="BG27816"/>
    </row>
    <row r="27817" spans="11:59" x14ac:dyDescent="0.25">
      <c r="K27817" s="8"/>
      <c r="L27817" s="8"/>
      <c r="N27817" s="8"/>
      <c r="O27817" s="8"/>
      <c r="P27817" s="8"/>
      <c r="Q27817" s="8"/>
      <c r="R27817" s="8"/>
      <c r="S27817" s="8"/>
      <c r="T27817" s="8"/>
      <c r="U27817" s="8"/>
      <c r="V27817" s="8"/>
      <c r="W27817" s="8"/>
      <c r="X27817" s="8"/>
      <c r="Y27817" s="8"/>
      <c r="Z27817" s="8"/>
      <c r="BE27817"/>
      <c r="BF27817"/>
      <c r="BG27817"/>
    </row>
    <row r="27818" spans="11:59" x14ac:dyDescent="0.25">
      <c r="K27818" s="8"/>
      <c r="L27818" s="8"/>
      <c r="N27818" s="8"/>
      <c r="O27818" s="8"/>
      <c r="P27818" s="8"/>
      <c r="Q27818" s="8"/>
      <c r="R27818" s="8"/>
      <c r="S27818" s="8"/>
      <c r="T27818" s="8"/>
      <c r="U27818" s="8"/>
      <c r="V27818" s="8"/>
      <c r="W27818" s="8"/>
      <c r="X27818" s="8"/>
      <c r="Y27818" s="8"/>
      <c r="Z27818" s="8"/>
      <c r="BE27818"/>
      <c r="BF27818"/>
      <c r="BG27818"/>
    </row>
    <row r="27819" spans="11:59" x14ac:dyDescent="0.25">
      <c r="K27819" s="8"/>
      <c r="L27819" s="8"/>
      <c r="N27819" s="8"/>
      <c r="O27819" s="8"/>
      <c r="P27819" s="8"/>
      <c r="Q27819" s="8"/>
      <c r="R27819" s="8"/>
      <c r="S27819" s="8"/>
      <c r="T27819" s="8"/>
      <c r="U27819" s="8"/>
      <c r="V27819" s="8"/>
      <c r="W27819" s="8"/>
      <c r="X27819" s="8"/>
      <c r="Y27819" s="8"/>
      <c r="Z27819" s="8"/>
      <c r="BE27819"/>
      <c r="BF27819"/>
      <c r="BG27819"/>
    </row>
    <row r="27820" spans="11:59" x14ac:dyDescent="0.25">
      <c r="K27820" s="8"/>
      <c r="L27820" s="8"/>
      <c r="N27820" s="8"/>
      <c r="O27820" s="8"/>
      <c r="P27820" s="8"/>
      <c r="Q27820" s="8"/>
      <c r="R27820" s="8"/>
      <c r="S27820" s="8"/>
      <c r="T27820" s="8"/>
      <c r="U27820" s="8"/>
      <c r="V27820" s="8"/>
      <c r="W27820" s="8"/>
      <c r="X27820" s="8"/>
      <c r="Y27820" s="8"/>
      <c r="Z27820" s="8"/>
      <c r="BE27820"/>
      <c r="BF27820"/>
      <c r="BG27820"/>
    </row>
    <row r="27821" spans="11:59" x14ac:dyDescent="0.25">
      <c r="K27821" s="8"/>
      <c r="L27821" s="8"/>
      <c r="N27821" s="8"/>
      <c r="O27821" s="8"/>
      <c r="P27821" s="8"/>
      <c r="Q27821" s="8"/>
      <c r="R27821" s="8"/>
      <c r="S27821" s="8"/>
      <c r="T27821" s="8"/>
      <c r="U27821" s="8"/>
      <c r="V27821" s="8"/>
      <c r="W27821" s="8"/>
      <c r="X27821" s="8"/>
      <c r="Y27821" s="8"/>
      <c r="Z27821" s="8"/>
      <c r="BE27821"/>
      <c r="BF27821"/>
      <c r="BG27821"/>
    </row>
    <row r="27822" spans="11:59" x14ac:dyDescent="0.25">
      <c r="K27822" s="8"/>
      <c r="L27822" s="8"/>
      <c r="N27822" s="8"/>
      <c r="O27822" s="8"/>
      <c r="P27822" s="8"/>
      <c r="Q27822" s="8"/>
      <c r="R27822" s="8"/>
      <c r="S27822" s="8"/>
      <c r="T27822" s="8"/>
      <c r="U27822" s="8"/>
      <c r="V27822" s="8"/>
      <c r="W27822" s="8"/>
      <c r="X27822" s="8"/>
      <c r="Y27822" s="8"/>
      <c r="Z27822" s="8"/>
      <c r="BE27822"/>
      <c r="BF27822"/>
      <c r="BG27822"/>
    </row>
    <row r="27823" spans="11:59" x14ac:dyDescent="0.25">
      <c r="K27823" s="8"/>
      <c r="L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BE27823"/>
      <c r="BF27823"/>
      <c r="BG27823"/>
    </row>
    <row r="27824" spans="11:59" x14ac:dyDescent="0.25">
      <c r="K27824" s="8"/>
      <c r="L27824" s="8"/>
      <c r="N27824" s="8"/>
      <c r="O27824" s="8"/>
      <c r="P27824" s="8"/>
      <c r="Q27824" s="8"/>
      <c r="R27824" s="8"/>
      <c r="S27824" s="8"/>
      <c r="T27824" s="8"/>
      <c r="U27824" s="8"/>
      <c r="V27824" s="8"/>
      <c r="W27824" s="8"/>
      <c r="X27824" s="8"/>
      <c r="Y27824" s="8"/>
      <c r="Z27824" s="8"/>
      <c r="BE27824"/>
      <c r="BF27824"/>
      <c r="BG27824"/>
    </row>
    <row r="27825" spans="11:59" x14ac:dyDescent="0.25">
      <c r="K27825" s="8"/>
      <c r="L27825" s="8"/>
      <c r="N27825" s="8"/>
      <c r="O27825" s="8"/>
      <c r="P27825" s="8"/>
      <c r="Q27825" s="8"/>
      <c r="R27825" s="8"/>
      <c r="S27825" s="8"/>
      <c r="T27825" s="8"/>
      <c r="U27825" s="8"/>
      <c r="V27825" s="8"/>
      <c r="W27825" s="8"/>
      <c r="X27825" s="8"/>
      <c r="Y27825" s="8"/>
      <c r="Z27825" s="8"/>
      <c r="BE27825"/>
      <c r="BF27825"/>
      <c r="BG27825"/>
    </row>
    <row r="27826" spans="11:59" x14ac:dyDescent="0.25">
      <c r="K27826" s="8"/>
      <c r="L27826" s="8"/>
      <c r="N27826" s="8"/>
      <c r="O27826" s="8"/>
      <c r="P27826" s="8"/>
      <c r="Q27826" s="8"/>
      <c r="R27826" s="8"/>
      <c r="S27826" s="8"/>
      <c r="T27826" s="8"/>
      <c r="U27826" s="8"/>
      <c r="V27826" s="8"/>
      <c r="W27826" s="8"/>
      <c r="X27826" s="8"/>
      <c r="Y27826" s="8"/>
      <c r="Z27826" s="8"/>
      <c r="BE27826"/>
      <c r="BF27826"/>
      <c r="BG27826"/>
    </row>
    <row r="27827" spans="11:59" x14ac:dyDescent="0.25">
      <c r="K27827" s="8"/>
      <c r="L27827" s="8"/>
      <c r="N27827" s="8"/>
      <c r="O27827" s="8"/>
      <c r="P27827" s="8"/>
      <c r="Q27827" s="8"/>
      <c r="R27827" s="8"/>
      <c r="S27827" s="8"/>
      <c r="T27827" s="8"/>
      <c r="U27827" s="8"/>
      <c r="V27827" s="8"/>
      <c r="W27827" s="8"/>
      <c r="X27827" s="8"/>
      <c r="Y27827" s="8"/>
      <c r="Z27827" s="8"/>
      <c r="BE27827"/>
      <c r="BF27827"/>
      <c r="BG27827"/>
    </row>
    <row r="27828" spans="11:59" x14ac:dyDescent="0.25">
      <c r="K27828" s="8"/>
      <c r="L27828" s="8"/>
      <c r="N27828" s="8"/>
      <c r="O27828" s="8"/>
      <c r="P27828" s="8"/>
      <c r="Q27828" s="8"/>
      <c r="R27828" s="8"/>
      <c r="S27828" s="8"/>
      <c r="T27828" s="8"/>
      <c r="U27828" s="8"/>
      <c r="V27828" s="8"/>
      <c r="W27828" s="8"/>
      <c r="X27828" s="8"/>
      <c r="Y27828" s="8"/>
      <c r="Z27828" s="8"/>
      <c r="BE27828"/>
      <c r="BF27828"/>
      <c r="BG27828"/>
    </row>
    <row r="27829" spans="11:59" x14ac:dyDescent="0.25">
      <c r="K27829" s="8"/>
      <c r="L27829" s="8"/>
      <c r="N27829" s="8"/>
      <c r="O27829" s="8"/>
      <c r="P27829" s="8"/>
      <c r="Q27829" s="8"/>
      <c r="R27829" s="8"/>
      <c r="S27829" s="8"/>
      <c r="T27829" s="8"/>
      <c r="U27829" s="8"/>
      <c r="V27829" s="8"/>
      <c r="W27829" s="8"/>
      <c r="X27829" s="8"/>
      <c r="Y27829" s="8"/>
      <c r="Z27829" s="8"/>
      <c r="BE27829"/>
      <c r="BF27829"/>
      <c r="BG27829"/>
    </row>
    <row r="27830" spans="11:59" x14ac:dyDescent="0.25">
      <c r="K27830" s="8"/>
      <c r="L27830" s="8"/>
      <c r="N27830" s="8"/>
      <c r="O27830" s="8"/>
      <c r="P27830" s="8"/>
      <c r="Q27830" s="8"/>
      <c r="R27830" s="8"/>
      <c r="S27830" s="8"/>
      <c r="T27830" s="8"/>
      <c r="U27830" s="8"/>
      <c r="V27830" s="8"/>
      <c r="W27830" s="8"/>
      <c r="X27830" s="8"/>
      <c r="Y27830" s="8"/>
      <c r="Z27830" s="8"/>
      <c r="BE27830"/>
      <c r="BF27830"/>
      <c r="BG27830"/>
    </row>
    <row r="27831" spans="11:59" x14ac:dyDescent="0.25">
      <c r="K27831" s="8"/>
      <c r="L27831" s="8"/>
      <c r="N27831" s="8"/>
      <c r="O27831" s="8"/>
      <c r="P27831" s="8"/>
      <c r="Q27831" s="8"/>
      <c r="R27831" s="8"/>
      <c r="S27831" s="8"/>
      <c r="T27831" s="8"/>
      <c r="U27831" s="8"/>
      <c r="V27831" s="8"/>
      <c r="W27831" s="8"/>
      <c r="X27831" s="8"/>
      <c r="Y27831" s="8"/>
      <c r="Z27831" s="8"/>
      <c r="BE27831"/>
      <c r="BF27831"/>
      <c r="BG27831"/>
    </row>
    <row r="27832" spans="11:59" x14ac:dyDescent="0.25">
      <c r="K27832" s="8"/>
      <c r="L27832" s="8"/>
      <c r="N27832" s="8"/>
      <c r="O27832" s="8"/>
      <c r="P27832" s="8"/>
      <c r="Q27832" s="8"/>
      <c r="R27832" s="8"/>
      <c r="S27832" s="8"/>
      <c r="T27832" s="8"/>
      <c r="U27832" s="8"/>
      <c r="V27832" s="8"/>
      <c r="W27832" s="8"/>
      <c r="X27832" s="8"/>
      <c r="Y27832" s="8"/>
      <c r="Z27832" s="8"/>
      <c r="BE27832"/>
      <c r="BF27832"/>
      <c r="BG27832"/>
    </row>
    <row r="27833" spans="11:59" x14ac:dyDescent="0.25">
      <c r="K27833" s="8"/>
      <c r="L27833" s="8"/>
      <c r="N27833" s="8"/>
      <c r="O27833" s="8"/>
      <c r="P27833" s="8"/>
      <c r="Q27833" s="8"/>
      <c r="R27833" s="8"/>
      <c r="S27833" s="8"/>
      <c r="T27833" s="8"/>
      <c r="U27833" s="8"/>
      <c r="V27833" s="8"/>
      <c r="W27833" s="8"/>
      <c r="X27833" s="8"/>
      <c r="Y27833" s="8"/>
      <c r="Z27833" s="8"/>
      <c r="BE27833"/>
      <c r="BF27833"/>
      <c r="BG27833"/>
    </row>
    <row r="27834" spans="11:59" x14ac:dyDescent="0.25">
      <c r="K27834" s="8"/>
      <c r="L27834" s="8"/>
      <c r="N27834" s="8"/>
      <c r="O27834" s="8"/>
      <c r="P27834" s="8"/>
      <c r="Q27834" s="8"/>
      <c r="R27834" s="8"/>
      <c r="S27834" s="8"/>
      <c r="T27834" s="8"/>
      <c r="U27834" s="8"/>
      <c r="V27834" s="8"/>
      <c r="W27834" s="8"/>
      <c r="X27834" s="8"/>
      <c r="Y27834" s="8"/>
      <c r="Z27834" s="8"/>
      <c r="BE27834"/>
      <c r="BF27834"/>
      <c r="BG27834"/>
    </row>
    <row r="27835" spans="11:59" x14ac:dyDescent="0.25">
      <c r="K27835" s="8"/>
      <c r="L27835" s="8"/>
      <c r="N27835" s="8"/>
      <c r="O27835" s="8"/>
      <c r="P27835" s="8"/>
      <c r="Q27835" s="8"/>
      <c r="R27835" s="8"/>
      <c r="S27835" s="8"/>
      <c r="T27835" s="8"/>
      <c r="U27835" s="8"/>
      <c r="V27835" s="8"/>
      <c r="W27835" s="8"/>
      <c r="X27835" s="8"/>
      <c r="Y27835" s="8"/>
      <c r="Z27835" s="8"/>
      <c r="BE27835"/>
      <c r="BF27835"/>
      <c r="BG27835"/>
    </row>
    <row r="27836" spans="11:59" x14ac:dyDescent="0.25">
      <c r="K27836" s="8"/>
      <c r="L27836" s="8"/>
      <c r="N27836" s="8"/>
      <c r="O27836" s="8"/>
      <c r="P27836" s="8"/>
      <c r="Q27836" s="8"/>
      <c r="R27836" s="8"/>
      <c r="S27836" s="8"/>
      <c r="T27836" s="8"/>
      <c r="U27836" s="8"/>
      <c r="V27836" s="8"/>
      <c r="W27836" s="8"/>
      <c r="X27836" s="8"/>
      <c r="Y27836" s="8"/>
      <c r="Z27836" s="8"/>
      <c r="BE27836"/>
      <c r="BF27836"/>
      <c r="BG27836"/>
    </row>
    <row r="27837" spans="11:59" x14ac:dyDescent="0.25">
      <c r="K27837" s="8"/>
      <c r="L27837" s="8"/>
      <c r="N27837" s="8"/>
      <c r="O27837" s="8"/>
      <c r="P27837" s="8"/>
      <c r="Q27837" s="8"/>
      <c r="R27837" s="8"/>
      <c r="S27837" s="8"/>
      <c r="T27837" s="8"/>
      <c r="U27837" s="8"/>
      <c r="V27837" s="8"/>
      <c r="W27837" s="8"/>
      <c r="X27837" s="8"/>
      <c r="Y27837" s="8"/>
      <c r="Z27837" s="8"/>
      <c r="BE27837"/>
      <c r="BF27837"/>
      <c r="BG27837"/>
    </row>
    <row r="27838" spans="11:59" x14ac:dyDescent="0.25">
      <c r="K27838" s="8"/>
      <c r="L27838" s="8"/>
      <c r="N27838" s="8"/>
      <c r="O27838" s="8"/>
      <c r="P27838" s="8"/>
      <c r="Q27838" s="8"/>
      <c r="R27838" s="8"/>
      <c r="S27838" s="8"/>
      <c r="T27838" s="8"/>
      <c r="U27838" s="8"/>
      <c r="V27838" s="8"/>
      <c r="W27838" s="8"/>
      <c r="X27838" s="8"/>
      <c r="Y27838" s="8"/>
      <c r="Z27838" s="8"/>
      <c r="BE27838"/>
      <c r="BF27838"/>
      <c r="BG27838"/>
    </row>
    <row r="27839" spans="11:59" x14ac:dyDescent="0.25">
      <c r="K27839" s="8"/>
      <c r="L27839" s="8"/>
      <c r="N27839" s="8"/>
      <c r="O27839" s="8"/>
      <c r="P27839" s="8"/>
      <c r="Q27839" s="8"/>
      <c r="R27839" s="8"/>
      <c r="S27839" s="8"/>
      <c r="T27839" s="8"/>
      <c r="U27839" s="8"/>
      <c r="V27839" s="8"/>
      <c r="W27839" s="8"/>
      <c r="X27839" s="8"/>
      <c r="Y27839" s="8"/>
      <c r="Z27839" s="8"/>
      <c r="BE27839"/>
      <c r="BF27839"/>
      <c r="BG27839"/>
    </row>
    <row r="27840" spans="11:59" x14ac:dyDescent="0.25">
      <c r="K27840" s="8"/>
      <c r="L27840" s="8"/>
      <c r="N27840" s="8"/>
      <c r="O27840" s="8"/>
      <c r="P27840" s="8"/>
      <c r="Q27840" s="8"/>
      <c r="R27840" s="8"/>
      <c r="S27840" s="8"/>
      <c r="T27840" s="8"/>
      <c r="U27840" s="8"/>
      <c r="V27840" s="8"/>
      <c r="W27840" s="8"/>
      <c r="X27840" s="8"/>
      <c r="Y27840" s="8"/>
      <c r="Z27840" s="8"/>
      <c r="BE27840"/>
      <c r="BF27840"/>
      <c r="BG27840"/>
    </row>
    <row r="27841" spans="11:59" x14ac:dyDescent="0.25">
      <c r="K27841" s="8"/>
      <c r="L27841" s="8"/>
      <c r="N27841" s="8"/>
      <c r="O27841" s="8"/>
      <c r="P27841" s="8"/>
      <c r="Q27841" s="8"/>
      <c r="R27841" s="8"/>
      <c r="S27841" s="8"/>
      <c r="T27841" s="8"/>
      <c r="U27841" s="8"/>
      <c r="V27841" s="8"/>
      <c r="W27841" s="8"/>
      <c r="X27841" s="8"/>
      <c r="Y27841" s="8"/>
      <c r="Z27841" s="8"/>
      <c r="BE27841"/>
      <c r="BF27841"/>
      <c r="BG27841"/>
    </row>
    <row r="27842" spans="11:59" x14ac:dyDescent="0.25">
      <c r="K27842" s="8"/>
      <c r="L27842" s="8"/>
      <c r="N27842" s="8"/>
      <c r="O27842" s="8"/>
      <c r="P27842" s="8"/>
      <c r="Q27842" s="8"/>
      <c r="R27842" s="8"/>
      <c r="S27842" s="8"/>
      <c r="T27842" s="8"/>
      <c r="U27842" s="8"/>
      <c r="V27842" s="8"/>
      <c r="W27842" s="8"/>
      <c r="X27842" s="8"/>
      <c r="Y27842" s="8"/>
      <c r="Z27842" s="8"/>
      <c r="BE27842"/>
      <c r="BF27842"/>
      <c r="BG27842"/>
    </row>
    <row r="27843" spans="11:59" x14ac:dyDescent="0.25">
      <c r="K27843" s="8"/>
      <c r="L27843" s="8"/>
      <c r="N27843" s="8"/>
      <c r="O27843" s="8"/>
      <c r="P27843" s="8"/>
      <c r="Q27843" s="8"/>
      <c r="R27843" s="8"/>
      <c r="S27843" s="8"/>
      <c r="T27843" s="8"/>
      <c r="U27843" s="8"/>
      <c r="V27843" s="8"/>
      <c r="W27843" s="8"/>
      <c r="X27843" s="8"/>
      <c r="Y27843" s="8"/>
      <c r="Z27843" s="8"/>
      <c r="BE27843"/>
      <c r="BF27843"/>
      <c r="BG27843"/>
    </row>
    <row r="27844" spans="11:59" x14ac:dyDescent="0.25">
      <c r="K27844" s="8"/>
      <c r="L27844" s="8"/>
      <c r="N27844" s="8"/>
      <c r="O27844" s="8"/>
      <c r="P27844" s="8"/>
      <c r="Q27844" s="8"/>
      <c r="R27844" s="8"/>
      <c r="S27844" s="8"/>
      <c r="T27844" s="8"/>
      <c r="U27844" s="8"/>
      <c r="V27844" s="8"/>
      <c r="W27844" s="8"/>
      <c r="X27844" s="8"/>
      <c r="Y27844" s="8"/>
      <c r="Z27844" s="8"/>
      <c r="BE27844"/>
      <c r="BF27844"/>
      <c r="BG27844"/>
    </row>
    <row r="27845" spans="11:59" x14ac:dyDescent="0.25">
      <c r="K27845" s="8"/>
      <c r="L27845" s="8"/>
      <c r="N27845" s="8"/>
      <c r="O27845" s="8"/>
      <c r="P27845" s="8"/>
      <c r="Q27845" s="8"/>
      <c r="R27845" s="8"/>
      <c r="S27845" s="8"/>
      <c r="T27845" s="8"/>
      <c r="U27845" s="8"/>
      <c r="V27845" s="8"/>
      <c r="W27845" s="8"/>
      <c r="X27845" s="8"/>
      <c r="Y27845" s="8"/>
      <c r="Z27845" s="8"/>
      <c r="BE27845"/>
      <c r="BF27845"/>
      <c r="BG27845"/>
    </row>
    <row r="27846" spans="11:59" x14ac:dyDescent="0.25">
      <c r="K27846" s="8"/>
      <c r="L27846" s="8"/>
      <c r="N27846" s="8"/>
      <c r="O27846" s="8"/>
      <c r="P27846" s="8"/>
      <c r="Q27846" s="8"/>
      <c r="R27846" s="8"/>
      <c r="S27846" s="8"/>
      <c r="T27846" s="8"/>
      <c r="U27846" s="8"/>
      <c r="V27846" s="8"/>
      <c r="W27846" s="8"/>
      <c r="X27846" s="8"/>
      <c r="Y27846" s="8"/>
      <c r="Z27846" s="8"/>
      <c r="BE27846"/>
      <c r="BF27846"/>
      <c r="BG27846"/>
    </row>
    <row r="27847" spans="11:59" x14ac:dyDescent="0.25">
      <c r="K27847" s="8"/>
      <c r="L27847" s="8"/>
      <c r="N27847" s="8"/>
      <c r="O27847" s="8"/>
      <c r="P27847" s="8"/>
      <c r="Q27847" s="8"/>
      <c r="R27847" s="8"/>
      <c r="S27847" s="8"/>
      <c r="T27847" s="8"/>
      <c r="U27847" s="8"/>
      <c r="V27847" s="8"/>
      <c r="W27847" s="8"/>
      <c r="X27847" s="8"/>
      <c r="Y27847" s="8"/>
      <c r="Z27847" s="8"/>
      <c r="BE27847"/>
      <c r="BF27847"/>
      <c r="BG27847"/>
    </row>
    <row r="27848" spans="11:59" x14ac:dyDescent="0.25">
      <c r="K27848" s="8"/>
      <c r="L27848" s="8"/>
      <c r="N27848" s="8"/>
      <c r="O27848" s="8"/>
      <c r="P27848" s="8"/>
      <c r="Q27848" s="8"/>
      <c r="R27848" s="8"/>
      <c r="S27848" s="8"/>
      <c r="T27848" s="8"/>
      <c r="U27848" s="8"/>
      <c r="V27848" s="8"/>
      <c r="W27848" s="8"/>
      <c r="X27848" s="8"/>
      <c r="Y27848" s="8"/>
      <c r="Z27848" s="8"/>
      <c r="BE27848"/>
      <c r="BF27848"/>
      <c r="BG27848"/>
    </row>
    <row r="27849" spans="11:59" x14ac:dyDescent="0.25">
      <c r="K27849" s="8"/>
      <c r="L27849" s="8"/>
      <c r="N27849" s="8"/>
      <c r="O27849" s="8"/>
      <c r="P27849" s="8"/>
      <c r="Q27849" s="8"/>
      <c r="R27849" s="8"/>
      <c r="S27849" s="8"/>
      <c r="T27849" s="8"/>
      <c r="U27849" s="8"/>
      <c r="V27849" s="8"/>
      <c r="W27849" s="8"/>
      <c r="X27849" s="8"/>
      <c r="Y27849" s="8"/>
      <c r="Z27849" s="8"/>
      <c r="BE27849"/>
      <c r="BF27849"/>
      <c r="BG27849"/>
    </row>
    <row r="27850" spans="11:59" x14ac:dyDescent="0.25">
      <c r="K27850" s="8"/>
      <c r="L27850" s="8"/>
      <c r="N27850" s="8"/>
      <c r="O27850" s="8"/>
      <c r="P27850" s="8"/>
      <c r="Q27850" s="8"/>
      <c r="R27850" s="8"/>
      <c r="S27850" s="8"/>
      <c r="T27850" s="8"/>
      <c r="U27850" s="8"/>
      <c r="V27850" s="8"/>
      <c r="W27850" s="8"/>
      <c r="X27850" s="8"/>
      <c r="Y27850" s="8"/>
      <c r="Z27850" s="8"/>
      <c r="BE27850"/>
      <c r="BF27850"/>
      <c r="BG27850"/>
    </row>
    <row r="27851" spans="11:59" x14ac:dyDescent="0.25">
      <c r="K27851" s="8"/>
      <c r="L27851" s="8"/>
      <c r="N27851" s="8"/>
      <c r="O27851" s="8"/>
      <c r="P27851" s="8"/>
      <c r="Q27851" s="8"/>
      <c r="R27851" s="8"/>
      <c r="S27851" s="8"/>
      <c r="T27851" s="8"/>
      <c r="U27851" s="8"/>
      <c r="V27851" s="8"/>
      <c r="W27851" s="8"/>
      <c r="X27851" s="8"/>
      <c r="Y27851" s="8"/>
      <c r="Z27851" s="8"/>
      <c r="BE27851"/>
      <c r="BF27851"/>
      <c r="BG27851"/>
    </row>
    <row r="27852" spans="11:59" x14ac:dyDescent="0.25">
      <c r="K27852" s="8"/>
      <c r="L27852" s="8"/>
      <c r="N27852" s="8"/>
      <c r="O27852" s="8"/>
      <c r="P27852" s="8"/>
      <c r="Q27852" s="8"/>
      <c r="R27852" s="8"/>
      <c r="S27852" s="8"/>
      <c r="T27852" s="8"/>
      <c r="U27852" s="8"/>
      <c r="V27852" s="8"/>
      <c r="W27852" s="8"/>
      <c r="X27852" s="8"/>
      <c r="Y27852" s="8"/>
      <c r="Z27852" s="8"/>
      <c r="BE27852"/>
      <c r="BF27852"/>
      <c r="BG27852"/>
    </row>
    <row r="27853" spans="11:59" x14ac:dyDescent="0.25">
      <c r="K27853" s="8"/>
      <c r="L27853" s="8"/>
      <c r="N27853" s="8"/>
      <c r="O27853" s="8"/>
      <c r="P27853" s="8"/>
      <c r="Q27853" s="8"/>
      <c r="R27853" s="8"/>
      <c r="S27853" s="8"/>
      <c r="T27853" s="8"/>
      <c r="U27853" s="8"/>
      <c r="V27853" s="8"/>
      <c r="W27853" s="8"/>
      <c r="X27853" s="8"/>
      <c r="Y27853" s="8"/>
      <c r="Z27853" s="8"/>
      <c r="BE27853"/>
      <c r="BF27853"/>
      <c r="BG27853"/>
    </row>
    <row r="27854" spans="11:59" x14ac:dyDescent="0.25">
      <c r="K27854" s="8"/>
      <c r="L27854" s="8"/>
      <c r="N27854" s="8"/>
      <c r="O27854" s="8"/>
      <c r="P27854" s="8"/>
      <c r="Q27854" s="8"/>
      <c r="R27854" s="8"/>
      <c r="S27854" s="8"/>
      <c r="T27854" s="8"/>
      <c r="U27854" s="8"/>
      <c r="V27854" s="8"/>
      <c r="W27854" s="8"/>
      <c r="X27854" s="8"/>
      <c r="Y27854" s="8"/>
      <c r="Z27854" s="8"/>
      <c r="BE27854"/>
      <c r="BF27854"/>
      <c r="BG27854"/>
    </row>
    <row r="27855" spans="11:59" x14ac:dyDescent="0.25">
      <c r="K27855" s="8"/>
      <c r="L27855" s="8"/>
      <c r="N27855" s="8"/>
      <c r="O27855" s="8"/>
      <c r="P27855" s="8"/>
      <c r="Q27855" s="8"/>
      <c r="R27855" s="8"/>
      <c r="S27855" s="8"/>
      <c r="T27855" s="8"/>
      <c r="U27855" s="8"/>
      <c r="V27855" s="8"/>
      <c r="W27855" s="8"/>
      <c r="X27855" s="8"/>
      <c r="Y27855" s="8"/>
      <c r="Z27855" s="8"/>
      <c r="BE27855"/>
      <c r="BF27855"/>
      <c r="BG27855"/>
    </row>
    <row r="27856" spans="11:59" x14ac:dyDescent="0.25">
      <c r="K27856" s="8"/>
      <c r="L27856" s="8"/>
      <c r="N27856" s="8"/>
      <c r="O27856" s="8"/>
      <c r="P27856" s="8"/>
      <c r="Q27856" s="8"/>
      <c r="R27856" s="8"/>
      <c r="S27856" s="8"/>
      <c r="T27856" s="8"/>
      <c r="U27856" s="8"/>
      <c r="V27856" s="8"/>
      <c r="W27856" s="8"/>
      <c r="X27856" s="8"/>
      <c r="Y27856" s="8"/>
      <c r="Z27856" s="8"/>
      <c r="BE27856"/>
      <c r="BF27856"/>
      <c r="BG27856"/>
    </row>
    <row r="27857" spans="11:59" x14ac:dyDescent="0.25">
      <c r="K27857" s="8"/>
      <c r="L27857" s="8"/>
      <c r="N27857" s="8"/>
      <c r="O27857" s="8"/>
      <c r="P27857" s="8"/>
      <c r="Q27857" s="8"/>
      <c r="R27857" s="8"/>
      <c r="S27857" s="8"/>
      <c r="T27857" s="8"/>
      <c r="U27857" s="8"/>
      <c r="V27857" s="8"/>
      <c r="W27857" s="8"/>
      <c r="X27857" s="8"/>
      <c r="Y27857" s="8"/>
      <c r="Z27857" s="8"/>
      <c r="BE27857"/>
      <c r="BF27857"/>
      <c r="BG27857"/>
    </row>
    <row r="27858" spans="11:59" x14ac:dyDescent="0.25">
      <c r="K27858" s="8"/>
      <c r="L27858" s="8"/>
      <c r="N27858" s="8"/>
      <c r="O27858" s="8"/>
      <c r="P27858" s="8"/>
      <c r="Q27858" s="8"/>
      <c r="R27858" s="8"/>
      <c r="S27858" s="8"/>
      <c r="T27858" s="8"/>
      <c r="U27858" s="8"/>
      <c r="V27858" s="8"/>
      <c r="W27858" s="8"/>
      <c r="X27858" s="8"/>
      <c r="Y27858" s="8"/>
      <c r="Z27858" s="8"/>
      <c r="BE27858"/>
      <c r="BF27858"/>
      <c r="BG27858"/>
    </row>
    <row r="27859" spans="11:59" x14ac:dyDescent="0.25">
      <c r="K27859" s="8"/>
      <c r="L27859" s="8"/>
      <c r="N27859" s="8"/>
      <c r="O27859" s="8"/>
      <c r="P27859" s="8"/>
      <c r="Q27859" s="8"/>
      <c r="R27859" s="8"/>
      <c r="S27859" s="8"/>
      <c r="T27859" s="8"/>
      <c r="U27859" s="8"/>
      <c r="V27859" s="8"/>
      <c r="W27859" s="8"/>
      <c r="X27859" s="8"/>
      <c r="Y27859" s="8"/>
      <c r="Z27859" s="8"/>
      <c r="BE27859"/>
      <c r="BF27859"/>
      <c r="BG27859"/>
    </row>
    <row r="27860" spans="11:59" x14ac:dyDescent="0.25">
      <c r="K27860" s="8"/>
      <c r="L27860" s="8"/>
      <c r="N27860" s="8"/>
      <c r="O27860" s="8"/>
      <c r="P27860" s="8"/>
      <c r="Q27860" s="8"/>
      <c r="R27860" s="8"/>
      <c r="S27860" s="8"/>
      <c r="T27860" s="8"/>
      <c r="U27860" s="8"/>
      <c r="V27860" s="8"/>
      <c r="W27860" s="8"/>
      <c r="X27860" s="8"/>
      <c r="Y27860" s="8"/>
      <c r="Z27860" s="8"/>
      <c r="BE27860"/>
      <c r="BF27860"/>
      <c r="BG27860"/>
    </row>
    <row r="27861" spans="11:59" x14ac:dyDescent="0.25">
      <c r="K27861" s="8"/>
      <c r="L27861" s="8"/>
      <c r="N27861" s="8"/>
      <c r="O27861" s="8"/>
      <c r="P27861" s="8"/>
      <c r="Q27861" s="8"/>
      <c r="R27861" s="8"/>
      <c r="S27861" s="8"/>
      <c r="T27861" s="8"/>
      <c r="U27861" s="8"/>
      <c r="V27861" s="8"/>
      <c r="W27861" s="8"/>
      <c r="X27861" s="8"/>
      <c r="Y27861" s="8"/>
      <c r="Z27861" s="8"/>
      <c r="BE27861"/>
      <c r="BF27861"/>
      <c r="BG27861"/>
    </row>
    <row r="27862" spans="11:59" x14ac:dyDescent="0.25">
      <c r="K27862" s="8"/>
      <c r="L27862" s="8"/>
      <c r="N27862" s="8"/>
      <c r="O27862" s="8"/>
      <c r="P27862" s="8"/>
      <c r="Q27862" s="8"/>
      <c r="R27862" s="8"/>
      <c r="S27862" s="8"/>
      <c r="T27862" s="8"/>
      <c r="U27862" s="8"/>
      <c r="V27862" s="8"/>
      <c r="W27862" s="8"/>
      <c r="X27862" s="8"/>
      <c r="Y27862" s="8"/>
      <c r="Z27862" s="8"/>
      <c r="BE27862"/>
      <c r="BF27862"/>
      <c r="BG27862"/>
    </row>
    <row r="27863" spans="11:59" x14ac:dyDescent="0.25">
      <c r="K27863" s="8"/>
      <c r="L27863" s="8"/>
      <c r="N27863" s="8"/>
      <c r="O27863" s="8"/>
      <c r="P27863" s="8"/>
      <c r="Q27863" s="8"/>
      <c r="R27863" s="8"/>
      <c r="S27863" s="8"/>
      <c r="T27863" s="8"/>
      <c r="U27863" s="8"/>
      <c r="V27863" s="8"/>
      <c r="W27863" s="8"/>
      <c r="X27863" s="8"/>
      <c r="Y27863" s="8"/>
      <c r="Z27863" s="8"/>
      <c r="BE27863"/>
      <c r="BF27863"/>
      <c r="BG27863"/>
    </row>
    <row r="27864" spans="11:59" x14ac:dyDescent="0.25">
      <c r="K27864" s="8"/>
      <c r="L27864" s="8"/>
      <c r="N27864" s="8"/>
      <c r="O27864" s="8"/>
      <c r="P27864" s="8"/>
      <c r="Q27864" s="8"/>
      <c r="R27864" s="8"/>
      <c r="S27864" s="8"/>
      <c r="T27864" s="8"/>
      <c r="U27864" s="8"/>
      <c r="V27864" s="8"/>
      <c r="W27864" s="8"/>
      <c r="X27864" s="8"/>
      <c r="Y27864" s="8"/>
      <c r="Z27864" s="8"/>
      <c r="BE27864"/>
      <c r="BF27864"/>
      <c r="BG27864"/>
    </row>
    <row r="27865" spans="11:59" x14ac:dyDescent="0.25">
      <c r="K27865" s="8"/>
      <c r="L27865" s="8"/>
      <c r="N27865" s="8"/>
      <c r="O27865" s="8"/>
      <c r="P27865" s="8"/>
      <c r="Q27865" s="8"/>
      <c r="R27865" s="8"/>
      <c r="S27865" s="8"/>
      <c r="T27865" s="8"/>
      <c r="U27865" s="8"/>
      <c r="V27865" s="8"/>
      <c r="W27865" s="8"/>
      <c r="X27865" s="8"/>
      <c r="Y27865" s="8"/>
      <c r="Z27865" s="8"/>
      <c r="BE27865"/>
      <c r="BF27865"/>
      <c r="BG27865"/>
    </row>
    <row r="27866" spans="11:59" x14ac:dyDescent="0.25">
      <c r="K27866" s="8"/>
      <c r="L27866" s="8"/>
      <c r="N27866" s="8"/>
      <c r="O27866" s="8"/>
      <c r="P27866" s="8"/>
      <c r="Q27866" s="8"/>
      <c r="R27866" s="8"/>
      <c r="S27866" s="8"/>
      <c r="T27866" s="8"/>
      <c r="U27866" s="8"/>
      <c r="V27866" s="8"/>
      <c r="W27866" s="8"/>
      <c r="X27866" s="8"/>
      <c r="Y27866" s="8"/>
      <c r="Z27866" s="8"/>
      <c r="BE27866"/>
      <c r="BF27866"/>
      <c r="BG27866"/>
    </row>
    <row r="27867" spans="11:59" x14ac:dyDescent="0.25">
      <c r="K27867" s="8"/>
      <c r="L27867" s="8"/>
      <c r="N27867" s="8"/>
      <c r="O27867" s="8"/>
      <c r="P27867" s="8"/>
      <c r="Q27867" s="8"/>
      <c r="R27867" s="8"/>
      <c r="S27867" s="8"/>
      <c r="T27867" s="8"/>
      <c r="U27867" s="8"/>
      <c r="V27867" s="8"/>
      <c r="W27867" s="8"/>
      <c r="X27867" s="8"/>
      <c r="Y27867" s="8"/>
      <c r="Z27867" s="8"/>
      <c r="BE27867"/>
      <c r="BF27867"/>
      <c r="BG27867"/>
    </row>
    <row r="27868" spans="11:59" x14ac:dyDescent="0.25">
      <c r="K27868" s="8"/>
      <c r="L27868" s="8"/>
      <c r="N27868" s="8"/>
      <c r="O27868" s="8"/>
      <c r="P27868" s="8"/>
      <c r="Q27868" s="8"/>
      <c r="R27868" s="8"/>
      <c r="S27868" s="8"/>
      <c r="T27868" s="8"/>
      <c r="U27868" s="8"/>
      <c r="V27868" s="8"/>
      <c r="W27868" s="8"/>
      <c r="X27868" s="8"/>
      <c r="Y27868" s="8"/>
      <c r="Z27868" s="8"/>
      <c r="BE27868"/>
      <c r="BF27868"/>
      <c r="BG27868"/>
    </row>
    <row r="27869" spans="11:59" x14ac:dyDescent="0.25">
      <c r="K27869" s="8"/>
      <c r="L27869" s="8"/>
      <c r="N27869" s="8"/>
      <c r="O27869" s="8"/>
      <c r="P27869" s="8"/>
      <c r="Q27869" s="8"/>
      <c r="R27869" s="8"/>
      <c r="S27869" s="8"/>
      <c r="T27869" s="8"/>
      <c r="U27869" s="8"/>
      <c r="V27869" s="8"/>
      <c r="W27869" s="8"/>
      <c r="X27869" s="8"/>
      <c r="Y27869" s="8"/>
      <c r="Z27869" s="8"/>
      <c r="BE27869"/>
      <c r="BF27869"/>
      <c r="BG27869"/>
    </row>
    <row r="27870" spans="11:59" x14ac:dyDescent="0.25">
      <c r="K27870" s="8"/>
      <c r="L27870" s="8"/>
      <c r="N27870" s="8"/>
      <c r="O27870" s="8"/>
      <c r="P27870" s="8"/>
      <c r="Q27870" s="8"/>
      <c r="R27870" s="8"/>
      <c r="S27870" s="8"/>
      <c r="T27870" s="8"/>
      <c r="U27870" s="8"/>
      <c r="V27870" s="8"/>
      <c r="W27870" s="8"/>
      <c r="X27870" s="8"/>
      <c r="Y27870" s="8"/>
      <c r="Z27870" s="8"/>
      <c r="BE27870"/>
      <c r="BF27870"/>
      <c r="BG27870"/>
    </row>
    <row r="27871" spans="11:59" x14ac:dyDescent="0.25">
      <c r="K27871" s="8"/>
      <c r="L27871" s="8"/>
      <c r="N27871" s="8"/>
      <c r="O27871" s="8"/>
      <c r="P27871" s="8"/>
      <c r="Q27871" s="8"/>
      <c r="R27871" s="8"/>
      <c r="S27871" s="8"/>
      <c r="T27871" s="8"/>
      <c r="U27871" s="8"/>
      <c r="V27871" s="8"/>
      <c r="W27871" s="8"/>
      <c r="X27871" s="8"/>
      <c r="Y27871" s="8"/>
      <c r="Z27871" s="8"/>
      <c r="BE27871"/>
      <c r="BF27871"/>
      <c r="BG27871"/>
    </row>
    <row r="27872" spans="11:59" x14ac:dyDescent="0.25">
      <c r="K27872" s="8"/>
      <c r="L27872" s="8"/>
      <c r="N27872" s="8"/>
      <c r="O27872" s="8"/>
      <c r="P27872" s="8"/>
      <c r="Q27872" s="8"/>
      <c r="R27872" s="8"/>
      <c r="S27872" s="8"/>
      <c r="T27872" s="8"/>
      <c r="U27872" s="8"/>
      <c r="V27872" s="8"/>
      <c r="W27872" s="8"/>
      <c r="X27872" s="8"/>
      <c r="Y27872" s="8"/>
      <c r="Z27872" s="8"/>
      <c r="BE27872"/>
      <c r="BF27872"/>
      <c r="BG27872"/>
    </row>
    <row r="27873" spans="11:59" x14ac:dyDescent="0.25">
      <c r="K27873" s="8"/>
      <c r="L27873" s="8"/>
      <c r="N27873" s="8"/>
      <c r="O27873" s="8"/>
      <c r="P27873" s="8"/>
      <c r="Q27873" s="8"/>
      <c r="R27873" s="8"/>
      <c r="S27873" s="8"/>
      <c r="T27873" s="8"/>
      <c r="U27873" s="8"/>
      <c r="V27873" s="8"/>
      <c r="W27873" s="8"/>
      <c r="X27873" s="8"/>
      <c r="Y27873" s="8"/>
      <c r="Z27873" s="8"/>
      <c r="BE27873"/>
      <c r="BF27873"/>
      <c r="BG27873"/>
    </row>
    <row r="27874" spans="11:59" x14ac:dyDescent="0.25">
      <c r="K27874" s="8"/>
      <c r="L27874" s="8"/>
      <c r="N27874" s="8"/>
      <c r="O27874" s="8"/>
      <c r="P27874" s="8"/>
      <c r="Q27874" s="8"/>
      <c r="R27874" s="8"/>
      <c r="S27874" s="8"/>
      <c r="T27874" s="8"/>
      <c r="U27874" s="8"/>
      <c r="V27874" s="8"/>
      <c r="W27874" s="8"/>
      <c r="X27874" s="8"/>
      <c r="Y27874" s="8"/>
      <c r="Z27874" s="8"/>
      <c r="BE27874"/>
      <c r="BF27874"/>
      <c r="BG27874"/>
    </row>
    <row r="27875" spans="11:59" x14ac:dyDescent="0.25">
      <c r="K27875" s="8"/>
      <c r="L27875" s="8"/>
      <c r="N27875" s="8"/>
      <c r="O27875" s="8"/>
      <c r="P27875" s="8"/>
      <c r="Q27875" s="8"/>
      <c r="R27875" s="8"/>
      <c r="S27875" s="8"/>
      <c r="T27875" s="8"/>
      <c r="U27875" s="8"/>
      <c r="V27875" s="8"/>
      <c r="W27875" s="8"/>
      <c r="X27875" s="8"/>
      <c r="Y27875" s="8"/>
      <c r="Z27875" s="8"/>
      <c r="BE27875"/>
      <c r="BF27875"/>
      <c r="BG27875"/>
    </row>
    <row r="27876" spans="11:59" x14ac:dyDescent="0.25">
      <c r="K27876" s="8"/>
      <c r="L27876" s="8"/>
      <c r="N27876" s="8"/>
      <c r="O27876" s="8"/>
      <c r="P27876" s="8"/>
      <c r="Q27876" s="8"/>
      <c r="R27876" s="8"/>
      <c r="S27876" s="8"/>
      <c r="T27876" s="8"/>
      <c r="U27876" s="8"/>
      <c r="V27876" s="8"/>
      <c r="W27876" s="8"/>
      <c r="X27876" s="8"/>
      <c r="Y27876" s="8"/>
      <c r="Z27876" s="8"/>
      <c r="BE27876"/>
      <c r="BF27876"/>
      <c r="BG27876"/>
    </row>
    <row r="27877" spans="11:59" x14ac:dyDescent="0.25">
      <c r="K27877" s="8"/>
      <c r="L27877" s="8"/>
      <c r="N27877" s="8"/>
      <c r="O27877" s="8"/>
      <c r="P27877" s="8"/>
      <c r="Q27877" s="8"/>
      <c r="R27877" s="8"/>
      <c r="S27877" s="8"/>
      <c r="T27877" s="8"/>
      <c r="U27877" s="8"/>
      <c r="V27877" s="8"/>
      <c r="W27877" s="8"/>
      <c r="X27877" s="8"/>
      <c r="Y27877" s="8"/>
      <c r="Z27877" s="8"/>
      <c r="BE27877"/>
      <c r="BF27877"/>
      <c r="BG27877"/>
    </row>
    <row r="27878" spans="11:59" x14ac:dyDescent="0.25">
      <c r="K27878" s="8"/>
      <c r="L27878" s="8"/>
      <c r="N27878" s="8"/>
      <c r="O27878" s="8"/>
      <c r="P27878" s="8"/>
      <c r="Q27878" s="8"/>
      <c r="R27878" s="8"/>
      <c r="S27878" s="8"/>
      <c r="T27878" s="8"/>
      <c r="U27878" s="8"/>
      <c r="V27878" s="8"/>
      <c r="W27878" s="8"/>
      <c r="X27878" s="8"/>
      <c r="Y27878" s="8"/>
      <c r="Z27878" s="8"/>
      <c r="BE27878"/>
      <c r="BF27878"/>
      <c r="BG27878"/>
    </row>
    <row r="27879" spans="11:59" x14ac:dyDescent="0.25">
      <c r="K27879" s="8"/>
      <c r="L27879" s="8"/>
      <c r="N27879" s="8"/>
      <c r="O27879" s="8"/>
      <c r="P27879" s="8"/>
      <c r="Q27879" s="8"/>
      <c r="R27879" s="8"/>
      <c r="S27879" s="8"/>
      <c r="T27879" s="8"/>
      <c r="U27879" s="8"/>
      <c r="V27879" s="8"/>
      <c r="W27879" s="8"/>
      <c r="X27879" s="8"/>
      <c r="Y27879" s="8"/>
      <c r="Z27879" s="8"/>
      <c r="BE27879"/>
      <c r="BF27879"/>
      <c r="BG27879"/>
    </row>
    <row r="27880" spans="11:59" x14ac:dyDescent="0.25">
      <c r="K27880" s="8"/>
      <c r="L27880" s="8"/>
      <c r="N27880" s="8"/>
      <c r="O27880" s="8"/>
      <c r="P27880" s="8"/>
      <c r="Q27880" s="8"/>
      <c r="R27880" s="8"/>
      <c r="S27880" s="8"/>
      <c r="T27880" s="8"/>
      <c r="U27880" s="8"/>
      <c r="V27880" s="8"/>
      <c r="W27880" s="8"/>
      <c r="X27880" s="8"/>
      <c r="Y27880" s="8"/>
      <c r="Z27880" s="8"/>
      <c r="BE27880"/>
      <c r="BF27880"/>
      <c r="BG27880"/>
    </row>
    <row r="27881" spans="11:59" x14ac:dyDescent="0.25">
      <c r="K27881" s="8"/>
      <c r="L27881" s="8"/>
      <c r="N27881" s="8"/>
      <c r="O27881" s="8"/>
      <c r="P27881" s="8"/>
      <c r="Q27881" s="8"/>
      <c r="R27881" s="8"/>
      <c r="S27881" s="8"/>
      <c r="T27881" s="8"/>
      <c r="U27881" s="8"/>
      <c r="V27881" s="8"/>
      <c r="W27881" s="8"/>
      <c r="X27881" s="8"/>
      <c r="Y27881" s="8"/>
      <c r="Z27881" s="8"/>
      <c r="BE27881"/>
      <c r="BF27881"/>
      <c r="BG27881"/>
    </row>
    <row r="27882" spans="11:59" x14ac:dyDescent="0.25">
      <c r="K27882" s="8"/>
      <c r="L27882" s="8"/>
      <c r="N27882" s="8"/>
      <c r="O27882" s="8"/>
      <c r="P27882" s="8"/>
      <c r="Q27882" s="8"/>
      <c r="R27882" s="8"/>
      <c r="S27882" s="8"/>
      <c r="T27882" s="8"/>
      <c r="U27882" s="8"/>
      <c r="V27882" s="8"/>
      <c r="W27882" s="8"/>
      <c r="X27882" s="8"/>
      <c r="Y27882" s="8"/>
      <c r="Z27882" s="8"/>
      <c r="BE27882"/>
      <c r="BF27882"/>
      <c r="BG27882"/>
    </row>
    <row r="27883" spans="11:59" x14ac:dyDescent="0.25">
      <c r="K27883" s="8"/>
      <c r="L27883" s="8"/>
      <c r="N27883" s="8"/>
      <c r="O27883" s="8"/>
      <c r="P27883" s="8"/>
      <c r="Q27883" s="8"/>
      <c r="R27883" s="8"/>
      <c r="S27883" s="8"/>
      <c r="T27883" s="8"/>
      <c r="U27883" s="8"/>
      <c r="V27883" s="8"/>
      <c r="W27883" s="8"/>
      <c r="X27883" s="8"/>
      <c r="Y27883" s="8"/>
      <c r="Z27883" s="8"/>
      <c r="BE27883"/>
      <c r="BF27883"/>
      <c r="BG27883"/>
    </row>
    <row r="27884" spans="11:59" x14ac:dyDescent="0.25">
      <c r="K27884" s="8"/>
      <c r="L27884" s="8"/>
      <c r="N27884" s="8"/>
      <c r="O27884" s="8"/>
      <c r="P27884" s="8"/>
      <c r="Q27884" s="8"/>
      <c r="R27884" s="8"/>
      <c r="S27884" s="8"/>
      <c r="T27884" s="8"/>
      <c r="U27884" s="8"/>
      <c r="V27884" s="8"/>
      <c r="W27884" s="8"/>
      <c r="X27884" s="8"/>
      <c r="Y27884" s="8"/>
      <c r="Z27884" s="8"/>
      <c r="BE27884"/>
      <c r="BF27884"/>
      <c r="BG27884"/>
    </row>
    <row r="27885" spans="11:59" x14ac:dyDescent="0.25">
      <c r="K27885" s="8"/>
      <c r="L27885" s="8"/>
      <c r="N27885" s="8"/>
      <c r="O27885" s="8"/>
      <c r="P27885" s="8"/>
      <c r="Q27885" s="8"/>
      <c r="R27885" s="8"/>
      <c r="S27885" s="8"/>
      <c r="T27885" s="8"/>
      <c r="U27885" s="8"/>
      <c r="V27885" s="8"/>
      <c r="W27885" s="8"/>
      <c r="X27885" s="8"/>
      <c r="Y27885" s="8"/>
      <c r="Z27885" s="8"/>
      <c r="BE27885"/>
      <c r="BF27885"/>
      <c r="BG27885"/>
    </row>
    <row r="27886" spans="11:59" x14ac:dyDescent="0.25">
      <c r="K27886" s="8"/>
      <c r="L27886" s="8"/>
      <c r="N27886" s="8"/>
      <c r="O27886" s="8"/>
      <c r="P27886" s="8"/>
      <c r="Q27886" s="8"/>
      <c r="R27886" s="8"/>
      <c r="S27886" s="8"/>
      <c r="T27886" s="8"/>
      <c r="U27886" s="8"/>
      <c r="V27886" s="8"/>
      <c r="W27886" s="8"/>
      <c r="X27886" s="8"/>
      <c r="Y27886" s="8"/>
      <c r="Z27886" s="8"/>
      <c r="BE27886"/>
      <c r="BF27886"/>
      <c r="BG27886"/>
    </row>
    <row r="27887" spans="11:59" x14ac:dyDescent="0.25">
      <c r="K27887" s="8"/>
      <c r="L27887" s="8"/>
      <c r="N27887" s="8"/>
      <c r="O27887" s="8"/>
      <c r="P27887" s="8"/>
      <c r="Q27887" s="8"/>
      <c r="R27887" s="8"/>
      <c r="S27887" s="8"/>
      <c r="T27887" s="8"/>
      <c r="U27887" s="8"/>
      <c r="V27887" s="8"/>
      <c r="W27887" s="8"/>
      <c r="X27887" s="8"/>
      <c r="Y27887" s="8"/>
      <c r="Z27887" s="8"/>
      <c r="BE27887"/>
      <c r="BF27887"/>
      <c r="BG27887"/>
    </row>
    <row r="27888" spans="11:59" x14ac:dyDescent="0.25">
      <c r="K27888" s="8"/>
      <c r="L27888" s="8"/>
      <c r="N27888" s="8"/>
      <c r="O27888" s="8"/>
      <c r="P27888" s="8"/>
      <c r="Q27888" s="8"/>
      <c r="R27888" s="8"/>
      <c r="S27888" s="8"/>
      <c r="T27888" s="8"/>
      <c r="U27888" s="8"/>
      <c r="V27888" s="8"/>
      <c r="W27888" s="8"/>
      <c r="X27888" s="8"/>
      <c r="Y27888" s="8"/>
      <c r="Z27888" s="8"/>
      <c r="BE27888"/>
      <c r="BF27888"/>
      <c r="BG27888"/>
    </row>
    <row r="27889" spans="11:59" x14ac:dyDescent="0.25">
      <c r="K27889" s="8"/>
      <c r="L27889" s="8"/>
      <c r="N27889" s="8"/>
      <c r="O27889" s="8"/>
      <c r="P27889" s="8"/>
      <c r="Q27889" s="8"/>
      <c r="R27889" s="8"/>
      <c r="S27889" s="8"/>
      <c r="T27889" s="8"/>
      <c r="U27889" s="8"/>
      <c r="V27889" s="8"/>
      <c r="W27889" s="8"/>
      <c r="X27889" s="8"/>
      <c r="Y27889" s="8"/>
      <c r="Z27889" s="8"/>
      <c r="BE27889"/>
      <c r="BF27889"/>
      <c r="BG27889"/>
    </row>
    <row r="27890" spans="11:59" x14ac:dyDescent="0.25">
      <c r="K27890" s="8"/>
      <c r="L27890" s="8"/>
      <c r="N27890" s="8"/>
      <c r="O27890" s="8"/>
      <c r="P27890" s="8"/>
      <c r="Q27890" s="8"/>
      <c r="R27890" s="8"/>
      <c r="S27890" s="8"/>
      <c r="T27890" s="8"/>
      <c r="U27890" s="8"/>
      <c r="V27890" s="8"/>
      <c r="W27890" s="8"/>
      <c r="X27890" s="8"/>
      <c r="Y27890" s="8"/>
      <c r="Z27890" s="8"/>
      <c r="BE27890"/>
      <c r="BF27890"/>
      <c r="BG27890"/>
    </row>
    <row r="27891" spans="11:59" x14ac:dyDescent="0.25">
      <c r="K27891" s="8"/>
      <c r="L27891" s="8"/>
      <c r="N27891" s="8"/>
      <c r="O27891" s="8"/>
      <c r="P27891" s="8"/>
      <c r="Q27891" s="8"/>
      <c r="R27891" s="8"/>
      <c r="S27891" s="8"/>
      <c r="T27891" s="8"/>
      <c r="U27891" s="8"/>
      <c r="V27891" s="8"/>
      <c r="W27891" s="8"/>
      <c r="X27891" s="8"/>
      <c r="Y27891" s="8"/>
      <c r="Z27891" s="8"/>
      <c r="BE27891"/>
      <c r="BF27891"/>
      <c r="BG27891"/>
    </row>
    <row r="27892" spans="11:59" x14ac:dyDescent="0.25">
      <c r="K27892" s="8"/>
      <c r="L27892" s="8"/>
      <c r="N27892" s="8"/>
      <c r="O27892" s="8"/>
      <c r="P27892" s="8"/>
      <c r="Q27892" s="8"/>
      <c r="R27892" s="8"/>
      <c r="S27892" s="8"/>
      <c r="T27892" s="8"/>
      <c r="U27892" s="8"/>
      <c r="V27892" s="8"/>
      <c r="W27892" s="8"/>
      <c r="X27892" s="8"/>
      <c r="Y27892" s="8"/>
      <c r="Z27892" s="8"/>
      <c r="BE27892"/>
      <c r="BF27892"/>
      <c r="BG27892"/>
    </row>
    <row r="27893" spans="11:59" x14ac:dyDescent="0.25">
      <c r="K27893" s="8"/>
      <c r="L27893" s="8"/>
      <c r="N27893" s="8"/>
      <c r="O27893" s="8"/>
      <c r="P27893" s="8"/>
      <c r="Q27893" s="8"/>
      <c r="R27893" s="8"/>
      <c r="S27893" s="8"/>
      <c r="T27893" s="8"/>
      <c r="U27893" s="8"/>
      <c r="V27893" s="8"/>
      <c r="W27893" s="8"/>
      <c r="X27893" s="8"/>
      <c r="Y27893" s="8"/>
      <c r="Z27893" s="8"/>
      <c r="BE27893"/>
      <c r="BF27893"/>
      <c r="BG27893"/>
    </row>
    <row r="27894" spans="11:59" x14ac:dyDescent="0.25">
      <c r="K27894" s="8"/>
      <c r="L27894" s="8"/>
      <c r="N27894" s="8"/>
      <c r="O27894" s="8"/>
      <c r="P27894" s="8"/>
      <c r="Q27894" s="8"/>
      <c r="R27894" s="8"/>
      <c r="S27894" s="8"/>
      <c r="T27894" s="8"/>
      <c r="U27894" s="8"/>
      <c r="V27894" s="8"/>
      <c r="W27894" s="8"/>
      <c r="X27894" s="8"/>
      <c r="Y27894" s="8"/>
      <c r="Z27894" s="8"/>
      <c r="BE27894"/>
      <c r="BF27894"/>
      <c r="BG27894"/>
    </row>
    <row r="27895" spans="11:59" x14ac:dyDescent="0.25">
      <c r="K27895" s="8"/>
      <c r="L27895" s="8"/>
      <c r="N27895" s="8"/>
      <c r="O27895" s="8"/>
      <c r="P27895" s="8"/>
      <c r="Q27895" s="8"/>
      <c r="R27895" s="8"/>
      <c r="S27895" s="8"/>
      <c r="T27895" s="8"/>
      <c r="U27895" s="8"/>
      <c r="V27895" s="8"/>
      <c r="W27895" s="8"/>
      <c r="X27895" s="8"/>
      <c r="Y27895" s="8"/>
      <c r="Z27895" s="8"/>
      <c r="BE27895"/>
      <c r="BF27895"/>
      <c r="BG27895"/>
    </row>
    <row r="27896" spans="11:59" x14ac:dyDescent="0.25">
      <c r="K27896" s="8"/>
      <c r="L27896" s="8"/>
      <c r="N27896" s="8"/>
      <c r="O27896" s="8"/>
      <c r="P27896" s="8"/>
      <c r="Q27896" s="8"/>
      <c r="R27896" s="8"/>
      <c r="S27896" s="8"/>
      <c r="T27896" s="8"/>
      <c r="U27896" s="8"/>
      <c r="V27896" s="8"/>
      <c r="W27896" s="8"/>
      <c r="X27896" s="8"/>
      <c r="Y27896" s="8"/>
      <c r="Z27896" s="8"/>
      <c r="BE27896"/>
      <c r="BF27896"/>
      <c r="BG27896"/>
    </row>
    <row r="27897" spans="11:59" x14ac:dyDescent="0.25">
      <c r="K27897" s="8"/>
      <c r="L27897" s="8"/>
      <c r="N27897" s="8"/>
      <c r="O27897" s="8"/>
      <c r="P27897" s="8"/>
      <c r="Q27897" s="8"/>
      <c r="R27897" s="8"/>
      <c r="S27897" s="8"/>
      <c r="T27897" s="8"/>
      <c r="U27897" s="8"/>
      <c r="V27897" s="8"/>
      <c r="W27897" s="8"/>
      <c r="X27897" s="8"/>
      <c r="Y27897" s="8"/>
      <c r="Z27897" s="8"/>
      <c r="BE27897"/>
      <c r="BF27897"/>
      <c r="BG27897"/>
    </row>
    <row r="27898" spans="11:59" x14ac:dyDescent="0.25">
      <c r="K27898" s="8"/>
      <c r="L27898" s="8"/>
      <c r="N27898" s="8"/>
      <c r="O27898" s="8"/>
      <c r="P27898" s="8"/>
      <c r="Q27898" s="8"/>
      <c r="R27898" s="8"/>
      <c r="S27898" s="8"/>
      <c r="T27898" s="8"/>
      <c r="U27898" s="8"/>
      <c r="V27898" s="8"/>
      <c r="W27898" s="8"/>
      <c r="X27898" s="8"/>
      <c r="Y27898" s="8"/>
      <c r="Z27898" s="8"/>
      <c r="BE27898"/>
      <c r="BF27898"/>
      <c r="BG27898"/>
    </row>
    <row r="27899" spans="11:59" x14ac:dyDescent="0.25">
      <c r="K27899" s="8"/>
      <c r="L27899" s="8"/>
      <c r="N27899" s="8"/>
      <c r="O27899" s="8"/>
      <c r="P27899" s="8"/>
      <c r="Q27899" s="8"/>
      <c r="R27899" s="8"/>
      <c r="S27899" s="8"/>
      <c r="T27899" s="8"/>
      <c r="U27899" s="8"/>
      <c r="V27899" s="8"/>
      <c r="W27899" s="8"/>
      <c r="X27899" s="8"/>
      <c r="Y27899" s="8"/>
      <c r="Z27899" s="8"/>
      <c r="BE27899"/>
      <c r="BF27899"/>
      <c r="BG27899"/>
    </row>
    <row r="27900" spans="11:59" x14ac:dyDescent="0.25">
      <c r="K27900" s="8"/>
      <c r="L27900" s="8"/>
      <c r="N27900" s="8"/>
      <c r="O27900" s="8"/>
      <c r="P27900" s="8"/>
      <c r="Q27900" s="8"/>
      <c r="R27900" s="8"/>
      <c r="S27900" s="8"/>
      <c r="T27900" s="8"/>
      <c r="U27900" s="8"/>
      <c r="V27900" s="8"/>
      <c r="W27900" s="8"/>
      <c r="X27900" s="8"/>
      <c r="Y27900" s="8"/>
      <c r="Z27900" s="8"/>
      <c r="BE27900"/>
      <c r="BF27900"/>
      <c r="BG27900"/>
    </row>
    <row r="27901" spans="11:59" x14ac:dyDescent="0.25">
      <c r="K27901" s="8"/>
      <c r="L27901" s="8"/>
      <c r="N27901" s="8"/>
      <c r="O27901" s="8"/>
      <c r="P27901" s="8"/>
      <c r="Q27901" s="8"/>
      <c r="R27901" s="8"/>
      <c r="S27901" s="8"/>
      <c r="T27901" s="8"/>
      <c r="U27901" s="8"/>
      <c r="V27901" s="8"/>
      <c r="W27901" s="8"/>
      <c r="X27901" s="8"/>
      <c r="Y27901" s="8"/>
      <c r="Z27901" s="8"/>
      <c r="BE27901"/>
      <c r="BF27901"/>
      <c r="BG27901"/>
    </row>
    <row r="27902" spans="11:59" x14ac:dyDescent="0.25">
      <c r="K27902" s="8"/>
      <c r="L27902" s="8"/>
      <c r="N27902" s="8"/>
      <c r="O27902" s="8"/>
      <c r="P27902" s="8"/>
      <c r="Q27902" s="8"/>
      <c r="R27902" s="8"/>
      <c r="S27902" s="8"/>
      <c r="T27902" s="8"/>
      <c r="U27902" s="8"/>
      <c r="V27902" s="8"/>
      <c r="W27902" s="8"/>
      <c r="X27902" s="8"/>
      <c r="Y27902" s="8"/>
      <c r="Z27902" s="8"/>
      <c r="BE27902"/>
      <c r="BF27902"/>
      <c r="BG27902"/>
    </row>
    <row r="27903" spans="11:59" x14ac:dyDescent="0.25">
      <c r="K27903" s="8"/>
      <c r="L27903" s="8"/>
      <c r="N27903" s="8"/>
      <c r="O27903" s="8"/>
      <c r="P27903" s="8"/>
      <c r="Q27903" s="8"/>
      <c r="R27903" s="8"/>
      <c r="S27903" s="8"/>
      <c r="T27903" s="8"/>
      <c r="U27903" s="8"/>
      <c r="V27903" s="8"/>
      <c r="W27903" s="8"/>
      <c r="X27903" s="8"/>
      <c r="Y27903" s="8"/>
      <c r="Z27903" s="8"/>
      <c r="BE27903"/>
      <c r="BF27903"/>
      <c r="BG27903"/>
    </row>
    <row r="27904" spans="11:59" x14ac:dyDescent="0.25">
      <c r="K27904" s="8"/>
      <c r="L27904" s="8"/>
      <c r="N27904" s="8"/>
      <c r="O27904" s="8"/>
      <c r="P27904" s="8"/>
      <c r="Q27904" s="8"/>
      <c r="R27904" s="8"/>
      <c r="S27904" s="8"/>
      <c r="T27904" s="8"/>
      <c r="U27904" s="8"/>
      <c r="V27904" s="8"/>
      <c r="W27904" s="8"/>
      <c r="X27904" s="8"/>
      <c r="Y27904" s="8"/>
      <c r="Z27904" s="8"/>
      <c r="BE27904"/>
      <c r="BF27904"/>
      <c r="BG27904"/>
    </row>
    <row r="27905" spans="11:59" x14ac:dyDescent="0.25">
      <c r="K27905" s="8"/>
      <c r="L27905" s="8"/>
      <c r="N27905" s="8"/>
      <c r="O27905" s="8"/>
      <c r="P27905" s="8"/>
      <c r="Q27905" s="8"/>
      <c r="R27905" s="8"/>
      <c r="S27905" s="8"/>
      <c r="T27905" s="8"/>
      <c r="U27905" s="8"/>
      <c r="V27905" s="8"/>
      <c r="W27905" s="8"/>
      <c r="X27905" s="8"/>
      <c r="Y27905" s="8"/>
      <c r="Z27905" s="8"/>
      <c r="BE27905"/>
      <c r="BF27905"/>
      <c r="BG27905"/>
    </row>
    <row r="27906" spans="11:59" x14ac:dyDescent="0.25">
      <c r="K27906" s="8"/>
      <c r="L27906" s="8"/>
      <c r="N27906" s="8"/>
      <c r="O27906" s="8"/>
      <c r="P27906" s="8"/>
      <c r="Q27906" s="8"/>
      <c r="R27906" s="8"/>
      <c r="S27906" s="8"/>
      <c r="T27906" s="8"/>
      <c r="U27906" s="8"/>
      <c r="V27906" s="8"/>
      <c r="W27906" s="8"/>
      <c r="X27906" s="8"/>
      <c r="Y27906" s="8"/>
      <c r="Z27906" s="8"/>
      <c r="BE27906"/>
      <c r="BF27906"/>
      <c r="BG27906"/>
    </row>
    <row r="27907" spans="11:59" x14ac:dyDescent="0.25">
      <c r="K27907" s="8"/>
      <c r="L27907" s="8"/>
      <c r="N27907" s="8"/>
      <c r="O27907" s="8"/>
      <c r="P27907" s="8"/>
      <c r="Q27907" s="8"/>
      <c r="R27907" s="8"/>
      <c r="S27907" s="8"/>
      <c r="T27907" s="8"/>
      <c r="U27907" s="8"/>
      <c r="V27907" s="8"/>
      <c r="W27907" s="8"/>
      <c r="X27907" s="8"/>
      <c r="Y27907" s="8"/>
      <c r="Z27907" s="8"/>
      <c r="BE27907"/>
      <c r="BF27907"/>
      <c r="BG27907"/>
    </row>
    <row r="27908" spans="11:59" x14ac:dyDescent="0.25">
      <c r="K27908" s="8"/>
      <c r="L27908" s="8"/>
      <c r="N27908" s="8"/>
      <c r="O27908" s="8"/>
      <c r="P27908" s="8"/>
      <c r="Q27908" s="8"/>
      <c r="R27908" s="8"/>
      <c r="S27908" s="8"/>
      <c r="T27908" s="8"/>
      <c r="U27908" s="8"/>
      <c r="V27908" s="8"/>
      <c r="W27908" s="8"/>
      <c r="X27908" s="8"/>
      <c r="Y27908" s="8"/>
      <c r="Z27908" s="8"/>
      <c r="BE27908"/>
      <c r="BF27908"/>
      <c r="BG27908"/>
    </row>
    <row r="27909" spans="11:59" x14ac:dyDescent="0.25">
      <c r="K27909" s="8"/>
      <c r="L27909" s="8"/>
      <c r="N27909" s="8"/>
      <c r="O27909" s="8"/>
      <c r="P27909" s="8"/>
      <c r="Q27909" s="8"/>
      <c r="R27909" s="8"/>
      <c r="S27909" s="8"/>
      <c r="T27909" s="8"/>
      <c r="U27909" s="8"/>
      <c r="V27909" s="8"/>
      <c r="W27909" s="8"/>
      <c r="X27909" s="8"/>
      <c r="Y27909" s="8"/>
      <c r="Z27909" s="8"/>
      <c r="BE27909"/>
      <c r="BF27909"/>
      <c r="BG27909"/>
    </row>
    <row r="27910" spans="11:59" x14ac:dyDescent="0.25">
      <c r="K27910" s="8"/>
      <c r="L27910" s="8"/>
      <c r="N27910" s="8"/>
      <c r="O27910" s="8"/>
      <c r="P27910" s="8"/>
      <c r="Q27910" s="8"/>
      <c r="R27910" s="8"/>
      <c r="S27910" s="8"/>
      <c r="T27910" s="8"/>
      <c r="U27910" s="8"/>
      <c r="V27910" s="8"/>
      <c r="W27910" s="8"/>
      <c r="X27910" s="8"/>
      <c r="Y27910" s="8"/>
      <c r="Z27910" s="8"/>
      <c r="BE27910"/>
      <c r="BF27910"/>
      <c r="BG27910"/>
    </row>
    <row r="27911" spans="11:59" x14ac:dyDescent="0.25">
      <c r="K27911" s="8"/>
      <c r="L27911" s="8"/>
      <c r="N27911" s="8"/>
      <c r="O27911" s="8"/>
      <c r="P27911" s="8"/>
      <c r="Q27911" s="8"/>
      <c r="R27911" s="8"/>
      <c r="S27911" s="8"/>
      <c r="T27911" s="8"/>
      <c r="U27911" s="8"/>
      <c r="V27911" s="8"/>
      <c r="W27911" s="8"/>
      <c r="X27911" s="8"/>
      <c r="Y27911" s="8"/>
      <c r="Z27911" s="8"/>
      <c r="BE27911"/>
      <c r="BF27911"/>
      <c r="BG27911"/>
    </row>
    <row r="27912" spans="11:59" x14ac:dyDescent="0.25">
      <c r="K27912" s="8"/>
      <c r="L27912" s="8"/>
      <c r="N27912" s="8"/>
      <c r="O27912" s="8"/>
      <c r="P27912" s="8"/>
      <c r="Q27912" s="8"/>
      <c r="R27912" s="8"/>
      <c r="S27912" s="8"/>
      <c r="T27912" s="8"/>
      <c r="U27912" s="8"/>
      <c r="V27912" s="8"/>
      <c r="W27912" s="8"/>
      <c r="X27912" s="8"/>
      <c r="Y27912" s="8"/>
      <c r="Z27912" s="8"/>
      <c r="BE27912"/>
      <c r="BF27912"/>
      <c r="BG27912"/>
    </row>
    <row r="27913" spans="11:59" x14ac:dyDescent="0.25">
      <c r="K27913" s="8"/>
      <c r="L27913" s="8"/>
      <c r="N27913" s="8"/>
      <c r="O27913" s="8"/>
      <c r="P27913" s="8"/>
      <c r="Q27913" s="8"/>
      <c r="R27913" s="8"/>
      <c r="S27913" s="8"/>
      <c r="T27913" s="8"/>
      <c r="U27913" s="8"/>
      <c r="V27913" s="8"/>
      <c r="W27913" s="8"/>
      <c r="X27913" s="8"/>
      <c r="Y27913" s="8"/>
      <c r="Z27913" s="8"/>
      <c r="BE27913"/>
      <c r="BF27913"/>
      <c r="BG27913"/>
    </row>
    <row r="27914" spans="11:59" x14ac:dyDescent="0.25">
      <c r="K27914" s="8"/>
      <c r="L27914" s="8"/>
      <c r="N27914" s="8"/>
      <c r="O27914" s="8"/>
      <c r="P27914" s="8"/>
      <c r="Q27914" s="8"/>
      <c r="R27914" s="8"/>
      <c r="S27914" s="8"/>
      <c r="T27914" s="8"/>
      <c r="U27914" s="8"/>
      <c r="V27914" s="8"/>
      <c r="W27914" s="8"/>
      <c r="X27914" s="8"/>
      <c r="Y27914" s="8"/>
      <c r="Z27914" s="8"/>
      <c r="BE27914"/>
      <c r="BF27914"/>
      <c r="BG27914"/>
    </row>
    <row r="27915" spans="11:59" x14ac:dyDescent="0.25">
      <c r="K27915" s="8"/>
      <c r="L27915" s="8"/>
      <c r="N27915" s="8"/>
      <c r="O27915" s="8"/>
      <c r="P27915" s="8"/>
      <c r="Q27915" s="8"/>
      <c r="R27915" s="8"/>
      <c r="S27915" s="8"/>
      <c r="T27915" s="8"/>
      <c r="U27915" s="8"/>
      <c r="V27915" s="8"/>
      <c r="W27915" s="8"/>
      <c r="X27915" s="8"/>
      <c r="Y27915" s="8"/>
      <c r="Z27915" s="8"/>
      <c r="BE27915"/>
      <c r="BF27915"/>
      <c r="BG27915"/>
    </row>
    <row r="27916" spans="11:59" x14ac:dyDescent="0.25">
      <c r="K27916" s="8"/>
      <c r="L27916" s="8"/>
      <c r="N27916" s="8"/>
      <c r="O27916" s="8"/>
      <c r="P27916" s="8"/>
      <c r="Q27916" s="8"/>
      <c r="R27916" s="8"/>
      <c r="S27916" s="8"/>
      <c r="T27916" s="8"/>
      <c r="U27916" s="8"/>
      <c r="V27916" s="8"/>
      <c r="W27916" s="8"/>
      <c r="X27916" s="8"/>
      <c r="Y27916" s="8"/>
      <c r="Z27916" s="8"/>
      <c r="BE27916"/>
      <c r="BF27916"/>
      <c r="BG27916"/>
    </row>
    <row r="27917" spans="11:59" x14ac:dyDescent="0.25">
      <c r="K27917" s="8"/>
      <c r="L27917" s="8"/>
      <c r="N27917" s="8"/>
      <c r="O27917" s="8"/>
      <c r="P27917" s="8"/>
      <c r="Q27917" s="8"/>
      <c r="R27917" s="8"/>
      <c r="S27917" s="8"/>
      <c r="T27917" s="8"/>
      <c r="U27917" s="8"/>
      <c r="V27917" s="8"/>
      <c r="W27917" s="8"/>
      <c r="X27917" s="8"/>
      <c r="Y27917" s="8"/>
      <c r="Z27917" s="8"/>
      <c r="BE27917"/>
      <c r="BF27917"/>
      <c r="BG27917"/>
    </row>
    <row r="27918" spans="11:59" x14ac:dyDescent="0.25">
      <c r="K27918" s="8"/>
      <c r="L27918" s="8"/>
      <c r="N27918" s="8"/>
      <c r="O27918" s="8"/>
      <c r="P27918" s="8"/>
      <c r="Q27918" s="8"/>
      <c r="R27918" s="8"/>
      <c r="S27918" s="8"/>
      <c r="T27918" s="8"/>
      <c r="U27918" s="8"/>
      <c r="V27918" s="8"/>
      <c r="W27918" s="8"/>
      <c r="X27918" s="8"/>
      <c r="Y27918" s="8"/>
      <c r="Z27918" s="8"/>
      <c r="BE27918"/>
      <c r="BF27918"/>
      <c r="BG27918"/>
    </row>
    <row r="27919" spans="11:59" x14ac:dyDescent="0.25">
      <c r="K27919" s="8"/>
      <c r="L27919" s="8"/>
      <c r="N27919" s="8"/>
      <c r="O27919" s="8"/>
      <c r="P27919" s="8"/>
      <c r="Q27919" s="8"/>
      <c r="R27919" s="8"/>
      <c r="S27919" s="8"/>
      <c r="T27919" s="8"/>
      <c r="U27919" s="8"/>
      <c r="V27919" s="8"/>
      <c r="W27919" s="8"/>
      <c r="X27919" s="8"/>
      <c r="Y27919" s="8"/>
      <c r="Z27919" s="8"/>
      <c r="BE27919"/>
      <c r="BF27919"/>
      <c r="BG27919"/>
    </row>
    <row r="27920" spans="11:59" x14ac:dyDescent="0.25">
      <c r="K27920" s="8"/>
      <c r="L27920" s="8"/>
      <c r="N27920" s="8"/>
      <c r="O27920" s="8"/>
      <c r="P27920" s="8"/>
      <c r="Q27920" s="8"/>
      <c r="R27920" s="8"/>
      <c r="S27920" s="8"/>
      <c r="T27920" s="8"/>
      <c r="U27920" s="8"/>
      <c r="V27920" s="8"/>
      <c r="W27920" s="8"/>
      <c r="X27920" s="8"/>
      <c r="Y27920" s="8"/>
      <c r="Z27920" s="8"/>
      <c r="BE27920"/>
      <c r="BF27920"/>
      <c r="BG27920"/>
    </row>
    <row r="27921" spans="11:59" x14ac:dyDescent="0.25">
      <c r="K27921" s="8"/>
      <c r="L27921" s="8"/>
      <c r="N27921" s="8"/>
      <c r="O27921" s="8"/>
      <c r="P27921" s="8"/>
      <c r="Q27921" s="8"/>
      <c r="R27921" s="8"/>
      <c r="S27921" s="8"/>
      <c r="T27921" s="8"/>
      <c r="U27921" s="8"/>
      <c r="V27921" s="8"/>
      <c r="W27921" s="8"/>
      <c r="X27921" s="8"/>
      <c r="Y27921" s="8"/>
      <c r="Z27921" s="8"/>
      <c r="BE27921"/>
      <c r="BF27921"/>
      <c r="BG27921"/>
    </row>
    <row r="27922" spans="11:59" x14ac:dyDescent="0.25">
      <c r="K27922" s="8"/>
      <c r="L27922" s="8"/>
      <c r="N27922" s="8"/>
      <c r="O27922" s="8"/>
      <c r="P27922" s="8"/>
      <c r="Q27922" s="8"/>
      <c r="R27922" s="8"/>
      <c r="S27922" s="8"/>
      <c r="T27922" s="8"/>
      <c r="U27922" s="8"/>
      <c r="V27922" s="8"/>
      <c r="W27922" s="8"/>
      <c r="X27922" s="8"/>
      <c r="Y27922" s="8"/>
      <c r="Z27922" s="8"/>
      <c r="BE27922"/>
      <c r="BF27922"/>
      <c r="BG27922"/>
    </row>
    <row r="27923" spans="11:59" x14ac:dyDescent="0.25">
      <c r="K27923" s="8"/>
      <c r="L27923" s="8"/>
      <c r="N27923" s="8"/>
      <c r="O27923" s="8"/>
      <c r="P27923" s="8"/>
      <c r="Q27923" s="8"/>
      <c r="R27923" s="8"/>
      <c r="S27923" s="8"/>
      <c r="T27923" s="8"/>
      <c r="U27923" s="8"/>
      <c r="V27923" s="8"/>
      <c r="W27923" s="8"/>
      <c r="X27923" s="8"/>
      <c r="Y27923" s="8"/>
      <c r="Z27923" s="8"/>
      <c r="BE27923"/>
      <c r="BF27923"/>
      <c r="BG27923"/>
    </row>
    <row r="27924" spans="11:59" x14ac:dyDescent="0.25">
      <c r="K27924" s="8"/>
      <c r="L27924" s="8"/>
      <c r="N27924" s="8"/>
      <c r="O27924" s="8"/>
      <c r="P27924" s="8"/>
      <c r="Q27924" s="8"/>
      <c r="R27924" s="8"/>
      <c r="S27924" s="8"/>
      <c r="T27924" s="8"/>
      <c r="U27924" s="8"/>
      <c r="V27924" s="8"/>
      <c r="W27924" s="8"/>
      <c r="X27924" s="8"/>
      <c r="Y27924" s="8"/>
      <c r="Z27924" s="8"/>
      <c r="BE27924"/>
      <c r="BF27924"/>
      <c r="BG27924"/>
    </row>
    <row r="27925" spans="11:59" x14ac:dyDescent="0.25">
      <c r="K27925" s="8"/>
      <c r="L27925" s="8"/>
      <c r="N27925" s="8"/>
      <c r="O27925" s="8"/>
      <c r="P27925" s="8"/>
      <c r="Q27925" s="8"/>
      <c r="R27925" s="8"/>
      <c r="S27925" s="8"/>
      <c r="T27925" s="8"/>
      <c r="U27925" s="8"/>
      <c r="V27925" s="8"/>
      <c r="W27925" s="8"/>
      <c r="X27925" s="8"/>
      <c r="Y27925" s="8"/>
      <c r="Z27925" s="8"/>
      <c r="BE27925"/>
      <c r="BF27925"/>
      <c r="BG27925"/>
    </row>
    <row r="27926" spans="11:59" x14ac:dyDescent="0.25">
      <c r="K27926" s="8"/>
      <c r="L27926" s="8"/>
      <c r="N27926" s="8"/>
      <c r="O27926" s="8"/>
      <c r="P27926" s="8"/>
      <c r="Q27926" s="8"/>
      <c r="R27926" s="8"/>
      <c r="S27926" s="8"/>
      <c r="T27926" s="8"/>
      <c r="U27926" s="8"/>
      <c r="V27926" s="8"/>
      <c r="W27926" s="8"/>
      <c r="X27926" s="8"/>
      <c r="Y27926" s="8"/>
      <c r="Z27926" s="8"/>
      <c r="BE27926"/>
      <c r="BF27926"/>
      <c r="BG27926"/>
    </row>
    <row r="27927" spans="11:59" x14ac:dyDescent="0.25">
      <c r="K27927" s="8"/>
      <c r="L27927" s="8"/>
      <c r="N27927" s="8"/>
      <c r="O27927" s="8"/>
      <c r="P27927" s="8"/>
      <c r="Q27927" s="8"/>
      <c r="R27927" s="8"/>
      <c r="S27927" s="8"/>
      <c r="T27927" s="8"/>
      <c r="U27927" s="8"/>
      <c r="V27927" s="8"/>
      <c r="W27927" s="8"/>
      <c r="X27927" s="8"/>
      <c r="Y27927" s="8"/>
      <c r="Z27927" s="8"/>
      <c r="BE27927"/>
      <c r="BF27927"/>
      <c r="BG27927"/>
    </row>
    <row r="27928" spans="11:59" x14ac:dyDescent="0.25">
      <c r="K27928" s="8"/>
      <c r="L27928" s="8"/>
      <c r="N27928" s="8"/>
      <c r="O27928" s="8"/>
      <c r="P27928" s="8"/>
      <c r="Q27928" s="8"/>
      <c r="R27928" s="8"/>
      <c r="S27928" s="8"/>
      <c r="T27928" s="8"/>
      <c r="U27928" s="8"/>
      <c r="V27928" s="8"/>
      <c r="W27928" s="8"/>
      <c r="X27928" s="8"/>
      <c r="Y27928" s="8"/>
      <c r="Z27928" s="8"/>
      <c r="BE27928"/>
      <c r="BF27928"/>
      <c r="BG27928"/>
    </row>
    <row r="27929" spans="11:59" x14ac:dyDescent="0.25">
      <c r="K27929" s="8"/>
      <c r="L27929" s="8"/>
      <c r="N27929" s="8"/>
      <c r="O27929" s="8"/>
      <c r="P27929" s="8"/>
      <c r="Q27929" s="8"/>
      <c r="R27929" s="8"/>
      <c r="S27929" s="8"/>
      <c r="T27929" s="8"/>
      <c r="U27929" s="8"/>
      <c r="V27929" s="8"/>
      <c r="W27929" s="8"/>
      <c r="X27929" s="8"/>
      <c r="Y27929" s="8"/>
      <c r="Z27929" s="8"/>
      <c r="BE27929"/>
      <c r="BF27929"/>
      <c r="BG27929"/>
    </row>
    <row r="27930" spans="11:59" x14ac:dyDescent="0.25">
      <c r="K27930" s="8"/>
      <c r="L27930" s="8"/>
      <c r="N27930" s="8"/>
      <c r="O27930" s="8"/>
      <c r="P27930" s="8"/>
      <c r="Q27930" s="8"/>
      <c r="R27930" s="8"/>
      <c r="S27930" s="8"/>
      <c r="T27930" s="8"/>
      <c r="U27930" s="8"/>
      <c r="V27930" s="8"/>
      <c r="W27930" s="8"/>
      <c r="X27930" s="8"/>
      <c r="Y27930" s="8"/>
      <c r="Z27930" s="8"/>
      <c r="BE27930"/>
      <c r="BF27930"/>
      <c r="BG27930"/>
    </row>
    <row r="27931" spans="11:59" x14ac:dyDescent="0.25">
      <c r="K27931" s="8"/>
      <c r="L27931" s="8"/>
      <c r="N27931" s="8"/>
      <c r="O27931" s="8"/>
      <c r="P27931" s="8"/>
      <c r="Q27931" s="8"/>
      <c r="R27931" s="8"/>
      <c r="S27931" s="8"/>
      <c r="T27931" s="8"/>
      <c r="U27931" s="8"/>
      <c r="V27931" s="8"/>
      <c r="W27931" s="8"/>
      <c r="X27931" s="8"/>
      <c r="Y27931" s="8"/>
      <c r="Z27931" s="8"/>
      <c r="BE27931"/>
      <c r="BF27931"/>
      <c r="BG27931"/>
    </row>
    <row r="27932" spans="11:59" x14ac:dyDescent="0.25">
      <c r="K27932" s="8"/>
      <c r="L27932" s="8"/>
      <c r="N27932" s="8"/>
      <c r="O27932" s="8"/>
      <c r="P27932" s="8"/>
      <c r="Q27932" s="8"/>
      <c r="R27932" s="8"/>
      <c r="S27932" s="8"/>
      <c r="T27932" s="8"/>
      <c r="U27932" s="8"/>
      <c r="V27932" s="8"/>
      <c r="W27932" s="8"/>
      <c r="X27932" s="8"/>
      <c r="Y27932" s="8"/>
      <c r="Z27932" s="8"/>
      <c r="BE27932"/>
      <c r="BF27932"/>
      <c r="BG27932"/>
    </row>
    <row r="27933" spans="11:59" x14ac:dyDescent="0.25">
      <c r="K27933" s="8"/>
      <c r="L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BE27933"/>
      <c r="BF27933"/>
      <c r="BG27933"/>
    </row>
    <row r="27934" spans="11:59" x14ac:dyDescent="0.25">
      <c r="K27934" s="8"/>
      <c r="L27934" s="8"/>
      <c r="N27934" s="8"/>
      <c r="O27934" s="8"/>
      <c r="P27934" s="8"/>
      <c r="Q27934" s="8"/>
      <c r="R27934" s="8"/>
      <c r="S27934" s="8"/>
      <c r="T27934" s="8"/>
      <c r="U27934" s="8"/>
      <c r="V27934" s="8"/>
      <c r="W27934" s="8"/>
      <c r="X27934" s="8"/>
      <c r="Y27934" s="8"/>
      <c r="Z27934" s="8"/>
      <c r="BE27934"/>
      <c r="BF27934"/>
      <c r="BG27934"/>
    </row>
    <row r="27935" spans="11:59" x14ac:dyDescent="0.25">
      <c r="K27935" s="8"/>
      <c r="L27935" s="8"/>
      <c r="N27935" s="8"/>
      <c r="O27935" s="8"/>
      <c r="P27935" s="8"/>
      <c r="Q27935" s="8"/>
      <c r="R27935" s="8"/>
      <c r="S27935" s="8"/>
      <c r="T27935" s="8"/>
      <c r="U27935" s="8"/>
      <c r="V27935" s="8"/>
      <c r="W27935" s="8"/>
      <c r="X27935" s="8"/>
      <c r="Y27935" s="8"/>
      <c r="Z27935" s="8"/>
      <c r="BE27935"/>
      <c r="BF27935"/>
      <c r="BG27935"/>
    </row>
    <row r="27936" spans="11:59" x14ac:dyDescent="0.25">
      <c r="K27936" s="8"/>
      <c r="L27936" s="8"/>
      <c r="N27936" s="8"/>
      <c r="O27936" s="8"/>
      <c r="P27936" s="8"/>
      <c r="Q27936" s="8"/>
      <c r="R27936" s="8"/>
      <c r="S27936" s="8"/>
      <c r="T27936" s="8"/>
      <c r="U27936" s="8"/>
      <c r="V27936" s="8"/>
      <c r="W27936" s="8"/>
      <c r="X27936" s="8"/>
      <c r="Y27936" s="8"/>
      <c r="Z27936" s="8"/>
      <c r="BE27936"/>
      <c r="BF27936"/>
      <c r="BG27936"/>
    </row>
    <row r="27937" spans="11:59" x14ac:dyDescent="0.25">
      <c r="K27937" s="8"/>
      <c r="L27937" s="8"/>
      <c r="N27937" s="8"/>
      <c r="O27937" s="8"/>
      <c r="P27937" s="8"/>
      <c r="Q27937" s="8"/>
      <c r="R27937" s="8"/>
      <c r="S27937" s="8"/>
      <c r="T27937" s="8"/>
      <c r="U27937" s="8"/>
      <c r="V27937" s="8"/>
      <c r="W27937" s="8"/>
      <c r="X27937" s="8"/>
      <c r="Y27937" s="8"/>
      <c r="Z27937" s="8"/>
      <c r="BE27937"/>
      <c r="BF27937"/>
      <c r="BG27937"/>
    </row>
    <row r="27938" spans="11:59" x14ac:dyDescent="0.25">
      <c r="K27938" s="8"/>
      <c r="L27938" s="8"/>
      <c r="N27938" s="8"/>
      <c r="O27938" s="8"/>
      <c r="P27938" s="8"/>
      <c r="Q27938" s="8"/>
      <c r="R27938" s="8"/>
      <c r="S27938" s="8"/>
      <c r="T27938" s="8"/>
      <c r="U27938" s="8"/>
      <c r="V27938" s="8"/>
      <c r="W27938" s="8"/>
      <c r="X27938" s="8"/>
      <c r="Y27938" s="8"/>
      <c r="Z27938" s="8"/>
      <c r="BE27938"/>
      <c r="BF27938"/>
      <c r="BG27938"/>
    </row>
    <row r="27939" spans="11:59" x14ac:dyDescent="0.25">
      <c r="K27939" s="8"/>
      <c r="L27939" s="8"/>
      <c r="N27939" s="8"/>
      <c r="O27939" s="8"/>
      <c r="P27939" s="8"/>
      <c r="Q27939" s="8"/>
      <c r="R27939" s="8"/>
      <c r="S27939" s="8"/>
      <c r="T27939" s="8"/>
      <c r="U27939" s="8"/>
      <c r="V27939" s="8"/>
      <c r="W27939" s="8"/>
      <c r="X27939" s="8"/>
      <c r="Y27939" s="8"/>
      <c r="Z27939" s="8"/>
      <c r="BE27939"/>
      <c r="BF27939"/>
      <c r="BG27939"/>
    </row>
    <row r="27940" spans="11:59" x14ac:dyDescent="0.25">
      <c r="K27940" s="8"/>
      <c r="L27940" s="8"/>
      <c r="N27940" s="8"/>
      <c r="O27940" s="8"/>
      <c r="P27940" s="8"/>
      <c r="Q27940" s="8"/>
      <c r="R27940" s="8"/>
      <c r="S27940" s="8"/>
      <c r="T27940" s="8"/>
      <c r="U27940" s="8"/>
      <c r="V27940" s="8"/>
      <c r="W27940" s="8"/>
      <c r="X27940" s="8"/>
      <c r="Y27940" s="8"/>
      <c r="Z27940" s="8"/>
      <c r="BE27940"/>
      <c r="BF27940"/>
      <c r="BG27940"/>
    </row>
    <row r="27941" spans="11:59" x14ac:dyDescent="0.25">
      <c r="K27941" s="8"/>
      <c r="L27941" s="8"/>
      <c r="N27941" s="8"/>
      <c r="O27941" s="8"/>
      <c r="P27941" s="8"/>
      <c r="Q27941" s="8"/>
      <c r="R27941" s="8"/>
      <c r="S27941" s="8"/>
      <c r="T27941" s="8"/>
      <c r="U27941" s="8"/>
      <c r="V27941" s="8"/>
      <c r="W27941" s="8"/>
      <c r="X27941" s="8"/>
      <c r="Y27941" s="8"/>
      <c r="Z27941" s="8"/>
      <c r="BE27941"/>
      <c r="BF27941"/>
      <c r="BG27941"/>
    </row>
    <row r="27942" spans="11:59" x14ac:dyDescent="0.25">
      <c r="K27942" s="8"/>
      <c r="L27942" s="8"/>
      <c r="N27942" s="8"/>
      <c r="O27942" s="8"/>
      <c r="P27942" s="8"/>
      <c r="Q27942" s="8"/>
      <c r="R27942" s="8"/>
      <c r="S27942" s="8"/>
      <c r="T27942" s="8"/>
      <c r="U27942" s="8"/>
      <c r="V27942" s="8"/>
      <c r="W27942" s="8"/>
      <c r="X27942" s="8"/>
      <c r="Y27942" s="8"/>
      <c r="Z27942" s="8"/>
      <c r="BE27942"/>
      <c r="BF27942"/>
      <c r="BG27942"/>
    </row>
    <row r="27943" spans="11:59" x14ac:dyDescent="0.25">
      <c r="K27943" s="8"/>
      <c r="L27943" s="8"/>
      <c r="N27943" s="8"/>
      <c r="O27943" s="8"/>
      <c r="P27943" s="8"/>
      <c r="Q27943" s="8"/>
      <c r="R27943" s="8"/>
      <c r="S27943" s="8"/>
      <c r="T27943" s="8"/>
      <c r="U27943" s="8"/>
      <c r="V27943" s="8"/>
      <c r="W27943" s="8"/>
      <c r="X27943" s="8"/>
      <c r="Y27943" s="8"/>
      <c r="Z27943" s="8"/>
      <c r="BE27943"/>
      <c r="BF27943"/>
      <c r="BG27943"/>
    </row>
    <row r="27944" spans="11:59" x14ac:dyDescent="0.25">
      <c r="K27944" s="8"/>
      <c r="L27944" s="8"/>
      <c r="N27944" s="8"/>
      <c r="O27944" s="8"/>
      <c r="P27944" s="8"/>
      <c r="Q27944" s="8"/>
      <c r="R27944" s="8"/>
      <c r="S27944" s="8"/>
      <c r="T27944" s="8"/>
      <c r="U27944" s="8"/>
      <c r="V27944" s="8"/>
      <c r="W27944" s="8"/>
      <c r="X27944" s="8"/>
      <c r="Y27944" s="8"/>
      <c r="Z27944" s="8"/>
      <c r="BE27944"/>
      <c r="BF27944"/>
      <c r="BG27944"/>
    </row>
    <row r="27945" spans="11:59" x14ac:dyDescent="0.25">
      <c r="K27945" s="8"/>
      <c r="L27945" s="8"/>
      <c r="N27945" s="8"/>
      <c r="O27945" s="8"/>
      <c r="P27945" s="8"/>
      <c r="Q27945" s="8"/>
      <c r="R27945" s="8"/>
      <c r="S27945" s="8"/>
      <c r="T27945" s="8"/>
      <c r="U27945" s="8"/>
      <c r="V27945" s="8"/>
      <c r="W27945" s="8"/>
      <c r="X27945" s="8"/>
      <c r="Y27945" s="8"/>
      <c r="Z27945" s="8"/>
      <c r="BE27945"/>
      <c r="BF27945"/>
      <c r="BG27945"/>
    </row>
    <row r="27946" spans="11:59" x14ac:dyDescent="0.25">
      <c r="K27946" s="8"/>
      <c r="L27946" s="8"/>
      <c r="N27946" s="8"/>
      <c r="O27946" s="8"/>
      <c r="P27946" s="8"/>
      <c r="Q27946" s="8"/>
      <c r="R27946" s="8"/>
      <c r="S27946" s="8"/>
      <c r="T27946" s="8"/>
      <c r="U27946" s="8"/>
      <c r="V27946" s="8"/>
      <c r="W27946" s="8"/>
      <c r="X27946" s="8"/>
      <c r="Y27946" s="8"/>
      <c r="Z27946" s="8"/>
      <c r="BE27946"/>
      <c r="BF27946"/>
      <c r="BG27946"/>
    </row>
    <row r="27947" spans="11:59" x14ac:dyDescent="0.25">
      <c r="K27947" s="8"/>
      <c r="L27947" s="8"/>
      <c r="N27947" s="8"/>
      <c r="O27947" s="8"/>
      <c r="P27947" s="8"/>
      <c r="Q27947" s="8"/>
      <c r="R27947" s="8"/>
      <c r="S27947" s="8"/>
      <c r="T27947" s="8"/>
      <c r="U27947" s="8"/>
      <c r="V27947" s="8"/>
      <c r="W27947" s="8"/>
      <c r="X27947" s="8"/>
      <c r="Y27947" s="8"/>
      <c r="Z27947" s="8"/>
      <c r="BE27947"/>
      <c r="BF27947"/>
      <c r="BG27947"/>
    </row>
    <row r="27948" spans="11:59" x14ac:dyDescent="0.25">
      <c r="K27948" s="8"/>
      <c r="L27948" s="8"/>
      <c r="N27948" s="8"/>
      <c r="O27948" s="8"/>
      <c r="P27948" s="8"/>
      <c r="Q27948" s="8"/>
      <c r="R27948" s="8"/>
      <c r="S27948" s="8"/>
      <c r="T27948" s="8"/>
      <c r="U27948" s="8"/>
      <c r="V27948" s="8"/>
      <c r="W27948" s="8"/>
      <c r="X27948" s="8"/>
      <c r="Y27948" s="8"/>
      <c r="Z27948" s="8"/>
      <c r="BE27948"/>
      <c r="BF27948"/>
      <c r="BG27948"/>
    </row>
    <row r="27949" spans="11:59" x14ac:dyDescent="0.25">
      <c r="K27949" s="8"/>
      <c r="L27949" s="8"/>
      <c r="N27949" s="8"/>
      <c r="O27949" s="8"/>
      <c r="P27949" s="8"/>
      <c r="Q27949" s="8"/>
      <c r="R27949" s="8"/>
      <c r="S27949" s="8"/>
      <c r="T27949" s="8"/>
      <c r="U27949" s="8"/>
      <c r="V27949" s="8"/>
      <c r="W27949" s="8"/>
      <c r="X27949" s="8"/>
      <c r="Y27949" s="8"/>
      <c r="Z27949" s="8"/>
      <c r="BE27949"/>
      <c r="BF27949"/>
      <c r="BG27949"/>
    </row>
    <row r="27950" spans="11:59" x14ac:dyDescent="0.25">
      <c r="K27950" s="8"/>
      <c r="L27950" s="8"/>
      <c r="N27950" s="8"/>
      <c r="O27950" s="8"/>
      <c r="P27950" s="8"/>
      <c r="Q27950" s="8"/>
      <c r="R27950" s="8"/>
      <c r="S27950" s="8"/>
      <c r="T27950" s="8"/>
      <c r="U27950" s="8"/>
      <c r="V27950" s="8"/>
      <c r="W27950" s="8"/>
      <c r="X27950" s="8"/>
      <c r="Y27950" s="8"/>
      <c r="Z27950" s="8"/>
      <c r="BE27950"/>
      <c r="BF27950"/>
      <c r="BG27950"/>
    </row>
    <row r="27951" spans="11:59" x14ac:dyDescent="0.25">
      <c r="K27951" s="8"/>
      <c r="L27951" s="8"/>
      <c r="N27951" s="8"/>
      <c r="O27951" s="8"/>
      <c r="P27951" s="8"/>
      <c r="Q27951" s="8"/>
      <c r="R27951" s="8"/>
      <c r="S27951" s="8"/>
      <c r="T27951" s="8"/>
      <c r="U27951" s="8"/>
      <c r="V27951" s="8"/>
      <c r="W27951" s="8"/>
      <c r="X27951" s="8"/>
      <c r="Y27951" s="8"/>
      <c r="Z27951" s="8"/>
      <c r="BE27951"/>
      <c r="BF27951"/>
      <c r="BG27951"/>
    </row>
    <row r="27952" spans="11:59" x14ac:dyDescent="0.25">
      <c r="K27952" s="8"/>
      <c r="L27952" s="8"/>
      <c r="N27952" s="8"/>
      <c r="O27952" s="8"/>
      <c r="P27952" s="8"/>
      <c r="Q27952" s="8"/>
      <c r="R27952" s="8"/>
      <c r="S27952" s="8"/>
      <c r="T27952" s="8"/>
      <c r="U27952" s="8"/>
      <c r="V27952" s="8"/>
      <c r="W27952" s="8"/>
      <c r="X27952" s="8"/>
      <c r="Y27952" s="8"/>
      <c r="Z27952" s="8"/>
      <c r="BE27952"/>
      <c r="BF27952"/>
      <c r="BG27952"/>
    </row>
    <row r="27953" spans="11:59" x14ac:dyDescent="0.25">
      <c r="K27953" s="8"/>
      <c r="L27953" s="8"/>
      <c r="N27953" s="8"/>
      <c r="O27953" s="8"/>
      <c r="P27953" s="8"/>
      <c r="Q27953" s="8"/>
      <c r="R27953" s="8"/>
      <c r="S27953" s="8"/>
      <c r="T27953" s="8"/>
      <c r="U27953" s="8"/>
      <c r="V27953" s="8"/>
      <c r="W27953" s="8"/>
      <c r="X27953" s="8"/>
      <c r="Y27953" s="8"/>
      <c r="Z27953" s="8"/>
      <c r="BE27953"/>
      <c r="BF27953"/>
      <c r="BG27953"/>
    </row>
    <row r="27954" spans="11:59" x14ac:dyDescent="0.25">
      <c r="K27954" s="8"/>
      <c r="L27954" s="8"/>
      <c r="N27954" s="8"/>
      <c r="O27954" s="8"/>
      <c r="P27954" s="8"/>
      <c r="Q27954" s="8"/>
      <c r="R27954" s="8"/>
      <c r="S27954" s="8"/>
      <c r="T27954" s="8"/>
      <c r="U27954" s="8"/>
      <c r="V27954" s="8"/>
      <c r="W27954" s="8"/>
      <c r="X27954" s="8"/>
      <c r="Y27954" s="8"/>
      <c r="Z27954" s="8"/>
      <c r="BE27954"/>
      <c r="BF27954"/>
      <c r="BG27954"/>
    </row>
    <row r="27955" spans="11:59" x14ac:dyDescent="0.25">
      <c r="K27955" s="8"/>
      <c r="L27955" s="8"/>
      <c r="N27955" s="8"/>
      <c r="O27955" s="8"/>
      <c r="P27955" s="8"/>
      <c r="Q27955" s="8"/>
      <c r="R27955" s="8"/>
      <c r="S27955" s="8"/>
      <c r="T27955" s="8"/>
      <c r="U27955" s="8"/>
      <c r="V27955" s="8"/>
      <c r="W27955" s="8"/>
      <c r="X27955" s="8"/>
      <c r="Y27955" s="8"/>
      <c r="Z27955" s="8"/>
      <c r="BE27955"/>
      <c r="BF27955"/>
      <c r="BG27955"/>
    </row>
    <row r="27956" spans="11:59" x14ac:dyDescent="0.25">
      <c r="K27956" s="8"/>
      <c r="L27956" s="8"/>
      <c r="N27956" s="8"/>
      <c r="O27956" s="8"/>
      <c r="P27956" s="8"/>
      <c r="Q27956" s="8"/>
      <c r="R27956" s="8"/>
      <c r="S27956" s="8"/>
      <c r="T27956" s="8"/>
      <c r="U27956" s="8"/>
      <c r="V27956" s="8"/>
      <c r="W27956" s="8"/>
      <c r="X27956" s="8"/>
      <c r="Y27956" s="8"/>
      <c r="Z27956" s="8"/>
      <c r="BE27956"/>
      <c r="BF27956"/>
      <c r="BG27956"/>
    </row>
    <row r="27957" spans="11:59" x14ac:dyDescent="0.25">
      <c r="K27957" s="8"/>
      <c r="L27957" s="8"/>
      <c r="N27957" s="8"/>
      <c r="O27957" s="8"/>
      <c r="P27957" s="8"/>
      <c r="Q27957" s="8"/>
      <c r="R27957" s="8"/>
      <c r="S27957" s="8"/>
      <c r="T27957" s="8"/>
      <c r="U27957" s="8"/>
      <c r="V27957" s="8"/>
      <c r="W27957" s="8"/>
      <c r="X27957" s="8"/>
      <c r="Y27957" s="8"/>
      <c r="Z27957" s="8"/>
      <c r="BE27957"/>
      <c r="BF27957"/>
      <c r="BG27957"/>
    </row>
    <row r="27958" spans="11:59" x14ac:dyDescent="0.25">
      <c r="K27958" s="8"/>
      <c r="L27958" s="8"/>
      <c r="N27958" s="8"/>
      <c r="O27958" s="8"/>
      <c r="P27958" s="8"/>
      <c r="Q27958" s="8"/>
      <c r="R27958" s="8"/>
      <c r="S27958" s="8"/>
      <c r="T27958" s="8"/>
      <c r="U27958" s="8"/>
      <c r="V27958" s="8"/>
      <c r="W27958" s="8"/>
      <c r="X27958" s="8"/>
      <c r="Y27958" s="8"/>
      <c r="Z27958" s="8"/>
      <c r="BE27958"/>
      <c r="BF27958"/>
      <c r="BG27958"/>
    </row>
    <row r="27959" spans="11:59" x14ac:dyDescent="0.25">
      <c r="K27959" s="8"/>
      <c r="L27959" s="8"/>
      <c r="N27959" s="8"/>
      <c r="O27959" s="8"/>
      <c r="P27959" s="8"/>
      <c r="Q27959" s="8"/>
      <c r="R27959" s="8"/>
      <c r="S27959" s="8"/>
      <c r="T27959" s="8"/>
      <c r="U27959" s="8"/>
      <c r="V27959" s="8"/>
      <c r="W27959" s="8"/>
      <c r="X27959" s="8"/>
      <c r="Y27959" s="8"/>
      <c r="Z27959" s="8"/>
      <c r="BE27959"/>
      <c r="BF27959"/>
      <c r="BG27959"/>
    </row>
    <row r="27960" spans="11:59" x14ac:dyDescent="0.25">
      <c r="K27960" s="8"/>
      <c r="L27960" s="8"/>
      <c r="N27960" s="8"/>
      <c r="O27960" s="8"/>
      <c r="P27960" s="8"/>
      <c r="Q27960" s="8"/>
      <c r="R27960" s="8"/>
      <c r="S27960" s="8"/>
      <c r="T27960" s="8"/>
      <c r="U27960" s="8"/>
      <c r="V27960" s="8"/>
      <c r="W27960" s="8"/>
      <c r="X27960" s="8"/>
      <c r="Y27960" s="8"/>
      <c r="Z27960" s="8"/>
      <c r="BE27960"/>
      <c r="BF27960"/>
      <c r="BG27960"/>
    </row>
    <row r="27961" spans="11:59" x14ac:dyDescent="0.25">
      <c r="K27961" s="8"/>
      <c r="L27961" s="8"/>
      <c r="N27961" s="8"/>
      <c r="O27961" s="8"/>
      <c r="P27961" s="8"/>
      <c r="Q27961" s="8"/>
      <c r="R27961" s="8"/>
      <c r="S27961" s="8"/>
      <c r="T27961" s="8"/>
      <c r="U27961" s="8"/>
      <c r="V27961" s="8"/>
      <c r="W27961" s="8"/>
      <c r="X27961" s="8"/>
      <c r="Y27961" s="8"/>
      <c r="Z27961" s="8"/>
      <c r="BE27961"/>
      <c r="BF27961"/>
      <c r="BG27961"/>
    </row>
    <row r="27962" spans="11:59" x14ac:dyDescent="0.25">
      <c r="K27962" s="8"/>
      <c r="L27962" s="8"/>
      <c r="N27962" s="8"/>
      <c r="O27962" s="8"/>
      <c r="P27962" s="8"/>
      <c r="Q27962" s="8"/>
      <c r="R27962" s="8"/>
      <c r="S27962" s="8"/>
      <c r="T27962" s="8"/>
      <c r="U27962" s="8"/>
      <c r="V27962" s="8"/>
      <c r="W27962" s="8"/>
      <c r="X27962" s="8"/>
      <c r="Y27962" s="8"/>
      <c r="Z27962" s="8"/>
      <c r="BE27962"/>
      <c r="BF27962"/>
      <c r="BG27962"/>
    </row>
    <row r="27963" spans="11:59" x14ac:dyDescent="0.25">
      <c r="K27963" s="8"/>
      <c r="L27963" s="8"/>
      <c r="N27963" s="8"/>
      <c r="O27963" s="8"/>
      <c r="P27963" s="8"/>
      <c r="Q27963" s="8"/>
      <c r="R27963" s="8"/>
      <c r="S27963" s="8"/>
      <c r="T27963" s="8"/>
      <c r="U27963" s="8"/>
      <c r="V27963" s="8"/>
      <c r="W27963" s="8"/>
      <c r="X27963" s="8"/>
      <c r="Y27963" s="8"/>
      <c r="Z27963" s="8"/>
      <c r="BE27963"/>
      <c r="BF27963"/>
      <c r="BG27963"/>
    </row>
    <row r="27964" spans="11:59" x14ac:dyDescent="0.25">
      <c r="K27964" s="8"/>
      <c r="L27964" s="8"/>
      <c r="N27964" s="8"/>
      <c r="O27964" s="8"/>
      <c r="P27964" s="8"/>
      <c r="Q27964" s="8"/>
      <c r="R27964" s="8"/>
      <c r="S27964" s="8"/>
      <c r="T27964" s="8"/>
      <c r="U27964" s="8"/>
      <c r="V27964" s="8"/>
      <c r="W27964" s="8"/>
      <c r="X27964" s="8"/>
      <c r="Y27964" s="8"/>
      <c r="Z27964" s="8"/>
      <c r="BE27964"/>
      <c r="BF27964"/>
      <c r="BG27964"/>
    </row>
    <row r="27965" spans="11:59" x14ac:dyDescent="0.25">
      <c r="K27965" s="8"/>
      <c r="L27965" s="8"/>
      <c r="N27965" s="8"/>
      <c r="O27965" s="8"/>
      <c r="P27965" s="8"/>
      <c r="Q27965" s="8"/>
      <c r="R27965" s="8"/>
      <c r="S27965" s="8"/>
      <c r="T27965" s="8"/>
      <c r="U27965" s="8"/>
      <c r="V27965" s="8"/>
      <c r="W27965" s="8"/>
      <c r="X27965" s="8"/>
      <c r="Y27965" s="8"/>
      <c r="Z27965" s="8"/>
      <c r="BE27965"/>
      <c r="BF27965"/>
      <c r="BG27965"/>
    </row>
    <row r="27966" spans="11:59" x14ac:dyDescent="0.25">
      <c r="K27966" s="8"/>
      <c r="L27966" s="8"/>
      <c r="N27966" s="8"/>
      <c r="O27966" s="8"/>
      <c r="P27966" s="8"/>
      <c r="Q27966" s="8"/>
      <c r="R27966" s="8"/>
      <c r="S27966" s="8"/>
      <c r="T27966" s="8"/>
      <c r="U27966" s="8"/>
      <c r="V27966" s="8"/>
      <c r="W27966" s="8"/>
      <c r="X27966" s="8"/>
      <c r="Y27966" s="8"/>
      <c r="Z27966" s="8"/>
      <c r="BE27966"/>
      <c r="BF27966"/>
      <c r="BG27966"/>
    </row>
    <row r="27967" spans="11:59" x14ac:dyDescent="0.25">
      <c r="K27967" s="8"/>
      <c r="L27967" s="8"/>
      <c r="N27967" s="8"/>
      <c r="O27967" s="8"/>
      <c r="P27967" s="8"/>
      <c r="Q27967" s="8"/>
      <c r="R27967" s="8"/>
      <c r="S27967" s="8"/>
      <c r="T27967" s="8"/>
      <c r="U27967" s="8"/>
      <c r="V27967" s="8"/>
      <c r="W27967" s="8"/>
      <c r="X27967" s="8"/>
      <c r="Y27967" s="8"/>
      <c r="Z27967" s="8"/>
      <c r="BE27967"/>
      <c r="BF27967"/>
      <c r="BG27967"/>
    </row>
    <row r="27968" spans="11:59" x14ac:dyDescent="0.25">
      <c r="K27968" s="8"/>
      <c r="L27968" s="8"/>
      <c r="N27968" s="8"/>
      <c r="O27968" s="8"/>
      <c r="P27968" s="8"/>
      <c r="Q27968" s="8"/>
      <c r="R27968" s="8"/>
      <c r="S27968" s="8"/>
      <c r="T27968" s="8"/>
      <c r="U27968" s="8"/>
      <c r="V27968" s="8"/>
      <c r="W27968" s="8"/>
      <c r="X27968" s="8"/>
      <c r="Y27968" s="8"/>
      <c r="Z27968" s="8"/>
      <c r="BE27968"/>
      <c r="BF27968"/>
      <c r="BG27968"/>
    </row>
    <row r="27969" spans="11:59" x14ac:dyDescent="0.25">
      <c r="K27969" s="8"/>
      <c r="L27969" s="8"/>
      <c r="N27969" s="8"/>
      <c r="O27969" s="8"/>
      <c r="P27969" s="8"/>
      <c r="Q27969" s="8"/>
      <c r="R27969" s="8"/>
      <c r="S27969" s="8"/>
      <c r="T27969" s="8"/>
      <c r="U27969" s="8"/>
      <c r="V27969" s="8"/>
      <c r="W27969" s="8"/>
      <c r="X27969" s="8"/>
      <c r="Y27969" s="8"/>
      <c r="Z27969" s="8"/>
      <c r="BE27969"/>
      <c r="BF27969"/>
      <c r="BG27969"/>
    </row>
    <row r="27970" spans="11:59" x14ac:dyDescent="0.25">
      <c r="K27970" s="8"/>
      <c r="L27970" s="8"/>
      <c r="N27970" s="8"/>
      <c r="O27970" s="8"/>
      <c r="P27970" s="8"/>
      <c r="Q27970" s="8"/>
      <c r="R27970" s="8"/>
      <c r="S27970" s="8"/>
      <c r="T27970" s="8"/>
      <c r="U27970" s="8"/>
      <c r="V27970" s="8"/>
      <c r="W27970" s="8"/>
      <c r="X27970" s="8"/>
      <c r="Y27970" s="8"/>
      <c r="Z27970" s="8"/>
      <c r="BE27970"/>
      <c r="BF27970"/>
      <c r="BG27970"/>
    </row>
    <row r="27971" spans="11:59" x14ac:dyDescent="0.25">
      <c r="K27971" s="8"/>
      <c r="L27971" s="8"/>
      <c r="N27971" s="8"/>
      <c r="O27971" s="8"/>
      <c r="P27971" s="8"/>
      <c r="Q27971" s="8"/>
      <c r="R27971" s="8"/>
      <c r="S27971" s="8"/>
      <c r="T27971" s="8"/>
      <c r="U27971" s="8"/>
      <c r="V27971" s="8"/>
      <c r="W27971" s="8"/>
      <c r="X27971" s="8"/>
      <c r="Y27971" s="8"/>
      <c r="Z27971" s="8"/>
      <c r="BE27971"/>
      <c r="BF27971"/>
      <c r="BG27971"/>
    </row>
    <row r="27972" spans="11:59" x14ac:dyDescent="0.25">
      <c r="K27972" s="8"/>
      <c r="L27972" s="8"/>
      <c r="N27972" s="8"/>
      <c r="O27972" s="8"/>
      <c r="P27972" s="8"/>
      <c r="Q27972" s="8"/>
      <c r="R27972" s="8"/>
      <c r="S27972" s="8"/>
      <c r="T27972" s="8"/>
      <c r="U27972" s="8"/>
      <c r="V27972" s="8"/>
      <c r="W27972" s="8"/>
      <c r="X27972" s="8"/>
      <c r="Y27972" s="8"/>
      <c r="Z27972" s="8"/>
      <c r="BE27972"/>
      <c r="BF27972"/>
      <c r="BG27972"/>
    </row>
    <row r="27973" spans="11:59" x14ac:dyDescent="0.25">
      <c r="K27973" s="8"/>
      <c r="L27973" s="8"/>
      <c r="N27973" s="8"/>
      <c r="O27973" s="8"/>
      <c r="P27973" s="8"/>
      <c r="Q27973" s="8"/>
      <c r="R27973" s="8"/>
      <c r="S27973" s="8"/>
      <c r="T27973" s="8"/>
      <c r="U27973" s="8"/>
      <c r="V27973" s="8"/>
      <c r="W27973" s="8"/>
      <c r="X27973" s="8"/>
      <c r="Y27973" s="8"/>
      <c r="Z27973" s="8"/>
      <c r="BE27973"/>
      <c r="BF27973"/>
      <c r="BG27973"/>
    </row>
    <row r="27974" spans="11:59" x14ac:dyDescent="0.25">
      <c r="K27974" s="8"/>
      <c r="L27974" s="8"/>
      <c r="N27974" s="8"/>
      <c r="O27974" s="8"/>
      <c r="P27974" s="8"/>
      <c r="Q27974" s="8"/>
      <c r="R27974" s="8"/>
      <c r="S27974" s="8"/>
      <c r="T27974" s="8"/>
      <c r="U27974" s="8"/>
      <c r="V27974" s="8"/>
      <c r="W27974" s="8"/>
      <c r="X27974" s="8"/>
      <c r="Y27974" s="8"/>
      <c r="Z27974" s="8"/>
      <c r="BE27974"/>
      <c r="BF27974"/>
      <c r="BG27974"/>
    </row>
    <row r="27975" spans="11:59" x14ac:dyDescent="0.25">
      <c r="K27975" s="8"/>
      <c r="L27975" s="8"/>
      <c r="N27975" s="8"/>
      <c r="O27975" s="8"/>
      <c r="P27975" s="8"/>
      <c r="Q27975" s="8"/>
      <c r="R27975" s="8"/>
      <c r="S27975" s="8"/>
      <c r="T27975" s="8"/>
      <c r="U27975" s="8"/>
      <c r="V27975" s="8"/>
      <c r="W27975" s="8"/>
      <c r="X27975" s="8"/>
      <c r="Y27975" s="8"/>
      <c r="Z27975" s="8"/>
      <c r="BE27975"/>
      <c r="BF27975"/>
      <c r="BG27975"/>
    </row>
    <row r="27976" spans="11:59" x14ac:dyDescent="0.25">
      <c r="K27976" s="8"/>
      <c r="L27976" s="8"/>
      <c r="N27976" s="8"/>
      <c r="O27976" s="8"/>
      <c r="P27976" s="8"/>
      <c r="Q27976" s="8"/>
      <c r="R27976" s="8"/>
      <c r="S27976" s="8"/>
      <c r="T27976" s="8"/>
      <c r="U27976" s="8"/>
      <c r="V27976" s="8"/>
      <c r="W27976" s="8"/>
      <c r="X27976" s="8"/>
      <c r="Y27976" s="8"/>
      <c r="Z27976" s="8"/>
      <c r="BE27976"/>
      <c r="BF27976"/>
      <c r="BG27976"/>
    </row>
    <row r="27977" spans="11:59" x14ac:dyDescent="0.25">
      <c r="K27977" s="8"/>
      <c r="L27977" s="8"/>
      <c r="N27977" s="8"/>
      <c r="O27977" s="8"/>
      <c r="P27977" s="8"/>
      <c r="Q27977" s="8"/>
      <c r="R27977" s="8"/>
      <c r="S27977" s="8"/>
      <c r="T27977" s="8"/>
      <c r="U27977" s="8"/>
      <c r="V27977" s="8"/>
      <c r="W27977" s="8"/>
      <c r="X27977" s="8"/>
      <c r="Y27977" s="8"/>
      <c r="Z27977" s="8"/>
      <c r="BE27977"/>
      <c r="BF27977"/>
      <c r="BG27977"/>
    </row>
    <row r="27978" spans="11:59" x14ac:dyDescent="0.25">
      <c r="K27978" s="8"/>
      <c r="L27978" s="8"/>
      <c r="N27978" s="8"/>
      <c r="O27978" s="8"/>
      <c r="P27978" s="8"/>
      <c r="Q27978" s="8"/>
      <c r="R27978" s="8"/>
      <c r="S27978" s="8"/>
      <c r="T27978" s="8"/>
      <c r="U27978" s="8"/>
      <c r="V27978" s="8"/>
      <c r="W27978" s="8"/>
      <c r="X27978" s="8"/>
      <c r="Y27978" s="8"/>
      <c r="Z27978" s="8"/>
      <c r="BE27978"/>
      <c r="BF27978"/>
      <c r="BG27978"/>
    </row>
    <row r="27979" spans="11:59" x14ac:dyDescent="0.25">
      <c r="K27979" s="8"/>
      <c r="L27979" s="8"/>
      <c r="N27979" s="8"/>
      <c r="O27979" s="8"/>
      <c r="P27979" s="8"/>
      <c r="Q27979" s="8"/>
      <c r="R27979" s="8"/>
      <c r="S27979" s="8"/>
      <c r="T27979" s="8"/>
      <c r="U27979" s="8"/>
      <c r="V27979" s="8"/>
      <c r="W27979" s="8"/>
      <c r="X27979" s="8"/>
      <c r="Y27979" s="8"/>
      <c r="Z27979" s="8"/>
      <c r="BE27979"/>
      <c r="BF27979"/>
      <c r="BG27979"/>
    </row>
    <row r="27980" spans="11:59" x14ac:dyDescent="0.25">
      <c r="K27980" s="8"/>
      <c r="L27980" s="8"/>
      <c r="N27980" s="8"/>
      <c r="O27980" s="8"/>
      <c r="P27980" s="8"/>
      <c r="Q27980" s="8"/>
      <c r="R27980" s="8"/>
      <c r="S27980" s="8"/>
      <c r="T27980" s="8"/>
      <c r="U27980" s="8"/>
      <c r="V27980" s="8"/>
      <c r="W27980" s="8"/>
      <c r="X27980" s="8"/>
      <c r="Y27980" s="8"/>
      <c r="Z27980" s="8"/>
      <c r="BE27980"/>
      <c r="BF27980"/>
      <c r="BG27980"/>
    </row>
    <row r="27981" spans="11:59" x14ac:dyDescent="0.25">
      <c r="K27981" s="8"/>
      <c r="L27981" s="8"/>
      <c r="N27981" s="8"/>
      <c r="O27981" s="8"/>
      <c r="P27981" s="8"/>
      <c r="Q27981" s="8"/>
      <c r="R27981" s="8"/>
      <c r="S27981" s="8"/>
      <c r="T27981" s="8"/>
      <c r="U27981" s="8"/>
      <c r="V27981" s="8"/>
      <c r="W27981" s="8"/>
      <c r="X27981" s="8"/>
      <c r="Y27981" s="8"/>
      <c r="Z27981" s="8"/>
      <c r="BE27981"/>
      <c r="BF27981"/>
      <c r="BG27981"/>
    </row>
    <row r="27982" spans="11:59" x14ac:dyDescent="0.25">
      <c r="K27982" s="8"/>
      <c r="L27982" s="8"/>
      <c r="N27982" s="8"/>
      <c r="O27982" s="8"/>
      <c r="P27982" s="8"/>
      <c r="Q27982" s="8"/>
      <c r="R27982" s="8"/>
      <c r="S27982" s="8"/>
      <c r="T27982" s="8"/>
      <c r="U27982" s="8"/>
      <c r="V27982" s="8"/>
      <c r="W27982" s="8"/>
      <c r="X27982" s="8"/>
      <c r="Y27982" s="8"/>
      <c r="Z27982" s="8"/>
      <c r="BE27982"/>
      <c r="BF27982"/>
      <c r="BG27982"/>
    </row>
    <row r="27983" spans="11:59" x14ac:dyDescent="0.25">
      <c r="K27983" s="8"/>
      <c r="L27983" s="8"/>
      <c r="N27983" s="8"/>
      <c r="O27983" s="8"/>
      <c r="P27983" s="8"/>
      <c r="Q27983" s="8"/>
      <c r="R27983" s="8"/>
      <c r="S27983" s="8"/>
      <c r="T27983" s="8"/>
      <c r="U27983" s="8"/>
      <c r="V27983" s="8"/>
      <c r="W27983" s="8"/>
      <c r="X27983" s="8"/>
      <c r="Y27983" s="8"/>
      <c r="Z27983" s="8"/>
      <c r="BE27983"/>
      <c r="BF27983"/>
      <c r="BG27983"/>
    </row>
    <row r="27984" spans="11:59" x14ac:dyDescent="0.25">
      <c r="K27984" s="8"/>
      <c r="L27984" s="8"/>
      <c r="N27984" s="8"/>
      <c r="O27984" s="8"/>
      <c r="P27984" s="8"/>
      <c r="Q27984" s="8"/>
      <c r="R27984" s="8"/>
      <c r="S27984" s="8"/>
      <c r="T27984" s="8"/>
      <c r="U27984" s="8"/>
      <c r="V27984" s="8"/>
      <c r="W27984" s="8"/>
      <c r="X27984" s="8"/>
      <c r="Y27984" s="8"/>
      <c r="Z27984" s="8"/>
      <c r="BE27984"/>
      <c r="BF27984"/>
      <c r="BG27984"/>
    </row>
    <row r="27985" spans="11:59" x14ac:dyDescent="0.25">
      <c r="K27985" s="8"/>
      <c r="L27985" s="8"/>
      <c r="N27985" s="8"/>
      <c r="O27985" s="8"/>
      <c r="P27985" s="8"/>
      <c r="Q27985" s="8"/>
      <c r="R27985" s="8"/>
      <c r="S27985" s="8"/>
      <c r="T27985" s="8"/>
      <c r="U27985" s="8"/>
      <c r="V27985" s="8"/>
      <c r="W27985" s="8"/>
      <c r="X27985" s="8"/>
      <c r="Y27985" s="8"/>
      <c r="Z27985" s="8"/>
      <c r="BE27985"/>
      <c r="BF27985"/>
      <c r="BG27985"/>
    </row>
    <row r="27986" spans="11:59" x14ac:dyDescent="0.25">
      <c r="K27986" s="8"/>
      <c r="L27986" s="8"/>
      <c r="N27986" s="8"/>
      <c r="O27986" s="8"/>
      <c r="P27986" s="8"/>
      <c r="Q27986" s="8"/>
      <c r="R27986" s="8"/>
      <c r="S27986" s="8"/>
      <c r="T27986" s="8"/>
      <c r="U27986" s="8"/>
      <c r="V27986" s="8"/>
      <c r="W27986" s="8"/>
      <c r="X27986" s="8"/>
      <c r="Y27986" s="8"/>
      <c r="Z27986" s="8"/>
      <c r="BE27986"/>
      <c r="BF27986"/>
      <c r="BG27986"/>
    </row>
    <row r="27987" spans="11:59" x14ac:dyDescent="0.25">
      <c r="K27987" s="8"/>
      <c r="L27987" s="8"/>
      <c r="N27987" s="8"/>
      <c r="O27987" s="8"/>
      <c r="P27987" s="8"/>
      <c r="Q27987" s="8"/>
      <c r="R27987" s="8"/>
      <c r="S27987" s="8"/>
      <c r="T27987" s="8"/>
      <c r="U27987" s="8"/>
      <c r="V27987" s="8"/>
      <c r="W27987" s="8"/>
      <c r="X27987" s="8"/>
      <c r="Y27987" s="8"/>
      <c r="Z27987" s="8"/>
      <c r="BE27987"/>
      <c r="BF27987"/>
      <c r="BG27987"/>
    </row>
    <row r="27988" spans="11:59" x14ac:dyDescent="0.25">
      <c r="K27988" s="8"/>
      <c r="L27988" s="8"/>
      <c r="N27988" s="8"/>
      <c r="O27988" s="8"/>
      <c r="P27988" s="8"/>
      <c r="Q27988" s="8"/>
      <c r="R27988" s="8"/>
      <c r="S27988" s="8"/>
      <c r="T27988" s="8"/>
      <c r="U27988" s="8"/>
      <c r="V27988" s="8"/>
      <c r="W27988" s="8"/>
      <c r="X27988" s="8"/>
      <c r="Y27988" s="8"/>
      <c r="Z27988" s="8"/>
      <c r="BE27988"/>
      <c r="BF27988"/>
      <c r="BG27988"/>
    </row>
    <row r="27989" spans="11:59" x14ac:dyDescent="0.25">
      <c r="K27989" s="8"/>
      <c r="L27989" s="8"/>
      <c r="N27989" s="8"/>
      <c r="O27989" s="8"/>
      <c r="P27989" s="8"/>
      <c r="Q27989" s="8"/>
      <c r="R27989" s="8"/>
      <c r="S27989" s="8"/>
      <c r="T27989" s="8"/>
      <c r="U27989" s="8"/>
      <c r="V27989" s="8"/>
      <c r="W27989" s="8"/>
      <c r="X27989" s="8"/>
      <c r="Y27989" s="8"/>
      <c r="Z27989" s="8"/>
      <c r="BE27989"/>
      <c r="BF27989"/>
      <c r="BG27989"/>
    </row>
    <row r="27990" spans="11:59" x14ac:dyDescent="0.25">
      <c r="K27990" s="8"/>
      <c r="L27990" s="8"/>
      <c r="N27990" s="8"/>
      <c r="O27990" s="8"/>
      <c r="P27990" s="8"/>
      <c r="Q27990" s="8"/>
      <c r="R27990" s="8"/>
      <c r="S27990" s="8"/>
      <c r="T27990" s="8"/>
      <c r="U27990" s="8"/>
      <c r="V27990" s="8"/>
      <c r="W27990" s="8"/>
      <c r="X27990" s="8"/>
      <c r="Y27990" s="8"/>
      <c r="Z27990" s="8"/>
      <c r="BE27990"/>
      <c r="BF27990"/>
      <c r="BG27990"/>
    </row>
    <row r="27991" spans="11:59" x14ac:dyDescent="0.25">
      <c r="K27991" s="8"/>
      <c r="L27991" s="8"/>
      <c r="N27991" s="8"/>
      <c r="O27991" s="8"/>
      <c r="P27991" s="8"/>
      <c r="Q27991" s="8"/>
      <c r="R27991" s="8"/>
      <c r="S27991" s="8"/>
      <c r="T27991" s="8"/>
      <c r="U27991" s="8"/>
      <c r="V27991" s="8"/>
      <c r="W27991" s="8"/>
      <c r="X27991" s="8"/>
      <c r="Y27991" s="8"/>
      <c r="Z27991" s="8"/>
      <c r="BE27991"/>
      <c r="BF27991"/>
      <c r="BG27991"/>
    </row>
    <row r="27992" spans="11:59" x14ac:dyDescent="0.25">
      <c r="K27992" s="8"/>
      <c r="L27992" s="8"/>
      <c r="N27992" s="8"/>
      <c r="O27992" s="8"/>
      <c r="P27992" s="8"/>
      <c r="Q27992" s="8"/>
      <c r="R27992" s="8"/>
      <c r="S27992" s="8"/>
      <c r="T27992" s="8"/>
      <c r="U27992" s="8"/>
      <c r="V27992" s="8"/>
      <c r="W27992" s="8"/>
      <c r="X27992" s="8"/>
      <c r="Y27992" s="8"/>
      <c r="Z27992" s="8"/>
      <c r="BE27992"/>
      <c r="BF27992"/>
      <c r="BG27992"/>
    </row>
    <row r="27993" spans="11:59" x14ac:dyDescent="0.25">
      <c r="K27993" s="8"/>
      <c r="L27993" s="8"/>
      <c r="N27993" s="8"/>
      <c r="O27993" s="8"/>
      <c r="P27993" s="8"/>
      <c r="Q27993" s="8"/>
      <c r="R27993" s="8"/>
      <c r="S27993" s="8"/>
      <c r="T27993" s="8"/>
      <c r="U27993" s="8"/>
      <c r="V27993" s="8"/>
      <c r="W27993" s="8"/>
      <c r="X27993" s="8"/>
      <c r="Y27993" s="8"/>
      <c r="Z27993" s="8"/>
      <c r="BE27993"/>
      <c r="BF27993"/>
      <c r="BG27993"/>
    </row>
    <row r="27994" spans="11:59" x14ac:dyDescent="0.25">
      <c r="K27994" s="8"/>
      <c r="L27994" s="8"/>
      <c r="N27994" s="8"/>
      <c r="O27994" s="8"/>
      <c r="P27994" s="8"/>
      <c r="Q27994" s="8"/>
      <c r="R27994" s="8"/>
      <c r="S27994" s="8"/>
      <c r="T27994" s="8"/>
      <c r="U27994" s="8"/>
      <c r="V27994" s="8"/>
      <c r="W27994" s="8"/>
      <c r="X27994" s="8"/>
      <c r="Y27994" s="8"/>
      <c r="Z27994" s="8"/>
      <c r="BE27994"/>
      <c r="BF27994"/>
      <c r="BG27994"/>
    </row>
    <row r="27995" spans="11:59" x14ac:dyDescent="0.25">
      <c r="K27995" s="8"/>
      <c r="L27995" s="8"/>
      <c r="N27995" s="8"/>
      <c r="O27995" s="8"/>
      <c r="P27995" s="8"/>
      <c r="Q27995" s="8"/>
      <c r="R27995" s="8"/>
      <c r="S27995" s="8"/>
      <c r="T27995" s="8"/>
      <c r="U27995" s="8"/>
      <c r="V27995" s="8"/>
      <c r="W27995" s="8"/>
      <c r="X27995" s="8"/>
      <c r="Y27995" s="8"/>
      <c r="Z27995" s="8"/>
      <c r="BE27995"/>
      <c r="BF27995"/>
      <c r="BG27995"/>
    </row>
    <row r="27996" spans="11:59" x14ac:dyDescent="0.25">
      <c r="K27996" s="8"/>
      <c r="L27996" s="8"/>
      <c r="N27996" s="8"/>
      <c r="O27996" s="8"/>
      <c r="P27996" s="8"/>
      <c r="Q27996" s="8"/>
      <c r="R27996" s="8"/>
      <c r="S27996" s="8"/>
      <c r="T27996" s="8"/>
      <c r="U27996" s="8"/>
      <c r="V27996" s="8"/>
      <c r="W27996" s="8"/>
      <c r="X27996" s="8"/>
      <c r="Y27996" s="8"/>
      <c r="Z27996" s="8"/>
      <c r="BE27996"/>
      <c r="BF27996"/>
      <c r="BG27996"/>
    </row>
    <row r="27997" spans="11:59" x14ac:dyDescent="0.25">
      <c r="K27997" s="8"/>
      <c r="L27997" s="8"/>
      <c r="N27997" s="8"/>
      <c r="O27997" s="8"/>
      <c r="P27997" s="8"/>
      <c r="Q27997" s="8"/>
      <c r="R27997" s="8"/>
      <c r="S27997" s="8"/>
      <c r="T27997" s="8"/>
      <c r="U27997" s="8"/>
      <c r="V27997" s="8"/>
      <c r="W27997" s="8"/>
      <c r="X27997" s="8"/>
      <c r="Y27997" s="8"/>
      <c r="Z27997" s="8"/>
      <c r="BE27997"/>
      <c r="BF27997"/>
      <c r="BG27997"/>
    </row>
    <row r="27998" spans="11:59" x14ac:dyDescent="0.25">
      <c r="K27998" s="8"/>
      <c r="L27998" s="8"/>
      <c r="N27998" s="8"/>
      <c r="O27998" s="8"/>
      <c r="P27998" s="8"/>
      <c r="Q27998" s="8"/>
      <c r="R27998" s="8"/>
      <c r="S27998" s="8"/>
      <c r="T27998" s="8"/>
      <c r="U27998" s="8"/>
      <c r="V27998" s="8"/>
      <c r="W27998" s="8"/>
      <c r="X27998" s="8"/>
      <c r="Y27998" s="8"/>
      <c r="Z27998" s="8"/>
      <c r="BE27998"/>
      <c r="BF27998"/>
      <c r="BG27998"/>
    </row>
    <row r="27999" spans="11:59" x14ac:dyDescent="0.25">
      <c r="K27999" s="8"/>
      <c r="L27999" s="8"/>
      <c r="N27999" s="8"/>
      <c r="O27999" s="8"/>
      <c r="P27999" s="8"/>
      <c r="Q27999" s="8"/>
      <c r="R27999" s="8"/>
      <c r="S27999" s="8"/>
      <c r="T27999" s="8"/>
      <c r="U27999" s="8"/>
      <c r="V27999" s="8"/>
      <c r="W27999" s="8"/>
      <c r="X27999" s="8"/>
      <c r="Y27999" s="8"/>
      <c r="Z27999" s="8"/>
      <c r="BE27999"/>
      <c r="BF27999"/>
      <c r="BG27999"/>
    </row>
    <row r="28000" spans="11:59" x14ac:dyDescent="0.25">
      <c r="K28000" s="8"/>
      <c r="L28000" s="8"/>
      <c r="N28000" s="8"/>
      <c r="O28000" s="8"/>
      <c r="P28000" s="8"/>
      <c r="Q28000" s="8"/>
      <c r="R28000" s="8"/>
      <c r="S28000" s="8"/>
      <c r="T28000" s="8"/>
      <c r="U28000" s="8"/>
      <c r="V28000" s="8"/>
      <c r="W28000" s="8"/>
      <c r="X28000" s="8"/>
      <c r="Y28000" s="8"/>
      <c r="Z28000" s="8"/>
      <c r="BE28000"/>
      <c r="BF28000"/>
      <c r="BG28000"/>
    </row>
    <row r="28001" spans="11:59" x14ac:dyDescent="0.25">
      <c r="K28001" s="8"/>
      <c r="L28001" s="8"/>
      <c r="N28001" s="8"/>
      <c r="O28001" s="8"/>
      <c r="P28001" s="8"/>
      <c r="Q28001" s="8"/>
      <c r="R28001" s="8"/>
      <c r="S28001" s="8"/>
      <c r="T28001" s="8"/>
      <c r="U28001" s="8"/>
      <c r="V28001" s="8"/>
      <c r="W28001" s="8"/>
      <c r="X28001" s="8"/>
      <c r="Y28001" s="8"/>
      <c r="Z28001" s="8"/>
      <c r="BE28001"/>
      <c r="BF28001"/>
      <c r="BG28001"/>
    </row>
    <row r="28002" spans="11:59" x14ac:dyDescent="0.25">
      <c r="K28002" s="8"/>
      <c r="L28002" s="8"/>
      <c r="N28002" s="8"/>
      <c r="O28002" s="8"/>
      <c r="P28002" s="8"/>
      <c r="Q28002" s="8"/>
      <c r="R28002" s="8"/>
      <c r="S28002" s="8"/>
      <c r="T28002" s="8"/>
      <c r="U28002" s="8"/>
      <c r="V28002" s="8"/>
      <c r="W28002" s="8"/>
      <c r="X28002" s="8"/>
      <c r="Y28002" s="8"/>
      <c r="Z28002" s="8"/>
      <c r="BE28002"/>
      <c r="BF28002"/>
      <c r="BG28002"/>
    </row>
    <row r="28003" spans="11:59" x14ac:dyDescent="0.25">
      <c r="K28003" s="8"/>
      <c r="L28003" s="8"/>
      <c r="N28003" s="8"/>
      <c r="O28003" s="8"/>
      <c r="P28003" s="8"/>
      <c r="Q28003" s="8"/>
      <c r="R28003" s="8"/>
      <c r="S28003" s="8"/>
      <c r="T28003" s="8"/>
      <c r="U28003" s="8"/>
      <c r="V28003" s="8"/>
      <c r="W28003" s="8"/>
      <c r="X28003" s="8"/>
      <c r="Y28003" s="8"/>
      <c r="Z28003" s="8"/>
      <c r="BE28003"/>
      <c r="BF28003"/>
      <c r="BG28003"/>
    </row>
    <row r="28004" spans="11:59" x14ac:dyDescent="0.25">
      <c r="K28004" s="8"/>
      <c r="L28004" s="8"/>
      <c r="N28004" s="8"/>
      <c r="O28004" s="8"/>
      <c r="P28004" s="8"/>
      <c r="Q28004" s="8"/>
      <c r="R28004" s="8"/>
      <c r="S28004" s="8"/>
      <c r="T28004" s="8"/>
      <c r="U28004" s="8"/>
      <c r="V28004" s="8"/>
      <c r="W28004" s="8"/>
      <c r="X28004" s="8"/>
      <c r="Y28004" s="8"/>
      <c r="Z28004" s="8"/>
      <c r="BE28004"/>
      <c r="BF28004"/>
      <c r="BG28004"/>
    </row>
    <row r="28005" spans="11:59" x14ac:dyDescent="0.25">
      <c r="K28005" s="8"/>
      <c r="L28005" s="8"/>
      <c r="N28005" s="8"/>
      <c r="O28005" s="8"/>
      <c r="P28005" s="8"/>
      <c r="Q28005" s="8"/>
      <c r="R28005" s="8"/>
      <c r="S28005" s="8"/>
      <c r="T28005" s="8"/>
      <c r="U28005" s="8"/>
      <c r="V28005" s="8"/>
      <c r="W28005" s="8"/>
      <c r="X28005" s="8"/>
      <c r="Y28005" s="8"/>
      <c r="Z28005" s="8"/>
      <c r="BE28005"/>
      <c r="BF28005"/>
      <c r="BG28005"/>
    </row>
    <row r="28006" spans="11:59" x14ac:dyDescent="0.25">
      <c r="K28006" s="8"/>
      <c r="L28006" s="8"/>
      <c r="N28006" s="8"/>
      <c r="O28006" s="8"/>
      <c r="P28006" s="8"/>
      <c r="Q28006" s="8"/>
      <c r="R28006" s="8"/>
      <c r="S28006" s="8"/>
      <c r="T28006" s="8"/>
      <c r="U28006" s="8"/>
      <c r="V28006" s="8"/>
      <c r="W28006" s="8"/>
      <c r="X28006" s="8"/>
      <c r="Y28006" s="8"/>
      <c r="Z28006" s="8"/>
      <c r="BE28006"/>
      <c r="BF28006"/>
      <c r="BG28006"/>
    </row>
    <row r="28007" spans="11:59" x14ac:dyDescent="0.25">
      <c r="K28007" s="8"/>
      <c r="L28007" s="8"/>
      <c r="N28007" s="8"/>
      <c r="O28007" s="8"/>
      <c r="P28007" s="8"/>
      <c r="Q28007" s="8"/>
      <c r="R28007" s="8"/>
      <c r="S28007" s="8"/>
      <c r="T28007" s="8"/>
      <c r="U28007" s="8"/>
      <c r="V28007" s="8"/>
      <c r="W28007" s="8"/>
      <c r="X28007" s="8"/>
      <c r="Y28007" s="8"/>
      <c r="Z28007" s="8"/>
      <c r="BE28007"/>
      <c r="BF28007"/>
      <c r="BG28007"/>
    </row>
    <row r="28008" spans="11:59" x14ac:dyDescent="0.25">
      <c r="K28008" s="8"/>
      <c r="L28008" s="8"/>
      <c r="N28008" s="8"/>
      <c r="O28008" s="8"/>
      <c r="P28008" s="8"/>
      <c r="Q28008" s="8"/>
      <c r="R28008" s="8"/>
      <c r="S28008" s="8"/>
      <c r="T28008" s="8"/>
      <c r="U28008" s="8"/>
      <c r="V28008" s="8"/>
      <c r="W28008" s="8"/>
      <c r="X28008" s="8"/>
      <c r="Y28008" s="8"/>
      <c r="Z28008" s="8"/>
      <c r="BE28008"/>
      <c r="BF28008"/>
      <c r="BG28008"/>
    </row>
    <row r="28009" spans="11:59" x14ac:dyDescent="0.25">
      <c r="K28009" s="8"/>
      <c r="L28009" s="8"/>
      <c r="N28009" s="8"/>
      <c r="O28009" s="8"/>
      <c r="P28009" s="8"/>
      <c r="Q28009" s="8"/>
      <c r="R28009" s="8"/>
      <c r="S28009" s="8"/>
      <c r="T28009" s="8"/>
      <c r="U28009" s="8"/>
      <c r="V28009" s="8"/>
      <c r="W28009" s="8"/>
      <c r="X28009" s="8"/>
      <c r="Y28009" s="8"/>
      <c r="Z28009" s="8"/>
      <c r="BE28009"/>
      <c r="BF28009"/>
      <c r="BG28009"/>
    </row>
    <row r="28010" spans="11:59" x14ac:dyDescent="0.25">
      <c r="K28010" s="8"/>
      <c r="L28010" s="8"/>
      <c r="N28010" s="8"/>
      <c r="O28010" s="8"/>
      <c r="P28010" s="8"/>
      <c r="Q28010" s="8"/>
      <c r="R28010" s="8"/>
      <c r="S28010" s="8"/>
      <c r="T28010" s="8"/>
      <c r="U28010" s="8"/>
      <c r="V28010" s="8"/>
      <c r="W28010" s="8"/>
      <c r="X28010" s="8"/>
      <c r="Y28010" s="8"/>
      <c r="Z28010" s="8"/>
      <c r="BE28010"/>
      <c r="BF28010"/>
      <c r="BG28010"/>
    </row>
    <row r="28011" spans="11:59" x14ac:dyDescent="0.25">
      <c r="K28011" s="8"/>
      <c r="L28011" s="8"/>
      <c r="N28011" s="8"/>
      <c r="O28011" s="8"/>
      <c r="P28011" s="8"/>
      <c r="Q28011" s="8"/>
      <c r="R28011" s="8"/>
      <c r="S28011" s="8"/>
      <c r="T28011" s="8"/>
      <c r="U28011" s="8"/>
      <c r="V28011" s="8"/>
      <c r="W28011" s="8"/>
      <c r="X28011" s="8"/>
      <c r="Y28011" s="8"/>
      <c r="Z28011" s="8"/>
      <c r="BE28011"/>
      <c r="BF28011"/>
      <c r="BG28011"/>
    </row>
    <row r="28012" spans="11:59" x14ac:dyDescent="0.25">
      <c r="K28012" s="8"/>
      <c r="L28012" s="8"/>
      <c r="N28012" s="8"/>
      <c r="O28012" s="8"/>
      <c r="P28012" s="8"/>
      <c r="Q28012" s="8"/>
      <c r="R28012" s="8"/>
      <c r="S28012" s="8"/>
      <c r="T28012" s="8"/>
      <c r="U28012" s="8"/>
      <c r="V28012" s="8"/>
      <c r="W28012" s="8"/>
      <c r="X28012" s="8"/>
      <c r="Y28012" s="8"/>
      <c r="Z28012" s="8"/>
      <c r="BE28012"/>
      <c r="BF28012"/>
      <c r="BG28012"/>
    </row>
    <row r="28013" spans="11:59" x14ac:dyDescent="0.25">
      <c r="K28013" s="8"/>
      <c r="L28013" s="8"/>
      <c r="N28013" s="8"/>
      <c r="O28013" s="8"/>
      <c r="P28013" s="8"/>
      <c r="Q28013" s="8"/>
      <c r="R28013" s="8"/>
      <c r="S28013" s="8"/>
      <c r="T28013" s="8"/>
      <c r="U28013" s="8"/>
      <c r="V28013" s="8"/>
      <c r="W28013" s="8"/>
      <c r="X28013" s="8"/>
      <c r="Y28013" s="8"/>
      <c r="Z28013" s="8"/>
      <c r="BE28013"/>
      <c r="BF28013"/>
      <c r="BG28013"/>
    </row>
    <row r="28014" spans="11:59" x14ac:dyDescent="0.25">
      <c r="K28014" s="8"/>
      <c r="L28014" s="8"/>
      <c r="N28014" s="8"/>
      <c r="O28014" s="8"/>
      <c r="P28014" s="8"/>
      <c r="Q28014" s="8"/>
      <c r="R28014" s="8"/>
      <c r="S28014" s="8"/>
      <c r="T28014" s="8"/>
      <c r="U28014" s="8"/>
      <c r="V28014" s="8"/>
      <c r="W28014" s="8"/>
      <c r="X28014" s="8"/>
      <c r="Y28014" s="8"/>
      <c r="Z28014" s="8"/>
      <c r="BE28014"/>
      <c r="BF28014"/>
      <c r="BG28014"/>
    </row>
    <row r="28015" spans="11:59" x14ac:dyDescent="0.25">
      <c r="K28015" s="8"/>
      <c r="L28015" s="8"/>
      <c r="N28015" s="8"/>
      <c r="O28015" s="8"/>
      <c r="P28015" s="8"/>
      <c r="Q28015" s="8"/>
      <c r="R28015" s="8"/>
      <c r="S28015" s="8"/>
      <c r="T28015" s="8"/>
      <c r="U28015" s="8"/>
      <c r="V28015" s="8"/>
      <c r="W28015" s="8"/>
      <c r="X28015" s="8"/>
      <c r="Y28015" s="8"/>
      <c r="Z28015" s="8"/>
      <c r="BE28015"/>
      <c r="BF28015"/>
      <c r="BG28015"/>
    </row>
    <row r="28016" spans="11:59" x14ac:dyDescent="0.25">
      <c r="K28016" s="8"/>
      <c r="L28016" s="8"/>
      <c r="N28016" s="8"/>
      <c r="O28016" s="8"/>
      <c r="P28016" s="8"/>
      <c r="Q28016" s="8"/>
      <c r="R28016" s="8"/>
      <c r="S28016" s="8"/>
      <c r="T28016" s="8"/>
      <c r="U28016" s="8"/>
      <c r="V28016" s="8"/>
      <c r="W28016" s="8"/>
      <c r="X28016" s="8"/>
      <c r="Y28016" s="8"/>
      <c r="Z28016" s="8"/>
      <c r="BE28016"/>
      <c r="BF28016"/>
      <c r="BG28016"/>
    </row>
    <row r="28017" spans="11:59" x14ac:dyDescent="0.25">
      <c r="K28017" s="8"/>
      <c r="L28017" s="8"/>
      <c r="N28017" s="8"/>
      <c r="O28017" s="8"/>
      <c r="P28017" s="8"/>
      <c r="Q28017" s="8"/>
      <c r="R28017" s="8"/>
      <c r="S28017" s="8"/>
      <c r="T28017" s="8"/>
      <c r="U28017" s="8"/>
      <c r="V28017" s="8"/>
      <c r="W28017" s="8"/>
      <c r="X28017" s="8"/>
      <c r="Y28017" s="8"/>
      <c r="Z28017" s="8"/>
      <c r="BE28017"/>
      <c r="BF28017"/>
      <c r="BG28017"/>
    </row>
    <row r="28018" spans="11:59" x14ac:dyDescent="0.25">
      <c r="K28018" s="8"/>
      <c r="L28018" s="8"/>
      <c r="N28018" s="8"/>
      <c r="O28018" s="8"/>
      <c r="P28018" s="8"/>
      <c r="Q28018" s="8"/>
      <c r="R28018" s="8"/>
      <c r="S28018" s="8"/>
      <c r="T28018" s="8"/>
      <c r="U28018" s="8"/>
      <c r="V28018" s="8"/>
      <c r="W28018" s="8"/>
      <c r="X28018" s="8"/>
      <c r="Y28018" s="8"/>
      <c r="Z28018" s="8"/>
      <c r="BE28018"/>
      <c r="BF28018"/>
      <c r="BG28018"/>
    </row>
    <row r="28019" spans="11:59" x14ac:dyDescent="0.25">
      <c r="K28019" s="8"/>
      <c r="L28019" s="8"/>
      <c r="N28019" s="8"/>
      <c r="O28019" s="8"/>
      <c r="P28019" s="8"/>
      <c r="Q28019" s="8"/>
      <c r="R28019" s="8"/>
      <c r="S28019" s="8"/>
      <c r="T28019" s="8"/>
      <c r="U28019" s="8"/>
      <c r="V28019" s="8"/>
      <c r="W28019" s="8"/>
      <c r="X28019" s="8"/>
      <c r="Y28019" s="8"/>
      <c r="Z28019" s="8"/>
      <c r="BE28019"/>
      <c r="BF28019"/>
      <c r="BG28019"/>
    </row>
    <row r="28020" spans="11:59" x14ac:dyDescent="0.25">
      <c r="K28020" s="8"/>
      <c r="L28020" s="8"/>
      <c r="N28020" s="8"/>
      <c r="O28020" s="8"/>
      <c r="P28020" s="8"/>
      <c r="Q28020" s="8"/>
      <c r="R28020" s="8"/>
      <c r="S28020" s="8"/>
      <c r="T28020" s="8"/>
      <c r="U28020" s="8"/>
      <c r="V28020" s="8"/>
      <c r="W28020" s="8"/>
      <c r="X28020" s="8"/>
      <c r="Y28020" s="8"/>
      <c r="Z28020" s="8"/>
      <c r="BE28020"/>
      <c r="BF28020"/>
      <c r="BG28020"/>
    </row>
    <row r="28021" spans="11:59" x14ac:dyDescent="0.25">
      <c r="K28021" s="8"/>
      <c r="L28021" s="8"/>
      <c r="N28021" s="8"/>
      <c r="O28021" s="8"/>
      <c r="P28021" s="8"/>
      <c r="Q28021" s="8"/>
      <c r="R28021" s="8"/>
      <c r="S28021" s="8"/>
      <c r="T28021" s="8"/>
      <c r="U28021" s="8"/>
      <c r="V28021" s="8"/>
      <c r="W28021" s="8"/>
      <c r="X28021" s="8"/>
      <c r="Y28021" s="8"/>
      <c r="Z28021" s="8"/>
      <c r="BE28021"/>
      <c r="BF28021"/>
      <c r="BG28021"/>
    </row>
    <row r="28022" spans="11:59" x14ac:dyDescent="0.25">
      <c r="K28022" s="8"/>
      <c r="L28022" s="8"/>
      <c r="N28022" s="8"/>
      <c r="O28022" s="8"/>
      <c r="P28022" s="8"/>
      <c r="Q28022" s="8"/>
      <c r="R28022" s="8"/>
      <c r="S28022" s="8"/>
      <c r="T28022" s="8"/>
      <c r="U28022" s="8"/>
      <c r="V28022" s="8"/>
      <c r="W28022" s="8"/>
      <c r="X28022" s="8"/>
      <c r="Y28022" s="8"/>
      <c r="Z28022" s="8"/>
      <c r="BE28022"/>
      <c r="BF28022"/>
      <c r="BG28022"/>
    </row>
    <row r="28023" spans="11:59" x14ac:dyDescent="0.25">
      <c r="K28023" s="8"/>
      <c r="L28023" s="8"/>
      <c r="N28023" s="8"/>
      <c r="O28023" s="8"/>
      <c r="P28023" s="8"/>
      <c r="Q28023" s="8"/>
      <c r="R28023" s="8"/>
      <c r="S28023" s="8"/>
      <c r="T28023" s="8"/>
      <c r="U28023" s="8"/>
      <c r="V28023" s="8"/>
      <c r="W28023" s="8"/>
      <c r="X28023" s="8"/>
      <c r="Y28023" s="8"/>
      <c r="Z28023" s="8"/>
      <c r="BE28023"/>
      <c r="BF28023"/>
      <c r="BG28023"/>
    </row>
    <row r="28024" spans="11:59" x14ac:dyDescent="0.25">
      <c r="K28024" s="8"/>
      <c r="L28024" s="8"/>
      <c r="N28024" s="8"/>
      <c r="O28024" s="8"/>
      <c r="P28024" s="8"/>
      <c r="Q28024" s="8"/>
      <c r="R28024" s="8"/>
      <c r="S28024" s="8"/>
      <c r="T28024" s="8"/>
      <c r="U28024" s="8"/>
      <c r="V28024" s="8"/>
      <c r="W28024" s="8"/>
      <c r="X28024" s="8"/>
      <c r="Y28024" s="8"/>
      <c r="Z28024" s="8"/>
      <c r="BE28024"/>
      <c r="BF28024"/>
      <c r="BG28024"/>
    </row>
    <row r="28025" spans="11:59" x14ac:dyDescent="0.25">
      <c r="K28025" s="8"/>
      <c r="L28025" s="8"/>
      <c r="N28025" s="8"/>
      <c r="O28025" s="8"/>
      <c r="P28025" s="8"/>
      <c r="Q28025" s="8"/>
      <c r="R28025" s="8"/>
      <c r="S28025" s="8"/>
      <c r="T28025" s="8"/>
      <c r="U28025" s="8"/>
      <c r="V28025" s="8"/>
      <c r="W28025" s="8"/>
      <c r="X28025" s="8"/>
      <c r="Y28025" s="8"/>
      <c r="Z28025" s="8"/>
      <c r="BE28025"/>
      <c r="BF28025"/>
      <c r="BG28025"/>
    </row>
    <row r="28026" spans="11:59" x14ac:dyDescent="0.25">
      <c r="K28026" s="8"/>
      <c r="L28026" s="8"/>
      <c r="N28026" s="8"/>
      <c r="O28026" s="8"/>
      <c r="P28026" s="8"/>
      <c r="Q28026" s="8"/>
      <c r="R28026" s="8"/>
      <c r="S28026" s="8"/>
      <c r="T28026" s="8"/>
      <c r="U28026" s="8"/>
      <c r="V28026" s="8"/>
      <c r="W28026" s="8"/>
      <c r="X28026" s="8"/>
      <c r="Y28026" s="8"/>
      <c r="Z28026" s="8"/>
      <c r="BE28026"/>
      <c r="BF28026"/>
      <c r="BG28026"/>
    </row>
    <row r="28027" spans="11:59" x14ac:dyDescent="0.25">
      <c r="K28027" s="8"/>
      <c r="L28027" s="8"/>
      <c r="N28027" s="8"/>
      <c r="O28027" s="8"/>
      <c r="P28027" s="8"/>
      <c r="Q28027" s="8"/>
      <c r="R28027" s="8"/>
      <c r="S28027" s="8"/>
      <c r="T28027" s="8"/>
      <c r="U28027" s="8"/>
      <c r="V28027" s="8"/>
      <c r="W28027" s="8"/>
      <c r="X28027" s="8"/>
      <c r="Y28027" s="8"/>
      <c r="Z28027" s="8"/>
      <c r="BE28027"/>
      <c r="BF28027"/>
      <c r="BG28027"/>
    </row>
    <row r="28028" spans="11:59" x14ac:dyDescent="0.25">
      <c r="K28028" s="8"/>
      <c r="L28028" s="8"/>
      <c r="N28028" s="8"/>
      <c r="O28028" s="8"/>
      <c r="P28028" s="8"/>
      <c r="Q28028" s="8"/>
      <c r="R28028" s="8"/>
      <c r="S28028" s="8"/>
      <c r="T28028" s="8"/>
      <c r="U28028" s="8"/>
      <c r="V28028" s="8"/>
      <c r="W28028" s="8"/>
      <c r="X28028" s="8"/>
      <c r="Y28028" s="8"/>
      <c r="Z28028" s="8"/>
      <c r="BE28028"/>
      <c r="BF28028"/>
      <c r="BG28028"/>
    </row>
    <row r="28029" spans="11:59" x14ac:dyDescent="0.25">
      <c r="K28029" s="8"/>
      <c r="L28029" s="8"/>
      <c r="N28029" s="8"/>
      <c r="O28029" s="8"/>
      <c r="P28029" s="8"/>
      <c r="Q28029" s="8"/>
      <c r="R28029" s="8"/>
      <c r="S28029" s="8"/>
      <c r="T28029" s="8"/>
      <c r="U28029" s="8"/>
      <c r="V28029" s="8"/>
      <c r="W28029" s="8"/>
      <c r="X28029" s="8"/>
      <c r="Y28029" s="8"/>
      <c r="Z28029" s="8"/>
      <c r="BE28029"/>
      <c r="BF28029"/>
      <c r="BG28029"/>
    </row>
    <row r="28030" spans="11:59" x14ac:dyDescent="0.25">
      <c r="K28030" s="8"/>
      <c r="L28030" s="8"/>
      <c r="N28030" s="8"/>
      <c r="O28030" s="8"/>
      <c r="P28030" s="8"/>
      <c r="Q28030" s="8"/>
      <c r="R28030" s="8"/>
      <c r="S28030" s="8"/>
      <c r="T28030" s="8"/>
      <c r="U28030" s="8"/>
      <c r="V28030" s="8"/>
      <c r="W28030" s="8"/>
      <c r="X28030" s="8"/>
      <c r="Y28030" s="8"/>
      <c r="Z28030" s="8"/>
      <c r="BE28030"/>
      <c r="BF28030"/>
      <c r="BG28030"/>
    </row>
    <row r="28031" spans="11:59" x14ac:dyDescent="0.25">
      <c r="K28031" s="8"/>
      <c r="L28031" s="8"/>
      <c r="N28031" s="8"/>
      <c r="O28031" s="8"/>
      <c r="P28031" s="8"/>
      <c r="Q28031" s="8"/>
      <c r="R28031" s="8"/>
      <c r="S28031" s="8"/>
      <c r="T28031" s="8"/>
      <c r="U28031" s="8"/>
      <c r="V28031" s="8"/>
      <c r="W28031" s="8"/>
      <c r="X28031" s="8"/>
      <c r="Y28031" s="8"/>
      <c r="Z28031" s="8"/>
      <c r="BE28031"/>
      <c r="BF28031"/>
      <c r="BG28031"/>
    </row>
    <row r="28032" spans="11:59" x14ac:dyDescent="0.25">
      <c r="K28032" s="8"/>
      <c r="L28032" s="8"/>
      <c r="N28032" s="8"/>
      <c r="O28032" s="8"/>
      <c r="P28032" s="8"/>
      <c r="Q28032" s="8"/>
      <c r="R28032" s="8"/>
      <c r="S28032" s="8"/>
      <c r="T28032" s="8"/>
      <c r="U28032" s="8"/>
      <c r="V28032" s="8"/>
      <c r="W28032" s="8"/>
      <c r="X28032" s="8"/>
      <c r="Y28032" s="8"/>
      <c r="Z28032" s="8"/>
      <c r="BE28032"/>
      <c r="BF28032"/>
      <c r="BG28032"/>
    </row>
    <row r="28033" spans="11:59" x14ac:dyDescent="0.25">
      <c r="K28033" s="8"/>
      <c r="L28033" s="8"/>
      <c r="N28033" s="8"/>
      <c r="O28033" s="8"/>
      <c r="P28033" s="8"/>
      <c r="Q28033" s="8"/>
      <c r="R28033" s="8"/>
      <c r="S28033" s="8"/>
      <c r="T28033" s="8"/>
      <c r="U28033" s="8"/>
      <c r="V28033" s="8"/>
      <c r="W28033" s="8"/>
      <c r="X28033" s="8"/>
      <c r="Y28033" s="8"/>
      <c r="Z28033" s="8"/>
      <c r="BE28033"/>
      <c r="BF28033"/>
      <c r="BG28033"/>
    </row>
    <row r="28034" spans="11:59" x14ac:dyDescent="0.25">
      <c r="K28034" s="8"/>
      <c r="L28034" s="8"/>
      <c r="N28034" s="8"/>
      <c r="O28034" s="8"/>
      <c r="P28034" s="8"/>
      <c r="Q28034" s="8"/>
      <c r="R28034" s="8"/>
      <c r="S28034" s="8"/>
      <c r="T28034" s="8"/>
      <c r="U28034" s="8"/>
      <c r="V28034" s="8"/>
      <c r="W28034" s="8"/>
      <c r="X28034" s="8"/>
      <c r="Y28034" s="8"/>
      <c r="Z28034" s="8"/>
      <c r="BE28034"/>
      <c r="BF28034"/>
      <c r="BG28034"/>
    </row>
    <row r="28035" spans="11:59" x14ac:dyDescent="0.25">
      <c r="K28035" s="8"/>
      <c r="L28035" s="8"/>
      <c r="N28035" s="8"/>
      <c r="O28035" s="8"/>
      <c r="P28035" s="8"/>
      <c r="Q28035" s="8"/>
      <c r="R28035" s="8"/>
      <c r="S28035" s="8"/>
      <c r="T28035" s="8"/>
      <c r="U28035" s="8"/>
      <c r="V28035" s="8"/>
      <c r="W28035" s="8"/>
      <c r="X28035" s="8"/>
      <c r="Y28035" s="8"/>
      <c r="Z28035" s="8"/>
      <c r="BE28035"/>
      <c r="BF28035"/>
      <c r="BG28035"/>
    </row>
    <row r="28036" spans="11:59" x14ac:dyDescent="0.25">
      <c r="K28036" s="8"/>
      <c r="L28036" s="8"/>
      <c r="N28036" s="8"/>
      <c r="O28036" s="8"/>
      <c r="P28036" s="8"/>
      <c r="Q28036" s="8"/>
      <c r="R28036" s="8"/>
      <c r="S28036" s="8"/>
      <c r="T28036" s="8"/>
      <c r="U28036" s="8"/>
      <c r="V28036" s="8"/>
      <c r="W28036" s="8"/>
      <c r="X28036" s="8"/>
      <c r="Y28036" s="8"/>
      <c r="Z28036" s="8"/>
      <c r="BE28036"/>
      <c r="BF28036"/>
      <c r="BG28036"/>
    </row>
    <row r="28037" spans="11:59" x14ac:dyDescent="0.25">
      <c r="K28037" s="8"/>
      <c r="L28037" s="8"/>
      <c r="N28037" s="8"/>
      <c r="O28037" s="8"/>
      <c r="P28037" s="8"/>
      <c r="Q28037" s="8"/>
      <c r="R28037" s="8"/>
      <c r="S28037" s="8"/>
      <c r="T28037" s="8"/>
      <c r="U28037" s="8"/>
      <c r="V28037" s="8"/>
      <c r="W28037" s="8"/>
      <c r="X28037" s="8"/>
      <c r="Y28037" s="8"/>
      <c r="Z28037" s="8"/>
      <c r="BE28037"/>
      <c r="BF28037"/>
      <c r="BG28037"/>
    </row>
    <row r="28038" spans="11:59" x14ac:dyDescent="0.25">
      <c r="K28038" s="8"/>
      <c r="L28038" s="8"/>
      <c r="N28038" s="8"/>
      <c r="O28038" s="8"/>
      <c r="P28038" s="8"/>
      <c r="Q28038" s="8"/>
      <c r="R28038" s="8"/>
      <c r="S28038" s="8"/>
      <c r="T28038" s="8"/>
      <c r="U28038" s="8"/>
      <c r="V28038" s="8"/>
      <c r="W28038" s="8"/>
      <c r="X28038" s="8"/>
      <c r="Y28038" s="8"/>
      <c r="Z28038" s="8"/>
      <c r="BE28038"/>
      <c r="BF28038"/>
      <c r="BG28038"/>
    </row>
    <row r="28039" spans="11:59" x14ac:dyDescent="0.25">
      <c r="K28039" s="8"/>
      <c r="L28039" s="8"/>
      <c r="N28039" s="8"/>
      <c r="O28039" s="8"/>
      <c r="P28039" s="8"/>
      <c r="Q28039" s="8"/>
      <c r="R28039" s="8"/>
      <c r="S28039" s="8"/>
      <c r="T28039" s="8"/>
      <c r="U28039" s="8"/>
      <c r="V28039" s="8"/>
      <c r="W28039" s="8"/>
      <c r="X28039" s="8"/>
      <c r="Y28039" s="8"/>
      <c r="Z28039" s="8"/>
      <c r="BE28039"/>
      <c r="BF28039"/>
      <c r="BG28039"/>
    </row>
    <row r="28040" spans="11:59" x14ac:dyDescent="0.25">
      <c r="K28040" s="8"/>
      <c r="L28040" s="8"/>
      <c r="N28040" s="8"/>
      <c r="O28040" s="8"/>
      <c r="P28040" s="8"/>
      <c r="Q28040" s="8"/>
      <c r="R28040" s="8"/>
      <c r="S28040" s="8"/>
      <c r="T28040" s="8"/>
      <c r="U28040" s="8"/>
      <c r="V28040" s="8"/>
      <c r="W28040" s="8"/>
      <c r="X28040" s="8"/>
      <c r="Y28040" s="8"/>
      <c r="Z28040" s="8"/>
      <c r="BE28040"/>
      <c r="BF28040"/>
      <c r="BG28040"/>
    </row>
    <row r="28041" spans="11:59" x14ac:dyDescent="0.25">
      <c r="K28041" s="8"/>
      <c r="L28041" s="8"/>
      <c r="N28041" s="8"/>
      <c r="O28041" s="8"/>
      <c r="P28041" s="8"/>
      <c r="Q28041" s="8"/>
      <c r="R28041" s="8"/>
      <c r="S28041" s="8"/>
      <c r="T28041" s="8"/>
      <c r="U28041" s="8"/>
      <c r="V28041" s="8"/>
      <c r="W28041" s="8"/>
      <c r="X28041" s="8"/>
      <c r="Y28041" s="8"/>
      <c r="Z28041" s="8"/>
      <c r="BE28041"/>
      <c r="BF28041"/>
      <c r="BG28041"/>
    </row>
    <row r="28042" spans="11:59" x14ac:dyDescent="0.25">
      <c r="K28042" s="8"/>
      <c r="L28042" s="8"/>
      <c r="N28042" s="8"/>
      <c r="O28042" s="8"/>
      <c r="P28042" s="8"/>
      <c r="Q28042" s="8"/>
      <c r="R28042" s="8"/>
      <c r="S28042" s="8"/>
      <c r="T28042" s="8"/>
      <c r="U28042" s="8"/>
      <c r="V28042" s="8"/>
      <c r="W28042" s="8"/>
      <c r="X28042" s="8"/>
      <c r="Y28042" s="8"/>
      <c r="Z28042" s="8"/>
      <c r="BE28042"/>
      <c r="BF28042"/>
      <c r="BG28042"/>
    </row>
    <row r="28043" spans="11:59" x14ac:dyDescent="0.25">
      <c r="K28043" s="8"/>
      <c r="L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BE28043"/>
      <c r="BF28043"/>
      <c r="BG28043"/>
    </row>
    <row r="28044" spans="11:59" x14ac:dyDescent="0.25">
      <c r="K28044" s="8"/>
      <c r="L28044" s="8"/>
      <c r="N28044" s="8"/>
      <c r="O28044" s="8"/>
      <c r="P28044" s="8"/>
      <c r="Q28044" s="8"/>
      <c r="R28044" s="8"/>
      <c r="S28044" s="8"/>
      <c r="T28044" s="8"/>
      <c r="U28044" s="8"/>
      <c r="V28044" s="8"/>
      <c r="W28044" s="8"/>
      <c r="X28044" s="8"/>
      <c r="Y28044" s="8"/>
      <c r="Z28044" s="8"/>
      <c r="BE28044"/>
      <c r="BF28044"/>
      <c r="BG28044"/>
    </row>
    <row r="28045" spans="11:59" x14ac:dyDescent="0.25">
      <c r="K28045" s="8"/>
      <c r="L28045" s="8"/>
      <c r="N28045" s="8"/>
      <c r="O28045" s="8"/>
      <c r="P28045" s="8"/>
      <c r="Q28045" s="8"/>
      <c r="R28045" s="8"/>
      <c r="S28045" s="8"/>
      <c r="T28045" s="8"/>
      <c r="U28045" s="8"/>
      <c r="V28045" s="8"/>
      <c r="W28045" s="8"/>
      <c r="X28045" s="8"/>
      <c r="Y28045" s="8"/>
      <c r="Z28045" s="8"/>
      <c r="BE28045"/>
      <c r="BF28045"/>
      <c r="BG28045"/>
    </row>
    <row r="28046" spans="11:59" x14ac:dyDescent="0.25">
      <c r="K28046" s="8"/>
      <c r="L28046" s="8"/>
      <c r="N28046" s="8"/>
      <c r="O28046" s="8"/>
      <c r="P28046" s="8"/>
      <c r="Q28046" s="8"/>
      <c r="R28046" s="8"/>
      <c r="S28046" s="8"/>
      <c r="T28046" s="8"/>
      <c r="U28046" s="8"/>
      <c r="V28046" s="8"/>
      <c r="W28046" s="8"/>
      <c r="X28046" s="8"/>
      <c r="Y28046" s="8"/>
      <c r="Z28046" s="8"/>
      <c r="BE28046"/>
      <c r="BF28046"/>
      <c r="BG28046"/>
    </row>
    <row r="28047" spans="11:59" x14ac:dyDescent="0.25">
      <c r="K28047" s="8"/>
      <c r="L28047" s="8"/>
      <c r="N28047" s="8"/>
      <c r="O28047" s="8"/>
      <c r="P28047" s="8"/>
      <c r="Q28047" s="8"/>
      <c r="R28047" s="8"/>
      <c r="S28047" s="8"/>
      <c r="T28047" s="8"/>
      <c r="U28047" s="8"/>
      <c r="V28047" s="8"/>
      <c r="W28047" s="8"/>
      <c r="X28047" s="8"/>
      <c r="Y28047" s="8"/>
      <c r="Z28047" s="8"/>
      <c r="BE28047"/>
      <c r="BF28047"/>
      <c r="BG28047"/>
    </row>
    <row r="28048" spans="11:59" x14ac:dyDescent="0.25">
      <c r="K28048" s="8"/>
      <c r="L28048" s="8"/>
      <c r="N28048" s="8"/>
      <c r="O28048" s="8"/>
      <c r="P28048" s="8"/>
      <c r="Q28048" s="8"/>
      <c r="R28048" s="8"/>
      <c r="S28048" s="8"/>
      <c r="T28048" s="8"/>
      <c r="U28048" s="8"/>
      <c r="V28048" s="8"/>
      <c r="W28048" s="8"/>
      <c r="X28048" s="8"/>
      <c r="Y28048" s="8"/>
      <c r="Z28048" s="8"/>
      <c r="BE28048"/>
      <c r="BF28048"/>
      <c r="BG28048"/>
    </row>
    <row r="28049" spans="11:59" x14ac:dyDescent="0.25">
      <c r="K28049" s="8"/>
      <c r="L28049" s="8"/>
      <c r="N28049" s="8"/>
      <c r="O28049" s="8"/>
      <c r="P28049" s="8"/>
      <c r="Q28049" s="8"/>
      <c r="R28049" s="8"/>
      <c r="S28049" s="8"/>
      <c r="T28049" s="8"/>
      <c r="U28049" s="8"/>
      <c r="V28049" s="8"/>
      <c r="W28049" s="8"/>
      <c r="X28049" s="8"/>
      <c r="Y28049" s="8"/>
      <c r="Z28049" s="8"/>
      <c r="BE28049"/>
      <c r="BF28049"/>
      <c r="BG28049"/>
    </row>
    <row r="28050" spans="11:59" x14ac:dyDescent="0.25">
      <c r="K28050" s="8"/>
      <c r="L28050" s="8"/>
      <c r="N28050" s="8"/>
      <c r="O28050" s="8"/>
      <c r="P28050" s="8"/>
      <c r="Q28050" s="8"/>
      <c r="R28050" s="8"/>
      <c r="S28050" s="8"/>
      <c r="T28050" s="8"/>
      <c r="U28050" s="8"/>
      <c r="V28050" s="8"/>
      <c r="W28050" s="8"/>
      <c r="X28050" s="8"/>
      <c r="Y28050" s="8"/>
      <c r="Z28050" s="8"/>
      <c r="BE28050"/>
      <c r="BF28050"/>
      <c r="BG28050"/>
    </row>
    <row r="28051" spans="11:59" x14ac:dyDescent="0.25">
      <c r="K28051" s="8"/>
      <c r="L28051" s="8"/>
      <c r="N28051" s="8"/>
      <c r="O28051" s="8"/>
      <c r="P28051" s="8"/>
      <c r="Q28051" s="8"/>
      <c r="R28051" s="8"/>
      <c r="S28051" s="8"/>
      <c r="T28051" s="8"/>
      <c r="U28051" s="8"/>
      <c r="V28051" s="8"/>
      <c r="W28051" s="8"/>
      <c r="X28051" s="8"/>
      <c r="Y28051" s="8"/>
      <c r="Z28051" s="8"/>
      <c r="BE28051"/>
      <c r="BF28051"/>
      <c r="BG28051"/>
    </row>
    <row r="28052" spans="11:59" x14ac:dyDescent="0.25">
      <c r="K28052" s="8"/>
      <c r="L28052" s="8"/>
      <c r="N28052" s="8"/>
      <c r="O28052" s="8"/>
      <c r="P28052" s="8"/>
      <c r="Q28052" s="8"/>
      <c r="R28052" s="8"/>
      <c r="S28052" s="8"/>
      <c r="T28052" s="8"/>
      <c r="U28052" s="8"/>
      <c r="V28052" s="8"/>
      <c r="W28052" s="8"/>
      <c r="X28052" s="8"/>
      <c r="Y28052" s="8"/>
      <c r="Z28052" s="8"/>
      <c r="BE28052"/>
      <c r="BF28052"/>
      <c r="BG28052"/>
    </row>
    <row r="28053" spans="11:59" x14ac:dyDescent="0.25">
      <c r="K28053" s="8"/>
      <c r="L28053" s="8"/>
      <c r="N28053" s="8"/>
      <c r="O28053" s="8"/>
      <c r="P28053" s="8"/>
      <c r="Q28053" s="8"/>
      <c r="R28053" s="8"/>
      <c r="S28053" s="8"/>
      <c r="T28053" s="8"/>
      <c r="U28053" s="8"/>
      <c r="V28053" s="8"/>
      <c r="W28053" s="8"/>
      <c r="X28053" s="8"/>
      <c r="Y28053" s="8"/>
      <c r="Z28053" s="8"/>
      <c r="BE28053"/>
      <c r="BF28053"/>
      <c r="BG28053"/>
    </row>
    <row r="28054" spans="11:59" x14ac:dyDescent="0.25">
      <c r="K28054" s="8"/>
      <c r="L28054" s="8"/>
      <c r="N28054" s="8"/>
      <c r="O28054" s="8"/>
      <c r="P28054" s="8"/>
      <c r="Q28054" s="8"/>
      <c r="R28054" s="8"/>
      <c r="S28054" s="8"/>
      <c r="T28054" s="8"/>
      <c r="U28054" s="8"/>
      <c r="V28054" s="8"/>
      <c r="W28054" s="8"/>
      <c r="X28054" s="8"/>
      <c r="Y28054" s="8"/>
      <c r="Z28054" s="8"/>
      <c r="BE28054"/>
      <c r="BF28054"/>
      <c r="BG28054"/>
    </row>
    <row r="28055" spans="11:59" x14ac:dyDescent="0.25">
      <c r="K28055" s="8"/>
      <c r="L28055" s="8"/>
      <c r="N28055" s="8"/>
      <c r="O28055" s="8"/>
      <c r="P28055" s="8"/>
      <c r="Q28055" s="8"/>
      <c r="R28055" s="8"/>
      <c r="S28055" s="8"/>
      <c r="T28055" s="8"/>
      <c r="U28055" s="8"/>
      <c r="V28055" s="8"/>
      <c r="W28055" s="8"/>
      <c r="X28055" s="8"/>
      <c r="Y28055" s="8"/>
      <c r="Z28055" s="8"/>
      <c r="BE28055"/>
      <c r="BF28055"/>
      <c r="BG28055"/>
    </row>
    <row r="28056" spans="11:59" x14ac:dyDescent="0.25">
      <c r="K28056" s="8"/>
      <c r="L28056" s="8"/>
      <c r="N28056" s="8"/>
      <c r="O28056" s="8"/>
      <c r="P28056" s="8"/>
      <c r="Q28056" s="8"/>
      <c r="R28056" s="8"/>
      <c r="S28056" s="8"/>
      <c r="T28056" s="8"/>
      <c r="U28056" s="8"/>
      <c r="V28056" s="8"/>
      <c r="W28056" s="8"/>
      <c r="X28056" s="8"/>
      <c r="Y28056" s="8"/>
      <c r="Z28056" s="8"/>
      <c r="BE28056"/>
      <c r="BF28056"/>
      <c r="BG28056"/>
    </row>
    <row r="28057" spans="11:59" x14ac:dyDescent="0.25">
      <c r="K28057" s="8"/>
      <c r="L28057" s="8"/>
      <c r="N28057" s="8"/>
      <c r="O28057" s="8"/>
      <c r="P28057" s="8"/>
      <c r="Q28057" s="8"/>
      <c r="R28057" s="8"/>
      <c r="S28057" s="8"/>
      <c r="T28057" s="8"/>
      <c r="U28057" s="8"/>
      <c r="V28057" s="8"/>
      <c r="W28057" s="8"/>
      <c r="X28057" s="8"/>
      <c r="Y28057" s="8"/>
      <c r="Z28057" s="8"/>
      <c r="BE28057"/>
      <c r="BF28057"/>
      <c r="BG28057"/>
    </row>
    <row r="28058" spans="11:59" x14ac:dyDescent="0.25">
      <c r="K28058" s="8"/>
      <c r="L28058" s="8"/>
      <c r="N28058" s="8"/>
      <c r="O28058" s="8"/>
      <c r="P28058" s="8"/>
      <c r="Q28058" s="8"/>
      <c r="R28058" s="8"/>
      <c r="S28058" s="8"/>
      <c r="T28058" s="8"/>
      <c r="U28058" s="8"/>
      <c r="V28058" s="8"/>
      <c r="W28058" s="8"/>
      <c r="X28058" s="8"/>
      <c r="Y28058" s="8"/>
      <c r="Z28058" s="8"/>
      <c r="BE28058"/>
      <c r="BF28058"/>
      <c r="BG28058"/>
    </row>
    <row r="28059" spans="11:59" x14ac:dyDescent="0.25">
      <c r="K28059" s="8"/>
      <c r="L28059" s="8"/>
      <c r="N28059" s="8"/>
      <c r="O28059" s="8"/>
      <c r="P28059" s="8"/>
      <c r="Q28059" s="8"/>
      <c r="R28059" s="8"/>
      <c r="S28059" s="8"/>
      <c r="T28059" s="8"/>
      <c r="U28059" s="8"/>
      <c r="V28059" s="8"/>
      <c r="W28059" s="8"/>
      <c r="X28059" s="8"/>
      <c r="Y28059" s="8"/>
      <c r="Z28059" s="8"/>
      <c r="BE28059"/>
      <c r="BF28059"/>
      <c r="BG28059"/>
    </row>
    <row r="28060" spans="11:59" x14ac:dyDescent="0.25">
      <c r="K28060" s="8"/>
      <c r="L28060" s="8"/>
      <c r="N28060" s="8"/>
      <c r="O28060" s="8"/>
      <c r="P28060" s="8"/>
      <c r="Q28060" s="8"/>
      <c r="R28060" s="8"/>
      <c r="S28060" s="8"/>
      <c r="T28060" s="8"/>
      <c r="U28060" s="8"/>
      <c r="V28060" s="8"/>
      <c r="W28060" s="8"/>
      <c r="X28060" s="8"/>
      <c r="Y28060" s="8"/>
      <c r="Z28060" s="8"/>
      <c r="BE28060"/>
      <c r="BF28060"/>
      <c r="BG28060"/>
    </row>
    <row r="28061" spans="11:59" x14ac:dyDescent="0.25">
      <c r="K28061" s="8"/>
      <c r="L28061" s="8"/>
      <c r="N28061" s="8"/>
      <c r="O28061" s="8"/>
      <c r="P28061" s="8"/>
      <c r="Q28061" s="8"/>
      <c r="R28061" s="8"/>
      <c r="S28061" s="8"/>
      <c r="T28061" s="8"/>
      <c r="U28061" s="8"/>
      <c r="V28061" s="8"/>
      <c r="W28061" s="8"/>
      <c r="X28061" s="8"/>
      <c r="Y28061" s="8"/>
      <c r="Z28061" s="8"/>
      <c r="BE28061"/>
      <c r="BF28061"/>
      <c r="BG28061"/>
    </row>
    <row r="28062" spans="11:59" x14ac:dyDescent="0.25">
      <c r="K28062" s="8"/>
      <c r="L28062" s="8"/>
      <c r="N28062" s="8"/>
      <c r="O28062" s="8"/>
      <c r="P28062" s="8"/>
      <c r="Q28062" s="8"/>
      <c r="R28062" s="8"/>
      <c r="S28062" s="8"/>
      <c r="T28062" s="8"/>
      <c r="U28062" s="8"/>
      <c r="V28062" s="8"/>
      <c r="W28062" s="8"/>
      <c r="X28062" s="8"/>
      <c r="Y28062" s="8"/>
      <c r="Z28062" s="8"/>
      <c r="BE28062"/>
      <c r="BF28062"/>
      <c r="BG28062"/>
    </row>
    <row r="28063" spans="11:59" x14ac:dyDescent="0.25">
      <c r="K28063" s="8"/>
      <c r="L28063" s="8"/>
      <c r="N28063" s="8"/>
      <c r="O28063" s="8"/>
      <c r="P28063" s="8"/>
      <c r="Q28063" s="8"/>
      <c r="R28063" s="8"/>
      <c r="S28063" s="8"/>
      <c r="T28063" s="8"/>
      <c r="U28063" s="8"/>
      <c r="V28063" s="8"/>
      <c r="W28063" s="8"/>
      <c r="X28063" s="8"/>
      <c r="Y28063" s="8"/>
      <c r="Z28063" s="8"/>
      <c r="BE28063"/>
      <c r="BF28063"/>
      <c r="BG28063"/>
    </row>
    <row r="28064" spans="11:59" x14ac:dyDescent="0.25">
      <c r="K28064" s="8"/>
      <c r="L28064" s="8"/>
      <c r="N28064" s="8"/>
      <c r="O28064" s="8"/>
      <c r="P28064" s="8"/>
      <c r="Q28064" s="8"/>
      <c r="R28064" s="8"/>
      <c r="S28064" s="8"/>
      <c r="T28064" s="8"/>
      <c r="U28064" s="8"/>
      <c r="V28064" s="8"/>
      <c r="W28064" s="8"/>
      <c r="X28064" s="8"/>
      <c r="Y28064" s="8"/>
      <c r="Z28064" s="8"/>
      <c r="BE28064"/>
      <c r="BF28064"/>
      <c r="BG28064"/>
    </row>
    <row r="28065" spans="11:59" x14ac:dyDescent="0.25">
      <c r="K28065" s="8"/>
      <c r="L28065" s="8"/>
      <c r="N28065" s="8"/>
      <c r="O28065" s="8"/>
      <c r="P28065" s="8"/>
      <c r="Q28065" s="8"/>
      <c r="R28065" s="8"/>
      <c r="S28065" s="8"/>
      <c r="T28065" s="8"/>
      <c r="U28065" s="8"/>
      <c r="V28065" s="8"/>
      <c r="W28065" s="8"/>
      <c r="X28065" s="8"/>
      <c r="Y28065" s="8"/>
      <c r="Z28065" s="8"/>
      <c r="BE28065"/>
      <c r="BF28065"/>
      <c r="BG28065"/>
    </row>
    <row r="28066" spans="11:59" x14ac:dyDescent="0.25">
      <c r="K28066" s="8"/>
      <c r="L28066" s="8"/>
      <c r="N28066" s="8"/>
      <c r="O28066" s="8"/>
      <c r="P28066" s="8"/>
      <c r="Q28066" s="8"/>
      <c r="R28066" s="8"/>
      <c r="S28066" s="8"/>
      <c r="T28066" s="8"/>
      <c r="U28066" s="8"/>
      <c r="V28066" s="8"/>
      <c r="W28066" s="8"/>
      <c r="X28066" s="8"/>
      <c r="Y28066" s="8"/>
      <c r="Z28066" s="8"/>
      <c r="BE28066"/>
      <c r="BF28066"/>
      <c r="BG28066"/>
    </row>
    <row r="28067" spans="11:59" x14ac:dyDescent="0.25">
      <c r="K28067" s="8"/>
      <c r="L28067" s="8"/>
      <c r="N28067" s="8"/>
      <c r="O28067" s="8"/>
      <c r="P28067" s="8"/>
      <c r="Q28067" s="8"/>
      <c r="R28067" s="8"/>
      <c r="S28067" s="8"/>
      <c r="T28067" s="8"/>
      <c r="U28067" s="8"/>
      <c r="V28067" s="8"/>
      <c r="W28067" s="8"/>
      <c r="X28067" s="8"/>
      <c r="Y28067" s="8"/>
      <c r="Z28067" s="8"/>
      <c r="BE28067"/>
      <c r="BF28067"/>
      <c r="BG28067"/>
    </row>
    <row r="28068" spans="11:59" x14ac:dyDescent="0.25">
      <c r="K28068" s="8"/>
      <c r="L28068" s="8"/>
      <c r="N28068" s="8"/>
      <c r="O28068" s="8"/>
      <c r="P28068" s="8"/>
      <c r="Q28068" s="8"/>
      <c r="R28068" s="8"/>
      <c r="S28068" s="8"/>
      <c r="T28068" s="8"/>
      <c r="U28068" s="8"/>
      <c r="V28068" s="8"/>
      <c r="W28068" s="8"/>
      <c r="X28068" s="8"/>
      <c r="Y28068" s="8"/>
      <c r="Z28068" s="8"/>
      <c r="BE28068"/>
      <c r="BF28068"/>
      <c r="BG28068"/>
    </row>
    <row r="28069" spans="11:59" x14ac:dyDescent="0.25">
      <c r="K28069" s="8"/>
      <c r="L28069" s="8"/>
      <c r="N28069" s="8"/>
      <c r="O28069" s="8"/>
      <c r="P28069" s="8"/>
      <c r="Q28069" s="8"/>
      <c r="R28069" s="8"/>
      <c r="S28069" s="8"/>
      <c r="T28069" s="8"/>
      <c r="U28069" s="8"/>
      <c r="V28069" s="8"/>
      <c r="W28069" s="8"/>
      <c r="X28069" s="8"/>
      <c r="Y28069" s="8"/>
      <c r="Z28069" s="8"/>
      <c r="BE28069"/>
      <c r="BF28069"/>
      <c r="BG28069"/>
    </row>
    <row r="28070" spans="11:59" x14ac:dyDescent="0.25">
      <c r="K28070" s="8"/>
      <c r="L28070" s="8"/>
      <c r="N28070" s="8"/>
      <c r="O28070" s="8"/>
      <c r="P28070" s="8"/>
      <c r="Q28070" s="8"/>
      <c r="R28070" s="8"/>
      <c r="S28070" s="8"/>
      <c r="T28070" s="8"/>
      <c r="U28070" s="8"/>
      <c r="V28070" s="8"/>
      <c r="W28070" s="8"/>
      <c r="X28070" s="8"/>
      <c r="Y28070" s="8"/>
      <c r="Z28070" s="8"/>
      <c r="BE28070"/>
      <c r="BF28070"/>
      <c r="BG28070"/>
    </row>
    <row r="28071" spans="11:59" x14ac:dyDescent="0.25">
      <c r="K28071" s="8"/>
      <c r="L28071" s="8"/>
      <c r="N28071" s="8"/>
      <c r="O28071" s="8"/>
      <c r="P28071" s="8"/>
      <c r="Q28071" s="8"/>
      <c r="R28071" s="8"/>
      <c r="S28071" s="8"/>
      <c r="T28071" s="8"/>
      <c r="U28071" s="8"/>
      <c r="V28071" s="8"/>
      <c r="W28071" s="8"/>
      <c r="X28071" s="8"/>
      <c r="Y28071" s="8"/>
      <c r="Z28071" s="8"/>
      <c r="BE28071"/>
      <c r="BF28071"/>
      <c r="BG28071"/>
    </row>
    <row r="28072" spans="11:59" x14ac:dyDescent="0.25">
      <c r="K28072" s="8"/>
      <c r="L28072" s="8"/>
      <c r="N28072" s="8"/>
      <c r="O28072" s="8"/>
      <c r="P28072" s="8"/>
      <c r="Q28072" s="8"/>
      <c r="R28072" s="8"/>
      <c r="S28072" s="8"/>
      <c r="T28072" s="8"/>
      <c r="U28072" s="8"/>
      <c r="V28072" s="8"/>
      <c r="W28072" s="8"/>
      <c r="X28072" s="8"/>
      <c r="Y28072" s="8"/>
      <c r="Z28072" s="8"/>
      <c r="BE28072"/>
      <c r="BF28072"/>
      <c r="BG28072"/>
    </row>
    <row r="28073" spans="11:59" x14ac:dyDescent="0.25">
      <c r="K28073" s="8"/>
      <c r="L28073" s="8"/>
      <c r="N28073" s="8"/>
      <c r="O28073" s="8"/>
      <c r="P28073" s="8"/>
      <c r="Q28073" s="8"/>
      <c r="R28073" s="8"/>
      <c r="S28073" s="8"/>
      <c r="T28073" s="8"/>
      <c r="U28073" s="8"/>
      <c r="V28073" s="8"/>
      <c r="W28073" s="8"/>
      <c r="X28073" s="8"/>
      <c r="Y28073" s="8"/>
      <c r="Z28073" s="8"/>
      <c r="BE28073"/>
      <c r="BF28073"/>
      <c r="BG28073"/>
    </row>
    <row r="28074" spans="11:59" x14ac:dyDescent="0.25">
      <c r="K28074" s="8"/>
      <c r="L28074" s="8"/>
      <c r="N28074" s="8"/>
      <c r="O28074" s="8"/>
      <c r="P28074" s="8"/>
      <c r="Q28074" s="8"/>
      <c r="R28074" s="8"/>
      <c r="S28074" s="8"/>
      <c r="T28074" s="8"/>
      <c r="U28074" s="8"/>
      <c r="V28074" s="8"/>
      <c r="W28074" s="8"/>
      <c r="X28074" s="8"/>
      <c r="Y28074" s="8"/>
      <c r="Z28074" s="8"/>
      <c r="BE28074"/>
      <c r="BF28074"/>
      <c r="BG28074"/>
    </row>
    <row r="28075" spans="11:59" x14ac:dyDescent="0.25">
      <c r="K28075" s="8"/>
      <c r="L28075" s="8"/>
      <c r="N28075" s="8"/>
      <c r="O28075" s="8"/>
      <c r="P28075" s="8"/>
      <c r="Q28075" s="8"/>
      <c r="R28075" s="8"/>
      <c r="S28075" s="8"/>
      <c r="T28075" s="8"/>
      <c r="U28075" s="8"/>
      <c r="V28075" s="8"/>
      <c r="W28075" s="8"/>
      <c r="X28075" s="8"/>
      <c r="Y28075" s="8"/>
      <c r="Z28075" s="8"/>
      <c r="BE28075"/>
      <c r="BF28075"/>
      <c r="BG28075"/>
    </row>
    <row r="28076" spans="11:59" x14ac:dyDescent="0.25">
      <c r="K28076" s="8"/>
      <c r="L28076" s="8"/>
      <c r="N28076" s="8"/>
      <c r="O28076" s="8"/>
      <c r="P28076" s="8"/>
      <c r="Q28076" s="8"/>
      <c r="R28076" s="8"/>
      <c r="S28076" s="8"/>
      <c r="T28076" s="8"/>
      <c r="U28076" s="8"/>
      <c r="V28076" s="8"/>
      <c r="W28076" s="8"/>
      <c r="X28076" s="8"/>
      <c r="Y28076" s="8"/>
      <c r="Z28076" s="8"/>
      <c r="BE28076"/>
      <c r="BF28076"/>
      <c r="BG28076"/>
    </row>
    <row r="28077" spans="11:59" x14ac:dyDescent="0.25">
      <c r="K28077" s="8"/>
      <c r="L28077" s="8"/>
      <c r="N28077" s="8"/>
      <c r="O28077" s="8"/>
      <c r="P28077" s="8"/>
      <c r="Q28077" s="8"/>
      <c r="R28077" s="8"/>
      <c r="S28077" s="8"/>
      <c r="T28077" s="8"/>
      <c r="U28077" s="8"/>
      <c r="V28077" s="8"/>
      <c r="W28077" s="8"/>
      <c r="X28077" s="8"/>
      <c r="Y28077" s="8"/>
      <c r="Z28077" s="8"/>
      <c r="BE28077"/>
      <c r="BF28077"/>
      <c r="BG28077"/>
    </row>
    <row r="28078" spans="11:59" x14ac:dyDescent="0.25">
      <c r="K28078" s="8"/>
      <c r="L28078" s="8"/>
      <c r="N28078" s="8"/>
      <c r="O28078" s="8"/>
      <c r="P28078" s="8"/>
      <c r="Q28078" s="8"/>
      <c r="R28078" s="8"/>
      <c r="S28078" s="8"/>
      <c r="T28078" s="8"/>
      <c r="U28078" s="8"/>
      <c r="V28078" s="8"/>
      <c r="W28078" s="8"/>
      <c r="X28078" s="8"/>
      <c r="Y28078" s="8"/>
      <c r="Z28078" s="8"/>
      <c r="BE28078"/>
      <c r="BF28078"/>
      <c r="BG28078"/>
    </row>
    <row r="28079" spans="11:59" x14ac:dyDescent="0.25">
      <c r="K28079" s="8"/>
      <c r="L28079" s="8"/>
      <c r="N28079" s="8"/>
      <c r="O28079" s="8"/>
      <c r="P28079" s="8"/>
      <c r="Q28079" s="8"/>
      <c r="R28079" s="8"/>
      <c r="S28079" s="8"/>
      <c r="T28079" s="8"/>
      <c r="U28079" s="8"/>
      <c r="V28079" s="8"/>
      <c r="W28079" s="8"/>
      <c r="X28079" s="8"/>
      <c r="Y28079" s="8"/>
      <c r="Z28079" s="8"/>
      <c r="BE28079"/>
      <c r="BF28079"/>
      <c r="BG28079"/>
    </row>
    <row r="28080" spans="11:59" x14ac:dyDescent="0.25">
      <c r="K28080" s="8"/>
      <c r="L28080" s="8"/>
      <c r="N28080" s="8"/>
      <c r="O28080" s="8"/>
      <c r="P28080" s="8"/>
      <c r="Q28080" s="8"/>
      <c r="R28080" s="8"/>
      <c r="S28080" s="8"/>
      <c r="T28080" s="8"/>
      <c r="U28080" s="8"/>
      <c r="V28080" s="8"/>
      <c r="W28080" s="8"/>
      <c r="X28080" s="8"/>
      <c r="Y28080" s="8"/>
      <c r="Z28080" s="8"/>
      <c r="BE28080"/>
      <c r="BF28080"/>
      <c r="BG28080"/>
    </row>
    <row r="28081" spans="11:59" x14ac:dyDescent="0.25">
      <c r="K28081" s="8"/>
      <c r="L28081" s="8"/>
      <c r="N28081" s="8"/>
      <c r="O28081" s="8"/>
      <c r="P28081" s="8"/>
      <c r="Q28081" s="8"/>
      <c r="R28081" s="8"/>
      <c r="S28081" s="8"/>
      <c r="T28081" s="8"/>
      <c r="U28081" s="8"/>
      <c r="V28081" s="8"/>
      <c r="W28081" s="8"/>
      <c r="X28081" s="8"/>
      <c r="Y28081" s="8"/>
      <c r="Z28081" s="8"/>
      <c r="BE28081"/>
      <c r="BF28081"/>
      <c r="BG28081"/>
    </row>
    <row r="28082" spans="11:59" x14ac:dyDescent="0.25">
      <c r="K28082" s="8"/>
      <c r="L28082" s="8"/>
      <c r="N28082" s="8"/>
      <c r="O28082" s="8"/>
      <c r="P28082" s="8"/>
      <c r="Q28082" s="8"/>
      <c r="R28082" s="8"/>
      <c r="S28082" s="8"/>
      <c r="T28082" s="8"/>
      <c r="U28082" s="8"/>
      <c r="V28082" s="8"/>
      <c r="W28082" s="8"/>
      <c r="X28082" s="8"/>
      <c r="Y28082" s="8"/>
      <c r="Z28082" s="8"/>
      <c r="BE28082"/>
      <c r="BF28082"/>
      <c r="BG28082"/>
    </row>
    <row r="28083" spans="11:59" x14ac:dyDescent="0.25">
      <c r="K28083" s="8"/>
      <c r="L28083" s="8"/>
      <c r="N28083" s="8"/>
      <c r="O28083" s="8"/>
      <c r="P28083" s="8"/>
      <c r="Q28083" s="8"/>
      <c r="R28083" s="8"/>
      <c r="S28083" s="8"/>
      <c r="T28083" s="8"/>
      <c r="U28083" s="8"/>
      <c r="V28083" s="8"/>
      <c r="W28083" s="8"/>
      <c r="X28083" s="8"/>
      <c r="Y28083" s="8"/>
      <c r="Z28083" s="8"/>
      <c r="BE28083"/>
      <c r="BF28083"/>
      <c r="BG28083"/>
    </row>
    <row r="28084" spans="11:59" x14ac:dyDescent="0.25">
      <c r="K28084" s="8"/>
      <c r="L28084" s="8"/>
      <c r="N28084" s="8"/>
      <c r="O28084" s="8"/>
      <c r="P28084" s="8"/>
      <c r="Q28084" s="8"/>
      <c r="R28084" s="8"/>
      <c r="S28084" s="8"/>
      <c r="T28084" s="8"/>
      <c r="U28084" s="8"/>
      <c r="V28084" s="8"/>
      <c r="W28084" s="8"/>
      <c r="X28084" s="8"/>
      <c r="Y28084" s="8"/>
      <c r="Z28084" s="8"/>
      <c r="BE28084"/>
      <c r="BF28084"/>
      <c r="BG28084"/>
    </row>
    <row r="28085" spans="11:59" x14ac:dyDescent="0.25">
      <c r="K28085" s="8"/>
      <c r="L28085" s="8"/>
      <c r="N28085" s="8"/>
      <c r="O28085" s="8"/>
      <c r="P28085" s="8"/>
      <c r="Q28085" s="8"/>
      <c r="R28085" s="8"/>
      <c r="S28085" s="8"/>
      <c r="T28085" s="8"/>
      <c r="U28085" s="8"/>
      <c r="V28085" s="8"/>
      <c r="W28085" s="8"/>
      <c r="X28085" s="8"/>
      <c r="Y28085" s="8"/>
      <c r="Z28085" s="8"/>
      <c r="BE28085"/>
      <c r="BF28085"/>
      <c r="BG28085"/>
    </row>
    <row r="28086" spans="11:59" x14ac:dyDescent="0.25">
      <c r="K28086" s="8"/>
      <c r="L28086" s="8"/>
      <c r="N28086" s="8"/>
      <c r="O28086" s="8"/>
      <c r="P28086" s="8"/>
      <c r="Q28086" s="8"/>
      <c r="R28086" s="8"/>
      <c r="S28086" s="8"/>
      <c r="T28086" s="8"/>
      <c r="U28086" s="8"/>
      <c r="V28086" s="8"/>
      <c r="W28086" s="8"/>
      <c r="X28086" s="8"/>
      <c r="Y28086" s="8"/>
      <c r="Z28086" s="8"/>
      <c r="BE28086"/>
      <c r="BF28086"/>
      <c r="BG28086"/>
    </row>
    <row r="28087" spans="11:59" x14ac:dyDescent="0.25">
      <c r="K28087" s="8"/>
      <c r="L28087" s="8"/>
      <c r="N28087" s="8"/>
      <c r="O28087" s="8"/>
      <c r="P28087" s="8"/>
      <c r="Q28087" s="8"/>
      <c r="R28087" s="8"/>
      <c r="S28087" s="8"/>
      <c r="T28087" s="8"/>
      <c r="U28087" s="8"/>
      <c r="V28087" s="8"/>
      <c r="W28087" s="8"/>
      <c r="X28087" s="8"/>
      <c r="Y28087" s="8"/>
      <c r="Z28087" s="8"/>
      <c r="BE28087"/>
      <c r="BF28087"/>
      <c r="BG28087"/>
    </row>
    <row r="28088" spans="11:59" x14ac:dyDescent="0.25">
      <c r="K28088" s="8"/>
      <c r="L28088" s="8"/>
      <c r="N28088" s="8"/>
      <c r="O28088" s="8"/>
      <c r="P28088" s="8"/>
      <c r="Q28088" s="8"/>
      <c r="R28088" s="8"/>
      <c r="S28088" s="8"/>
      <c r="T28088" s="8"/>
      <c r="U28088" s="8"/>
      <c r="V28088" s="8"/>
      <c r="W28088" s="8"/>
      <c r="X28088" s="8"/>
      <c r="Y28088" s="8"/>
      <c r="Z28088" s="8"/>
      <c r="BE28088"/>
      <c r="BF28088"/>
      <c r="BG28088"/>
    </row>
    <row r="28089" spans="11:59" x14ac:dyDescent="0.25">
      <c r="K28089" s="8"/>
      <c r="L28089" s="8"/>
      <c r="N28089" s="8"/>
      <c r="O28089" s="8"/>
      <c r="P28089" s="8"/>
      <c r="Q28089" s="8"/>
      <c r="R28089" s="8"/>
      <c r="S28089" s="8"/>
      <c r="T28089" s="8"/>
      <c r="U28089" s="8"/>
      <c r="V28089" s="8"/>
      <c r="W28089" s="8"/>
      <c r="X28089" s="8"/>
      <c r="Y28089" s="8"/>
      <c r="Z28089" s="8"/>
      <c r="BE28089"/>
      <c r="BF28089"/>
      <c r="BG28089"/>
    </row>
    <row r="28090" spans="11:59" x14ac:dyDescent="0.25">
      <c r="K28090" s="8"/>
      <c r="L28090" s="8"/>
      <c r="N28090" s="8"/>
      <c r="O28090" s="8"/>
      <c r="P28090" s="8"/>
      <c r="Q28090" s="8"/>
      <c r="R28090" s="8"/>
      <c r="S28090" s="8"/>
      <c r="T28090" s="8"/>
      <c r="U28090" s="8"/>
      <c r="V28090" s="8"/>
      <c r="W28090" s="8"/>
      <c r="X28090" s="8"/>
      <c r="Y28090" s="8"/>
      <c r="Z28090" s="8"/>
      <c r="BE28090"/>
      <c r="BF28090"/>
      <c r="BG28090"/>
    </row>
    <row r="28091" spans="11:59" x14ac:dyDescent="0.25">
      <c r="K28091" s="8"/>
      <c r="L28091" s="8"/>
      <c r="N28091" s="8"/>
      <c r="O28091" s="8"/>
      <c r="P28091" s="8"/>
      <c r="Q28091" s="8"/>
      <c r="R28091" s="8"/>
      <c r="S28091" s="8"/>
      <c r="T28091" s="8"/>
      <c r="U28091" s="8"/>
      <c r="V28091" s="8"/>
      <c r="W28091" s="8"/>
      <c r="X28091" s="8"/>
      <c r="Y28091" s="8"/>
      <c r="Z28091" s="8"/>
      <c r="BE28091"/>
      <c r="BF28091"/>
      <c r="BG28091"/>
    </row>
    <row r="28092" spans="11:59" x14ac:dyDescent="0.25">
      <c r="K28092" s="8"/>
      <c r="L28092" s="8"/>
      <c r="N28092" s="8"/>
      <c r="O28092" s="8"/>
      <c r="P28092" s="8"/>
      <c r="Q28092" s="8"/>
      <c r="R28092" s="8"/>
      <c r="S28092" s="8"/>
      <c r="T28092" s="8"/>
      <c r="U28092" s="8"/>
      <c r="V28092" s="8"/>
      <c r="W28092" s="8"/>
      <c r="X28092" s="8"/>
      <c r="Y28092" s="8"/>
      <c r="Z28092" s="8"/>
      <c r="BE28092"/>
      <c r="BF28092"/>
      <c r="BG28092"/>
    </row>
    <row r="28093" spans="11:59" x14ac:dyDescent="0.25">
      <c r="K28093" s="8"/>
      <c r="L28093" s="8"/>
      <c r="N28093" s="8"/>
      <c r="O28093" s="8"/>
      <c r="P28093" s="8"/>
      <c r="Q28093" s="8"/>
      <c r="R28093" s="8"/>
      <c r="S28093" s="8"/>
      <c r="T28093" s="8"/>
      <c r="U28093" s="8"/>
      <c r="V28093" s="8"/>
      <c r="W28093" s="8"/>
      <c r="X28093" s="8"/>
      <c r="Y28093" s="8"/>
      <c r="Z28093" s="8"/>
      <c r="BE28093"/>
      <c r="BF28093"/>
      <c r="BG28093"/>
    </row>
    <row r="28094" spans="11:59" x14ac:dyDescent="0.25">
      <c r="K28094" s="8"/>
      <c r="L28094" s="8"/>
      <c r="N28094" s="8"/>
      <c r="O28094" s="8"/>
      <c r="P28094" s="8"/>
      <c r="Q28094" s="8"/>
      <c r="R28094" s="8"/>
      <c r="S28094" s="8"/>
      <c r="T28094" s="8"/>
      <c r="U28094" s="8"/>
      <c r="V28094" s="8"/>
      <c r="W28094" s="8"/>
      <c r="X28094" s="8"/>
      <c r="Y28094" s="8"/>
      <c r="Z28094" s="8"/>
      <c r="BE28094"/>
      <c r="BF28094"/>
      <c r="BG28094"/>
    </row>
    <row r="28095" spans="11:59" x14ac:dyDescent="0.25">
      <c r="K28095" s="8"/>
      <c r="L28095" s="8"/>
      <c r="N28095" s="8"/>
      <c r="O28095" s="8"/>
      <c r="P28095" s="8"/>
      <c r="Q28095" s="8"/>
      <c r="R28095" s="8"/>
      <c r="S28095" s="8"/>
      <c r="T28095" s="8"/>
      <c r="U28095" s="8"/>
      <c r="V28095" s="8"/>
      <c r="W28095" s="8"/>
      <c r="X28095" s="8"/>
      <c r="Y28095" s="8"/>
      <c r="Z28095" s="8"/>
      <c r="BE28095"/>
      <c r="BF28095"/>
      <c r="BG28095"/>
    </row>
    <row r="28096" spans="11:59" x14ac:dyDescent="0.25">
      <c r="K28096" s="8"/>
      <c r="L28096" s="8"/>
      <c r="N28096" s="8"/>
      <c r="O28096" s="8"/>
      <c r="P28096" s="8"/>
      <c r="Q28096" s="8"/>
      <c r="R28096" s="8"/>
      <c r="S28096" s="8"/>
      <c r="T28096" s="8"/>
      <c r="U28096" s="8"/>
      <c r="V28096" s="8"/>
      <c r="W28096" s="8"/>
      <c r="X28096" s="8"/>
      <c r="Y28096" s="8"/>
      <c r="Z28096" s="8"/>
      <c r="BE28096"/>
      <c r="BF28096"/>
      <c r="BG28096"/>
    </row>
    <row r="28097" spans="11:59" x14ac:dyDescent="0.25">
      <c r="K28097" s="8"/>
      <c r="L28097" s="8"/>
      <c r="N28097" s="8"/>
      <c r="O28097" s="8"/>
      <c r="P28097" s="8"/>
      <c r="Q28097" s="8"/>
      <c r="R28097" s="8"/>
      <c r="S28097" s="8"/>
      <c r="T28097" s="8"/>
      <c r="U28097" s="8"/>
      <c r="V28097" s="8"/>
      <c r="W28097" s="8"/>
      <c r="X28097" s="8"/>
      <c r="Y28097" s="8"/>
      <c r="Z28097" s="8"/>
      <c r="BE28097"/>
      <c r="BF28097"/>
      <c r="BG28097"/>
    </row>
    <row r="28098" spans="11:59" x14ac:dyDescent="0.25">
      <c r="K28098" s="8"/>
      <c r="L28098" s="8"/>
      <c r="N28098" s="8"/>
      <c r="O28098" s="8"/>
      <c r="P28098" s="8"/>
      <c r="Q28098" s="8"/>
      <c r="R28098" s="8"/>
      <c r="S28098" s="8"/>
      <c r="T28098" s="8"/>
      <c r="U28098" s="8"/>
      <c r="V28098" s="8"/>
      <c r="W28098" s="8"/>
      <c r="X28098" s="8"/>
      <c r="Y28098" s="8"/>
      <c r="Z28098" s="8"/>
      <c r="BE28098"/>
      <c r="BF28098"/>
      <c r="BG28098"/>
    </row>
    <row r="28099" spans="11:59" x14ac:dyDescent="0.25">
      <c r="K28099" s="8"/>
      <c r="L28099" s="8"/>
      <c r="N28099" s="8"/>
      <c r="O28099" s="8"/>
      <c r="P28099" s="8"/>
      <c r="Q28099" s="8"/>
      <c r="R28099" s="8"/>
      <c r="S28099" s="8"/>
      <c r="T28099" s="8"/>
      <c r="U28099" s="8"/>
      <c r="V28099" s="8"/>
      <c r="W28099" s="8"/>
      <c r="X28099" s="8"/>
      <c r="Y28099" s="8"/>
      <c r="Z28099" s="8"/>
      <c r="BE28099"/>
      <c r="BF28099"/>
      <c r="BG28099"/>
    </row>
    <row r="28100" spans="11:59" x14ac:dyDescent="0.25">
      <c r="K28100" s="8"/>
      <c r="L28100" s="8"/>
      <c r="N28100" s="8"/>
      <c r="O28100" s="8"/>
      <c r="P28100" s="8"/>
      <c r="Q28100" s="8"/>
      <c r="R28100" s="8"/>
      <c r="S28100" s="8"/>
      <c r="T28100" s="8"/>
      <c r="U28100" s="8"/>
      <c r="V28100" s="8"/>
      <c r="W28100" s="8"/>
      <c r="X28100" s="8"/>
      <c r="Y28100" s="8"/>
      <c r="Z28100" s="8"/>
      <c r="BE28100"/>
      <c r="BF28100"/>
      <c r="BG28100"/>
    </row>
    <row r="28101" spans="11:59" x14ac:dyDescent="0.25">
      <c r="K28101" s="8"/>
      <c r="L28101" s="8"/>
      <c r="N28101" s="8"/>
      <c r="O28101" s="8"/>
      <c r="P28101" s="8"/>
      <c r="Q28101" s="8"/>
      <c r="R28101" s="8"/>
      <c r="S28101" s="8"/>
      <c r="T28101" s="8"/>
      <c r="U28101" s="8"/>
      <c r="V28101" s="8"/>
      <c r="W28101" s="8"/>
      <c r="X28101" s="8"/>
      <c r="Y28101" s="8"/>
      <c r="Z28101" s="8"/>
      <c r="BE28101"/>
      <c r="BF28101"/>
      <c r="BG28101"/>
    </row>
    <row r="28102" spans="11:59" x14ac:dyDescent="0.25">
      <c r="K28102" s="8"/>
      <c r="L28102" s="8"/>
      <c r="N28102" s="8"/>
      <c r="O28102" s="8"/>
      <c r="P28102" s="8"/>
      <c r="Q28102" s="8"/>
      <c r="R28102" s="8"/>
      <c r="S28102" s="8"/>
      <c r="T28102" s="8"/>
      <c r="U28102" s="8"/>
      <c r="V28102" s="8"/>
      <c r="W28102" s="8"/>
      <c r="X28102" s="8"/>
      <c r="Y28102" s="8"/>
      <c r="Z28102" s="8"/>
      <c r="BE28102"/>
      <c r="BF28102"/>
      <c r="BG28102"/>
    </row>
    <row r="28103" spans="11:59" x14ac:dyDescent="0.25">
      <c r="K28103" s="8"/>
      <c r="L28103" s="8"/>
      <c r="N28103" s="8"/>
      <c r="O28103" s="8"/>
      <c r="P28103" s="8"/>
      <c r="Q28103" s="8"/>
      <c r="R28103" s="8"/>
      <c r="S28103" s="8"/>
      <c r="T28103" s="8"/>
      <c r="U28103" s="8"/>
      <c r="V28103" s="8"/>
      <c r="W28103" s="8"/>
      <c r="X28103" s="8"/>
      <c r="Y28103" s="8"/>
      <c r="Z28103" s="8"/>
      <c r="BE28103"/>
      <c r="BF28103"/>
      <c r="BG28103"/>
    </row>
    <row r="28104" spans="11:59" x14ac:dyDescent="0.25">
      <c r="K28104" s="8"/>
      <c r="L28104" s="8"/>
      <c r="N28104" s="8"/>
      <c r="O28104" s="8"/>
      <c r="P28104" s="8"/>
      <c r="Q28104" s="8"/>
      <c r="R28104" s="8"/>
      <c r="S28104" s="8"/>
      <c r="T28104" s="8"/>
      <c r="U28104" s="8"/>
      <c r="V28104" s="8"/>
      <c r="W28104" s="8"/>
      <c r="X28104" s="8"/>
      <c r="Y28104" s="8"/>
      <c r="Z28104" s="8"/>
      <c r="BE28104"/>
      <c r="BF28104"/>
      <c r="BG28104"/>
    </row>
    <row r="28105" spans="11:59" x14ac:dyDescent="0.25">
      <c r="K28105" s="8"/>
      <c r="L28105" s="8"/>
      <c r="N28105" s="8"/>
      <c r="O28105" s="8"/>
      <c r="P28105" s="8"/>
      <c r="Q28105" s="8"/>
      <c r="R28105" s="8"/>
      <c r="S28105" s="8"/>
      <c r="T28105" s="8"/>
      <c r="U28105" s="8"/>
      <c r="V28105" s="8"/>
      <c r="W28105" s="8"/>
      <c r="X28105" s="8"/>
      <c r="Y28105" s="8"/>
      <c r="Z28105" s="8"/>
      <c r="BE28105"/>
      <c r="BF28105"/>
      <c r="BG28105"/>
    </row>
    <row r="28106" spans="11:59" x14ac:dyDescent="0.25">
      <c r="K28106" s="8"/>
      <c r="L28106" s="8"/>
      <c r="N28106" s="8"/>
      <c r="O28106" s="8"/>
      <c r="P28106" s="8"/>
      <c r="Q28106" s="8"/>
      <c r="R28106" s="8"/>
      <c r="S28106" s="8"/>
      <c r="T28106" s="8"/>
      <c r="U28106" s="8"/>
      <c r="V28106" s="8"/>
      <c r="W28106" s="8"/>
      <c r="X28106" s="8"/>
      <c r="Y28106" s="8"/>
      <c r="Z28106" s="8"/>
      <c r="BE28106"/>
      <c r="BF28106"/>
      <c r="BG28106"/>
    </row>
    <row r="28107" spans="11:59" x14ac:dyDescent="0.25">
      <c r="K28107" s="8"/>
      <c r="L28107" s="8"/>
      <c r="N28107" s="8"/>
      <c r="O28107" s="8"/>
      <c r="P28107" s="8"/>
      <c r="Q28107" s="8"/>
      <c r="R28107" s="8"/>
      <c r="S28107" s="8"/>
      <c r="T28107" s="8"/>
      <c r="U28107" s="8"/>
      <c r="V28107" s="8"/>
      <c r="W28107" s="8"/>
      <c r="X28107" s="8"/>
      <c r="Y28107" s="8"/>
      <c r="Z28107" s="8"/>
      <c r="BE28107"/>
      <c r="BF28107"/>
      <c r="BG28107"/>
    </row>
    <row r="28108" spans="11:59" x14ac:dyDescent="0.25">
      <c r="K28108" s="8"/>
      <c r="L28108" s="8"/>
      <c r="N28108" s="8"/>
      <c r="O28108" s="8"/>
      <c r="P28108" s="8"/>
      <c r="Q28108" s="8"/>
      <c r="R28108" s="8"/>
      <c r="S28108" s="8"/>
      <c r="T28108" s="8"/>
      <c r="U28108" s="8"/>
      <c r="V28108" s="8"/>
      <c r="W28108" s="8"/>
      <c r="X28108" s="8"/>
      <c r="Y28108" s="8"/>
      <c r="Z28108" s="8"/>
      <c r="BE28108"/>
      <c r="BF28108"/>
      <c r="BG28108"/>
    </row>
    <row r="28109" spans="11:59" x14ac:dyDescent="0.25">
      <c r="K28109" s="8"/>
      <c r="L28109" s="8"/>
      <c r="N28109" s="8"/>
      <c r="O28109" s="8"/>
      <c r="P28109" s="8"/>
      <c r="Q28109" s="8"/>
      <c r="R28109" s="8"/>
      <c r="S28109" s="8"/>
      <c r="T28109" s="8"/>
      <c r="U28109" s="8"/>
      <c r="V28109" s="8"/>
      <c r="W28109" s="8"/>
      <c r="X28109" s="8"/>
      <c r="Y28109" s="8"/>
      <c r="Z28109" s="8"/>
      <c r="BE28109"/>
      <c r="BF28109"/>
      <c r="BG28109"/>
    </row>
    <row r="28110" spans="11:59" x14ac:dyDescent="0.25">
      <c r="K28110" s="8"/>
      <c r="L28110" s="8"/>
      <c r="N28110" s="8"/>
      <c r="O28110" s="8"/>
      <c r="P28110" s="8"/>
      <c r="Q28110" s="8"/>
      <c r="R28110" s="8"/>
      <c r="S28110" s="8"/>
      <c r="T28110" s="8"/>
      <c r="U28110" s="8"/>
      <c r="V28110" s="8"/>
      <c r="W28110" s="8"/>
      <c r="X28110" s="8"/>
      <c r="Y28110" s="8"/>
      <c r="Z28110" s="8"/>
      <c r="BE28110"/>
      <c r="BF28110"/>
      <c r="BG28110"/>
    </row>
    <row r="28111" spans="11:59" x14ac:dyDescent="0.25">
      <c r="K28111" s="8"/>
      <c r="L28111" s="8"/>
      <c r="N28111" s="8"/>
      <c r="O28111" s="8"/>
      <c r="P28111" s="8"/>
      <c r="Q28111" s="8"/>
      <c r="R28111" s="8"/>
      <c r="S28111" s="8"/>
      <c r="T28111" s="8"/>
      <c r="U28111" s="8"/>
      <c r="V28111" s="8"/>
      <c r="W28111" s="8"/>
      <c r="X28111" s="8"/>
      <c r="Y28111" s="8"/>
      <c r="Z28111" s="8"/>
      <c r="BE28111"/>
      <c r="BF28111"/>
      <c r="BG28111"/>
    </row>
    <row r="28112" spans="11:59" x14ac:dyDescent="0.25">
      <c r="K28112" s="8"/>
      <c r="L28112" s="8"/>
      <c r="N28112" s="8"/>
      <c r="O28112" s="8"/>
      <c r="P28112" s="8"/>
      <c r="Q28112" s="8"/>
      <c r="R28112" s="8"/>
      <c r="S28112" s="8"/>
      <c r="T28112" s="8"/>
      <c r="U28112" s="8"/>
      <c r="V28112" s="8"/>
      <c r="W28112" s="8"/>
      <c r="X28112" s="8"/>
      <c r="Y28112" s="8"/>
      <c r="Z28112" s="8"/>
      <c r="BE28112"/>
      <c r="BF28112"/>
      <c r="BG28112"/>
    </row>
    <row r="28113" spans="11:59" x14ac:dyDescent="0.25">
      <c r="K28113" s="8"/>
      <c r="L28113" s="8"/>
      <c r="N28113" s="8"/>
      <c r="O28113" s="8"/>
      <c r="P28113" s="8"/>
      <c r="Q28113" s="8"/>
      <c r="R28113" s="8"/>
      <c r="S28113" s="8"/>
      <c r="T28113" s="8"/>
      <c r="U28113" s="8"/>
      <c r="V28113" s="8"/>
      <c r="W28113" s="8"/>
      <c r="X28113" s="8"/>
      <c r="Y28113" s="8"/>
      <c r="Z28113" s="8"/>
      <c r="BE28113"/>
      <c r="BF28113"/>
      <c r="BG28113"/>
    </row>
    <row r="28114" spans="11:59" x14ac:dyDescent="0.25">
      <c r="K28114" s="8"/>
      <c r="L28114" s="8"/>
      <c r="N28114" s="8"/>
      <c r="O28114" s="8"/>
      <c r="P28114" s="8"/>
      <c r="Q28114" s="8"/>
      <c r="R28114" s="8"/>
      <c r="S28114" s="8"/>
      <c r="T28114" s="8"/>
      <c r="U28114" s="8"/>
      <c r="V28114" s="8"/>
      <c r="W28114" s="8"/>
      <c r="X28114" s="8"/>
      <c r="Y28114" s="8"/>
      <c r="Z28114" s="8"/>
      <c r="BE28114"/>
      <c r="BF28114"/>
      <c r="BG28114"/>
    </row>
    <row r="28115" spans="11:59" x14ac:dyDescent="0.25">
      <c r="K28115" s="8"/>
      <c r="L28115" s="8"/>
      <c r="N28115" s="8"/>
      <c r="O28115" s="8"/>
      <c r="P28115" s="8"/>
      <c r="Q28115" s="8"/>
      <c r="R28115" s="8"/>
      <c r="S28115" s="8"/>
      <c r="T28115" s="8"/>
      <c r="U28115" s="8"/>
      <c r="V28115" s="8"/>
      <c r="W28115" s="8"/>
      <c r="X28115" s="8"/>
      <c r="Y28115" s="8"/>
      <c r="Z28115" s="8"/>
      <c r="BE28115"/>
      <c r="BF28115"/>
      <c r="BG28115"/>
    </row>
    <row r="28116" spans="11:59" x14ac:dyDescent="0.25">
      <c r="K28116" s="8"/>
      <c r="L28116" s="8"/>
      <c r="N28116" s="8"/>
      <c r="O28116" s="8"/>
      <c r="P28116" s="8"/>
      <c r="Q28116" s="8"/>
      <c r="R28116" s="8"/>
      <c r="S28116" s="8"/>
      <c r="T28116" s="8"/>
      <c r="U28116" s="8"/>
      <c r="V28116" s="8"/>
      <c r="W28116" s="8"/>
      <c r="X28116" s="8"/>
      <c r="Y28116" s="8"/>
      <c r="Z28116" s="8"/>
      <c r="BE28116"/>
      <c r="BF28116"/>
      <c r="BG28116"/>
    </row>
    <row r="28117" spans="11:59" x14ac:dyDescent="0.25">
      <c r="K28117" s="8"/>
      <c r="L28117" s="8"/>
      <c r="N28117" s="8"/>
      <c r="O28117" s="8"/>
      <c r="P28117" s="8"/>
      <c r="Q28117" s="8"/>
      <c r="R28117" s="8"/>
      <c r="S28117" s="8"/>
      <c r="T28117" s="8"/>
      <c r="U28117" s="8"/>
      <c r="V28117" s="8"/>
      <c r="W28117" s="8"/>
      <c r="X28117" s="8"/>
      <c r="Y28117" s="8"/>
      <c r="Z28117" s="8"/>
      <c r="BE28117"/>
      <c r="BF28117"/>
      <c r="BG28117"/>
    </row>
    <row r="28118" spans="11:59" x14ac:dyDescent="0.25">
      <c r="K28118" s="8"/>
      <c r="L28118" s="8"/>
      <c r="N28118" s="8"/>
      <c r="O28118" s="8"/>
      <c r="P28118" s="8"/>
      <c r="Q28118" s="8"/>
      <c r="R28118" s="8"/>
      <c r="S28118" s="8"/>
      <c r="T28118" s="8"/>
      <c r="U28118" s="8"/>
      <c r="V28118" s="8"/>
      <c r="W28118" s="8"/>
      <c r="X28118" s="8"/>
      <c r="Y28118" s="8"/>
      <c r="Z28118" s="8"/>
      <c r="BE28118"/>
      <c r="BF28118"/>
      <c r="BG28118"/>
    </row>
    <row r="28119" spans="11:59" x14ac:dyDescent="0.25">
      <c r="K28119" s="8"/>
      <c r="L28119" s="8"/>
      <c r="N28119" s="8"/>
      <c r="O28119" s="8"/>
      <c r="P28119" s="8"/>
      <c r="Q28119" s="8"/>
      <c r="R28119" s="8"/>
      <c r="S28119" s="8"/>
      <c r="T28119" s="8"/>
      <c r="U28119" s="8"/>
      <c r="V28119" s="8"/>
      <c r="W28119" s="8"/>
      <c r="X28119" s="8"/>
      <c r="Y28119" s="8"/>
      <c r="Z28119" s="8"/>
      <c r="BE28119"/>
      <c r="BF28119"/>
      <c r="BG28119"/>
    </row>
    <row r="28120" spans="11:59" x14ac:dyDescent="0.25">
      <c r="K28120" s="8"/>
      <c r="L28120" s="8"/>
      <c r="N28120" s="8"/>
      <c r="O28120" s="8"/>
      <c r="P28120" s="8"/>
      <c r="Q28120" s="8"/>
      <c r="R28120" s="8"/>
      <c r="S28120" s="8"/>
      <c r="T28120" s="8"/>
      <c r="U28120" s="8"/>
      <c r="V28120" s="8"/>
      <c r="W28120" s="8"/>
      <c r="X28120" s="8"/>
      <c r="Y28120" s="8"/>
      <c r="Z28120" s="8"/>
      <c r="BE28120"/>
      <c r="BF28120"/>
      <c r="BG28120"/>
    </row>
    <row r="28121" spans="11:59" x14ac:dyDescent="0.25">
      <c r="K28121" s="8"/>
      <c r="L28121" s="8"/>
      <c r="N28121" s="8"/>
      <c r="O28121" s="8"/>
      <c r="P28121" s="8"/>
      <c r="Q28121" s="8"/>
      <c r="R28121" s="8"/>
      <c r="S28121" s="8"/>
      <c r="T28121" s="8"/>
      <c r="U28121" s="8"/>
      <c r="V28121" s="8"/>
      <c r="W28121" s="8"/>
      <c r="X28121" s="8"/>
      <c r="Y28121" s="8"/>
      <c r="Z28121" s="8"/>
      <c r="BE28121"/>
      <c r="BF28121"/>
      <c r="BG28121"/>
    </row>
    <row r="28122" spans="11:59" x14ac:dyDescent="0.25">
      <c r="K28122" s="8"/>
      <c r="L28122" s="8"/>
      <c r="N28122" s="8"/>
      <c r="O28122" s="8"/>
      <c r="P28122" s="8"/>
      <c r="Q28122" s="8"/>
      <c r="R28122" s="8"/>
      <c r="S28122" s="8"/>
      <c r="T28122" s="8"/>
      <c r="U28122" s="8"/>
      <c r="V28122" s="8"/>
      <c r="W28122" s="8"/>
      <c r="X28122" s="8"/>
      <c r="Y28122" s="8"/>
      <c r="Z28122" s="8"/>
      <c r="BE28122"/>
      <c r="BF28122"/>
      <c r="BG28122"/>
    </row>
    <row r="28123" spans="11:59" x14ac:dyDescent="0.25">
      <c r="K28123" s="8"/>
      <c r="L28123" s="8"/>
      <c r="N28123" s="8"/>
      <c r="O28123" s="8"/>
      <c r="P28123" s="8"/>
      <c r="Q28123" s="8"/>
      <c r="R28123" s="8"/>
      <c r="S28123" s="8"/>
      <c r="T28123" s="8"/>
      <c r="U28123" s="8"/>
      <c r="V28123" s="8"/>
      <c r="W28123" s="8"/>
      <c r="X28123" s="8"/>
      <c r="Y28123" s="8"/>
      <c r="Z28123" s="8"/>
      <c r="BE28123"/>
      <c r="BF28123"/>
      <c r="BG28123"/>
    </row>
    <row r="28124" spans="11:59" x14ac:dyDescent="0.25">
      <c r="K28124" s="8"/>
      <c r="L28124" s="8"/>
      <c r="N28124" s="8"/>
      <c r="O28124" s="8"/>
      <c r="P28124" s="8"/>
      <c r="Q28124" s="8"/>
      <c r="R28124" s="8"/>
      <c r="S28124" s="8"/>
      <c r="T28124" s="8"/>
      <c r="U28124" s="8"/>
      <c r="V28124" s="8"/>
      <c r="W28124" s="8"/>
      <c r="X28124" s="8"/>
      <c r="Y28124" s="8"/>
      <c r="Z28124" s="8"/>
      <c r="BE28124"/>
      <c r="BF28124"/>
      <c r="BG28124"/>
    </row>
    <row r="28125" spans="11:59" x14ac:dyDescent="0.25">
      <c r="K28125" s="8"/>
      <c r="L28125" s="8"/>
      <c r="N28125" s="8"/>
      <c r="O28125" s="8"/>
      <c r="P28125" s="8"/>
      <c r="Q28125" s="8"/>
      <c r="R28125" s="8"/>
      <c r="S28125" s="8"/>
      <c r="T28125" s="8"/>
      <c r="U28125" s="8"/>
      <c r="V28125" s="8"/>
      <c r="W28125" s="8"/>
      <c r="X28125" s="8"/>
      <c r="Y28125" s="8"/>
      <c r="Z28125" s="8"/>
      <c r="BE28125"/>
      <c r="BF28125"/>
      <c r="BG28125"/>
    </row>
    <row r="28126" spans="11:59" x14ac:dyDescent="0.25">
      <c r="K28126" s="8"/>
      <c r="L28126" s="8"/>
      <c r="N28126" s="8"/>
      <c r="O28126" s="8"/>
      <c r="P28126" s="8"/>
      <c r="Q28126" s="8"/>
      <c r="R28126" s="8"/>
      <c r="S28126" s="8"/>
      <c r="T28126" s="8"/>
      <c r="U28126" s="8"/>
      <c r="V28126" s="8"/>
      <c r="W28126" s="8"/>
      <c r="X28126" s="8"/>
      <c r="Y28126" s="8"/>
      <c r="Z28126" s="8"/>
      <c r="BE28126"/>
      <c r="BF28126"/>
      <c r="BG28126"/>
    </row>
    <row r="28127" spans="11:59" x14ac:dyDescent="0.25">
      <c r="K28127" s="8"/>
      <c r="L28127" s="8"/>
      <c r="N28127" s="8"/>
      <c r="O28127" s="8"/>
      <c r="P28127" s="8"/>
      <c r="Q28127" s="8"/>
      <c r="R28127" s="8"/>
      <c r="S28127" s="8"/>
      <c r="T28127" s="8"/>
      <c r="U28127" s="8"/>
      <c r="V28127" s="8"/>
      <c r="W28127" s="8"/>
      <c r="X28127" s="8"/>
      <c r="Y28127" s="8"/>
      <c r="Z28127" s="8"/>
      <c r="BE28127"/>
      <c r="BF28127"/>
      <c r="BG28127"/>
    </row>
    <row r="28128" spans="11:59" x14ac:dyDescent="0.25">
      <c r="K28128" s="8"/>
      <c r="L28128" s="8"/>
      <c r="N28128" s="8"/>
      <c r="O28128" s="8"/>
      <c r="P28128" s="8"/>
      <c r="Q28128" s="8"/>
      <c r="R28128" s="8"/>
      <c r="S28128" s="8"/>
      <c r="T28128" s="8"/>
      <c r="U28128" s="8"/>
      <c r="V28128" s="8"/>
      <c r="W28128" s="8"/>
      <c r="X28128" s="8"/>
      <c r="Y28128" s="8"/>
      <c r="Z28128" s="8"/>
      <c r="BE28128"/>
      <c r="BF28128"/>
      <c r="BG28128"/>
    </row>
    <row r="28129" spans="11:59" x14ac:dyDescent="0.25">
      <c r="K28129" s="8"/>
      <c r="L28129" s="8"/>
      <c r="N28129" s="8"/>
      <c r="O28129" s="8"/>
      <c r="P28129" s="8"/>
      <c r="Q28129" s="8"/>
      <c r="R28129" s="8"/>
      <c r="S28129" s="8"/>
      <c r="T28129" s="8"/>
      <c r="U28129" s="8"/>
      <c r="V28129" s="8"/>
      <c r="W28129" s="8"/>
      <c r="X28129" s="8"/>
      <c r="Y28129" s="8"/>
      <c r="Z28129" s="8"/>
      <c r="BE28129"/>
      <c r="BF28129"/>
      <c r="BG28129"/>
    </row>
    <row r="28130" spans="11:59" x14ac:dyDescent="0.25">
      <c r="K28130" s="8"/>
      <c r="L28130" s="8"/>
      <c r="N28130" s="8"/>
      <c r="O28130" s="8"/>
      <c r="P28130" s="8"/>
      <c r="Q28130" s="8"/>
      <c r="R28130" s="8"/>
      <c r="S28130" s="8"/>
      <c r="T28130" s="8"/>
      <c r="U28130" s="8"/>
      <c r="V28130" s="8"/>
      <c r="W28130" s="8"/>
      <c r="X28130" s="8"/>
      <c r="Y28130" s="8"/>
      <c r="Z28130" s="8"/>
      <c r="BE28130"/>
      <c r="BF28130"/>
      <c r="BG28130"/>
    </row>
    <row r="28131" spans="11:59" x14ac:dyDescent="0.25">
      <c r="K28131" s="8"/>
      <c r="L28131" s="8"/>
      <c r="N28131" s="8"/>
      <c r="O28131" s="8"/>
      <c r="P28131" s="8"/>
      <c r="Q28131" s="8"/>
      <c r="R28131" s="8"/>
      <c r="S28131" s="8"/>
      <c r="T28131" s="8"/>
      <c r="U28131" s="8"/>
      <c r="V28131" s="8"/>
      <c r="W28131" s="8"/>
      <c r="X28131" s="8"/>
      <c r="Y28131" s="8"/>
      <c r="Z28131" s="8"/>
      <c r="BE28131"/>
      <c r="BF28131"/>
      <c r="BG28131"/>
    </row>
    <row r="28132" spans="11:59" x14ac:dyDescent="0.25">
      <c r="K28132" s="8"/>
      <c r="L28132" s="8"/>
      <c r="N28132" s="8"/>
      <c r="O28132" s="8"/>
      <c r="P28132" s="8"/>
      <c r="Q28132" s="8"/>
      <c r="R28132" s="8"/>
      <c r="S28132" s="8"/>
      <c r="T28132" s="8"/>
      <c r="U28132" s="8"/>
      <c r="V28132" s="8"/>
      <c r="W28132" s="8"/>
      <c r="X28132" s="8"/>
      <c r="Y28132" s="8"/>
      <c r="Z28132" s="8"/>
      <c r="BE28132"/>
      <c r="BF28132"/>
      <c r="BG28132"/>
    </row>
    <row r="28133" spans="11:59" x14ac:dyDescent="0.25">
      <c r="K28133" s="8"/>
      <c r="L28133" s="8"/>
      <c r="N28133" s="8"/>
      <c r="O28133" s="8"/>
      <c r="P28133" s="8"/>
      <c r="Q28133" s="8"/>
      <c r="R28133" s="8"/>
      <c r="S28133" s="8"/>
      <c r="T28133" s="8"/>
      <c r="U28133" s="8"/>
      <c r="V28133" s="8"/>
      <c r="W28133" s="8"/>
      <c r="X28133" s="8"/>
      <c r="Y28133" s="8"/>
      <c r="Z28133" s="8"/>
      <c r="BE28133"/>
      <c r="BF28133"/>
      <c r="BG28133"/>
    </row>
    <row r="28134" spans="11:59" x14ac:dyDescent="0.25">
      <c r="K28134" s="8"/>
      <c r="L28134" s="8"/>
      <c r="N28134" s="8"/>
      <c r="O28134" s="8"/>
      <c r="P28134" s="8"/>
      <c r="Q28134" s="8"/>
      <c r="R28134" s="8"/>
      <c r="S28134" s="8"/>
      <c r="T28134" s="8"/>
      <c r="U28134" s="8"/>
      <c r="V28134" s="8"/>
      <c r="W28134" s="8"/>
      <c r="X28134" s="8"/>
      <c r="Y28134" s="8"/>
      <c r="Z28134" s="8"/>
      <c r="BE28134"/>
      <c r="BF28134"/>
      <c r="BG28134"/>
    </row>
    <row r="28135" spans="11:59" x14ac:dyDescent="0.25">
      <c r="K28135" s="8"/>
      <c r="L28135" s="8"/>
      <c r="N28135" s="8"/>
      <c r="O28135" s="8"/>
      <c r="P28135" s="8"/>
      <c r="Q28135" s="8"/>
      <c r="R28135" s="8"/>
      <c r="S28135" s="8"/>
      <c r="T28135" s="8"/>
      <c r="U28135" s="8"/>
      <c r="V28135" s="8"/>
      <c r="W28135" s="8"/>
      <c r="X28135" s="8"/>
      <c r="Y28135" s="8"/>
      <c r="Z28135" s="8"/>
      <c r="BE28135"/>
      <c r="BF28135"/>
      <c r="BG28135"/>
    </row>
    <row r="28136" spans="11:59" x14ac:dyDescent="0.25">
      <c r="K28136" s="8"/>
      <c r="L28136" s="8"/>
      <c r="N28136" s="8"/>
      <c r="O28136" s="8"/>
      <c r="P28136" s="8"/>
      <c r="Q28136" s="8"/>
      <c r="R28136" s="8"/>
      <c r="S28136" s="8"/>
      <c r="T28136" s="8"/>
      <c r="U28136" s="8"/>
      <c r="V28136" s="8"/>
      <c r="W28136" s="8"/>
      <c r="X28136" s="8"/>
      <c r="Y28136" s="8"/>
      <c r="Z28136" s="8"/>
      <c r="BE28136"/>
      <c r="BF28136"/>
      <c r="BG28136"/>
    </row>
    <row r="28137" spans="11:59" x14ac:dyDescent="0.25">
      <c r="K28137" s="8"/>
      <c r="L28137" s="8"/>
      <c r="N28137" s="8"/>
      <c r="O28137" s="8"/>
      <c r="P28137" s="8"/>
      <c r="Q28137" s="8"/>
      <c r="R28137" s="8"/>
      <c r="S28137" s="8"/>
      <c r="T28137" s="8"/>
      <c r="U28137" s="8"/>
      <c r="V28137" s="8"/>
      <c r="W28137" s="8"/>
      <c r="X28137" s="8"/>
      <c r="Y28137" s="8"/>
      <c r="Z28137" s="8"/>
      <c r="BE28137"/>
      <c r="BF28137"/>
      <c r="BG28137"/>
    </row>
    <row r="28138" spans="11:59" x14ac:dyDescent="0.25">
      <c r="K28138" s="8"/>
      <c r="L28138" s="8"/>
      <c r="N28138" s="8"/>
      <c r="O28138" s="8"/>
      <c r="P28138" s="8"/>
      <c r="Q28138" s="8"/>
      <c r="R28138" s="8"/>
      <c r="S28138" s="8"/>
      <c r="T28138" s="8"/>
      <c r="U28138" s="8"/>
      <c r="V28138" s="8"/>
      <c r="W28138" s="8"/>
      <c r="X28138" s="8"/>
      <c r="Y28138" s="8"/>
      <c r="Z28138" s="8"/>
      <c r="BE28138"/>
      <c r="BF28138"/>
      <c r="BG28138"/>
    </row>
    <row r="28139" spans="11:59" x14ac:dyDescent="0.25">
      <c r="K28139" s="8"/>
      <c r="L28139" s="8"/>
      <c r="N28139" s="8"/>
      <c r="O28139" s="8"/>
      <c r="P28139" s="8"/>
      <c r="Q28139" s="8"/>
      <c r="R28139" s="8"/>
      <c r="S28139" s="8"/>
      <c r="T28139" s="8"/>
      <c r="U28139" s="8"/>
      <c r="V28139" s="8"/>
      <c r="W28139" s="8"/>
      <c r="X28139" s="8"/>
      <c r="Y28139" s="8"/>
      <c r="Z28139" s="8"/>
      <c r="BE28139"/>
      <c r="BF28139"/>
      <c r="BG28139"/>
    </row>
    <row r="28140" spans="11:59" x14ac:dyDescent="0.25">
      <c r="K28140" s="8"/>
      <c r="L28140" s="8"/>
      <c r="N28140" s="8"/>
      <c r="O28140" s="8"/>
      <c r="P28140" s="8"/>
      <c r="Q28140" s="8"/>
      <c r="R28140" s="8"/>
      <c r="S28140" s="8"/>
      <c r="T28140" s="8"/>
      <c r="U28140" s="8"/>
      <c r="V28140" s="8"/>
      <c r="W28140" s="8"/>
      <c r="X28140" s="8"/>
      <c r="Y28140" s="8"/>
      <c r="Z28140" s="8"/>
      <c r="BE28140"/>
      <c r="BF28140"/>
      <c r="BG28140"/>
    </row>
    <row r="28141" spans="11:59" x14ac:dyDescent="0.25">
      <c r="K28141" s="8"/>
      <c r="L28141" s="8"/>
      <c r="N28141" s="8"/>
      <c r="O28141" s="8"/>
      <c r="P28141" s="8"/>
      <c r="Q28141" s="8"/>
      <c r="R28141" s="8"/>
      <c r="S28141" s="8"/>
      <c r="T28141" s="8"/>
      <c r="U28141" s="8"/>
      <c r="V28141" s="8"/>
      <c r="W28141" s="8"/>
      <c r="X28141" s="8"/>
      <c r="Y28141" s="8"/>
      <c r="Z28141" s="8"/>
      <c r="BE28141"/>
      <c r="BF28141"/>
      <c r="BG28141"/>
    </row>
    <row r="28142" spans="11:59" x14ac:dyDescent="0.25">
      <c r="K28142" s="8"/>
      <c r="L28142" s="8"/>
      <c r="N28142" s="8"/>
      <c r="O28142" s="8"/>
      <c r="P28142" s="8"/>
      <c r="Q28142" s="8"/>
      <c r="R28142" s="8"/>
      <c r="S28142" s="8"/>
      <c r="T28142" s="8"/>
      <c r="U28142" s="8"/>
      <c r="V28142" s="8"/>
      <c r="W28142" s="8"/>
      <c r="X28142" s="8"/>
      <c r="Y28142" s="8"/>
      <c r="Z28142" s="8"/>
      <c r="BE28142"/>
      <c r="BF28142"/>
      <c r="BG28142"/>
    </row>
    <row r="28143" spans="11:59" x14ac:dyDescent="0.25">
      <c r="K28143" s="8"/>
      <c r="L28143" s="8"/>
      <c r="N28143" s="8"/>
      <c r="O28143" s="8"/>
      <c r="P28143" s="8"/>
      <c r="Q28143" s="8"/>
      <c r="R28143" s="8"/>
      <c r="S28143" s="8"/>
      <c r="T28143" s="8"/>
      <c r="U28143" s="8"/>
      <c r="V28143" s="8"/>
      <c r="W28143" s="8"/>
      <c r="X28143" s="8"/>
      <c r="Y28143" s="8"/>
      <c r="Z28143" s="8"/>
      <c r="BE28143"/>
      <c r="BF28143"/>
      <c r="BG28143"/>
    </row>
    <row r="28144" spans="11:59" x14ac:dyDescent="0.25">
      <c r="K28144" s="8"/>
      <c r="L28144" s="8"/>
      <c r="N28144" s="8"/>
      <c r="O28144" s="8"/>
      <c r="P28144" s="8"/>
      <c r="Q28144" s="8"/>
      <c r="R28144" s="8"/>
      <c r="S28144" s="8"/>
      <c r="T28144" s="8"/>
      <c r="U28144" s="8"/>
      <c r="V28144" s="8"/>
      <c r="W28144" s="8"/>
      <c r="X28144" s="8"/>
      <c r="Y28144" s="8"/>
      <c r="Z28144" s="8"/>
      <c r="BE28144"/>
      <c r="BF28144"/>
      <c r="BG28144"/>
    </row>
    <row r="28145" spans="11:59" x14ac:dyDescent="0.25">
      <c r="K28145" s="8"/>
      <c r="L28145" s="8"/>
      <c r="N28145" s="8"/>
      <c r="O28145" s="8"/>
      <c r="P28145" s="8"/>
      <c r="Q28145" s="8"/>
      <c r="R28145" s="8"/>
      <c r="S28145" s="8"/>
      <c r="T28145" s="8"/>
      <c r="U28145" s="8"/>
      <c r="V28145" s="8"/>
      <c r="W28145" s="8"/>
      <c r="X28145" s="8"/>
      <c r="Y28145" s="8"/>
      <c r="Z28145" s="8"/>
      <c r="BE28145"/>
      <c r="BF28145"/>
      <c r="BG28145"/>
    </row>
    <row r="28146" spans="11:59" x14ac:dyDescent="0.25">
      <c r="K28146" s="8"/>
      <c r="L28146" s="8"/>
      <c r="N28146" s="8"/>
      <c r="O28146" s="8"/>
      <c r="P28146" s="8"/>
      <c r="Q28146" s="8"/>
      <c r="R28146" s="8"/>
      <c r="S28146" s="8"/>
      <c r="T28146" s="8"/>
      <c r="U28146" s="8"/>
      <c r="V28146" s="8"/>
      <c r="W28146" s="8"/>
      <c r="X28146" s="8"/>
      <c r="Y28146" s="8"/>
      <c r="Z28146" s="8"/>
      <c r="BE28146"/>
      <c r="BF28146"/>
      <c r="BG28146"/>
    </row>
    <row r="28147" spans="11:59" x14ac:dyDescent="0.25">
      <c r="K28147" s="8"/>
      <c r="L28147" s="8"/>
      <c r="N28147" s="8"/>
      <c r="O28147" s="8"/>
      <c r="P28147" s="8"/>
      <c r="Q28147" s="8"/>
      <c r="R28147" s="8"/>
      <c r="S28147" s="8"/>
      <c r="T28147" s="8"/>
      <c r="U28147" s="8"/>
      <c r="V28147" s="8"/>
      <c r="W28147" s="8"/>
      <c r="X28147" s="8"/>
      <c r="Y28147" s="8"/>
      <c r="Z28147" s="8"/>
      <c r="BE28147"/>
      <c r="BF28147"/>
      <c r="BG28147"/>
    </row>
    <row r="28148" spans="11:59" x14ac:dyDescent="0.25">
      <c r="K28148" s="8"/>
      <c r="L28148" s="8"/>
      <c r="N28148" s="8"/>
      <c r="O28148" s="8"/>
      <c r="P28148" s="8"/>
      <c r="Q28148" s="8"/>
      <c r="R28148" s="8"/>
      <c r="S28148" s="8"/>
      <c r="T28148" s="8"/>
      <c r="U28148" s="8"/>
      <c r="V28148" s="8"/>
      <c r="W28148" s="8"/>
      <c r="X28148" s="8"/>
      <c r="Y28148" s="8"/>
      <c r="Z28148" s="8"/>
      <c r="BE28148"/>
      <c r="BF28148"/>
      <c r="BG28148"/>
    </row>
    <row r="28149" spans="11:59" x14ac:dyDescent="0.25">
      <c r="K28149" s="8"/>
      <c r="L28149" s="8"/>
      <c r="N28149" s="8"/>
      <c r="O28149" s="8"/>
      <c r="P28149" s="8"/>
      <c r="Q28149" s="8"/>
      <c r="R28149" s="8"/>
      <c r="S28149" s="8"/>
      <c r="T28149" s="8"/>
      <c r="U28149" s="8"/>
      <c r="V28149" s="8"/>
      <c r="W28149" s="8"/>
      <c r="X28149" s="8"/>
      <c r="Y28149" s="8"/>
      <c r="Z28149" s="8"/>
      <c r="BE28149"/>
      <c r="BF28149"/>
      <c r="BG28149"/>
    </row>
    <row r="28150" spans="11:59" x14ac:dyDescent="0.25">
      <c r="K28150" s="8"/>
      <c r="L28150" s="8"/>
      <c r="N28150" s="8"/>
      <c r="O28150" s="8"/>
      <c r="P28150" s="8"/>
      <c r="Q28150" s="8"/>
      <c r="R28150" s="8"/>
      <c r="S28150" s="8"/>
      <c r="T28150" s="8"/>
      <c r="U28150" s="8"/>
      <c r="V28150" s="8"/>
      <c r="W28150" s="8"/>
      <c r="X28150" s="8"/>
      <c r="Y28150" s="8"/>
      <c r="Z28150" s="8"/>
      <c r="BE28150"/>
      <c r="BF28150"/>
      <c r="BG28150"/>
    </row>
    <row r="28151" spans="11:59" x14ac:dyDescent="0.25">
      <c r="K28151" s="8"/>
      <c r="L28151" s="8"/>
      <c r="N28151" s="8"/>
      <c r="O28151" s="8"/>
      <c r="P28151" s="8"/>
      <c r="Q28151" s="8"/>
      <c r="R28151" s="8"/>
      <c r="S28151" s="8"/>
      <c r="T28151" s="8"/>
      <c r="U28151" s="8"/>
      <c r="V28151" s="8"/>
      <c r="W28151" s="8"/>
      <c r="X28151" s="8"/>
      <c r="Y28151" s="8"/>
      <c r="Z28151" s="8"/>
      <c r="BE28151"/>
      <c r="BF28151"/>
      <c r="BG28151"/>
    </row>
    <row r="28152" spans="11:59" x14ac:dyDescent="0.25">
      <c r="K28152" s="8"/>
      <c r="L28152" s="8"/>
      <c r="N28152" s="8"/>
      <c r="O28152" s="8"/>
      <c r="P28152" s="8"/>
      <c r="Q28152" s="8"/>
      <c r="R28152" s="8"/>
      <c r="S28152" s="8"/>
      <c r="T28152" s="8"/>
      <c r="U28152" s="8"/>
      <c r="V28152" s="8"/>
      <c r="W28152" s="8"/>
      <c r="X28152" s="8"/>
      <c r="Y28152" s="8"/>
      <c r="Z28152" s="8"/>
      <c r="BE28152"/>
      <c r="BF28152"/>
      <c r="BG28152"/>
    </row>
    <row r="28153" spans="11:59" x14ac:dyDescent="0.25">
      <c r="K28153" s="8"/>
      <c r="L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BE28153"/>
      <c r="BF28153"/>
      <c r="BG28153"/>
    </row>
    <row r="28154" spans="11:59" x14ac:dyDescent="0.25">
      <c r="K28154" s="8"/>
      <c r="L28154" s="8"/>
      <c r="N28154" s="8"/>
      <c r="O28154" s="8"/>
      <c r="P28154" s="8"/>
      <c r="Q28154" s="8"/>
      <c r="R28154" s="8"/>
      <c r="S28154" s="8"/>
      <c r="T28154" s="8"/>
      <c r="U28154" s="8"/>
      <c r="V28154" s="8"/>
      <c r="W28154" s="8"/>
      <c r="X28154" s="8"/>
      <c r="Y28154" s="8"/>
      <c r="Z28154" s="8"/>
      <c r="BE28154"/>
      <c r="BF28154"/>
      <c r="BG28154"/>
    </row>
    <row r="28155" spans="11:59" x14ac:dyDescent="0.25">
      <c r="K28155" s="8"/>
      <c r="L28155" s="8"/>
      <c r="N28155" s="8"/>
      <c r="O28155" s="8"/>
      <c r="P28155" s="8"/>
      <c r="Q28155" s="8"/>
      <c r="R28155" s="8"/>
      <c r="S28155" s="8"/>
      <c r="T28155" s="8"/>
      <c r="U28155" s="8"/>
      <c r="V28155" s="8"/>
      <c r="W28155" s="8"/>
      <c r="X28155" s="8"/>
      <c r="Y28155" s="8"/>
      <c r="Z28155" s="8"/>
      <c r="BE28155"/>
      <c r="BF28155"/>
      <c r="BG28155"/>
    </row>
    <row r="28156" spans="11:59" x14ac:dyDescent="0.25">
      <c r="K28156" s="8"/>
      <c r="L28156" s="8"/>
      <c r="N28156" s="8"/>
      <c r="O28156" s="8"/>
      <c r="P28156" s="8"/>
      <c r="Q28156" s="8"/>
      <c r="R28156" s="8"/>
      <c r="S28156" s="8"/>
      <c r="T28156" s="8"/>
      <c r="U28156" s="8"/>
      <c r="V28156" s="8"/>
      <c r="W28156" s="8"/>
      <c r="X28156" s="8"/>
      <c r="Y28156" s="8"/>
      <c r="Z28156" s="8"/>
      <c r="BE28156"/>
      <c r="BF28156"/>
      <c r="BG28156"/>
    </row>
    <row r="28157" spans="11:59" x14ac:dyDescent="0.25">
      <c r="K28157" s="8"/>
      <c r="L28157" s="8"/>
      <c r="N28157" s="8"/>
      <c r="O28157" s="8"/>
      <c r="P28157" s="8"/>
      <c r="Q28157" s="8"/>
      <c r="R28157" s="8"/>
      <c r="S28157" s="8"/>
      <c r="T28157" s="8"/>
      <c r="U28157" s="8"/>
      <c r="V28157" s="8"/>
      <c r="W28157" s="8"/>
      <c r="X28157" s="8"/>
      <c r="Y28157" s="8"/>
      <c r="Z28157" s="8"/>
      <c r="BE28157"/>
      <c r="BF28157"/>
      <c r="BG28157"/>
    </row>
    <row r="28158" spans="11:59" x14ac:dyDescent="0.25">
      <c r="K28158" s="8"/>
      <c r="L28158" s="8"/>
      <c r="N28158" s="8"/>
      <c r="O28158" s="8"/>
      <c r="P28158" s="8"/>
      <c r="Q28158" s="8"/>
      <c r="R28158" s="8"/>
      <c r="S28158" s="8"/>
      <c r="T28158" s="8"/>
      <c r="U28158" s="8"/>
      <c r="V28158" s="8"/>
      <c r="W28158" s="8"/>
      <c r="X28158" s="8"/>
      <c r="Y28158" s="8"/>
      <c r="Z28158" s="8"/>
      <c r="BE28158"/>
      <c r="BF28158"/>
      <c r="BG28158"/>
    </row>
    <row r="28159" spans="11:59" x14ac:dyDescent="0.25">
      <c r="K28159" s="8"/>
      <c r="L28159" s="8"/>
      <c r="N28159" s="8"/>
      <c r="O28159" s="8"/>
      <c r="P28159" s="8"/>
      <c r="Q28159" s="8"/>
      <c r="R28159" s="8"/>
      <c r="S28159" s="8"/>
      <c r="T28159" s="8"/>
      <c r="U28159" s="8"/>
      <c r="V28159" s="8"/>
      <c r="W28159" s="8"/>
      <c r="X28159" s="8"/>
      <c r="Y28159" s="8"/>
      <c r="Z28159" s="8"/>
      <c r="BE28159"/>
      <c r="BF28159"/>
      <c r="BG28159"/>
    </row>
    <row r="28160" spans="11:59" x14ac:dyDescent="0.25">
      <c r="K28160" s="8"/>
      <c r="L28160" s="8"/>
      <c r="N28160" s="8"/>
      <c r="O28160" s="8"/>
      <c r="P28160" s="8"/>
      <c r="Q28160" s="8"/>
      <c r="R28160" s="8"/>
      <c r="S28160" s="8"/>
      <c r="T28160" s="8"/>
      <c r="U28160" s="8"/>
      <c r="V28160" s="8"/>
      <c r="W28160" s="8"/>
      <c r="X28160" s="8"/>
      <c r="Y28160" s="8"/>
      <c r="Z28160" s="8"/>
      <c r="BE28160"/>
      <c r="BF28160"/>
      <c r="BG28160"/>
    </row>
    <row r="28161" spans="11:59" x14ac:dyDescent="0.25">
      <c r="K28161" s="8"/>
      <c r="L28161" s="8"/>
      <c r="N28161" s="8"/>
      <c r="O28161" s="8"/>
      <c r="P28161" s="8"/>
      <c r="Q28161" s="8"/>
      <c r="R28161" s="8"/>
      <c r="S28161" s="8"/>
      <c r="T28161" s="8"/>
      <c r="U28161" s="8"/>
      <c r="V28161" s="8"/>
      <c r="W28161" s="8"/>
      <c r="X28161" s="8"/>
      <c r="Y28161" s="8"/>
      <c r="Z28161" s="8"/>
      <c r="BE28161"/>
      <c r="BF28161"/>
      <c r="BG28161"/>
    </row>
    <row r="28162" spans="11:59" x14ac:dyDescent="0.25">
      <c r="K28162" s="8"/>
      <c r="L28162" s="8"/>
      <c r="N28162" s="8"/>
      <c r="O28162" s="8"/>
      <c r="P28162" s="8"/>
      <c r="Q28162" s="8"/>
      <c r="R28162" s="8"/>
      <c r="S28162" s="8"/>
      <c r="T28162" s="8"/>
      <c r="U28162" s="8"/>
      <c r="V28162" s="8"/>
      <c r="W28162" s="8"/>
      <c r="X28162" s="8"/>
      <c r="Y28162" s="8"/>
      <c r="Z28162" s="8"/>
      <c r="BE28162"/>
      <c r="BF28162"/>
      <c r="BG28162"/>
    </row>
    <row r="28163" spans="11:59" x14ac:dyDescent="0.25">
      <c r="K28163" s="8"/>
      <c r="L28163" s="8"/>
      <c r="N28163" s="8"/>
      <c r="O28163" s="8"/>
      <c r="P28163" s="8"/>
      <c r="Q28163" s="8"/>
      <c r="R28163" s="8"/>
      <c r="S28163" s="8"/>
      <c r="T28163" s="8"/>
      <c r="U28163" s="8"/>
      <c r="V28163" s="8"/>
      <c r="W28163" s="8"/>
      <c r="X28163" s="8"/>
      <c r="Y28163" s="8"/>
      <c r="Z28163" s="8"/>
      <c r="BE28163"/>
      <c r="BF28163"/>
      <c r="BG28163"/>
    </row>
    <row r="28164" spans="11:59" x14ac:dyDescent="0.25">
      <c r="K28164" s="8"/>
      <c r="L28164" s="8"/>
      <c r="N28164" s="8"/>
      <c r="O28164" s="8"/>
      <c r="P28164" s="8"/>
      <c r="Q28164" s="8"/>
      <c r="R28164" s="8"/>
      <c r="S28164" s="8"/>
      <c r="T28164" s="8"/>
      <c r="U28164" s="8"/>
      <c r="V28164" s="8"/>
      <c r="W28164" s="8"/>
      <c r="X28164" s="8"/>
      <c r="Y28164" s="8"/>
      <c r="Z28164" s="8"/>
      <c r="BE28164"/>
      <c r="BF28164"/>
      <c r="BG28164"/>
    </row>
    <row r="28165" spans="11:59" x14ac:dyDescent="0.25">
      <c r="K28165" s="8"/>
      <c r="L28165" s="8"/>
      <c r="N28165" s="8"/>
      <c r="O28165" s="8"/>
      <c r="P28165" s="8"/>
      <c r="Q28165" s="8"/>
      <c r="R28165" s="8"/>
      <c r="S28165" s="8"/>
      <c r="T28165" s="8"/>
      <c r="U28165" s="8"/>
      <c r="V28165" s="8"/>
      <c r="W28165" s="8"/>
      <c r="X28165" s="8"/>
      <c r="Y28165" s="8"/>
      <c r="Z28165" s="8"/>
      <c r="BE28165"/>
      <c r="BF28165"/>
      <c r="BG28165"/>
    </row>
    <row r="28166" spans="11:59" x14ac:dyDescent="0.25">
      <c r="K28166" s="8"/>
      <c r="L28166" s="8"/>
      <c r="N28166" s="8"/>
      <c r="O28166" s="8"/>
      <c r="P28166" s="8"/>
      <c r="Q28166" s="8"/>
      <c r="R28166" s="8"/>
      <c r="S28166" s="8"/>
      <c r="T28166" s="8"/>
      <c r="U28166" s="8"/>
      <c r="V28166" s="8"/>
      <c r="W28166" s="8"/>
      <c r="X28166" s="8"/>
      <c r="Y28166" s="8"/>
      <c r="Z28166" s="8"/>
      <c r="BE28166"/>
      <c r="BF28166"/>
      <c r="BG28166"/>
    </row>
    <row r="28167" spans="11:59" x14ac:dyDescent="0.25">
      <c r="K28167" s="8"/>
      <c r="L28167" s="8"/>
      <c r="N28167" s="8"/>
      <c r="O28167" s="8"/>
      <c r="P28167" s="8"/>
      <c r="Q28167" s="8"/>
      <c r="R28167" s="8"/>
      <c r="S28167" s="8"/>
      <c r="T28167" s="8"/>
      <c r="U28167" s="8"/>
      <c r="V28167" s="8"/>
      <c r="W28167" s="8"/>
      <c r="X28167" s="8"/>
      <c r="Y28167" s="8"/>
      <c r="Z28167" s="8"/>
      <c r="BE28167"/>
      <c r="BF28167"/>
      <c r="BG28167"/>
    </row>
    <row r="28168" spans="11:59" x14ac:dyDescent="0.25">
      <c r="K28168" s="8"/>
      <c r="L28168" s="8"/>
      <c r="N28168" s="8"/>
      <c r="O28168" s="8"/>
      <c r="P28168" s="8"/>
      <c r="Q28168" s="8"/>
      <c r="R28168" s="8"/>
      <c r="S28168" s="8"/>
      <c r="T28168" s="8"/>
      <c r="U28168" s="8"/>
      <c r="V28168" s="8"/>
      <c r="W28168" s="8"/>
      <c r="X28168" s="8"/>
      <c r="Y28168" s="8"/>
      <c r="Z28168" s="8"/>
      <c r="BE28168"/>
      <c r="BF28168"/>
      <c r="BG28168"/>
    </row>
    <row r="28169" spans="11:59" x14ac:dyDescent="0.25">
      <c r="K28169" s="8"/>
      <c r="L28169" s="8"/>
      <c r="N28169" s="8"/>
      <c r="O28169" s="8"/>
      <c r="P28169" s="8"/>
      <c r="Q28169" s="8"/>
      <c r="R28169" s="8"/>
      <c r="S28169" s="8"/>
      <c r="T28169" s="8"/>
      <c r="U28169" s="8"/>
      <c r="V28169" s="8"/>
      <c r="W28169" s="8"/>
      <c r="X28169" s="8"/>
      <c r="Y28169" s="8"/>
      <c r="Z28169" s="8"/>
      <c r="BE28169"/>
      <c r="BF28169"/>
      <c r="BG28169"/>
    </row>
    <row r="28170" spans="11:59" x14ac:dyDescent="0.25">
      <c r="K28170" s="8"/>
      <c r="L28170" s="8"/>
      <c r="N28170" s="8"/>
      <c r="O28170" s="8"/>
      <c r="P28170" s="8"/>
      <c r="Q28170" s="8"/>
      <c r="R28170" s="8"/>
      <c r="S28170" s="8"/>
      <c r="T28170" s="8"/>
      <c r="U28170" s="8"/>
      <c r="V28170" s="8"/>
      <c r="W28170" s="8"/>
      <c r="X28170" s="8"/>
      <c r="Y28170" s="8"/>
      <c r="Z28170" s="8"/>
      <c r="BE28170"/>
      <c r="BF28170"/>
      <c r="BG28170"/>
    </row>
    <row r="28171" spans="11:59" x14ac:dyDescent="0.25">
      <c r="K28171" s="8"/>
      <c r="L28171" s="8"/>
      <c r="N28171" s="8"/>
      <c r="O28171" s="8"/>
      <c r="P28171" s="8"/>
      <c r="Q28171" s="8"/>
      <c r="R28171" s="8"/>
      <c r="S28171" s="8"/>
      <c r="T28171" s="8"/>
      <c r="U28171" s="8"/>
      <c r="V28171" s="8"/>
      <c r="W28171" s="8"/>
      <c r="X28171" s="8"/>
      <c r="Y28171" s="8"/>
      <c r="Z28171" s="8"/>
      <c r="BE28171"/>
      <c r="BF28171"/>
      <c r="BG28171"/>
    </row>
    <row r="28172" spans="11:59" x14ac:dyDescent="0.25">
      <c r="K28172" s="8"/>
      <c r="L28172" s="8"/>
      <c r="N28172" s="8"/>
      <c r="O28172" s="8"/>
      <c r="P28172" s="8"/>
      <c r="Q28172" s="8"/>
      <c r="R28172" s="8"/>
      <c r="S28172" s="8"/>
      <c r="T28172" s="8"/>
      <c r="U28172" s="8"/>
      <c r="V28172" s="8"/>
      <c r="W28172" s="8"/>
      <c r="X28172" s="8"/>
      <c r="Y28172" s="8"/>
      <c r="Z28172" s="8"/>
      <c r="BE28172"/>
      <c r="BF28172"/>
      <c r="BG28172"/>
    </row>
    <row r="28173" spans="11:59" x14ac:dyDescent="0.25">
      <c r="K28173" s="8"/>
      <c r="L28173" s="8"/>
      <c r="N28173" s="8"/>
      <c r="O28173" s="8"/>
      <c r="P28173" s="8"/>
      <c r="Q28173" s="8"/>
      <c r="R28173" s="8"/>
      <c r="S28173" s="8"/>
      <c r="T28173" s="8"/>
      <c r="U28173" s="8"/>
      <c r="V28173" s="8"/>
      <c r="W28173" s="8"/>
      <c r="X28173" s="8"/>
      <c r="Y28173" s="8"/>
      <c r="Z28173" s="8"/>
      <c r="BE28173"/>
      <c r="BF28173"/>
      <c r="BG28173"/>
    </row>
    <row r="28174" spans="11:59" x14ac:dyDescent="0.25">
      <c r="K28174" s="8"/>
      <c r="L28174" s="8"/>
      <c r="N28174" s="8"/>
      <c r="O28174" s="8"/>
      <c r="P28174" s="8"/>
      <c r="Q28174" s="8"/>
      <c r="R28174" s="8"/>
      <c r="S28174" s="8"/>
      <c r="T28174" s="8"/>
      <c r="U28174" s="8"/>
      <c r="V28174" s="8"/>
      <c r="W28174" s="8"/>
      <c r="X28174" s="8"/>
      <c r="Y28174" s="8"/>
      <c r="Z28174" s="8"/>
      <c r="BE28174"/>
      <c r="BF28174"/>
      <c r="BG28174"/>
    </row>
    <row r="28175" spans="11:59" x14ac:dyDescent="0.25">
      <c r="K28175" s="8"/>
      <c r="L28175" s="8"/>
      <c r="N28175" s="8"/>
      <c r="O28175" s="8"/>
      <c r="P28175" s="8"/>
      <c r="Q28175" s="8"/>
      <c r="R28175" s="8"/>
      <c r="S28175" s="8"/>
      <c r="T28175" s="8"/>
      <c r="U28175" s="8"/>
      <c r="V28175" s="8"/>
      <c r="W28175" s="8"/>
      <c r="X28175" s="8"/>
      <c r="Y28175" s="8"/>
      <c r="Z28175" s="8"/>
      <c r="BE28175"/>
      <c r="BF28175"/>
      <c r="BG28175"/>
    </row>
    <row r="28176" spans="11:59" x14ac:dyDescent="0.25">
      <c r="K28176" s="8"/>
      <c r="L28176" s="8"/>
      <c r="N28176" s="8"/>
      <c r="O28176" s="8"/>
      <c r="P28176" s="8"/>
      <c r="Q28176" s="8"/>
      <c r="R28176" s="8"/>
      <c r="S28176" s="8"/>
      <c r="T28176" s="8"/>
      <c r="U28176" s="8"/>
      <c r="V28176" s="8"/>
      <c r="W28176" s="8"/>
      <c r="X28176" s="8"/>
      <c r="Y28176" s="8"/>
      <c r="Z28176" s="8"/>
      <c r="BE28176"/>
      <c r="BF28176"/>
      <c r="BG28176"/>
    </row>
    <row r="28177" spans="11:59" x14ac:dyDescent="0.25">
      <c r="K28177" s="8"/>
      <c r="L28177" s="8"/>
      <c r="N28177" s="8"/>
      <c r="O28177" s="8"/>
      <c r="P28177" s="8"/>
      <c r="Q28177" s="8"/>
      <c r="R28177" s="8"/>
      <c r="S28177" s="8"/>
      <c r="T28177" s="8"/>
      <c r="U28177" s="8"/>
      <c r="V28177" s="8"/>
      <c r="W28177" s="8"/>
      <c r="X28177" s="8"/>
      <c r="Y28177" s="8"/>
      <c r="Z28177" s="8"/>
      <c r="BE28177"/>
      <c r="BF28177"/>
      <c r="BG28177"/>
    </row>
    <row r="28178" spans="11:59" x14ac:dyDescent="0.25">
      <c r="K28178" s="8"/>
      <c r="L28178" s="8"/>
      <c r="N28178" s="8"/>
      <c r="O28178" s="8"/>
      <c r="P28178" s="8"/>
      <c r="Q28178" s="8"/>
      <c r="R28178" s="8"/>
      <c r="S28178" s="8"/>
      <c r="T28178" s="8"/>
      <c r="U28178" s="8"/>
      <c r="V28178" s="8"/>
      <c r="W28178" s="8"/>
      <c r="X28178" s="8"/>
      <c r="Y28178" s="8"/>
      <c r="Z28178" s="8"/>
      <c r="BE28178"/>
      <c r="BF28178"/>
      <c r="BG28178"/>
    </row>
    <row r="28179" spans="11:59" x14ac:dyDescent="0.25">
      <c r="K28179" s="8"/>
      <c r="L28179" s="8"/>
      <c r="N28179" s="8"/>
      <c r="O28179" s="8"/>
      <c r="P28179" s="8"/>
      <c r="Q28179" s="8"/>
      <c r="R28179" s="8"/>
      <c r="S28179" s="8"/>
      <c r="T28179" s="8"/>
      <c r="U28179" s="8"/>
      <c r="V28179" s="8"/>
      <c r="W28179" s="8"/>
      <c r="X28179" s="8"/>
      <c r="Y28179" s="8"/>
      <c r="Z28179" s="8"/>
      <c r="BE28179"/>
      <c r="BF28179"/>
      <c r="BG28179"/>
    </row>
    <row r="28180" spans="11:59" x14ac:dyDescent="0.25">
      <c r="K28180" s="8"/>
      <c r="L28180" s="8"/>
      <c r="N28180" s="8"/>
      <c r="O28180" s="8"/>
      <c r="P28180" s="8"/>
      <c r="Q28180" s="8"/>
      <c r="R28180" s="8"/>
      <c r="S28180" s="8"/>
      <c r="T28180" s="8"/>
      <c r="U28180" s="8"/>
      <c r="V28180" s="8"/>
      <c r="W28180" s="8"/>
      <c r="X28180" s="8"/>
      <c r="Y28180" s="8"/>
      <c r="Z28180" s="8"/>
      <c r="BE28180"/>
      <c r="BF28180"/>
      <c r="BG28180"/>
    </row>
    <row r="28181" spans="11:59" x14ac:dyDescent="0.25">
      <c r="K28181" s="8"/>
      <c r="L28181" s="8"/>
      <c r="N28181" s="8"/>
      <c r="O28181" s="8"/>
      <c r="P28181" s="8"/>
      <c r="Q28181" s="8"/>
      <c r="R28181" s="8"/>
      <c r="S28181" s="8"/>
      <c r="T28181" s="8"/>
      <c r="U28181" s="8"/>
      <c r="V28181" s="8"/>
      <c r="W28181" s="8"/>
      <c r="X28181" s="8"/>
      <c r="Y28181" s="8"/>
      <c r="Z28181" s="8"/>
      <c r="BE28181"/>
      <c r="BF28181"/>
      <c r="BG28181"/>
    </row>
    <row r="28182" spans="11:59" x14ac:dyDescent="0.25">
      <c r="K28182" s="8"/>
      <c r="L28182" s="8"/>
      <c r="N28182" s="8"/>
      <c r="O28182" s="8"/>
      <c r="P28182" s="8"/>
      <c r="Q28182" s="8"/>
      <c r="R28182" s="8"/>
      <c r="S28182" s="8"/>
      <c r="T28182" s="8"/>
      <c r="U28182" s="8"/>
      <c r="V28182" s="8"/>
      <c r="W28182" s="8"/>
      <c r="X28182" s="8"/>
      <c r="Y28182" s="8"/>
      <c r="Z28182" s="8"/>
      <c r="BE28182"/>
      <c r="BF28182"/>
      <c r="BG28182"/>
    </row>
    <row r="28183" spans="11:59" x14ac:dyDescent="0.25">
      <c r="K28183" s="8"/>
      <c r="L28183" s="8"/>
      <c r="N28183" s="8"/>
      <c r="O28183" s="8"/>
      <c r="P28183" s="8"/>
      <c r="Q28183" s="8"/>
      <c r="R28183" s="8"/>
      <c r="S28183" s="8"/>
      <c r="T28183" s="8"/>
      <c r="U28183" s="8"/>
      <c r="V28183" s="8"/>
      <c r="W28183" s="8"/>
      <c r="X28183" s="8"/>
      <c r="Y28183" s="8"/>
      <c r="Z28183" s="8"/>
      <c r="BE28183"/>
      <c r="BF28183"/>
      <c r="BG28183"/>
    </row>
    <row r="28184" spans="11:59" x14ac:dyDescent="0.25">
      <c r="K28184" s="8"/>
      <c r="L28184" s="8"/>
      <c r="N28184" s="8"/>
      <c r="O28184" s="8"/>
      <c r="P28184" s="8"/>
      <c r="Q28184" s="8"/>
      <c r="R28184" s="8"/>
      <c r="S28184" s="8"/>
      <c r="T28184" s="8"/>
      <c r="U28184" s="8"/>
      <c r="V28184" s="8"/>
      <c r="W28184" s="8"/>
      <c r="X28184" s="8"/>
      <c r="Y28184" s="8"/>
      <c r="Z28184" s="8"/>
      <c r="BE28184"/>
      <c r="BF28184"/>
      <c r="BG28184"/>
    </row>
    <row r="28185" spans="11:59" x14ac:dyDescent="0.25">
      <c r="K28185" s="8"/>
      <c r="L28185" s="8"/>
      <c r="N28185" s="8"/>
      <c r="O28185" s="8"/>
      <c r="P28185" s="8"/>
      <c r="Q28185" s="8"/>
      <c r="R28185" s="8"/>
      <c r="S28185" s="8"/>
      <c r="T28185" s="8"/>
      <c r="U28185" s="8"/>
      <c r="V28185" s="8"/>
      <c r="W28185" s="8"/>
      <c r="X28185" s="8"/>
      <c r="Y28185" s="8"/>
      <c r="Z28185" s="8"/>
      <c r="BE28185"/>
      <c r="BF28185"/>
      <c r="BG28185"/>
    </row>
    <row r="28186" spans="11:59" x14ac:dyDescent="0.25">
      <c r="K28186" s="8"/>
      <c r="L28186" s="8"/>
      <c r="N28186" s="8"/>
      <c r="O28186" s="8"/>
      <c r="P28186" s="8"/>
      <c r="Q28186" s="8"/>
      <c r="R28186" s="8"/>
      <c r="S28186" s="8"/>
      <c r="T28186" s="8"/>
      <c r="U28186" s="8"/>
      <c r="V28186" s="8"/>
      <c r="W28186" s="8"/>
      <c r="X28186" s="8"/>
      <c r="Y28186" s="8"/>
      <c r="Z28186" s="8"/>
      <c r="BE28186"/>
      <c r="BF28186"/>
      <c r="BG28186"/>
    </row>
    <row r="28187" spans="11:59" x14ac:dyDescent="0.25">
      <c r="K28187" s="8"/>
      <c r="L28187" s="8"/>
      <c r="N28187" s="8"/>
      <c r="O28187" s="8"/>
      <c r="P28187" s="8"/>
      <c r="Q28187" s="8"/>
      <c r="R28187" s="8"/>
      <c r="S28187" s="8"/>
      <c r="T28187" s="8"/>
      <c r="U28187" s="8"/>
      <c r="V28187" s="8"/>
      <c r="W28187" s="8"/>
      <c r="X28187" s="8"/>
      <c r="Y28187" s="8"/>
      <c r="Z28187" s="8"/>
      <c r="BE28187"/>
      <c r="BF28187"/>
      <c r="BG28187"/>
    </row>
    <row r="28188" spans="11:59" x14ac:dyDescent="0.25">
      <c r="K28188" s="8"/>
      <c r="L28188" s="8"/>
      <c r="N28188" s="8"/>
      <c r="O28188" s="8"/>
      <c r="P28188" s="8"/>
      <c r="Q28188" s="8"/>
      <c r="R28188" s="8"/>
      <c r="S28188" s="8"/>
      <c r="T28188" s="8"/>
      <c r="U28188" s="8"/>
      <c r="V28188" s="8"/>
      <c r="W28188" s="8"/>
      <c r="X28188" s="8"/>
      <c r="Y28188" s="8"/>
      <c r="Z28188" s="8"/>
      <c r="BE28188"/>
      <c r="BF28188"/>
      <c r="BG28188"/>
    </row>
    <row r="28189" spans="11:59" x14ac:dyDescent="0.25">
      <c r="K28189" s="8"/>
      <c r="L28189" s="8"/>
      <c r="N28189" s="8"/>
      <c r="O28189" s="8"/>
      <c r="P28189" s="8"/>
      <c r="Q28189" s="8"/>
      <c r="R28189" s="8"/>
      <c r="S28189" s="8"/>
      <c r="T28189" s="8"/>
      <c r="U28189" s="8"/>
      <c r="V28189" s="8"/>
      <c r="W28189" s="8"/>
      <c r="X28189" s="8"/>
      <c r="Y28189" s="8"/>
      <c r="Z28189" s="8"/>
      <c r="BE28189"/>
      <c r="BF28189"/>
      <c r="BG28189"/>
    </row>
    <row r="28190" spans="11:59" x14ac:dyDescent="0.25">
      <c r="K28190" s="8"/>
      <c r="L28190" s="8"/>
      <c r="N28190" s="8"/>
      <c r="O28190" s="8"/>
      <c r="P28190" s="8"/>
      <c r="Q28190" s="8"/>
      <c r="R28190" s="8"/>
      <c r="S28190" s="8"/>
      <c r="T28190" s="8"/>
      <c r="U28190" s="8"/>
      <c r="V28190" s="8"/>
      <c r="W28190" s="8"/>
      <c r="X28190" s="8"/>
      <c r="Y28190" s="8"/>
      <c r="Z28190" s="8"/>
      <c r="BE28190"/>
      <c r="BF28190"/>
      <c r="BG28190"/>
    </row>
    <row r="28191" spans="11:59" x14ac:dyDescent="0.25">
      <c r="K28191" s="8"/>
      <c r="L28191" s="8"/>
      <c r="N28191" s="8"/>
      <c r="O28191" s="8"/>
      <c r="P28191" s="8"/>
      <c r="Q28191" s="8"/>
      <c r="R28191" s="8"/>
      <c r="S28191" s="8"/>
      <c r="T28191" s="8"/>
      <c r="U28191" s="8"/>
      <c r="V28191" s="8"/>
      <c r="W28191" s="8"/>
      <c r="X28191" s="8"/>
      <c r="Y28191" s="8"/>
      <c r="Z28191" s="8"/>
      <c r="BE28191"/>
      <c r="BF28191"/>
      <c r="BG28191"/>
    </row>
    <row r="28192" spans="11:59" x14ac:dyDescent="0.25">
      <c r="K28192" s="8"/>
      <c r="L28192" s="8"/>
      <c r="N28192" s="8"/>
      <c r="O28192" s="8"/>
      <c r="P28192" s="8"/>
      <c r="Q28192" s="8"/>
      <c r="R28192" s="8"/>
      <c r="S28192" s="8"/>
      <c r="T28192" s="8"/>
      <c r="U28192" s="8"/>
      <c r="V28192" s="8"/>
      <c r="W28192" s="8"/>
      <c r="X28192" s="8"/>
      <c r="Y28192" s="8"/>
      <c r="Z28192" s="8"/>
      <c r="BE28192"/>
      <c r="BF28192"/>
      <c r="BG28192"/>
    </row>
    <row r="28193" spans="11:59" x14ac:dyDescent="0.25">
      <c r="K28193" s="8"/>
      <c r="L28193" s="8"/>
      <c r="N28193" s="8"/>
      <c r="O28193" s="8"/>
      <c r="P28193" s="8"/>
      <c r="Q28193" s="8"/>
      <c r="R28193" s="8"/>
      <c r="S28193" s="8"/>
      <c r="T28193" s="8"/>
      <c r="U28193" s="8"/>
      <c r="V28193" s="8"/>
      <c r="W28193" s="8"/>
      <c r="X28193" s="8"/>
      <c r="Y28193" s="8"/>
      <c r="Z28193" s="8"/>
      <c r="BE28193"/>
      <c r="BF28193"/>
      <c r="BG28193"/>
    </row>
    <row r="28194" spans="11:59" x14ac:dyDescent="0.25">
      <c r="K28194" s="8"/>
      <c r="L28194" s="8"/>
      <c r="N28194" s="8"/>
      <c r="O28194" s="8"/>
      <c r="P28194" s="8"/>
      <c r="Q28194" s="8"/>
      <c r="R28194" s="8"/>
      <c r="S28194" s="8"/>
      <c r="T28194" s="8"/>
      <c r="U28194" s="8"/>
      <c r="V28194" s="8"/>
      <c r="W28194" s="8"/>
      <c r="X28194" s="8"/>
      <c r="Y28194" s="8"/>
      <c r="Z28194" s="8"/>
      <c r="BE28194"/>
      <c r="BF28194"/>
      <c r="BG28194"/>
    </row>
    <row r="28195" spans="11:59" x14ac:dyDescent="0.25">
      <c r="K28195" s="8"/>
      <c r="L28195" s="8"/>
      <c r="N28195" s="8"/>
      <c r="O28195" s="8"/>
      <c r="P28195" s="8"/>
      <c r="Q28195" s="8"/>
      <c r="R28195" s="8"/>
      <c r="S28195" s="8"/>
      <c r="T28195" s="8"/>
      <c r="U28195" s="8"/>
      <c r="V28195" s="8"/>
      <c r="W28195" s="8"/>
      <c r="X28195" s="8"/>
      <c r="Y28195" s="8"/>
      <c r="Z28195" s="8"/>
      <c r="BE28195"/>
      <c r="BF28195"/>
      <c r="BG28195"/>
    </row>
    <row r="28196" spans="11:59" x14ac:dyDescent="0.25">
      <c r="K28196" s="8"/>
      <c r="L28196" s="8"/>
      <c r="N28196" s="8"/>
      <c r="O28196" s="8"/>
      <c r="P28196" s="8"/>
      <c r="Q28196" s="8"/>
      <c r="R28196" s="8"/>
      <c r="S28196" s="8"/>
      <c r="T28196" s="8"/>
      <c r="U28196" s="8"/>
      <c r="V28196" s="8"/>
      <c r="W28196" s="8"/>
      <c r="X28196" s="8"/>
      <c r="Y28196" s="8"/>
      <c r="Z28196" s="8"/>
      <c r="BE28196"/>
      <c r="BF28196"/>
      <c r="BG28196"/>
    </row>
    <row r="28197" spans="11:59" x14ac:dyDescent="0.25">
      <c r="K28197" s="8"/>
      <c r="L28197" s="8"/>
      <c r="N28197" s="8"/>
      <c r="O28197" s="8"/>
      <c r="P28197" s="8"/>
      <c r="Q28197" s="8"/>
      <c r="R28197" s="8"/>
      <c r="S28197" s="8"/>
      <c r="T28197" s="8"/>
      <c r="U28197" s="8"/>
      <c r="V28197" s="8"/>
      <c r="W28197" s="8"/>
      <c r="X28197" s="8"/>
      <c r="Y28197" s="8"/>
      <c r="Z28197" s="8"/>
      <c r="BE28197"/>
      <c r="BF28197"/>
      <c r="BG28197"/>
    </row>
    <row r="28198" spans="11:59" x14ac:dyDescent="0.25">
      <c r="K28198" s="8"/>
      <c r="L28198" s="8"/>
      <c r="N28198" s="8"/>
      <c r="O28198" s="8"/>
      <c r="P28198" s="8"/>
      <c r="Q28198" s="8"/>
      <c r="R28198" s="8"/>
      <c r="S28198" s="8"/>
      <c r="T28198" s="8"/>
      <c r="U28198" s="8"/>
      <c r="V28198" s="8"/>
      <c r="W28198" s="8"/>
      <c r="X28198" s="8"/>
      <c r="Y28198" s="8"/>
      <c r="Z28198" s="8"/>
      <c r="BE28198"/>
      <c r="BF28198"/>
      <c r="BG28198"/>
    </row>
    <row r="28199" spans="11:59" x14ac:dyDescent="0.25">
      <c r="K28199" s="8"/>
      <c r="L28199" s="8"/>
      <c r="N28199" s="8"/>
      <c r="O28199" s="8"/>
      <c r="P28199" s="8"/>
      <c r="Q28199" s="8"/>
      <c r="R28199" s="8"/>
      <c r="S28199" s="8"/>
      <c r="T28199" s="8"/>
      <c r="U28199" s="8"/>
      <c r="V28199" s="8"/>
      <c r="W28199" s="8"/>
      <c r="X28199" s="8"/>
      <c r="Y28199" s="8"/>
      <c r="Z28199" s="8"/>
      <c r="BE28199"/>
      <c r="BF28199"/>
      <c r="BG28199"/>
    </row>
    <row r="28200" spans="11:59" x14ac:dyDescent="0.25">
      <c r="K28200" s="8"/>
      <c r="L28200" s="8"/>
      <c r="N28200" s="8"/>
      <c r="O28200" s="8"/>
      <c r="P28200" s="8"/>
      <c r="Q28200" s="8"/>
      <c r="R28200" s="8"/>
      <c r="S28200" s="8"/>
      <c r="T28200" s="8"/>
      <c r="U28200" s="8"/>
      <c r="V28200" s="8"/>
      <c r="W28200" s="8"/>
      <c r="X28200" s="8"/>
      <c r="Y28200" s="8"/>
      <c r="Z28200" s="8"/>
      <c r="BE28200"/>
      <c r="BF28200"/>
      <c r="BG28200"/>
    </row>
    <row r="28201" spans="11:59" x14ac:dyDescent="0.25">
      <c r="K28201" s="8"/>
      <c r="L28201" s="8"/>
      <c r="N28201" s="8"/>
      <c r="O28201" s="8"/>
      <c r="P28201" s="8"/>
      <c r="Q28201" s="8"/>
      <c r="R28201" s="8"/>
      <c r="S28201" s="8"/>
      <c r="T28201" s="8"/>
      <c r="U28201" s="8"/>
      <c r="V28201" s="8"/>
      <c r="W28201" s="8"/>
      <c r="X28201" s="8"/>
      <c r="Y28201" s="8"/>
      <c r="Z28201" s="8"/>
      <c r="BE28201"/>
      <c r="BF28201"/>
      <c r="BG28201"/>
    </row>
    <row r="28202" spans="11:59" x14ac:dyDescent="0.25">
      <c r="K28202" s="8"/>
      <c r="L28202" s="8"/>
      <c r="N28202" s="8"/>
      <c r="O28202" s="8"/>
      <c r="P28202" s="8"/>
      <c r="Q28202" s="8"/>
      <c r="R28202" s="8"/>
      <c r="S28202" s="8"/>
      <c r="T28202" s="8"/>
      <c r="U28202" s="8"/>
      <c r="V28202" s="8"/>
      <c r="W28202" s="8"/>
      <c r="X28202" s="8"/>
      <c r="Y28202" s="8"/>
      <c r="Z28202" s="8"/>
      <c r="BE28202"/>
      <c r="BF28202"/>
      <c r="BG28202"/>
    </row>
    <row r="28203" spans="11:59" x14ac:dyDescent="0.25">
      <c r="K28203" s="8"/>
      <c r="L28203" s="8"/>
      <c r="N28203" s="8"/>
      <c r="O28203" s="8"/>
      <c r="P28203" s="8"/>
      <c r="Q28203" s="8"/>
      <c r="R28203" s="8"/>
      <c r="S28203" s="8"/>
      <c r="T28203" s="8"/>
      <c r="U28203" s="8"/>
      <c r="V28203" s="8"/>
      <c r="W28203" s="8"/>
      <c r="X28203" s="8"/>
      <c r="Y28203" s="8"/>
      <c r="Z28203" s="8"/>
      <c r="BE28203"/>
      <c r="BF28203"/>
      <c r="BG28203"/>
    </row>
    <row r="28204" spans="11:59" x14ac:dyDescent="0.25">
      <c r="K28204" s="8"/>
      <c r="L28204" s="8"/>
      <c r="N28204" s="8"/>
      <c r="O28204" s="8"/>
      <c r="P28204" s="8"/>
      <c r="Q28204" s="8"/>
      <c r="R28204" s="8"/>
      <c r="S28204" s="8"/>
      <c r="T28204" s="8"/>
      <c r="U28204" s="8"/>
      <c r="V28204" s="8"/>
      <c r="W28204" s="8"/>
      <c r="X28204" s="8"/>
      <c r="Y28204" s="8"/>
      <c r="Z28204" s="8"/>
      <c r="BE28204"/>
      <c r="BF28204"/>
      <c r="BG28204"/>
    </row>
    <row r="28205" spans="11:59" x14ac:dyDescent="0.25">
      <c r="K28205" s="8"/>
      <c r="L28205" s="8"/>
      <c r="N28205" s="8"/>
      <c r="O28205" s="8"/>
      <c r="P28205" s="8"/>
      <c r="Q28205" s="8"/>
      <c r="R28205" s="8"/>
      <c r="S28205" s="8"/>
      <c r="T28205" s="8"/>
      <c r="U28205" s="8"/>
      <c r="V28205" s="8"/>
      <c r="W28205" s="8"/>
      <c r="X28205" s="8"/>
      <c r="Y28205" s="8"/>
      <c r="Z28205" s="8"/>
      <c r="BE28205"/>
      <c r="BF28205"/>
      <c r="BG28205"/>
    </row>
    <row r="28206" spans="11:59" x14ac:dyDescent="0.25">
      <c r="K28206" s="8"/>
      <c r="L28206" s="8"/>
      <c r="N28206" s="8"/>
      <c r="O28206" s="8"/>
      <c r="P28206" s="8"/>
      <c r="Q28206" s="8"/>
      <c r="R28206" s="8"/>
      <c r="S28206" s="8"/>
      <c r="T28206" s="8"/>
      <c r="U28206" s="8"/>
      <c r="V28206" s="8"/>
      <c r="W28206" s="8"/>
      <c r="X28206" s="8"/>
      <c r="Y28206" s="8"/>
      <c r="Z28206" s="8"/>
      <c r="BE28206"/>
      <c r="BF28206"/>
      <c r="BG28206"/>
    </row>
    <row r="28207" spans="11:59" x14ac:dyDescent="0.25">
      <c r="K28207" s="8"/>
      <c r="L28207" s="8"/>
      <c r="N28207" s="8"/>
      <c r="O28207" s="8"/>
      <c r="P28207" s="8"/>
      <c r="Q28207" s="8"/>
      <c r="R28207" s="8"/>
      <c r="S28207" s="8"/>
      <c r="T28207" s="8"/>
      <c r="U28207" s="8"/>
      <c r="V28207" s="8"/>
      <c r="W28207" s="8"/>
      <c r="X28207" s="8"/>
      <c r="Y28207" s="8"/>
      <c r="Z28207" s="8"/>
      <c r="BE28207"/>
      <c r="BF28207"/>
      <c r="BG28207"/>
    </row>
    <row r="28208" spans="11:59" x14ac:dyDescent="0.25">
      <c r="K28208" s="8"/>
      <c r="L28208" s="8"/>
      <c r="N28208" s="8"/>
      <c r="O28208" s="8"/>
      <c r="P28208" s="8"/>
      <c r="Q28208" s="8"/>
      <c r="R28208" s="8"/>
      <c r="S28208" s="8"/>
      <c r="T28208" s="8"/>
      <c r="U28208" s="8"/>
      <c r="V28208" s="8"/>
      <c r="W28208" s="8"/>
      <c r="X28208" s="8"/>
      <c r="Y28208" s="8"/>
      <c r="Z28208" s="8"/>
      <c r="BE28208"/>
      <c r="BF28208"/>
      <c r="BG28208"/>
    </row>
    <row r="28209" spans="11:59" x14ac:dyDescent="0.25">
      <c r="K28209" s="8"/>
      <c r="L28209" s="8"/>
      <c r="N28209" s="8"/>
      <c r="O28209" s="8"/>
      <c r="P28209" s="8"/>
      <c r="Q28209" s="8"/>
      <c r="R28209" s="8"/>
      <c r="S28209" s="8"/>
      <c r="T28209" s="8"/>
      <c r="U28209" s="8"/>
      <c r="V28209" s="8"/>
      <c r="W28209" s="8"/>
      <c r="X28209" s="8"/>
      <c r="Y28209" s="8"/>
      <c r="Z28209" s="8"/>
      <c r="BE28209"/>
      <c r="BF28209"/>
      <c r="BG28209"/>
    </row>
    <row r="28210" spans="11:59" x14ac:dyDescent="0.25">
      <c r="K28210" s="8"/>
      <c r="L28210" s="8"/>
      <c r="N28210" s="8"/>
      <c r="O28210" s="8"/>
      <c r="P28210" s="8"/>
      <c r="Q28210" s="8"/>
      <c r="R28210" s="8"/>
      <c r="S28210" s="8"/>
      <c r="T28210" s="8"/>
      <c r="U28210" s="8"/>
      <c r="V28210" s="8"/>
      <c r="W28210" s="8"/>
      <c r="X28210" s="8"/>
      <c r="Y28210" s="8"/>
      <c r="Z28210" s="8"/>
      <c r="BE28210"/>
      <c r="BF28210"/>
      <c r="BG28210"/>
    </row>
    <row r="28211" spans="11:59" x14ac:dyDescent="0.25">
      <c r="K28211" s="8"/>
      <c r="L28211" s="8"/>
      <c r="N28211" s="8"/>
      <c r="O28211" s="8"/>
      <c r="P28211" s="8"/>
      <c r="Q28211" s="8"/>
      <c r="R28211" s="8"/>
      <c r="S28211" s="8"/>
      <c r="T28211" s="8"/>
      <c r="U28211" s="8"/>
      <c r="V28211" s="8"/>
      <c r="W28211" s="8"/>
      <c r="X28211" s="8"/>
      <c r="Y28211" s="8"/>
      <c r="Z28211" s="8"/>
      <c r="BE28211"/>
      <c r="BF28211"/>
      <c r="BG28211"/>
    </row>
    <row r="28212" spans="11:59" x14ac:dyDescent="0.25">
      <c r="K28212" s="8"/>
      <c r="L28212" s="8"/>
      <c r="N28212" s="8"/>
      <c r="O28212" s="8"/>
      <c r="P28212" s="8"/>
      <c r="Q28212" s="8"/>
      <c r="R28212" s="8"/>
      <c r="S28212" s="8"/>
      <c r="T28212" s="8"/>
      <c r="U28212" s="8"/>
      <c r="V28212" s="8"/>
      <c r="W28212" s="8"/>
      <c r="X28212" s="8"/>
      <c r="Y28212" s="8"/>
      <c r="Z28212" s="8"/>
      <c r="BE28212"/>
      <c r="BF28212"/>
      <c r="BG28212"/>
    </row>
    <row r="28213" spans="11:59" x14ac:dyDescent="0.25">
      <c r="K28213" s="8"/>
      <c r="L28213" s="8"/>
      <c r="N28213" s="8"/>
      <c r="O28213" s="8"/>
      <c r="P28213" s="8"/>
      <c r="Q28213" s="8"/>
      <c r="R28213" s="8"/>
      <c r="S28213" s="8"/>
      <c r="T28213" s="8"/>
      <c r="U28213" s="8"/>
      <c r="V28213" s="8"/>
      <c r="W28213" s="8"/>
      <c r="X28213" s="8"/>
      <c r="Y28213" s="8"/>
      <c r="Z28213" s="8"/>
      <c r="BE28213"/>
      <c r="BF28213"/>
      <c r="BG28213"/>
    </row>
    <row r="28214" spans="11:59" x14ac:dyDescent="0.25">
      <c r="K28214" s="8"/>
      <c r="L28214" s="8"/>
      <c r="N28214" s="8"/>
      <c r="O28214" s="8"/>
      <c r="P28214" s="8"/>
      <c r="Q28214" s="8"/>
      <c r="R28214" s="8"/>
      <c r="S28214" s="8"/>
      <c r="T28214" s="8"/>
      <c r="U28214" s="8"/>
      <c r="V28214" s="8"/>
      <c r="W28214" s="8"/>
      <c r="X28214" s="8"/>
      <c r="Y28214" s="8"/>
      <c r="Z28214" s="8"/>
      <c r="BE28214"/>
      <c r="BF28214"/>
      <c r="BG28214"/>
    </row>
    <row r="28215" spans="11:59" x14ac:dyDescent="0.25">
      <c r="K28215" s="8"/>
      <c r="L28215" s="8"/>
      <c r="N28215" s="8"/>
      <c r="O28215" s="8"/>
      <c r="P28215" s="8"/>
      <c r="Q28215" s="8"/>
      <c r="R28215" s="8"/>
      <c r="S28215" s="8"/>
      <c r="T28215" s="8"/>
      <c r="U28215" s="8"/>
      <c r="V28215" s="8"/>
      <c r="W28215" s="8"/>
      <c r="X28215" s="8"/>
      <c r="Y28215" s="8"/>
      <c r="Z28215" s="8"/>
      <c r="BE28215"/>
      <c r="BF28215"/>
      <c r="BG28215"/>
    </row>
    <row r="28216" spans="11:59" x14ac:dyDescent="0.25">
      <c r="K28216" s="8"/>
      <c r="L28216" s="8"/>
      <c r="N28216" s="8"/>
      <c r="O28216" s="8"/>
      <c r="P28216" s="8"/>
      <c r="Q28216" s="8"/>
      <c r="R28216" s="8"/>
      <c r="S28216" s="8"/>
      <c r="T28216" s="8"/>
      <c r="U28216" s="8"/>
      <c r="V28216" s="8"/>
      <c r="W28216" s="8"/>
      <c r="X28216" s="8"/>
      <c r="Y28216" s="8"/>
      <c r="Z28216" s="8"/>
      <c r="BE28216"/>
      <c r="BF28216"/>
      <c r="BG28216"/>
    </row>
    <row r="28217" spans="11:59" x14ac:dyDescent="0.25">
      <c r="K28217" s="8"/>
      <c r="L28217" s="8"/>
      <c r="N28217" s="8"/>
      <c r="O28217" s="8"/>
      <c r="P28217" s="8"/>
      <c r="Q28217" s="8"/>
      <c r="R28217" s="8"/>
      <c r="S28217" s="8"/>
      <c r="T28217" s="8"/>
      <c r="U28217" s="8"/>
      <c r="V28217" s="8"/>
      <c r="W28217" s="8"/>
      <c r="X28217" s="8"/>
      <c r="Y28217" s="8"/>
      <c r="Z28217" s="8"/>
      <c r="BE28217"/>
      <c r="BF28217"/>
      <c r="BG28217"/>
    </row>
    <row r="28218" spans="11:59" x14ac:dyDescent="0.25">
      <c r="K28218" s="8"/>
      <c r="L28218" s="8"/>
      <c r="N28218" s="8"/>
      <c r="O28218" s="8"/>
      <c r="P28218" s="8"/>
      <c r="Q28218" s="8"/>
      <c r="R28218" s="8"/>
      <c r="S28218" s="8"/>
      <c r="T28218" s="8"/>
      <c r="U28218" s="8"/>
      <c r="V28218" s="8"/>
      <c r="W28218" s="8"/>
      <c r="X28218" s="8"/>
      <c r="Y28218" s="8"/>
      <c r="Z28218" s="8"/>
      <c r="BE28218"/>
      <c r="BF28218"/>
      <c r="BG28218"/>
    </row>
    <row r="28219" spans="11:59" x14ac:dyDescent="0.25">
      <c r="K28219" s="8"/>
      <c r="L28219" s="8"/>
      <c r="N28219" s="8"/>
      <c r="O28219" s="8"/>
      <c r="P28219" s="8"/>
      <c r="Q28219" s="8"/>
      <c r="R28219" s="8"/>
      <c r="S28219" s="8"/>
      <c r="T28219" s="8"/>
      <c r="U28219" s="8"/>
      <c r="V28219" s="8"/>
      <c r="W28219" s="8"/>
      <c r="X28219" s="8"/>
      <c r="Y28219" s="8"/>
      <c r="Z28219" s="8"/>
      <c r="BE28219"/>
      <c r="BF28219"/>
      <c r="BG28219"/>
    </row>
    <row r="28220" spans="11:59" x14ac:dyDescent="0.25">
      <c r="K28220" s="8"/>
      <c r="L28220" s="8"/>
      <c r="N28220" s="8"/>
      <c r="O28220" s="8"/>
      <c r="P28220" s="8"/>
      <c r="Q28220" s="8"/>
      <c r="R28220" s="8"/>
      <c r="S28220" s="8"/>
      <c r="T28220" s="8"/>
      <c r="U28220" s="8"/>
      <c r="V28220" s="8"/>
      <c r="W28220" s="8"/>
      <c r="X28220" s="8"/>
      <c r="Y28220" s="8"/>
      <c r="Z28220" s="8"/>
      <c r="BE28220"/>
      <c r="BF28220"/>
      <c r="BG28220"/>
    </row>
    <row r="28221" spans="11:59" x14ac:dyDescent="0.25">
      <c r="K28221" s="8"/>
      <c r="L28221" s="8"/>
      <c r="N28221" s="8"/>
      <c r="O28221" s="8"/>
      <c r="P28221" s="8"/>
      <c r="Q28221" s="8"/>
      <c r="R28221" s="8"/>
      <c r="S28221" s="8"/>
      <c r="T28221" s="8"/>
      <c r="U28221" s="8"/>
      <c r="V28221" s="8"/>
      <c r="W28221" s="8"/>
      <c r="X28221" s="8"/>
      <c r="Y28221" s="8"/>
      <c r="Z28221" s="8"/>
      <c r="BE28221"/>
      <c r="BF28221"/>
      <c r="BG28221"/>
    </row>
    <row r="28222" spans="11:59" x14ac:dyDescent="0.25">
      <c r="K28222" s="8"/>
      <c r="L28222" s="8"/>
      <c r="N28222" s="8"/>
      <c r="O28222" s="8"/>
      <c r="P28222" s="8"/>
      <c r="Q28222" s="8"/>
      <c r="R28222" s="8"/>
      <c r="S28222" s="8"/>
      <c r="T28222" s="8"/>
      <c r="U28222" s="8"/>
      <c r="V28222" s="8"/>
      <c r="W28222" s="8"/>
      <c r="X28222" s="8"/>
      <c r="Y28222" s="8"/>
      <c r="Z28222" s="8"/>
      <c r="BE28222"/>
      <c r="BF28222"/>
      <c r="BG28222"/>
    </row>
    <row r="28223" spans="11:59" x14ac:dyDescent="0.25">
      <c r="K28223" s="8"/>
      <c r="L28223" s="8"/>
      <c r="N28223" s="8"/>
      <c r="O28223" s="8"/>
      <c r="P28223" s="8"/>
      <c r="Q28223" s="8"/>
      <c r="R28223" s="8"/>
      <c r="S28223" s="8"/>
      <c r="T28223" s="8"/>
      <c r="U28223" s="8"/>
      <c r="V28223" s="8"/>
      <c r="W28223" s="8"/>
      <c r="X28223" s="8"/>
      <c r="Y28223" s="8"/>
      <c r="Z28223" s="8"/>
      <c r="BE28223"/>
      <c r="BF28223"/>
      <c r="BG28223"/>
    </row>
    <row r="28224" spans="11:59" x14ac:dyDescent="0.25">
      <c r="K28224" s="8"/>
      <c r="L28224" s="8"/>
      <c r="N28224" s="8"/>
      <c r="O28224" s="8"/>
      <c r="P28224" s="8"/>
      <c r="Q28224" s="8"/>
      <c r="R28224" s="8"/>
      <c r="S28224" s="8"/>
      <c r="T28224" s="8"/>
      <c r="U28224" s="8"/>
      <c r="V28224" s="8"/>
      <c r="W28224" s="8"/>
      <c r="X28224" s="8"/>
      <c r="Y28224" s="8"/>
      <c r="Z28224" s="8"/>
      <c r="BE28224"/>
      <c r="BF28224"/>
      <c r="BG28224"/>
    </row>
    <row r="28225" spans="11:59" x14ac:dyDescent="0.25">
      <c r="K28225" s="8"/>
      <c r="L28225" s="8"/>
      <c r="N28225" s="8"/>
      <c r="O28225" s="8"/>
      <c r="P28225" s="8"/>
      <c r="Q28225" s="8"/>
      <c r="R28225" s="8"/>
      <c r="S28225" s="8"/>
      <c r="T28225" s="8"/>
      <c r="U28225" s="8"/>
      <c r="V28225" s="8"/>
      <c r="W28225" s="8"/>
      <c r="X28225" s="8"/>
      <c r="Y28225" s="8"/>
      <c r="Z28225" s="8"/>
      <c r="BE28225"/>
      <c r="BF28225"/>
      <c r="BG28225"/>
    </row>
    <row r="28226" spans="11:59" x14ac:dyDescent="0.25">
      <c r="K28226" s="8"/>
      <c r="L28226" s="8"/>
      <c r="N28226" s="8"/>
      <c r="O28226" s="8"/>
      <c r="P28226" s="8"/>
      <c r="Q28226" s="8"/>
      <c r="R28226" s="8"/>
      <c r="S28226" s="8"/>
      <c r="T28226" s="8"/>
      <c r="U28226" s="8"/>
      <c r="V28226" s="8"/>
      <c r="W28226" s="8"/>
      <c r="X28226" s="8"/>
      <c r="Y28226" s="8"/>
      <c r="Z28226" s="8"/>
      <c r="BE28226"/>
      <c r="BF28226"/>
      <c r="BG28226"/>
    </row>
    <row r="28227" spans="11:59" x14ac:dyDescent="0.25">
      <c r="K28227" s="8"/>
      <c r="L28227" s="8"/>
      <c r="N28227" s="8"/>
      <c r="O28227" s="8"/>
      <c r="P28227" s="8"/>
      <c r="Q28227" s="8"/>
      <c r="R28227" s="8"/>
      <c r="S28227" s="8"/>
      <c r="T28227" s="8"/>
      <c r="U28227" s="8"/>
      <c r="V28227" s="8"/>
      <c r="W28227" s="8"/>
      <c r="X28227" s="8"/>
      <c r="Y28227" s="8"/>
      <c r="Z28227" s="8"/>
      <c r="BE28227"/>
      <c r="BF28227"/>
      <c r="BG28227"/>
    </row>
    <row r="28228" spans="11:59" x14ac:dyDescent="0.25">
      <c r="K28228" s="8"/>
      <c r="L28228" s="8"/>
      <c r="N28228" s="8"/>
      <c r="O28228" s="8"/>
      <c r="P28228" s="8"/>
      <c r="Q28228" s="8"/>
      <c r="R28228" s="8"/>
      <c r="S28228" s="8"/>
      <c r="T28228" s="8"/>
      <c r="U28228" s="8"/>
      <c r="V28228" s="8"/>
      <c r="W28228" s="8"/>
      <c r="X28228" s="8"/>
      <c r="Y28228" s="8"/>
      <c r="Z28228" s="8"/>
      <c r="BE28228"/>
      <c r="BF28228"/>
      <c r="BG28228"/>
    </row>
    <row r="28229" spans="11:59" x14ac:dyDescent="0.25">
      <c r="K28229" s="8"/>
      <c r="L28229" s="8"/>
      <c r="N28229" s="8"/>
      <c r="O28229" s="8"/>
      <c r="P28229" s="8"/>
      <c r="Q28229" s="8"/>
      <c r="R28229" s="8"/>
      <c r="S28229" s="8"/>
      <c r="T28229" s="8"/>
      <c r="U28229" s="8"/>
      <c r="V28229" s="8"/>
      <c r="W28229" s="8"/>
      <c r="X28229" s="8"/>
      <c r="Y28229" s="8"/>
      <c r="Z28229" s="8"/>
      <c r="BE28229"/>
      <c r="BF28229"/>
      <c r="BG28229"/>
    </row>
    <row r="28230" spans="11:59" x14ac:dyDescent="0.25">
      <c r="K28230" s="8"/>
      <c r="L28230" s="8"/>
      <c r="N28230" s="8"/>
      <c r="O28230" s="8"/>
      <c r="P28230" s="8"/>
      <c r="Q28230" s="8"/>
      <c r="R28230" s="8"/>
      <c r="S28230" s="8"/>
      <c r="T28230" s="8"/>
      <c r="U28230" s="8"/>
      <c r="V28230" s="8"/>
      <c r="W28230" s="8"/>
      <c r="X28230" s="8"/>
      <c r="Y28230" s="8"/>
      <c r="Z28230" s="8"/>
      <c r="BE28230"/>
      <c r="BF28230"/>
      <c r="BG28230"/>
    </row>
    <row r="28231" spans="11:59" x14ac:dyDescent="0.25">
      <c r="K28231" s="8"/>
      <c r="L28231" s="8"/>
      <c r="N28231" s="8"/>
      <c r="O28231" s="8"/>
      <c r="P28231" s="8"/>
      <c r="Q28231" s="8"/>
      <c r="R28231" s="8"/>
      <c r="S28231" s="8"/>
      <c r="T28231" s="8"/>
      <c r="U28231" s="8"/>
      <c r="V28231" s="8"/>
      <c r="W28231" s="8"/>
      <c r="X28231" s="8"/>
      <c r="Y28231" s="8"/>
      <c r="Z28231" s="8"/>
      <c r="BE28231"/>
      <c r="BF28231"/>
      <c r="BG28231"/>
    </row>
    <row r="28232" spans="11:59" x14ac:dyDescent="0.25">
      <c r="K28232" s="8"/>
      <c r="L28232" s="8"/>
      <c r="N28232" s="8"/>
      <c r="O28232" s="8"/>
      <c r="P28232" s="8"/>
      <c r="Q28232" s="8"/>
      <c r="R28232" s="8"/>
      <c r="S28232" s="8"/>
      <c r="T28232" s="8"/>
      <c r="U28232" s="8"/>
      <c r="V28232" s="8"/>
      <c r="W28232" s="8"/>
      <c r="X28232" s="8"/>
      <c r="Y28232" s="8"/>
      <c r="Z28232" s="8"/>
      <c r="BE28232"/>
      <c r="BF28232"/>
      <c r="BG28232"/>
    </row>
    <row r="28233" spans="11:59" x14ac:dyDescent="0.25">
      <c r="K28233" s="8"/>
      <c r="L28233" s="8"/>
      <c r="N28233" s="8"/>
      <c r="O28233" s="8"/>
      <c r="P28233" s="8"/>
      <c r="Q28233" s="8"/>
      <c r="R28233" s="8"/>
      <c r="S28233" s="8"/>
      <c r="T28233" s="8"/>
      <c r="U28233" s="8"/>
      <c r="V28233" s="8"/>
      <c r="W28233" s="8"/>
      <c r="X28233" s="8"/>
      <c r="Y28233" s="8"/>
      <c r="Z28233" s="8"/>
      <c r="BE28233"/>
      <c r="BF28233"/>
      <c r="BG28233"/>
    </row>
    <row r="28234" spans="11:59" x14ac:dyDescent="0.25">
      <c r="K28234" s="8"/>
      <c r="L28234" s="8"/>
      <c r="N28234" s="8"/>
      <c r="O28234" s="8"/>
      <c r="P28234" s="8"/>
      <c r="Q28234" s="8"/>
      <c r="R28234" s="8"/>
      <c r="S28234" s="8"/>
      <c r="T28234" s="8"/>
      <c r="U28234" s="8"/>
      <c r="V28234" s="8"/>
      <c r="W28234" s="8"/>
      <c r="X28234" s="8"/>
      <c r="Y28234" s="8"/>
      <c r="Z28234" s="8"/>
      <c r="BE28234"/>
      <c r="BF28234"/>
      <c r="BG28234"/>
    </row>
    <row r="28235" spans="11:59" x14ac:dyDescent="0.25">
      <c r="K28235" s="8"/>
      <c r="L28235" s="8"/>
      <c r="N28235" s="8"/>
      <c r="O28235" s="8"/>
      <c r="P28235" s="8"/>
      <c r="Q28235" s="8"/>
      <c r="R28235" s="8"/>
      <c r="S28235" s="8"/>
      <c r="T28235" s="8"/>
      <c r="U28235" s="8"/>
      <c r="V28235" s="8"/>
      <c r="W28235" s="8"/>
      <c r="X28235" s="8"/>
      <c r="Y28235" s="8"/>
      <c r="Z28235" s="8"/>
      <c r="BE28235"/>
      <c r="BF28235"/>
      <c r="BG28235"/>
    </row>
    <row r="28236" spans="11:59" x14ac:dyDescent="0.25">
      <c r="K28236" s="8"/>
      <c r="L28236" s="8"/>
      <c r="N28236" s="8"/>
      <c r="O28236" s="8"/>
      <c r="P28236" s="8"/>
      <c r="Q28236" s="8"/>
      <c r="R28236" s="8"/>
      <c r="S28236" s="8"/>
      <c r="T28236" s="8"/>
      <c r="U28236" s="8"/>
      <c r="V28236" s="8"/>
      <c r="W28236" s="8"/>
      <c r="X28236" s="8"/>
      <c r="Y28236" s="8"/>
      <c r="Z28236" s="8"/>
      <c r="BE28236"/>
      <c r="BF28236"/>
      <c r="BG28236"/>
    </row>
    <row r="28237" spans="11:59" x14ac:dyDescent="0.25">
      <c r="K28237" s="8"/>
      <c r="L28237" s="8"/>
      <c r="N28237" s="8"/>
      <c r="O28237" s="8"/>
      <c r="P28237" s="8"/>
      <c r="Q28237" s="8"/>
      <c r="R28237" s="8"/>
      <c r="S28237" s="8"/>
      <c r="T28237" s="8"/>
      <c r="U28237" s="8"/>
      <c r="V28237" s="8"/>
      <c r="W28237" s="8"/>
      <c r="X28237" s="8"/>
      <c r="Y28237" s="8"/>
      <c r="Z28237" s="8"/>
      <c r="BE28237"/>
      <c r="BF28237"/>
      <c r="BG28237"/>
    </row>
    <row r="28238" spans="11:59" x14ac:dyDescent="0.25">
      <c r="K28238" s="8"/>
      <c r="L28238" s="8"/>
      <c r="N28238" s="8"/>
      <c r="O28238" s="8"/>
      <c r="P28238" s="8"/>
      <c r="Q28238" s="8"/>
      <c r="R28238" s="8"/>
      <c r="S28238" s="8"/>
      <c r="T28238" s="8"/>
      <c r="U28238" s="8"/>
      <c r="V28238" s="8"/>
      <c r="W28238" s="8"/>
      <c r="X28238" s="8"/>
      <c r="Y28238" s="8"/>
      <c r="Z28238" s="8"/>
      <c r="BE28238"/>
      <c r="BF28238"/>
      <c r="BG28238"/>
    </row>
    <row r="28239" spans="11:59" x14ac:dyDescent="0.25">
      <c r="K28239" s="8"/>
      <c r="L28239" s="8"/>
      <c r="N28239" s="8"/>
      <c r="O28239" s="8"/>
      <c r="P28239" s="8"/>
      <c r="Q28239" s="8"/>
      <c r="R28239" s="8"/>
      <c r="S28239" s="8"/>
      <c r="T28239" s="8"/>
      <c r="U28239" s="8"/>
      <c r="V28239" s="8"/>
      <c r="W28239" s="8"/>
      <c r="X28239" s="8"/>
      <c r="Y28239" s="8"/>
      <c r="Z28239" s="8"/>
      <c r="BE28239"/>
      <c r="BF28239"/>
      <c r="BG28239"/>
    </row>
    <row r="28240" spans="11:59" x14ac:dyDescent="0.25">
      <c r="K28240" s="8"/>
      <c r="L28240" s="8"/>
      <c r="N28240" s="8"/>
      <c r="O28240" s="8"/>
      <c r="P28240" s="8"/>
      <c r="Q28240" s="8"/>
      <c r="R28240" s="8"/>
      <c r="S28240" s="8"/>
      <c r="T28240" s="8"/>
      <c r="U28240" s="8"/>
      <c r="V28240" s="8"/>
      <c r="W28240" s="8"/>
      <c r="X28240" s="8"/>
      <c r="Y28240" s="8"/>
      <c r="Z28240" s="8"/>
      <c r="BE28240"/>
      <c r="BF28240"/>
      <c r="BG28240"/>
    </row>
    <row r="28241" spans="11:59" x14ac:dyDescent="0.25">
      <c r="K28241" s="8"/>
      <c r="L28241" s="8"/>
      <c r="N28241" s="8"/>
      <c r="O28241" s="8"/>
      <c r="P28241" s="8"/>
      <c r="Q28241" s="8"/>
      <c r="R28241" s="8"/>
      <c r="S28241" s="8"/>
      <c r="T28241" s="8"/>
      <c r="U28241" s="8"/>
      <c r="V28241" s="8"/>
      <c r="W28241" s="8"/>
      <c r="X28241" s="8"/>
      <c r="Y28241" s="8"/>
      <c r="Z28241" s="8"/>
      <c r="BE28241"/>
      <c r="BF28241"/>
      <c r="BG28241"/>
    </row>
    <row r="28242" spans="11:59" x14ac:dyDescent="0.25">
      <c r="K28242" s="8"/>
      <c r="L28242" s="8"/>
      <c r="N28242" s="8"/>
      <c r="O28242" s="8"/>
      <c r="P28242" s="8"/>
      <c r="Q28242" s="8"/>
      <c r="R28242" s="8"/>
      <c r="S28242" s="8"/>
      <c r="T28242" s="8"/>
      <c r="U28242" s="8"/>
      <c r="V28242" s="8"/>
      <c r="W28242" s="8"/>
      <c r="X28242" s="8"/>
      <c r="Y28242" s="8"/>
      <c r="Z28242" s="8"/>
      <c r="BE28242"/>
      <c r="BF28242"/>
      <c r="BG28242"/>
    </row>
    <row r="28243" spans="11:59" x14ac:dyDescent="0.25">
      <c r="K28243" s="8"/>
      <c r="L28243" s="8"/>
      <c r="N28243" s="8"/>
      <c r="O28243" s="8"/>
      <c r="P28243" s="8"/>
      <c r="Q28243" s="8"/>
      <c r="R28243" s="8"/>
      <c r="S28243" s="8"/>
      <c r="T28243" s="8"/>
      <c r="U28243" s="8"/>
      <c r="V28243" s="8"/>
      <c r="W28243" s="8"/>
      <c r="X28243" s="8"/>
      <c r="Y28243" s="8"/>
      <c r="Z28243" s="8"/>
      <c r="BE28243"/>
      <c r="BF28243"/>
      <c r="BG28243"/>
    </row>
    <row r="28244" spans="11:59" x14ac:dyDescent="0.25">
      <c r="K28244" s="8"/>
      <c r="L28244" s="8"/>
      <c r="N28244" s="8"/>
      <c r="O28244" s="8"/>
      <c r="P28244" s="8"/>
      <c r="Q28244" s="8"/>
      <c r="R28244" s="8"/>
      <c r="S28244" s="8"/>
      <c r="T28244" s="8"/>
      <c r="U28244" s="8"/>
      <c r="V28244" s="8"/>
      <c r="W28244" s="8"/>
      <c r="X28244" s="8"/>
      <c r="Y28244" s="8"/>
      <c r="Z28244" s="8"/>
      <c r="BE28244"/>
      <c r="BF28244"/>
      <c r="BG28244"/>
    </row>
    <row r="28245" spans="11:59" x14ac:dyDescent="0.25">
      <c r="K28245" s="8"/>
      <c r="L28245" s="8"/>
      <c r="N28245" s="8"/>
      <c r="O28245" s="8"/>
      <c r="P28245" s="8"/>
      <c r="Q28245" s="8"/>
      <c r="R28245" s="8"/>
      <c r="S28245" s="8"/>
      <c r="T28245" s="8"/>
      <c r="U28245" s="8"/>
      <c r="V28245" s="8"/>
      <c r="W28245" s="8"/>
      <c r="X28245" s="8"/>
      <c r="Y28245" s="8"/>
      <c r="Z28245" s="8"/>
      <c r="BE28245"/>
      <c r="BF28245"/>
      <c r="BG28245"/>
    </row>
    <row r="28246" spans="11:59" x14ac:dyDescent="0.25">
      <c r="K28246" s="8"/>
      <c r="L28246" s="8"/>
      <c r="N28246" s="8"/>
      <c r="O28246" s="8"/>
      <c r="P28246" s="8"/>
      <c r="Q28246" s="8"/>
      <c r="R28246" s="8"/>
      <c r="S28246" s="8"/>
      <c r="T28246" s="8"/>
      <c r="U28246" s="8"/>
      <c r="V28246" s="8"/>
      <c r="W28246" s="8"/>
      <c r="X28246" s="8"/>
      <c r="Y28246" s="8"/>
      <c r="Z28246" s="8"/>
      <c r="BE28246"/>
      <c r="BF28246"/>
      <c r="BG28246"/>
    </row>
    <row r="28247" spans="11:59" x14ac:dyDescent="0.25">
      <c r="K28247" s="8"/>
      <c r="L28247" s="8"/>
      <c r="N28247" s="8"/>
      <c r="O28247" s="8"/>
      <c r="P28247" s="8"/>
      <c r="Q28247" s="8"/>
      <c r="R28247" s="8"/>
      <c r="S28247" s="8"/>
      <c r="T28247" s="8"/>
      <c r="U28247" s="8"/>
      <c r="V28247" s="8"/>
      <c r="W28247" s="8"/>
      <c r="X28247" s="8"/>
      <c r="Y28247" s="8"/>
      <c r="Z28247" s="8"/>
      <c r="BE28247"/>
      <c r="BF28247"/>
      <c r="BG28247"/>
    </row>
    <row r="28248" spans="11:59" x14ac:dyDescent="0.25">
      <c r="K28248" s="8"/>
      <c r="L28248" s="8"/>
      <c r="N28248" s="8"/>
      <c r="O28248" s="8"/>
      <c r="P28248" s="8"/>
      <c r="Q28248" s="8"/>
      <c r="R28248" s="8"/>
      <c r="S28248" s="8"/>
      <c r="T28248" s="8"/>
      <c r="U28248" s="8"/>
      <c r="V28248" s="8"/>
      <c r="W28248" s="8"/>
      <c r="X28248" s="8"/>
      <c r="Y28248" s="8"/>
      <c r="Z28248" s="8"/>
      <c r="BE28248"/>
      <c r="BF28248"/>
      <c r="BG28248"/>
    </row>
    <row r="28249" spans="11:59" x14ac:dyDescent="0.25">
      <c r="K28249" s="8"/>
      <c r="L28249" s="8"/>
      <c r="N28249" s="8"/>
      <c r="O28249" s="8"/>
      <c r="P28249" s="8"/>
      <c r="Q28249" s="8"/>
      <c r="R28249" s="8"/>
      <c r="S28249" s="8"/>
      <c r="T28249" s="8"/>
      <c r="U28249" s="8"/>
      <c r="V28249" s="8"/>
      <c r="W28249" s="8"/>
      <c r="X28249" s="8"/>
      <c r="Y28249" s="8"/>
      <c r="Z28249" s="8"/>
      <c r="BE28249"/>
      <c r="BF28249"/>
      <c r="BG28249"/>
    </row>
    <row r="28250" spans="11:59" x14ac:dyDescent="0.25">
      <c r="K28250" s="8"/>
      <c r="L28250" s="8"/>
      <c r="N28250" s="8"/>
      <c r="O28250" s="8"/>
      <c r="P28250" s="8"/>
      <c r="Q28250" s="8"/>
      <c r="R28250" s="8"/>
      <c r="S28250" s="8"/>
      <c r="T28250" s="8"/>
      <c r="U28250" s="8"/>
      <c r="V28250" s="8"/>
      <c r="W28250" s="8"/>
      <c r="X28250" s="8"/>
      <c r="Y28250" s="8"/>
      <c r="Z28250" s="8"/>
      <c r="BE28250"/>
      <c r="BF28250"/>
      <c r="BG28250"/>
    </row>
    <row r="28251" spans="11:59" x14ac:dyDescent="0.25">
      <c r="K28251" s="8"/>
      <c r="L28251" s="8"/>
      <c r="N28251" s="8"/>
      <c r="O28251" s="8"/>
      <c r="P28251" s="8"/>
      <c r="Q28251" s="8"/>
      <c r="R28251" s="8"/>
      <c r="S28251" s="8"/>
      <c r="T28251" s="8"/>
      <c r="U28251" s="8"/>
      <c r="V28251" s="8"/>
      <c r="W28251" s="8"/>
      <c r="X28251" s="8"/>
      <c r="Y28251" s="8"/>
      <c r="Z28251" s="8"/>
      <c r="BE28251"/>
      <c r="BF28251"/>
      <c r="BG28251"/>
    </row>
    <row r="28252" spans="11:59" x14ac:dyDescent="0.25">
      <c r="K28252" s="8"/>
      <c r="L28252" s="8"/>
      <c r="N28252" s="8"/>
      <c r="O28252" s="8"/>
      <c r="P28252" s="8"/>
      <c r="Q28252" s="8"/>
      <c r="R28252" s="8"/>
      <c r="S28252" s="8"/>
      <c r="T28252" s="8"/>
      <c r="U28252" s="8"/>
      <c r="V28252" s="8"/>
      <c r="W28252" s="8"/>
      <c r="X28252" s="8"/>
      <c r="Y28252" s="8"/>
      <c r="Z28252" s="8"/>
      <c r="BE28252"/>
      <c r="BF28252"/>
      <c r="BG28252"/>
    </row>
    <row r="28253" spans="11:59" x14ac:dyDescent="0.25">
      <c r="K28253" s="8"/>
      <c r="L28253" s="8"/>
      <c r="N28253" s="8"/>
      <c r="O28253" s="8"/>
      <c r="P28253" s="8"/>
      <c r="Q28253" s="8"/>
      <c r="R28253" s="8"/>
      <c r="S28253" s="8"/>
      <c r="T28253" s="8"/>
      <c r="U28253" s="8"/>
      <c r="V28253" s="8"/>
      <c r="W28253" s="8"/>
      <c r="X28253" s="8"/>
      <c r="Y28253" s="8"/>
      <c r="Z28253" s="8"/>
      <c r="BE28253"/>
      <c r="BF28253"/>
      <c r="BG28253"/>
    </row>
    <row r="28254" spans="11:59" x14ac:dyDescent="0.25">
      <c r="K28254" s="8"/>
      <c r="L28254" s="8"/>
      <c r="N28254" s="8"/>
      <c r="O28254" s="8"/>
      <c r="P28254" s="8"/>
      <c r="Q28254" s="8"/>
      <c r="R28254" s="8"/>
      <c r="S28254" s="8"/>
      <c r="T28254" s="8"/>
      <c r="U28254" s="8"/>
      <c r="V28254" s="8"/>
      <c r="W28254" s="8"/>
      <c r="X28254" s="8"/>
      <c r="Y28254" s="8"/>
      <c r="Z28254" s="8"/>
      <c r="BE28254"/>
      <c r="BF28254"/>
      <c r="BG28254"/>
    </row>
    <row r="28255" spans="11:59" x14ac:dyDescent="0.25">
      <c r="K28255" s="8"/>
      <c r="L28255" s="8"/>
      <c r="N28255" s="8"/>
      <c r="O28255" s="8"/>
      <c r="P28255" s="8"/>
      <c r="Q28255" s="8"/>
      <c r="R28255" s="8"/>
      <c r="S28255" s="8"/>
      <c r="T28255" s="8"/>
      <c r="U28255" s="8"/>
      <c r="V28255" s="8"/>
      <c r="W28255" s="8"/>
      <c r="X28255" s="8"/>
      <c r="Y28255" s="8"/>
      <c r="Z28255" s="8"/>
      <c r="BE28255"/>
      <c r="BF28255"/>
      <c r="BG28255"/>
    </row>
    <row r="28256" spans="11:59" x14ac:dyDescent="0.25">
      <c r="K28256" s="8"/>
      <c r="L28256" s="8"/>
      <c r="N28256" s="8"/>
      <c r="O28256" s="8"/>
      <c r="P28256" s="8"/>
      <c r="Q28256" s="8"/>
      <c r="R28256" s="8"/>
      <c r="S28256" s="8"/>
      <c r="T28256" s="8"/>
      <c r="U28256" s="8"/>
      <c r="V28256" s="8"/>
      <c r="W28256" s="8"/>
      <c r="X28256" s="8"/>
      <c r="Y28256" s="8"/>
      <c r="Z28256" s="8"/>
      <c r="BE28256"/>
      <c r="BF28256"/>
      <c r="BG28256"/>
    </row>
    <row r="28257" spans="11:59" x14ac:dyDescent="0.25">
      <c r="K28257" s="8"/>
      <c r="L28257" s="8"/>
      <c r="N28257" s="8"/>
      <c r="O28257" s="8"/>
      <c r="P28257" s="8"/>
      <c r="Q28257" s="8"/>
      <c r="R28257" s="8"/>
      <c r="S28257" s="8"/>
      <c r="T28257" s="8"/>
      <c r="U28257" s="8"/>
      <c r="V28257" s="8"/>
      <c r="W28257" s="8"/>
      <c r="X28257" s="8"/>
      <c r="Y28257" s="8"/>
      <c r="Z28257" s="8"/>
      <c r="BE28257"/>
      <c r="BF28257"/>
      <c r="BG28257"/>
    </row>
    <row r="28258" spans="11:59" x14ac:dyDescent="0.25">
      <c r="K28258" s="8"/>
      <c r="L28258" s="8"/>
      <c r="N28258" s="8"/>
      <c r="O28258" s="8"/>
      <c r="P28258" s="8"/>
      <c r="Q28258" s="8"/>
      <c r="R28258" s="8"/>
      <c r="S28258" s="8"/>
      <c r="T28258" s="8"/>
      <c r="U28258" s="8"/>
      <c r="V28258" s="8"/>
      <c r="W28258" s="8"/>
      <c r="X28258" s="8"/>
      <c r="Y28258" s="8"/>
      <c r="Z28258" s="8"/>
      <c r="BE28258"/>
      <c r="BF28258"/>
      <c r="BG28258"/>
    </row>
    <row r="28259" spans="11:59" x14ac:dyDescent="0.25">
      <c r="K28259" s="8"/>
      <c r="L28259" s="8"/>
      <c r="N28259" s="8"/>
      <c r="O28259" s="8"/>
      <c r="P28259" s="8"/>
      <c r="Q28259" s="8"/>
      <c r="R28259" s="8"/>
      <c r="S28259" s="8"/>
      <c r="T28259" s="8"/>
      <c r="U28259" s="8"/>
      <c r="V28259" s="8"/>
      <c r="W28259" s="8"/>
      <c r="X28259" s="8"/>
      <c r="Y28259" s="8"/>
      <c r="Z28259" s="8"/>
      <c r="BE28259"/>
      <c r="BF28259"/>
      <c r="BG28259"/>
    </row>
    <row r="28260" spans="11:59" x14ac:dyDescent="0.25">
      <c r="K28260" s="8"/>
      <c r="L28260" s="8"/>
      <c r="N28260" s="8"/>
      <c r="O28260" s="8"/>
      <c r="P28260" s="8"/>
      <c r="Q28260" s="8"/>
      <c r="R28260" s="8"/>
      <c r="S28260" s="8"/>
      <c r="T28260" s="8"/>
      <c r="U28260" s="8"/>
      <c r="V28260" s="8"/>
      <c r="W28260" s="8"/>
      <c r="X28260" s="8"/>
      <c r="Y28260" s="8"/>
      <c r="Z28260" s="8"/>
      <c r="BE28260"/>
      <c r="BF28260"/>
      <c r="BG28260"/>
    </row>
    <row r="28261" spans="11:59" x14ac:dyDescent="0.25">
      <c r="K28261" s="8"/>
      <c r="L28261" s="8"/>
      <c r="N28261" s="8"/>
      <c r="O28261" s="8"/>
      <c r="P28261" s="8"/>
      <c r="Q28261" s="8"/>
      <c r="R28261" s="8"/>
      <c r="S28261" s="8"/>
      <c r="T28261" s="8"/>
      <c r="U28261" s="8"/>
      <c r="V28261" s="8"/>
      <c r="W28261" s="8"/>
      <c r="X28261" s="8"/>
      <c r="Y28261" s="8"/>
      <c r="Z28261" s="8"/>
      <c r="BE28261"/>
      <c r="BF28261"/>
      <c r="BG28261"/>
    </row>
    <row r="28262" spans="11:59" x14ac:dyDescent="0.25">
      <c r="K28262" s="8"/>
      <c r="L28262" s="8"/>
      <c r="N28262" s="8"/>
      <c r="O28262" s="8"/>
      <c r="P28262" s="8"/>
      <c r="Q28262" s="8"/>
      <c r="R28262" s="8"/>
      <c r="S28262" s="8"/>
      <c r="T28262" s="8"/>
      <c r="U28262" s="8"/>
      <c r="V28262" s="8"/>
      <c r="W28262" s="8"/>
      <c r="X28262" s="8"/>
      <c r="Y28262" s="8"/>
      <c r="Z28262" s="8"/>
      <c r="BE28262"/>
      <c r="BF28262"/>
      <c r="BG28262"/>
    </row>
    <row r="28263" spans="11:59" x14ac:dyDescent="0.25">
      <c r="K28263" s="8"/>
      <c r="L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BE28263"/>
      <c r="BF28263"/>
      <c r="BG28263"/>
    </row>
    <row r="28264" spans="11:59" x14ac:dyDescent="0.25">
      <c r="K28264" s="8"/>
      <c r="L28264" s="8"/>
      <c r="N28264" s="8"/>
      <c r="O28264" s="8"/>
      <c r="P28264" s="8"/>
      <c r="Q28264" s="8"/>
      <c r="R28264" s="8"/>
      <c r="S28264" s="8"/>
      <c r="T28264" s="8"/>
      <c r="U28264" s="8"/>
      <c r="V28264" s="8"/>
      <c r="W28264" s="8"/>
      <c r="X28264" s="8"/>
      <c r="Y28264" s="8"/>
      <c r="Z28264" s="8"/>
      <c r="BE28264"/>
      <c r="BF28264"/>
      <c r="BG28264"/>
    </row>
    <row r="28265" spans="11:59" x14ac:dyDescent="0.25">
      <c r="K28265" s="8"/>
      <c r="L28265" s="8"/>
      <c r="N28265" s="8"/>
      <c r="O28265" s="8"/>
      <c r="P28265" s="8"/>
      <c r="Q28265" s="8"/>
      <c r="R28265" s="8"/>
      <c r="S28265" s="8"/>
      <c r="T28265" s="8"/>
      <c r="U28265" s="8"/>
      <c r="V28265" s="8"/>
      <c r="W28265" s="8"/>
      <c r="X28265" s="8"/>
      <c r="Y28265" s="8"/>
      <c r="Z28265" s="8"/>
      <c r="BE28265"/>
      <c r="BF28265"/>
      <c r="BG28265"/>
    </row>
    <row r="28266" spans="11:59" x14ac:dyDescent="0.25">
      <c r="K28266" s="8"/>
      <c r="L28266" s="8"/>
      <c r="N28266" s="8"/>
      <c r="O28266" s="8"/>
      <c r="P28266" s="8"/>
      <c r="Q28266" s="8"/>
      <c r="R28266" s="8"/>
      <c r="S28266" s="8"/>
      <c r="T28266" s="8"/>
      <c r="U28266" s="8"/>
      <c r="V28266" s="8"/>
      <c r="W28266" s="8"/>
      <c r="X28266" s="8"/>
      <c r="Y28266" s="8"/>
      <c r="Z28266" s="8"/>
      <c r="BE28266"/>
      <c r="BF28266"/>
      <c r="BG28266"/>
    </row>
    <row r="28267" spans="11:59" x14ac:dyDescent="0.25">
      <c r="K28267" s="8"/>
      <c r="L28267" s="8"/>
      <c r="N28267" s="8"/>
      <c r="O28267" s="8"/>
      <c r="P28267" s="8"/>
      <c r="Q28267" s="8"/>
      <c r="R28267" s="8"/>
      <c r="S28267" s="8"/>
      <c r="T28267" s="8"/>
      <c r="U28267" s="8"/>
      <c r="V28267" s="8"/>
      <c r="W28267" s="8"/>
      <c r="X28267" s="8"/>
      <c r="Y28267" s="8"/>
      <c r="Z28267" s="8"/>
      <c r="BE28267"/>
      <c r="BF28267"/>
      <c r="BG28267"/>
    </row>
    <row r="28268" spans="11:59" x14ac:dyDescent="0.25">
      <c r="K28268" s="8"/>
      <c r="L28268" s="8"/>
      <c r="N28268" s="8"/>
      <c r="O28268" s="8"/>
      <c r="P28268" s="8"/>
      <c r="Q28268" s="8"/>
      <c r="R28268" s="8"/>
      <c r="S28268" s="8"/>
      <c r="T28268" s="8"/>
      <c r="U28268" s="8"/>
      <c r="V28268" s="8"/>
      <c r="W28268" s="8"/>
      <c r="X28268" s="8"/>
      <c r="Y28268" s="8"/>
      <c r="Z28268" s="8"/>
      <c r="BE28268"/>
      <c r="BF28268"/>
      <c r="BG28268"/>
    </row>
    <row r="28269" spans="11:59" x14ac:dyDescent="0.25">
      <c r="K28269" s="8"/>
      <c r="L28269" s="8"/>
      <c r="N28269" s="8"/>
      <c r="O28269" s="8"/>
      <c r="P28269" s="8"/>
      <c r="Q28269" s="8"/>
      <c r="R28269" s="8"/>
      <c r="S28269" s="8"/>
      <c r="T28269" s="8"/>
      <c r="U28269" s="8"/>
      <c r="V28269" s="8"/>
      <c r="W28269" s="8"/>
      <c r="X28269" s="8"/>
      <c r="Y28269" s="8"/>
      <c r="Z28269" s="8"/>
      <c r="BE28269"/>
      <c r="BF28269"/>
      <c r="BG28269"/>
    </row>
    <row r="28270" spans="11:59" x14ac:dyDescent="0.25">
      <c r="K28270" s="8"/>
      <c r="L28270" s="8"/>
      <c r="N28270" s="8"/>
      <c r="O28270" s="8"/>
      <c r="P28270" s="8"/>
      <c r="Q28270" s="8"/>
      <c r="R28270" s="8"/>
      <c r="S28270" s="8"/>
      <c r="T28270" s="8"/>
      <c r="U28270" s="8"/>
      <c r="V28270" s="8"/>
      <c r="W28270" s="8"/>
      <c r="X28270" s="8"/>
      <c r="Y28270" s="8"/>
      <c r="Z28270" s="8"/>
      <c r="BE28270"/>
      <c r="BF28270"/>
      <c r="BG28270"/>
    </row>
    <row r="28271" spans="11:59" x14ac:dyDescent="0.25">
      <c r="K28271" s="8"/>
      <c r="L28271" s="8"/>
      <c r="N28271" s="8"/>
      <c r="O28271" s="8"/>
      <c r="P28271" s="8"/>
      <c r="Q28271" s="8"/>
      <c r="R28271" s="8"/>
      <c r="S28271" s="8"/>
      <c r="T28271" s="8"/>
      <c r="U28271" s="8"/>
      <c r="V28271" s="8"/>
      <c r="W28271" s="8"/>
      <c r="X28271" s="8"/>
      <c r="Y28271" s="8"/>
      <c r="Z28271" s="8"/>
      <c r="BE28271"/>
      <c r="BF28271"/>
      <c r="BG28271"/>
    </row>
    <row r="28272" spans="11:59" x14ac:dyDescent="0.25">
      <c r="K28272" s="8"/>
      <c r="L28272" s="8"/>
      <c r="N28272" s="8"/>
      <c r="O28272" s="8"/>
      <c r="P28272" s="8"/>
      <c r="Q28272" s="8"/>
      <c r="R28272" s="8"/>
      <c r="S28272" s="8"/>
      <c r="T28272" s="8"/>
      <c r="U28272" s="8"/>
      <c r="V28272" s="8"/>
      <c r="W28272" s="8"/>
      <c r="X28272" s="8"/>
      <c r="Y28272" s="8"/>
      <c r="Z28272" s="8"/>
      <c r="BE28272"/>
      <c r="BF28272"/>
      <c r="BG28272"/>
    </row>
    <row r="28273" spans="11:59" x14ac:dyDescent="0.25">
      <c r="K28273" s="8"/>
      <c r="L28273" s="8"/>
      <c r="N28273" s="8"/>
      <c r="O28273" s="8"/>
      <c r="P28273" s="8"/>
      <c r="Q28273" s="8"/>
      <c r="R28273" s="8"/>
      <c r="S28273" s="8"/>
      <c r="T28273" s="8"/>
      <c r="U28273" s="8"/>
      <c r="V28273" s="8"/>
      <c r="W28273" s="8"/>
      <c r="X28273" s="8"/>
      <c r="Y28273" s="8"/>
      <c r="Z28273" s="8"/>
      <c r="BE28273"/>
      <c r="BF28273"/>
      <c r="BG28273"/>
    </row>
    <row r="28274" spans="11:59" x14ac:dyDescent="0.25">
      <c r="K28274" s="8"/>
      <c r="L28274" s="8"/>
      <c r="N28274" s="8"/>
      <c r="O28274" s="8"/>
      <c r="P28274" s="8"/>
      <c r="Q28274" s="8"/>
      <c r="R28274" s="8"/>
      <c r="S28274" s="8"/>
      <c r="T28274" s="8"/>
      <c r="U28274" s="8"/>
      <c r="V28274" s="8"/>
      <c r="W28274" s="8"/>
      <c r="X28274" s="8"/>
      <c r="Y28274" s="8"/>
      <c r="Z28274" s="8"/>
      <c r="BE28274"/>
      <c r="BF28274"/>
      <c r="BG28274"/>
    </row>
    <row r="28275" spans="11:59" x14ac:dyDescent="0.25">
      <c r="K28275" s="8"/>
      <c r="L28275" s="8"/>
      <c r="N28275" s="8"/>
      <c r="O28275" s="8"/>
      <c r="P28275" s="8"/>
      <c r="Q28275" s="8"/>
      <c r="R28275" s="8"/>
      <c r="S28275" s="8"/>
      <c r="T28275" s="8"/>
      <c r="U28275" s="8"/>
      <c r="V28275" s="8"/>
      <c r="W28275" s="8"/>
      <c r="X28275" s="8"/>
      <c r="Y28275" s="8"/>
      <c r="Z28275" s="8"/>
      <c r="BE28275"/>
      <c r="BF28275"/>
      <c r="BG28275"/>
    </row>
    <row r="28276" spans="11:59" x14ac:dyDescent="0.25">
      <c r="K28276" s="8"/>
      <c r="L28276" s="8"/>
      <c r="N28276" s="8"/>
      <c r="O28276" s="8"/>
      <c r="P28276" s="8"/>
      <c r="Q28276" s="8"/>
      <c r="R28276" s="8"/>
      <c r="S28276" s="8"/>
      <c r="T28276" s="8"/>
      <c r="U28276" s="8"/>
      <c r="V28276" s="8"/>
      <c r="W28276" s="8"/>
      <c r="X28276" s="8"/>
      <c r="Y28276" s="8"/>
      <c r="Z28276" s="8"/>
      <c r="BE28276"/>
      <c r="BF28276"/>
      <c r="BG28276"/>
    </row>
    <row r="28277" spans="11:59" x14ac:dyDescent="0.25">
      <c r="K28277" s="8"/>
      <c r="L28277" s="8"/>
      <c r="N28277" s="8"/>
      <c r="O28277" s="8"/>
      <c r="P28277" s="8"/>
      <c r="Q28277" s="8"/>
      <c r="R28277" s="8"/>
      <c r="S28277" s="8"/>
      <c r="T28277" s="8"/>
      <c r="U28277" s="8"/>
      <c r="V28277" s="8"/>
      <c r="W28277" s="8"/>
      <c r="X28277" s="8"/>
      <c r="Y28277" s="8"/>
      <c r="Z28277" s="8"/>
      <c r="BE28277"/>
      <c r="BF28277"/>
      <c r="BG28277"/>
    </row>
    <row r="28278" spans="11:59" x14ac:dyDescent="0.25">
      <c r="K28278" s="8"/>
      <c r="L28278" s="8"/>
      <c r="N28278" s="8"/>
      <c r="O28278" s="8"/>
      <c r="P28278" s="8"/>
      <c r="Q28278" s="8"/>
      <c r="R28278" s="8"/>
      <c r="S28278" s="8"/>
      <c r="T28278" s="8"/>
      <c r="U28278" s="8"/>
      <c r="V28278" s="8"/>
      <c r="W28278" s="8"/>
      <c r="X28278" s="8"/>
      <c r="Y28278" s="8"/>
      <c r="Z28278" s="8"/>
      <c r="BE28278"/>
      <c r="BF28278"/>
      <c r="BG28278"/>
    </row>
    <row r="28279" spans="11:59" x14ac:dyDescent="0.25">
      <c r="K28279" s="8"/>
      <c r="L28279" s="8"/>
      <c r="N28279" s="8"/>
      <c r="O28279" s="8"/>
      <c r="P28279" s="8"/>
      <c r="Q28279" s="8"/>
      <c r="R28279" s="8"/>
      <c r="S28279" s="8"/>
      <c r="T28279" s="8"/>
      <c r="U28279" s="8"/>
      <c r="V28279" s="8"/>
      <c r="W28279" s="8"/>
      <c r="X28279" s="8"/>
      <c r="Y28279" s="8"/>
      <c r="Z28279" s="8"/>
      <c r="BE28279"/>
      <c r="BF28279"/>
      <c r="BG28279"/>
    </row>
    <row r="28280" spans="11:59" x14ac:dyDescent="0.25">
      <c r="K28280" s="8"/>
      <c r="L28280" s="8"/>
      <c r="N28280" s="8"/>
      <c r="O28280" s="8"/>
      <c r="P28280" s="8"/>
      <c r="Q28280" s="8"/>
      <c r="R28280" s="8"/>
      <c r="S28280" s="8"/>
      <c r="T28280" s="8"/>
      <c r="U28280" s="8"/>
      <c r="V28280" s="8"/>
      <c r="W28280" s="8"/>
      <c r="X28280" s="8"/>
      <c r="Y28280" s="8"/>
      <c r="Z28280" s="8"/>
      <c r="BE28280"/>
      <c r="BF28280"/>
      <c r="BG28280"/>
    </row>
    <row r="28281" spans="11:59" x14ac:dyDescent="0.25">
      <c r="K28281" s="8"/>
      <c r="L28281" s="8"/>
      <c r="N28281" s="8"/>
      <c r="O28281" s="8"/>
      <c r="P28281" s="8"/>
      <c r="Q28281" s="8"/>
      <c r="R28281" s="8"/>
      <c r="S28281" s="8"/>
      <c r="T28281" s="8"/>
      <c r="U28281" s="8"/>
      <c r="V28281" s="8"/>
      <c r="W28281" s="8"/>
      <c r="X28281" s="8"/>
      <c r="Y28281" s="8"/>
      <c r="Z28281" s="8"/>
      <c r="BE28281"/>
      <c r="BF28281"/>
      <c r="BG28281"/>
    </row>
    <row r="28282" spans="11:59" x14ac:dyDescent="0.25">
      <c r="K28282" s="8"/>
      <c r="L28282" s="8"/>
      <c r="N28282" s="8"/>
      <c r="O28282" s="8"/>
      <c r="P28282" s="8"/>
      <c r="Q28282" s="8"/>
      <c r="R28282" s="8"/>
      <c r="S28282" s="8"/>
      <c r="T28282" s="8"/>
      <c r="U28282" s="8"/>
      <c r="V28282" s="8"/>
      <c r="W28282" s="8"/>
      <c r="X28282" s="8"/>
      <c r="Y28282" s="8"/>
      <c r="Z28282" s="8"/>
      <c r="BE28282"/>
      <c r="BF28282"/>
      <c r="BG28282"/>
    </row>
    <row r="28283" spans="11:59" x14ac:dyDescent="0.25">
      <c r="K28283" s="8"/>
      <c r="L28283" s="8"/>
      <c r="N28283" s="8"/>
      <c r="O28283" s="8"/>
      <c r="P28283" s="8"/>
      <c r="Q28283" s="8"/>
      <c r="R28283" s="8"/>
      <c r="S28283" s="8"/>
      <c r="T28283" s="8"/>
      <c r="U28283" s="8"/>
      <c r="V28283" s="8"/>
      <c r="W28283" s="8"/>
      <c r="X28283" s="8"/>
      <c r="Y28283" s="8"/>
      <c r="Z28283" s="8"/>
      <c r="BE28283"/>
      <c r="BF28283"/>
      <c r="BG28283"/>
    </row>
    <row r="28284" spans="11:59" x14ac:dyDescent="0.25">
      <c r="K28284" s="8"/>
      <c r="L28284" s="8"/>
      <c r="N28284" s="8"/>
      <c r="O28284" s="8"/>
      <c r="P28284" s="8"/>
      <c r="Q28284" s="8"/>
      <c r="R28284" s="8"/>
      <c r="S28284" s="8"/>
      <c r="T28284" s="8"/>
      <c r="U28284" s="8"/>
      <c r="V28284" s="8"/>
      <c r="W28284" s="8"/>
      <c r="X28284" s="8"/>
      <c r="Y28284" s="8"/>
      <c r="Z28284" s="8"/>
      <c r="BE28284"/>
      <c r="BF28284"/>
      <c r="BG28284"/>
    </row>
    <row r="28285" spans="11:59" x14ac:dyDescent="0.25">
      <c r="K28285" s="8"/>
      <c r="L28285" s="8"/>
      <c r="N28285" s="8"/>
      <c r="O28285" s="8"/>
      <c r="P28285" s="8"/>
      <c r="Q28285" s="8"/>
      <c r="R28285" s="8"/>
      <c r="S28285" s="8"/>
      <c r="T28285" s="8"/>
      <c r="U28285" s="8"/>
      <c r="V28285" s="8"/>
      <c r="W28285" s="8"/>
      <c r="X28285" s="8"/>
      <c r="Y28285" s="8"/>
      <c r="Z28285" s="8"/>
      <c r="BE28285"/>
      <c r="BF28285"/>
      <c r="BG28285"/>
    </row>
    <row r="28286" spans="11:59" x14ac:dyDescent="0.25">
      <c r="K28286" s="8"/>
      <c r="L28286" s="8"/>
      <c r="N28286" s="8"/>
      <c r="O28286" s="8"/>
      <c r="P28286" s="8"/>
      <c r="Q28286" s="8"/>
      <c r="R28286" s="8"/>
      <c r="S28286" s="8"/>
      <c r="T28286" s="8"/>
      <c r="U28286" s="8"/>
      <c r="V28286" s="8"/>
      <c r="W28286" s="8"/>
      <c r="X28286" s="8"/>
      <c r="Y28286" s="8"/>
      <c r="Z28286" s="8"/>
      <c r="BE28286"/>
      <c r="BF28286"/>
      <c r="BG28286"/>
    </row>
    <row r="28287" spans="11:59" x14ac:dyDescent="0.25">
      <c r="K28287" s="8"/>
      <c r="L28287" s="8"/>
      <c r="N28287" s="8"/>
      <c r="O28287" s="8"/>
      <c r="P28287" s="8"/>
      <c r="Q28287" s="8"/>
      <c r="R28287" s="8"/>
      <c r="S28287" s="8"/>
      <c r="T28287" s="8"/>
      <c r="U28287" s="8"/>
      <c r="V28287" s="8"/>
      <c r="W28287" s="8"/>
      <c r="X28287" s="8"/>
      <c r="Y28287" s="8"/>
      <c r="Z28287" s="8"/>
      <c r="BE28287"/>
      <c r="BF28287"/>
      <c r="BG28287"/>
    </row>
    <row r="28288" spans="11:59" x14ac:dyDescent="0.25">
      <c r="K28288" s="8"/>
      <c r="L28288" s="8"/>
      <c r="N28288" s="8"/>
      <c r="O28288" s="8"/>
      <c r="P28288" s="8"/>
      <c r="Q28288" s="8"/>
      <c r="R28288" s="8"/>
      <c r="S28288" s="8"/>
      <c r="T28288" s="8"/>
      <c r="U28288" s="8"/>
      <c r="V28288" s="8"/>
      <c r="W28288" s="8"/>
      <c r="X28288" s="8"/>
      <c r="Y28288" s="8"/>
      <c r="Z28288" s="8"/>
      <c r="BE28288"/>
      <c r="BF28288"/>
      <c r="BG28288"/>
    </row>
    <row r="28289" spans="11:59" x14ac:dyDescent="0.25">
      <c r="K28289" s="8"/>
      <c r="L28289" s="8"/>
      <c r="N28289" s="8"/>
      <c r="O28289" s="8"/>
      <c r="P28289" s="8"/>
      <c r="Q28289" s="8"/>
      <c r="R28289" s="8"/>
      <c r="S28289" s="8"/>
      <c r="T28289" s="8"/>
      <c r="U28289" s="8"/>
      <c r="V28289" s="8"/>
      <c r="W28289" s="8"/>
      <c r="X28289" s="8"/>
      <c r="Y28289" s="8"/>
      <c r="Z28289" s="8"/>
      <c r="BE28289"/>
      <c r="BF28289"/>
      <c r="BG28289"/>
    </row>
    <row r="28290" spans="11:59" x14ac:dyDescent="0.25">
      <c r="K28290" s="8"/>
      <c r="L28290" s="8"/>
      <c r="N28290" s="8"/>
      <c r="O28290" s="8"/>
      <c r="P28290" s="8"/>
      <c r="Q28290" s="8"/>
      <c r="R28290" s="8"/>
      <c r="S28290" s="8"/>
      <c r="T28290" s="8"/>
      <c r="U28290" s="8"/>
      <c r="V28290" s="8"/>
      <c r="W28290" s="8"/>
      <c r="X28290" s="8"/>
      <c r="Y28290" s="8"/>
      <c r="Z28290" s="8"/>
      <c r="BE28290"/>
      <c r="BF28290"/>
      <c r="BG28290"/>
    </row>
    <row r="28291" spans="11:59" x14ac:dyDescent="0.25">
      <c r="K28291" s="8"/>
      <c r="L28291" s="8"/>
      <c r="N28291" s="8"/>
      <c r="O28291" s="8"/>
      <c r="P28291" s="8"/>
      <c r="Q28291" s="8"/>
      <c r="R28291" s="8"/>
      <c r="S28291" s="8"/>
      <c r="T28291" s="8"/>
      <c r="U28291" s="8"/>
      <c r="V28291" s="8"/>
      <c r="W28291" s="8"/>
      <c r="X28291" s="8"/>
      <c r="Y28291" s="8"/>
      <c r="Z28291" s="8"/>
      <c r="BE28291"/>
      <c r="BF28291"/>
      <c r="BG28291"/>
    </row>
    <row r="28292" spans="11:59" x14ac:dyDescent="0.25">
      <c r="K28292" s="8"/>
      <c r="L28292" s="8"/>
      <c r="N28292" s="8"/>
      <c r="O28292" s="8"/>
      <c r="P28292" s="8"/>
      <c r="Q28292" s="8"/>
      <c r="R28292" s="8"/>
      <c r="S28292" s="8"/>
      <c r="T28292" s="8"/>
      <c r="U28292" s="8"/>
      <c r="V28292" s="8"/>
      <c r="W28292" s="8"/>
      <c r="X28292" s="8"/>
      <c r="Y28292" s="8"/>
      <c r="Z28292" s="8"/>
      <c r="BE28292"/>
      <c r="BF28292"/>
      <c r="BG28292"/>
    </row>
    <row r="28293" spans="11:59" x14ac:dyDescent="0.25">
      <c r="K28293" s="8"/>
      <c r="L28293" s="8"/>
      <c r="N28293" s="8"/>
      <c r="O28293" s="8"/>
      <c r="P28293" s="8"/>
      <c r="Q28293" s="8"/>
      <c r="R28293" s="8"/>
      <c r="S28293" s="8"/>
      <c r="T28293" s="8"/>
      <c r="U28293" s="8"/>
      <c r="V28293" s="8"/>
      <c r="W28293" s="8"/>
      <c r="X28293" s="8"/>
      <c r="Y28293" s="8"/>
      <c r="Z28293" s="8"/>
      <c r="BE28293"/>
      <c r="BF28293"/>
      <c r="BG28293"/>
    </row>
    <row r="28294" spans="11:59" x14ac:dyDescent="0.25">
      <c r="K28294" s="8"/>
      <c r="L28294" s="8"/>
      <c r="N28294" s="8"/>
      <c r="O28294" s="8"/>
      <c r="P28294" s="8"/>
      <c r="Q28294" s="8"/>
      <c r="R28294" s="8"/>
      <c r="S28294" s="8"/>
      <c r="T28294" s="8"/>
      <c r="U28294" s="8"/>
      <c r="V28294" s="8"/>
      <c r="W28294" s="8"/>
      <c r="X28294" s="8"/>
      <c r="Y28294" s="8"/>
      <c r="Z28294" s="8"/>
      <c r="BE28294"/>
      <c r="BF28294"/>
      <c r="BG28294"/>
    </row>
    <row r="28295" spans="11:59" x14ac:dyDescent="0.25">
      <c r="K28295" s="8"/>
      <c r="L28295" s="8"/>
      <c r="N28295" s="8"/>
      <c r="O28295" s="8"/>
      <c r="P28295" s="8"/>
      <c r="Q28295" s="8"/>
      <c r="R28295" s="8"/>
      <c r="S28295" s="8"/>
      <c r="T28295" s="8"/>
      <c r="U28295" s="8"/>
      <c r="V28295" s="8"/>
      <c r="W28295" s="8"/>
      <c r="X28295" s="8"/>
      <c r="Y28295" s="8"/>
      <c r="Z28295" s="8"/>
      <c r="BE28295"/>
      <c r="BF28295"/>
      <c r="BG28295"/>
    </row>
    <row r="28296" spans="11:59" x14ac:dyDescent="0.25">
      <c r="K28296" s="8"/>
      <c r="L28296" s="8"/>
      <c r="N28296" s="8"/>
      <c r="O28296" s="8"/>
      <c r="P28296" s="8"/>
      <c r="Q28296" s="8"/>
      <c r="R28296" s="8"/>
      <c r="S28296" s="8"/>
      <c r="T28296" s="8"/>
      <c r="U28296" s="8"/>
      <c r="V28296" s="8"/>
      <c r="W28296" s="8"/>
      <c r="X28296" s="8"/>
      <c r="Y28296" s="8"/>
      <c r="Z28296" s="8"/>
      <c r="BE28296"/>
      <c r="BF28296"/>
      <c r="BG28296"/>
    </row>
    <row r="28297" spans="11:59" x14ac:dyDescent="0.25">
      <c r="K28297" s="8"/>
      <c r="L28297" s="8"/>
      <c r="N28297" s="8"/>
      <c r="O28297" s="8"/>
      <c r="P28297" s="8"/>
      <c r="Q28297" s="8"/>
      <c r="R28297" s="8"/>
      <c r="S28297" s="8"/>
      <c r="T28297" s="8"/>
      <c r="U28297" s="8"/>
      <c r="V28297" s="8"/>
      <c r="W28297" s="8"/>
      <c r="X28297" s="8"/>
      <c r="Y28297" s="8"/>
      <c r="Z28297" s="8"/>
      <c r="BE28297"/>
      <c r="BF28297"/>
      <c r="BG28297"/>
    </row>
    <row r="28298" spans="11:59" x14ac:dyDescent="0.25">
      <c r="K28298" s="8"/>
      <c r="L28298" s="8"/>
      <c r="N28298" s="8"/>
      <c r="O28298" s="8"/>
      <c r="P28298" s="8"/>
      <c r="Q28298" s="8"/>
      <c r="R28298" s="8"/>
      <c r="S28298" s="8"/>
      <c r="T28298" s="8"/>
      <c r="U28298" s="8"/>
      <c r="V28298" s="8"/>
      <c r="W28298" s="8"/>
      <c r="X28298" s="8"/>
      <c r="Y28298" s="8"/>
      <c r="Z28298" s="8"/>
      <c r="BE28298"/>
      <c r="BF28298"/>
      <c r="BG28298"/>
    </row>
    <row r="28299" spans="11:59" x14ac:dyDescent="0.25">
      <c r="K28299" s="8"/>
      <c r="L28299" s="8"/>
      <c r="N28299" s="8"/>
      <c r="O28299" s="8"/>
      <c r="P28299" s="8"/>
      <c r="Q28299" s="8"/>
      <c r="R28299" s="8"/>
      <c r="S28299" s="8"/>
      <c r="T28299" s="8"/>
      <c r="U28299" s="8"/>
      <c r="V28299" s="8"/>
      <c r="W28299" s="8"/>
      <c r="X28299" s="8"/>
      <c r="Y28299" s="8"/>
      <c r="Z28299" s="8"/>
      <c r="BE28299"/>
      <c r="BF28299"/>
      <c r="BG28299"/>
    </row>
    <row r="28300" spans="11:59" x14ac:dyDescent="0.25">
      <c r="K28300" s="8"/>
      <c r="L28300" s="8"/>
      <c r="N28300" s="8"/>
      <c r="O28300" s="8"/>
      <c r="P28300" s="8"/>
      <c r="Q28300" s="8"/>
      <c r="R28300" s="8"/>
      <c r="S28300" s="8"/>
      <c r="T28300" s="8"/>
      <c r="U28300" s="8"/>
      <c r="V28300" s="8"/>
      <c r="W28300" s="8"/>
      <c r="X28300" s="8"/>
      <c r="Y28300" s="8"/>
      <c r="Z28300" s="8"/>
      <c r="BE28300"/>
      <c r="BF28300"/>
      <c r="BG28300"/>
    </row>
    <row r="28301" spans="11:59" x14ac:dyDescent="0.25">
      <c r="K28301" s="8"/>
      <c r="L28301" s="8"/>
      <c r="N28301" s="8"/>
      <c r="O28301" s="8"/>
      <c r="P28301" s="8"/>
      <c r="Q28301" s="8"/>
      <c r="R28301" s="8"/>
      <c r="S28301" s="8"/>
      <c r="T28301" s="8"/>
      <c r="U28301" s="8"/>
      <c r="V28301" s="8"/>
      <c r="W28301" s="8"/>
      <c r="X28301" s="8"/>
      <c r="Y28301" s="8"/>
      <c r="Z28301" s="8"/>
      <c r="BE28301"/>
      <c r="BF28301"/>
      <c r="BG28301"/>
    </row>
    <row r="28302" spans="11:59" x14ac:dyDescent="0.25">
      <c r="K28302" s="8"/>
      <c r="L28302" s="8"/>
      <c r="N28302" s="8"/>
      <c r="O28302" s="8"/>
      <c r="P28302" s="8"/>
      <c r="Q28302" s="8"/>
      <c r="R28302" s="8"/>
      <c r="S28302" s="8"/>
      <c r="T28302" s="8"/>
      <c r="U28302" s="8"/>
      <c r="V28302" s="8"/>
      <c r="W28302" s="8"/>
      <c r="X28302" s="8"/>
      <c r="Y28302" s="8"/>
      <c r="Z28302" s="8"/>
      <c r="BE28302"/>
      <c r="BF28302"/>
      <c r="BG28302"/>
    </row>
    <row r="28303" spans="11:59" x14ac:dyDescent="0.25">
      <c r="K28303" s="8"/>
      <c r="L28303" s="8"/>
      <c r="N28303" s="8"/>
      <c r="O28303" s="8"/>
      <c r="P28303" s="8"/>
      <c r="Q28303" s="8"/>
      <c r="R28303" s="8"/>
      <c r="S28303" s="8"/>
      <c r="T28303" s="8"/>
      <c r="U28303" s="8"/>
      <c r="V28303" s="8"/>
      <c r="W28303" s="8"/>
      <c r="X28303" s="8"/>
      <c r="Y28303" s="8"/>
      <c r="Z28303" s="8"/>
      <c r="BE28303"/>
      <c r="BF28303"/>
      <c r="BG28303"/>
    </row>
    <row r="28304" spans="11:59" x14ac:dyDescent="0.25">
      <c r="K28304" s="8"/>
      <c r="L28304" s="8"/>
      <c r="N28304" s="8"/>
      <c r="O28304" s="8"/>
      <c r="P28304" s="8"/>
      <c r="Q28304" s="8"/>
      <c r="R28304" s="8"/>
      <c r="S28304" s="8"/>
      <c r="T28304" s="8"/>
      <c r="U28304" s="8"/>
      <c r="V28304" s="8"/>
      <c r="W28304" s="8"/>
      <c r="X28304" s="8"/>
      <c r="Y28304" s="8"/>
      <c r="Z28304" s="8"/>
      <c r="BE28304"/>
      <c r="BF28304"/>
      <c r="BG28304"/>
    </row>
    <row r="28305" spans="11:59" x14ac:dyDescent="0.25">
      <c r="K28305" s="8"/>
      <c r="L28305" s="8"/>
      <c r="N28305" s="8"/>
      <c r="O28305" s="8"/>
      <c r="P28305" s="8"/>
      <c r="Q28305" s="8"/>
      <c r="R28305" s="8"/>
      <c r="S28305" s="8"/>
      <c r="T28305" s="8"/>
      <c r="U28305" s="8"/>
      <c r="V28305" s="8"/>
      <c r="W28305" s="8"/>
      <c r="X28305" s="8"/>
      <c r="Y28305" s="8"/>
      <c r="Z28305" s="8"/>
      <c r="BE28305"/>
      <c r="BF28305"/>
      <c r="BG28305"/>
    </row>
    <row r="28306" spans="11:59" x14ac:dyDescent="0.25">
      <c r="K28306" s="8"/>
      <c r="L28306" s="8"/>
      <c r="N28306" s="8"/>
      <c r="O28306" s="8"/>
      <c r="P28306" s="8"/>
      <c r="Q28306" s="8"/>
      <c r="R28306" s="8"/>
      <c r="S28306" s="8"/>
      <c r="T28306" s="8"/>
      <c r="U28306" s="8"/>
      <c r="V28306" s="8"/>
      <c r="W28306" s="8"/>
      <c r="X28306" s="8"/>
      <c r="Y28306" s="8"/>
      <c r="Z28306" s="8"/>
      <c r="BE28306"/>
      <c r="BF28306"/>
      <c r="BG28306"/>
    </row>
    <row r="28307" spans="11:59" x14ac:dyDescent="0.25">
      <c r="K28307" s="8"/>
      <c r="L28307" s="8"/>
      <c r="N28307" s="8"/>
      <c r="O28307" s="8"/>
      <c r="P28307" s="8"/>
      <c r="Q28307" s="8"/>
      <c r="R28307" s="8"/>
      <c r="S28307" s="8"/>
      <c r="T28307" s="8"/>
      <c r="U28307" s="8"/>
      <c r="V28307" s="8"/>
      <c r="W28307" s="8"/>
      <c r="X28307" s="8"/>
      <c r="Y28307" s="8"/>
      <c r="Z28307" s="8"/>
      <c r="BE28307"/>
      <c r="BF28307"/>
      <c r="BG28307"/>
    </row>
    <row r="28308" spans="11:59" x14ac:dyDescent="0.25">
      <c r="K28308" s="8"/>
      <c r="L28308" s="8"/>
      <c r="N28308" s="8"/>
      <c r="O28308" s="8"/>
      <c r="P28308" s="8"/>
      <c r="Q28308" s="8"/>
      <c r="R28308" s="8"/>
      <c r="S28308" s="8"/>
      <c r="T28308" s="8"/>
      <c r="U28308" s="8"/>
      <c r="V28308" s="8"/>
      <c r="W28308" s="8"/>
      <c r="X28308" s="8"/>
      <c r="Y28308" s="8"/>
      <c r="Z28308" s="8"/>
      <c r="BE28308"/>
      <c r="BF28308"/>
      <c r="BG28308"/>
    </row>
    <row r="28309" spans="11:59" x14ac:dyDescent="0.25">
      <c r="K28309" s="8"/>
      <c r="L28309" s="8"/>
      <c r="N28309" s="8"/>
      <c r="O28309" s="8"/>
      <c r="P28309" s="8"/>
      <c r="Q28309" s="8"/>
      <c r="R28309" s="8"/>
      <c r="S28309" s="8"/>
      <c r="T28309" s="8"/>
      <c r="U28309" s="8"/>
      <c r="V28309" s="8"/>
      <c r="W28309" s="8"/>
      <c r="X28309" s="8"/>
      <c r="Y28309" s="8"/>
      <c r="Z28309" s="8"/>
      <c r="BE28309"/>
      <c r="BF28309"/>
      <c r="BG28309"/>
    </row>
    <row r="28310" spans="11:59" x14ac:dyDescent="0.25">
      <c r="K28310" s="8"/>
      <c r="L28310" s="8"/>
      <c r="N28310" s="8"/>
      <c r="O28310" s="8"/>
      <c r="P28310" s="8"/>
      <c r="Q28310" s="8"/>
      <c r="R28310" s="8"/>
      <c r="S28310" s="8"/>
      <c r="T28310" s="8"/>
      <c r="U28310" s="8"/>
      <c r="V28310" s="8"/>
      <c r="W28310" s="8"/>
      <c r="X28310" s="8"/>
      <c r="Y28310" s="8"/>
      <c r="Z28310" s="8"/>
      <c r="BE28310"/>
      <c r="BF28310"/>
      <c r="BG28310"/>
    </row>
    <row r="28311" spans="11:59" x14ac:dyDescent="0.25">
      <c r="K28311" s="8"/>
      <c r="L28311" s="8"/>
      <c r="N28311" s="8"/>
      <c r="O28311" s="8"/>
      <c r="P28311" s="8"/>
      <c r="Q28311" s="8"/>
      <c r="R28311" s="8"/>
      <c r="S28311" s="8"/>
      <c r="T28311" s="8"/>
      <c r="U28311" s="8"/>
      <c r="V28311" s="8"/>
      <c r="W28311" s="8"/>
      <c r="X28311" s="8"/>
      <c r="Y28311" s="8"/>
      <c r="Z28311" s="8"/>
      <c r="BE28311"/>
      <c r="BF28311"/>
      <c r="BG28311"/>
    </row>
    <row r="28312" spans="11:59" x14ac:dyDescent="0.25">
      <c r="K28312" s="8"/>
      <c r="L28312" s="8"/>
      <c r="N28312" s="8"/>
      <c r="O28312" s="8"/>
      <c r="P28312" s="8"/>
      <c r="Q28312" s="8"/>
      <c r="R28312" s="8"/>
      <c r="S28312" s="8"/>
      <c r="T28312" s="8"/>
      <c r="U28312" s="8"/>
      <c r="V28312" s="8"/>
      <c r="W28312" s="8"/>
      <c r="X28312" s="8"/>
      <c r="Y28312" s="8"/>
      <c r="Z28312" s="8"/>
      <c r="BE28312"/>
      <c r="BF28312"/>
      <c r="BG28312"/>
    </row>
    <row r="28313" spans="11:59" x14ac:dyDescent="0.25">
      <c r="K28313" s="8"/>
      <c r="L28313" s="8"/>
      <c r="N28313" s="8"/>
      <c r="O28313" s="8"/>
      <c r="P28313" s="8"/>
      <c r="Q28313" s="8"/>
      <c r="R28313" s="8"/>
      <c r="S28313" s="8"/>
      <c r="T28313" s="8"/>
      <c r="U28313" s="8"/>
      <c r="V28313" s="8"/>
      <c r="W28313" s="8"/>
      <c r="X28313" s="8"/>
      <c r="Y28313" s="8"/>
      <c r="Z28313" s="8"/>
      <c r="BE28313"/>
      <c r="BF28313"/>
      <c r="BG28313"/>
    </row>
    <row r="28314" spans="11:59" x14ac:dyDescent="0.25">
      <c r="K28314" s="8"/>
      <c r="L28314" s="8"/>
      <c r="N28314" s="8"/>
      <c r="O28314" s="8"/>
      <c r="P28314" s="8"/>
      <c r="Q28314" s="8"/>
      <c r="R28314" s="8"/>
      <c r="S28314" s="8"/>
      <c r="T28314" s="8"/>
      <c r="U28314" s="8"/>
      <c r="V28314" s="8"/>
      <c r="W28314" s="8"/>
      <c r="X28314" s="8"/>
      <c r="Y28314" s="8"/>
      <c r="Z28314" s="8"/>
      <c r="BE28314"/>
      <c r="BF28314"/>
      <c r="BG28314"/>
    </row>
    <row r="28315" spans="11:59" x14ac:dyDescent="0.25">
      <c r="K28315" s="8"/>
      <c r="L28315" s="8"/>
      <c r="N28315" s="8"/>
      <c r="O28315" s="8"/>
      <c r="P28315" s="8"/>
      <c r="Q28315" s="8"/>
      <c r="R28315" s="8"/>
      <c r="S28315" s="8"/>
      <c r="T28315" s="8"/>
      <c r="U28315" s="8"/>
      <c r="V28315" s="8"/>
      <c r="W28315" s="8"/>
      <c r="X28315" s="8"/>
      <c r="Y28315" s="8"/>
      <c r="Z28315" s="8"/>
      <c r="BE28315"/>
      <c r="BF28315"/>
      <c r="BG28315"/>
    </row>
    <row r="28316" spans="11:59" x14ac:dyDescent="0.25">
      <c r="K28316" s="8"/>
      <c r="L28316" s="8"/>
      <c r="N28316" s="8"/>
      <c r="O28316" s="8"/>
      <c r="P28316" s="8"/>
      <c r="Q28316" s="8"/>
      <c r="R28316" s="8"/>
      <c r="S28316" s="8"/>
      <c r="T28316" s="8"/>
      <c r="U28316" s="8"/>
      <c r="V28316" s="8"/>
      <c r="W28316" s="8"/>
      <c r="X28316" s="8"/>
      <c r="Y28316" s="8"/>
      <c r="Z28316" s="8"/>
      <c r="BE28316"/>
      <c r="BF28316"/>
      <c r="BG28316"/>
    </row>
    <row r="28317" spans="11:59" x14ac:dyDescent="0.25">
      <c r="K28317" s="8"/>
      <c r="L28317" s="8"/>
      <c r="N28317" s="8"/>
      <c r="O28317" s="8"/>
      <c r="P28317" s="8"/>
      <c r="Q28317" s="8"/>
      <c r="R28317" s="8"/>
      <c r="S28317" s="8"/>
      <c r="T28317" s="8"/>
      <c r="U28317" s="8"/>
      <c r="V28317" s="8"/>
      <c r="W28317" s="8"/>
      <c r="X28317" s="8"/>
      <c r="Y28317" s="8"/>
      <c r="Z28317" s="8"/>
      <c r="BE28317"/>
      <c r="BF28317"/>
      <c r="BG28317"/>
    </row>
    <row r="28318" spans="11:59" x14ac:dyDescent="0.25">
      <c r="K28318" s="8"/>
      <c r="L28318" s="8"/>
      <c r="N28318" s="8"/>
      <c r="O28318" s="8"/>
      <c r="P28318" s="8"/>
      <c r="Q28318" s="8"/>
      <c r="R28318" s="8"/>
      <c r="S28318" s="8"/>
      <c r="T28318" s="8"/>
      <c r="U28318" s="8"/>
      <c r="V28318" s="8"/>
      <c r="W28318" s="8"/>
      <c r="X28318" s="8"/>
      <c r="Y28318" s="8"/>
      <c r="Z28318" s="8"/>
      <c r="BE28318"/>
      <c r="BF28318"/>
      <c r="BG28318"/>
    </row>
    <row r="28319" spans="11:59" x14ac:dyDescent="0.25">
      <c r="K28319" s="8"/>
      <c r="L28319" s="8"/>
      <c r="N28319" s="8"/>
      <c r="O28319" s="8"/>
      <c r="P28319" s="8"/>
      <c r="Q28319" s="8"/>
      <c r="R28319" s="8"/>
      <c r="S28319" s="8"/>
      <c r="T28319" s="8"/>
      <c r="U28319" s="8"/>
      <c r="V28319" s="8"/>
      <c r="W28319" s="8"/>
      <c r="X28319" s="8"/>
      <c r="Y28319" s="8"/>
      <c r="Z28319" s="8"/>
      <c r="BE28319"/>
      <c r="BF28319"/>
      <c r="BG28319"/>
    </row>
    <row r="28320" spans="11:59" x14ac:dyDescent="0.25">
      <c r="K28320" s="8"/>
      <c r="L28320" s="8"/>
      <c r="N28320" s="8"/>
      <c r="O28320" s="8"/>
      <c r="P28320" s="8"/>
      <c r="Q28320" s="8"/>
      <c r="R28320" s="8"/>
      <c r="S28320" s="8"/>
      <c r="T28320" s="8"/>
      <c r="U28320" s="8"/>
      <c r="V28320" s="8"/>
      <c r="W28320" s="8"/>
      <c r="X28320" s="8"/>
      <c r="Y28320" s="8"/>
      <c r="Z28320" s="8"/>
      <c r="BE28320"/>
      <c r="BF28320"/>
      <c r="BG28320"/>
    </row>
    <row r="28321" spans="11:59" x14ac:dyDescent="0.25">
      <c r="K28321" s="8"/>
      <c r="L28321" s="8"/>
      <c r="N28321" s="8"/>
      <c r="O28321" s="8"/>
      <c r="P28321" s="8"/>
      <c r="Q28321" s="8"/>
      <c r="R28321" s="8"/>
      <c r="S28321" s="8"/>
      <c r="T28321" s="8"/>
      <c r="U28321" s="8"/>
      <c r="V28321" s="8"/>
      <c r="W28321" s="8"/>
      <c r="X28321" s="8"/>
      <c r="Y28321" s="8"/>
      <c r="Z28321" s="8"/>
      <c r="BE28321"/>
      <c r="BF28321"/>
      <c r="BG28321"/>
    </row>
    <row r="28322" spans="11:59" x14ac:dyDescent="0.25">
      <c r="K28322" s="8"/>
      <c r="L28322" s="8"/>
      <c r="N28322" s="8"/>
      <c r="O28322" s="8"/>
      <c r="P28322" s="8"/>
      <c r="Q28322" s="8"/>
      <c r="R28322" s="8"/>
      <c r="S28322" s="8"/>
      <c r="T28322" s="8"/>
      <c r="U28322" s="8"/>
      <c r="V28322" s="8"/>
      <c r="W28322" s="8"/>
      <c r="X28322" s="8"/>
      <c r="Y28322" s="8"/>
      <c r="Z28322" s="8"/>
      <c r="BE28322"/>
      <c r="BF28322"/>
      <c r="BG28322"/>
    </row>
    <row r="28323" spans="11:59" x14ac:dyDescent="0.25">
      <c r="K28323" s="8"/>
      <c r="L28323" s="8"/>
      <c r="N28323" s="8"/>
      <c r="O28323" s="8"/>
      <c r="P28323" s="8"/>
      <c r="Q28323" s="8"/>
      <c r="R28323" s="8"/>
      <c r="S28323" s="8"/>
      <c r="T28323" s="8"/>
      <c r="U28323" s="8"/>
      <c r="V28323" s="8"/>
      <c r="W28323" s="8"/>
      <c r="X28323" s="8"/>
      <c r="Y28323" s="8"/>
      <c r="Z28323" s="8"/>
      <c r="BE28323"/>
      <c r="BF28323"/>
      <c r="BG28323"/>
    </row>
    <row r="28324" spans="11:59" x14ac:dyDescent="0.25">
      <c r="K28324" s="8"/>
      <c r="L28324" s="8"/>
      <c r="N28324" s="8"/>
      <c r="O28324" s="8"/>
      <c r="P28324" s="8"/>
      <c r="Q28324" s="8"/>
      <c r="R28324" s="8"/>
      <c r="S28324" s="8"/>
      <c r="T28324" s="8"/>
      <c r="U28324" s="8"/>
      <c r="V28324" s="8"/>
      <c r="W28324" s="8"/>
      <c r="X28324" s="8"/>
      <c r="Y28324" s="8"/>
      <c r="Z28324" s="8"/>
      <c r="BE28324"/>
      <c r="BF28324"/>
      <c r="BG28324"/>
    </row>
    <row r="28325" spans="11:59" x14ac:dyDescent="0.25">
      <c r="K28325" s="8"/>
      <c r="L28325" s="8"/>
      <c r="N28325" s="8"/>
      <c r="O28325" s="8"/>
      <c r="P28325" s="8"/>
      <c r="Q28325" s="8"/>
      <c r="R28325" s="8"/>
      <c r="S28325" s="8"/>
      <c r="T28325" s="8"/>
      <c r="U28325" s="8"/>
      <c r="V28325" s="8"/>
      <c r="W28325" s="8"/>
      <c r="X28325" s="8"/>
      <c r="Y28325" s="8"/>
      <c r="Z28325" s="8"/>
      <c r="BE28325"/>
      <c r="BF28325"/>
      <c r="BG28325"/>
    </row>
    <row r="28326" spans="11:59" x14ac:dyDescent="0.25">
      <c r="K28326" s="8"/>
      <c r="L28326" s="8"/>
      <c r="N28326" s="8"/>
      <c r="O28326" s="8"/>
      <c r="P28326" s="8"/>
      <c r="Q28326" s="8"/>
      <c r="R28326" s="8"/>
      <c r="S28326" s="8"/>
      <c r="T28326" s="8"/>
      <c r="U28326" s="8"/>
      <c r="V28326" s="8"/>
      <c r="W28326" s="8"/>
      <c r="X28326" s="8"/>
      <c r="Y28326" s="8"/>
      <c r="Z28326" s="8"/>
      <c r="BE28326"/>
      <c r="BF28326"/>
      <c r="BG28326"/>
    </row>
    <row r="28327" spans="11:59" x14ac:dyDescent="0.25">
      <c r="K28327" s="8"/>
      <c r="L28327" s="8"/>
      <c r="N28327" s="8"/>
      <c r="O28327" s="8"/>
      <c r="P28327" s="8"/>
      <c r="Q28327" s="8"/>
      <c r="R28327" s="8"/>
      <c r="S28327" s="8"/>
      <c r="T28327" s="8"/>
      <c r="U28327" s="8"/>
      <c r="V28327" s="8"/>
      <c r="W28327" s="8"/>
      <c r="X28327" s="8"/>
      <c r="Y28327" s="8"/>
      <c r="Z28327" s="8"/>
      <c r="BE28327"/>
      <c r="BF28327"/>
      <c r="BG28327"/>
    </row>
    <row r="28328" spans="11:59" x14ac:dyDescent="0.25">
      <c r="K28328" s="8"/>
      <c r="L28328" s="8"/>
      <c r="N28328" s="8"/>
      <c r="O28328" s="8"/>
      <c r="P28328" s="8"/>
      <c r="Q28328" s="8"/>
      <c r="R28328" s="8"/>
      <c r="S28328" s="8"/>
      <c r="T28328" s="8"/>
      <c r="U28328" s="8"/>
      <c r="V28328" s="8"/>
      <c r="W28328" s="8"/>
      <c r="X28328" s="8"/>
      <c r="Y28328" s="8"/>
      <c r="Z28328" s="8"/>
      <c r="BE28328"/>
      <c r="BF28328"/>
      <c r="BG28328"/>
    </row>
    <row r="28329" spans="11:59" x14ac:dyDescent="0.25">
      <c r="K28329" s="8"/>
      <c r="L28329" s="8"/>
      <c r="N28329" s="8"/>
      <c r="O28329" s="8"/>
      <c r="P28329" s="8"/>
      <c r="Q28329" s="8"/>
      <c r="R28329" s="8"/>
      <c r="S28329" s="8"/>
      <c r="T28329" s="8"/>
      <c r="U28329" s="8"/>
      <c r="V28329" s="8"/>
      <c r="W28329" s="8"/>
      <c r="X28329" s="8"/>
      <c r="Y28329" s="8"/>
      <c r="Z28329" s="8"/>
      <c r="BE28329"/>
      <c r="BF28329"/>
      <c r="BG28329"/>
    </row>
    <row r="28330" spans="11:59" x14ac:dyDescent="0.25">
      <c r="K28330" s="8"/>
      <c r="L28330" s="8"/>
      <c r="N28330" s="8"/>
      <c r="O28330" s="8"/>
      <c r="P28330" s="8"/>
      <c r="Q28330" s="8"/>
      <c r="R28330" s="8"/>
      <c r="S28330" s="8"/>
      <c r="T28330" s="8"/>
      <c r="U28330" s="8"/>
      <c r="V28330" s="8"/>
      <c r="W28330" s="8"/>
      <c r="X28330" s="8"/>
      <c r="Y28330" s="8"/>
      <c r="Z28330" s="8"/>
      <c r="BE28330"/>
      <c r="BF28330"/>
      <c r="BG28330"/>
    </row>
    <row r="28331" spans="11:59" x14ac:dyDescent="0.25">
      <c r="K28331" s="8"/>
      <c r="L28331" s="8"/>
      <c r="N28331" s="8"/>
      <c r="O28331" s="8"/>
      <c r="P28331" s="8"/>
      <c r="Q28331" s="8"/>
      <c r="R28331" s="8"/>
      <c r="S28331" s="8"/>
      <c r="T28331" s="8"/>
      <c r="U28331" s="8"/>
      <c r="V28331" s="8"/>
      <c r="W28331" s="8"/>
      <c r="X28331" s="8"/>
      <c r="Y28331" s="8"/>
      <c r="Z28331" s="8"/>
      <c r="BE28331"/>
      <c r="BF28331"/>
      <c r="BG28331"/>
    </row>
    <row r="28332" spans="11:59" x14ac:dyDescent="0.25">
      <c r="K28332" s="8"/>
      <c r="L28332" s="8"/>
      <c r="N28332" s="8"/>
      <c r="O28332" s="8"/>
      <c r="P28332" s="8"/>
      <c r="Q28332" s="8"/>
      <c r="R28332" s="8"/>
      <c r="S28332" s="8"/>
      <c r="T28332" s="8"/>
      <c r="U28332" s="8"/>
      <c r="V28332" s="8"/>
      <c r="W28332" s="8"/>
      <c r="X28332" s="8"/>
      <c r="Y28332" s="8"/>
      <c r="Z28332" s="8"/>
      <c r="BE28332"/>
      <c r="BF28332"/>
      <c r="BG28332"/>
    </row>
    <row r="28333" spans="11:59" x14ac:dyDescent="0.25">
      <c r="K28333" s="8"/>
      <c r="L28333" s="8"/>
      <c r="N28333" s="8"/>
      <c r="O28333" s="8"/>
      <c r="P28333" s="8"/>
      <c r="Q28333" s="8"/>
      <c r="R28333" s="8"/>
      <c r="S28333" s="8"/>
      <c r="T28333" s="8"/>
      <c r="U28333" s="8"/>
      <c r="V28333" s="8"/>
      <c r="W28333" s="8"/>
      <c r="X28333" s="8"/>
      <c r="Y28333" s="8"/>
      <c r="Z28333" s="8"/>
      <c r="BE28333"/>
      <c r="BF28333"/>
      <c r="BG28333"/>
    </row>
    <row r="28334" spans="11:59" x14ac:dyDescent="0.25">
      <c r="K28334" s="8"/>
      <c r="L28334" s="8"/>
      <c r="N28334" s="8"/>
      <c r="O28334" s="8"/>
      <c r="P28334" s="8"/>
      <c r="Q28334" s="8"/>
      <c r="R28334" s="8"/>
      <c r="S28334" s="8"/>
      <c r="T28334" s="8"/>
      <c r="U28334" s="8"/>
      <c r="V28334" s="8"/>
      <c r="W28334" s="8"/>
      <c r="X28334" s="8"/>
      <c r="Y28334" s="8"/>
      <c r="Z28334" s="8"/>
      <c r="BE28334"/>
      <c r="BF28334"/>
      <c r="BG28334"/>
    </row>
    <row r="28335" spans="11:59" x14ac:dyDescent="0.25">
      <c r="K28335" s="8"/>
      <c r="L28335" s="8"/>
      <c r="N28335" s="8"/>
      <c r="O28335" s="8"/>
      <c r="P28335" s="8"/>
      <c r="Q28335" s="8"/>
      <c r="R28335" s="8"/>
      <c r="S28335" s="8"/>
      <c r="T28335" s="8"/>
      <c r="U28335" s="8"/>
      <c r="V28335" s="8"/>
      <c r="W28335" s="8"/>
      <c r="X28335" s="8"/>
      <c r="Y28335" s="8"/>
      <c r="Z28335" s="8"/>
      <c r="BE28335"/>
      <c r="BF28335"/>
      <c r="BG28335"/>
    </row>
    <row r="28336" spans="11:59" x14ac:dyDescent="0.25">
      <c r="K28336" s="8"/>
      <c r="L28336" s="8"/>
      <c r="N28336" s="8"/>
      <c r="O28336" s="8"/>
      <c r="P28336" s="8"/>
      <c r="Q28336" s="8"/>
      <c r="R28336" s="8"/>
      <c r="S28336" s="8"/>
      <c r="T28336" s="8"/>
      <c r="U28336" s="8"/>
      <c r="V28336" s="8"/>
      <c r="W28336" s="8"/>
      <c r="X28336" s="8"/>
      <c r="Y28336" s="8"/>
      <c r="Z28336" s="8"/>
      <c r="BE28336"/>
      <c r="BF28336"/>
      <c r="BG28336"/>
    </row>
    <row r="28337" spans="11:59" x14ac:dyDescent="0.25">
      <c r="K28337" s="8"/>
      <c r="L28337" s="8"/>
      <c r="N28337" s="8"/>
      <c r="O28337" s="8"/>
      <c r="P28337" s="8"/>
      <c r="Q28337" s="8"/>
      <c r="R28337" s="8"/>
      <c r="S28337" s="8"/>
      <c r="T28337" s="8"/>
      <c r="U28337" s="8"/>
      <c r="V28337" s="8"/>
      <c r="W28337" s="8"/>
      <c r="X28337" s="8"/>
      <c r="Y28337" s="8"/>
      <c r="Z28337" s="8"/>
      <c r="BE28337"/>
      <c r="BF28337"/>
      <c r="BG28337"/>
    </row>
    <row r="28338" spans="11:59" x14ac:dyDescent="0.25">
      <c r="K28338" s="8"/>
      <c r="L28338" s="8"/>
      <c r="N28338" s="8"/>
      <c r="O28338" s="8"/>
      <c r="P28338" s="8"/>
      <c r="Q28338" s="8"/>
      <c r="R28338" s="8"/>
      <c r="S28338" s="8"/>
      <c r="T28338" s="8"/>
      <c r="U28338" s="8"/>
      <c r="V28338" s="8"/>
      <c r="W28338" s="8"/>
      <c r="X28338" s="8"/>
      <c r="Y28338" s="8"/>
      <c r="Z28338" s="8"/>
      <c r="BE28338"/>
      <c r="BF28338"/>
      <c r="BG28338"/>
    </row>
    <row r="28339" spans="11:59" x14ac:dyDescent="0.25">
      <c r="K28339" s="8"/>
      <c r="L28339" s="8"/>
      <c r="N28339" s="8"/>
      <c r="O28339" s="8"/>
      <c r="P28339" s="8"/>
      <c r="Q28339" s="8"/>
      <c r="R28339" s="8"/>
      <c r="S28339" s="8"/>
      <c r="T28339" s="8"/>
      <c r="U28339" s="8"/>
      <c r="V28339" s="8"/>
      <c r="W28339" s="8"/>
      <c r="X28339" s="8"/>
      <c r="Y28339" s="8"/>
      <c r="Z28339" s="8"/>
      <c r="BE28339"/>
      <c r="BF28339"/>
      <c r="BG28339"/>
    </row>
    <row r="28340" spans="11:59" x14ac:dyDescent="0.25">
      <c r="K28340" s="8"/>
      <c r="L28340" s="8"/>
      <c r="N28340" s="8"/>
      <c r="O28340" s="8"/>
      <c r="P28340" s="8"/>
      <c r="Q28340" s="8"/>
      <c r="R28340" s="8"/>
      <c r="S28340" s="8"/>
      <c r="T28340" s="8"/>
      <c r="U28340" s="8"/>
      <c r="V28340" s="8"/>
      <c r="W28340" s="8"/>
      <c r="X28340" s="8"/>
      <c r="Y28340" s="8"/>
      <c r="Z28340" s="8"/>
      <c r="BE28340"/>
      <c r="BF28340"/>
      <c r="BG28340"/>
    </row>
    <row r="28341" spans="11:59" x14ac:dyDescent="0.25">
      <c r="K28341" s="8"/>
      <c r="L28341" s="8"/>
      <c r="N28341" s="8"/>
      <c r="O28341" s="8"/>
      <c r="P28341" s="8"/>
      <c r="Q28341" s="8"/>
      <c r="R28341" s="8"/>
      <c r="S28341" s="8"/>
      <c r="T28341" s="8"/>
      <c r="U28341" s="8"/>
      <c r="V28341" s="8"/>
      <c r="W28341" s="8"/>
      <c r="X28341" s="8"/>
      <c r="Y28341" s="8"/>
      <c r="Z28341" s="8"/>
      <c r="BE28341"/>
      <c r="BF28341"/>
      <c r="BG28341"/>
    </row>
    <row r="28342" spans="11:59" x14ac:dyDescent="0.25">
      <c r="K28342" s="8"/>
      <c r="L28342" s="8"/>
      <c r="N28342" s="8"/>
      <c r="O28342" s="8"/>
      <c r="P28342" s="8"/>
      <c r="Q28342" s="8"/>
      <c r="R28342" s="8"/>
      <c r="S28342" s="8"/>
      <c r="T28342" s="8"/>
      <c r="U28342" s="8"/>
      <c r="V28342" s="8"/>
      <c r="W28342" s="8"/>
      <c r="X28342" s="8"/>
      <c r="Y28342" s="8"/>
      <c r="Z28342" s="8"/>
      <c r="BE28342"/>
      <c r="BF28342"/>
      <c r="BG28342"/>
    </row>
    <row r="28343" spans="11:59" x14ac:dyDescent="0.25">
      <c r="K28343" s="8"/>
      <c r="L28343" s="8"/>
      <c r="N28343" s="8"/>
      <c r="O28343" s="8"/>
      <c r="P28343" s="8"/>
      <c r="Q28343" s="8"/>
      <c r="R28343" s="8"/>
      <c r="S28343" s="8"/>
      <c r="T28343" s="8"/>
      <c r="U28343" s="8"/>
      <c r="V28343" s="8"/>
      <c r="W28343" s="8"/>
      <c r="X28343" s="8"/>
      <c r="Y28343" s="8"/>
      <c r="Z28343" s="8"/>
      <c r="BE28343"/>
      <c r="BF28343"/>
      <c r="BG28343"/>
    </row>
    <row r="28344" spans="11:59" x14ac:dyDescent="0.25">
      <c r="K28344" s="8"/>
      <c r="L28344" s="8"/>
      <c r="N28344" s="8"/>
      <c r="O28344" s="8"/>
      <c r="P28344" s="8"/>
      <c r="Q28344" s="8"/>
      <c r="R28344" s="8"/>
      <c r="S28344" s="8"/>
      <c r="T28344" s="8"/>
      <c r="U28344" s="8"/>
      <c r="V28344" s="8"/>
      <c r="W28344" s="8"/>
      <c r="X28344" s="8"/>
      <c r="Y28344" s="8"/>
      <c r="Z28344" s="8"/>
      <c r="BE28344"/>
      <c r="BF28344"/>
      <c r="BG28344"/>
    </row>
    <row r="28345" spans="11:59" x14ac:dyDescent="0.25">
      <c r="K28345" s="8"/>
      <c r="L28345" s="8"/>
      <c r="N28345" s="8"/>
      <c r="O28345" s="8"/>
      <c r="P28345" s="8"/>
      <c r="Q28345" s="8"/>
      <c r="R28345" s="8"/>
      <c r="S28345" s="8"/>
      <c r="T28345" s="8"/>
      <c r="U28345" s="8"/>
      <c r="V28345" s="8"/>
      <c r="W28345" s="8"/>
      <c r="X28345" s="8"/>
      <c r="Y28345" s="8"/>
      <c r="Z28345" s="8"/>
      <c r="BE28345"/>
      <c r="BF28345"/>
      <c r="BG28345"/>
    </row>
    <row r="28346" spans="11:59" x14ac:dyDescent="0.25">
      <c r="K28346" s="8"/>
      <c r="L28346" s="8"/>
      <c r="N28346" s="8"/>
      <c r="O28346" s="8"/>
      <c r="P28346" s="8"/>
      <c r="Q28346" s="8"/>
      <c r="R28346" s="8"/>
      <c r="S28346" s="8"/>
      <c r="T28346" s="8"/>
      <c r="U28346" s="8"/>
      <c r="V28346" s="8"/>
      <c r="W28346" s="8"/>
      <c r="X28346" s="8"/>
      <c r="Y28346" s="8"/>
      <c r="Z28346" s="8"/>
      <c r="BE28346"/>
      <c r="BF28346"/>
      <c r="BG28346"/>
    </row>
    <row r="28347" spans="11:59" x14ac:dyDescent="0.25">
      <c r="K28347" s="8"/>
      <c r="L28347" s="8"/>
      <c r="N28347" s="8"/>
      <c r="O28347" s="8"/>
      <c r="P28347" s="8"/>
      <c r="Q28347" s="8"/>
      <c r="R28347" s="8"/>
      <c r="S28347" s="8"/>
      <c r="T28347" s="8"/>
      <c r="U28347" s="8"/>
      <c r="V28347" s="8"/>
      <c r="W28347" s="8"/>
      <c r="X28347" s="8"/>
      <c r="Y28347" s="8"/>
      <c r="Z28347" s="8"/>
      <c r="BE28347"/>
      <c r="BF28347"/>
      <c r="BG28347"/>
    </row>
    <row r="28348" spans="11:59" x14ac:dyDescent="0.25">
      <c r="K28348" s="8"/>
      <c r="L28348" s="8"/>
      <c r="N28348" s="8"/>
      <c r="O28348" s="8"/>
      <c r="P28348" s="8"/>
      <c r="Q28348" s="8"/>
      <c r="R28348" s="8"/>
      <c r="S28348" s="8"/>
      <c r="T28348" s="8"/>
      <c r="U28348" s="8"/>
      <c r="V28348" s="8"/>
      <c r="W28348" s="8"/>
      <c r="X28348" s="8"/>
      <c r="Y28348" s="8"/>
      <c r="Z28348" s="8"/>
      <c r="BE28348"/>
      <c r="BF28348"/>
      <c r="BG28348"/>
    </row>
    <row r="28349" spans="11:59" x14ac:dyDescent="0.25">
      <c r="K28349" s="8"/>
      <c r="L28349" s="8"/>
      <c r="N28349" s="8"/>
      <c r="O28349" s="8"/>
      <c r="P28349" s="8"/>
      <c r="Q28349" s="8"/>
      <c r="R28349" s="8"/>
      <c r="S28349" s="8"/>
      <c r="T28349" s="8"/>
      <c r="U28349" s="8"/>
      <c r="V28349" s="8"/>
      <c r="W28349" s="8"/>
      <c r="X28349" s="8"/>
      <c r="Y28349" s="8"/>
      <c r="Z28349" s="8"/>
      <c r="BE28349"/>
      <c r="BF28349"/>
      <c r="BG28349"/>
    </row>
    <row r="28350" spans="11:59" x14ac:dyDescent="0.25">
      <c r="K28350" s="8"/>
      <c r="L28350" s="8"/>
      <c r="N28350" s="8"/>
      <c r="O28350" s="8"/>
      <c r="P28350" s="8"/>
      <c r="Q28350" s="8"/>
      <c r="R28350" s="8"/>
      <c r="S28350" s="8"/>
      <c r="T28350" s="8"/>
      <c r="U28350" s="8"/>
      <c r="V28350" s="8"/>
      <c r="W28350" s="8"/>
      <c r="X28350" s="8"/>
      <c r="Y28350" s="8"/>
      <c r="Z28350" s="8"/>
      <c r="BE28350"/>
      <c r="BF28350"/>
      <c r="BG28350"/>
    </row>
    <row r="28351" spans="11:59" x14ac:dyDescent="0.25">
      <c r="K28351" s="8"/>
      <c r="L28351" s="8"/>
      <c r="N28351" s="8"/>
      <c r="O28351" s="8"/>
      <c r="P28351" s="8"/>
      <c r="Q28351" s="8"/>
      <c r="R28351" s="8"/>
      <c r="S28351" s="8"/>
      <c r="T28351" s="8"/>
      <c r="U28351" s="8"/>
      <c r="V28351" s="8"/>
      <c r="W28351" s="8"/>
      <c r="X28351" s="8"/>
      <c r="Y28351" s="8"/>
      <c r="Z28351" s="8"/>
      <c r="BE28351"/>
      <c r="BF28351"/>
      <c r="BG28351"/>
    </row>
    <row r="28352" spans="11:59" x14ac:dyDescent="0.25">
      <c r="K28352" s="8"/>
      <c r="L28352" s="8"/>
      <c r="N28352" s="8"/>
      <c r="O28352" s="8"/>
      <c r="P28352" s="8"/>
      <c r="Q28352" s="8"/>
      <c r="R28352" s="8"/>
      <c r="S28352" s="8"/>
      <c r="T28352" s="8"/>
      <c r="U28352" s="8"/>
      <c r="V28352" s="8"/>
      <c r="W28352" s="8"/>
      <c r="X28352" s="8"/>
      <c r="Y28352" s="8"/>
      <c r="Z28352" s="8"/>
      <c r="BE28352"/>
      <c r="BF28352"/>
      <c r="BG28352"/>
    </row>
    <row r="28353" spans="11:59" x14ac:dyDescent="0.25">
      <c r="K28353" s="8"/>
      <c r="L28353" s="8"/>
      <c r="N28353" s="8"/>
      <c r="O28353" s="8"/>
      <c r="P28353" s="8"/>
      <c r="Q28353" s="8"/>
      <c r="R28353" s="8"/>
      <c r="S28353" s="8"/>
      <c r="T28353" s="8"/>
      <c r="U28353" s="8"/>
      <c r="V28353" s="8"/>
      <c r="W28353" s="8"/>
      <c r="X28353" s="8"/>
      <c r="Y28353" s="8"/>
      <c r="Z28353" s="8"/>
      <c r="BE28353"/>
      <c r="BF28353"/>
      <c r="BG28353"/>
    </row>
    <row r="28354" spans="11:59" x14ac:dyDescent="0.25">
      <c r="K28354" s="8"/>
      <c r="L28354" s="8"/>
      <c r="N28354" s="8"/>
      <c r="O28354" s="8"/>
      <c r="P28354" s="8"/>
      <c r="Q28354" s="8"/>
      <c r="R28354" s="8"/>
      <c r="S28354" s="8"/>
      <c r="T28354" s="8"/>
      <c r="U28354" s="8"/>
      <c r="V28354" s="8"/>
      <c r="W28354" s="8"/>
      <c r="X28354" s="8"/>
      <c r="Y28354" s="8"/>
      <c r="Z28354" s="8"/>
      <c r="BE28354"/>
      <c r="BF28354"/>
      <c r="BG28354"/>
    </row>
    <row r="28355" spans="11:59" x14ac:dyDescent="0.25">
      <c r="K28355" s="8"/>
      <c r="L28355" s="8"/>
      <c r="N28355" s="8"/>
      <c r="O28355" s="8"/>
      <c r="P28355" s="8"/>
      <c r="Q28355" s="8"/>
      <c r="R28355" s="8"/>
      <c r="S28355" s="8"/>
      <c r="T28355" s="8"/>
      <c r="U28355" s="8"/>
      <c r="V28355" s="8"/>
      <c r="W28355" s="8"/>
      <c r="X28355" s="8"/>
      <c r="Y28355" s="8"/>
      <c r="Z28355" s="8"/>
      <c r="BE28355"/>
      <c r="BF28355"/>
      <c r="BG28355"/>
    </row>
    <row r="28356" spans="11:59" x14ac:dyDescent="0.25">
      <c r="K28356" s="8"/>
      <c r="L28356" s="8"/>
      <c r="N28356" s="8"/>
      <c r="O28356" s="8"/>
      <c r="P28356" s="8"/>
      <c r="Q28356" s="8"/>
      <c r="R28356" s="8"/>
      <c r="S28356" s="8"/>
      <c r="T28356" s="8"/>
      <c r="U28356" s="8"/>
      <c r="V28356" s="8"/>
      <c r="W28356" s="8"/>
      <c r="X28356" s="8"/>
      <c r="Y28356" s="8"/>
      <c r="Z28356" s="8"/>
      <c r="BE28356"/>
      <c r="BF28356"/>
      <c r="BG28356"/>
    </row>
    <row r="28357" spans="11:59" x14ac:dyDescent="0.25">
      <c r="K28357" s="8"/>
      <c r="L28357" s="8"/>
      <c r="N28357" s="8"/>
      <c r="O28357" s="8"/>
      <c r="P28357" s="8"/>
      <c r="Q28357" s="8"/>
      <c r="R28357" s="8"/>
      <c r="S28357" s="8"/>
      <c r="T28357" s="8"/>
      <c r="U28357" s="8"/>
      <c r="V28357" s="8"/>
      <c r="W28357" s="8"/>
      <c r="X28357" s="8"/>
      <c r="Y28357" s="8"/>
      <c r="Z28357" s="8"/>
      <c r="BE28357"/>
      <c r="BF28357"/>
      <c r="BG28357"/>
    </row>
    <row r="28358" spans="11:59" x14ac:dyDescent="0.25">
      <c r="K28358" s="8"/>
      <c r="L28358" s="8"/>
      <c r="N28358" s="8"/>
      <c r="O28358" s="8"/>
      <c r="P28358" s="8"/>
      <c r="Q28358" s="8"/>
      <c r="R28358" s="8"/>
      <c r="S28358" s="8"/>
      <c r="T28358" s="8"/>
      <c r="U28358" s="8"/>
      <c r="V28358" s="8"/>
      <c r="W28358" s="8"/>
      <c r="X28358" s="8"/>
      <c r="Y28358" s="8"/>
      <c r="Z28358" s="8"/>
      <c r="BE28358"/>
      <c r="BF28358"/>
      <c r="BG28358"/>
    </row>
    <row r="28359" spans="11:59" x14ac:dyDescent="0.25">
      <c r="K28359" s="8"/>
      <c r="L28359" s="8"/>
      <c r="N28359" s="8"/>
      <c r="O28359" s="8"/>
      <c r="P28359" s="8"/>
      <c r="Q28359" s="8"/>
      <c r="R28359" s="8"/>
      <c r="S28359" s="8"/>
      <c r="T28359" s="8"/>
      <c r="U28359" s="8"/>
      <c r="V28359" s="8"/>
      <c r="W28359" s="8"/>
      <c r="X28359" s="8"/>
      <c r="Y28359" s="8"/>
      <c r="Z28359" s="8"/>
      <c r="BE28359"/>
      <c r="BF28359"/>
      <c r="BG28359"/>
    </row>
    <row r="28360" spans="11:59" x14ac:dyDescent="0.25">
      <c r="K28360" s="8"/>
      <c r="L28360" s="8"/>
      <c r="N28360" s="8"/>
      <c r="O28360" s="8"/>
      <c r="P28360" s="8"/>
      <c r="Q28360" s="8"/>
      <c r="R28360" s="8"/>
      <c r="S28360" s="8"/>
      <c r="T28360" s="8"/>
      <c r="U28360" s="8"/>
      <c r="V28360" s="8"/>
      <c r="W28360" s="8"/>
      <c r="X28360" s="8"/>
      <c r="Y28360" s="8"/>
      <c r="Z28360" s="8"/>
      <c r="BE28360"/>
      <c r="BF28360"/>
      <c r="BG28360"/>
    </row>
    <row r="28361" spans="11:59" x14ac:dyDescent="0.25">
      <c r="K28361" s="8"/>
      <c r="L28361" s="8"/>
      <c r="N28361" s="8"/>
      <c r="O28361" s="8"/>
      <c r="P28361" s="8"/>
      <c r="Q28361" s="8"/>
      <c r="R28361" s="8"/>
      <c r="S28361" s="8"/>
      <c r="T28361" s="8"/>
      <c r="U28361" s="8"/>
      <c r="V28361" s="8"/>
      <c r="W28361" s="8"/>
      <c r="X28361" s="8"/>
      <c r="Y28361" s="8"/>
      <c r="Z28361" s="8"/>
      <c r="BE28361"/>
      <c r="BF28361"/>
      <c r="BG28361"/>
    </row>
    <row r="28362" spans="11:59" x14ac:dyDescent="0.25">
      <c r="K28362" s="8"/>
      <c r="L28362" s="8"/>
      <c r="N28362" s="8"/>
      <c r="O28362" s="8"/>
      <c r="P28362" s="8"/>
      <c r="Q28362" s="8"/>
      <c r="R28362" s="8"/>
      <c r="S28362" s="8"/>
      <c r="T28362" s="8"/>
      <c r="U28362" s="8"/>
      <c r="V28362" s="8"/>
      <c r="W28362" s="8"/>
      <c r="X28362" s="8"/>
      <c r="Y28362" s="8"/>
      <c r="Z28362" s="8"/>
      <c r="BE28362"/>
      <c r="BF28362"/>
      <c r="BG28362"/>
    </row>
    <row r="28363" spans="11:59" x14ac:dyDescent="0.25">
      <c r="K28363" s="8"/>
      <c r="L28363" s="8"/>
      <c r="N28363" s="8"/>
      <c r="O28363" s="8"/>
      <c r="P28363" s="8"/>
      <c r="Q28363" s="8"/>
      <c r="R28363" s="8"/>
      <c r="S28363" s="8"/>
      <c r="T28363" s="8"/>
      <c r="U28363" s="8"/>
      <c r="V28363" s="8"/>
      <c r="W28363" s="8"/>
      <c r="X28363" s="8"/>
      <c r="Y28363" s="8"/>
      <c r="Z28363" s="8"/>
      <c r="BE28363"/>
      <c r="BF28363"/>
      <c r="BG28363"/>
    </row>
    <row r="28364" spans="11:59" x14ac:dyDescent="0.25">
      <c r="K28364" s="8"/>
      <c r="L28364" s="8"/>
      <c r="N28364" s="8"/>
      <c r="O28364" s="8"/>
      <c r="P28364" s="8"/>
      <c r="Q28364" s="8"/>
      <c r="R28364" s="8"/>
      <c r="S28364" s="8"/>
      <c r="T28364" s="8"/>
      <c r="U28364" s="8"/>
      <c r="V28364" s="8"/>
      <c r="W28364" s="8"/>
      <c r="X28364" s="8"/>
      <c r="Y28364" s="8"/>
      <c r="Z28364" s="8"/>
      <c r="BE28364"/>
      <c r="BF28364"/>
      <c r="BG28364"/>
    </row>
    <row r="28365" spans="11:59" x14ac:dyDescent="0.25">
      <c r="K28365" s="8"/>
      <c r="L28365" s="8"/>
      <c r="N28365" s="8"/>
      <c r="O28365" s="8"/>
      <c r="P28365" s="8"/>
      <c r="Q28365" s="8"/>
      <c r="R28365" s="8"/>
      <c r="S28365" s="8"/>
      <c r="T28365" s="8"/>
      <c r="U28365" s="8"/>
      <c r="V28365" s="8"/>
      <c r="W28365" s="8"/>
      <c r="X28365" s="8"/>
      <c r="Y28365" s="8"/>
      <c r="Z28365" s="8"/>
      <c r="BE28365"/>
      <c r="BF28365"/>
      <c r="BG28365"/>
    </row>
    <row r="28366" spans="11:59" x14ac:dyDescent="0.25">
      <c r="K28366" s="8"/>
      <c r="L28366" s="8"/>
      <c r="N28366" s="8"/>
      <c r="O28366" s="8"/>
      <c r="P28366" s="8"/>
      <c r="Q28366" s="8"/>
      <c r="R28366" s="8"/>
      <c r="S28366" s="8"/>
      <c r="T28366" s="8"/>
      <c r="U28366" s="8"/>
      <c r="V28366" s="8"/>
      <c r="W28366" s="8"/>
      <c r="X28366" s="8"/>
      <c r="Y28366" s="8"/>
      <c r="Z28366" s="8"/>
      <c r="BE28366"/>
      <c r="BF28366"/>
      <c r="BG28366"/>
    </row>
    <row r="28367" spans="11:59" x14ac:dyDescent="0.25">
      <c r="K28367" s="8"/>
      <c r="L28367" s="8"/>
      <c r="N28367" s="8"/>
      <c r="O28367" s="8"/>
      <c r="P28367" s="8"/>
      <c r="Q28367" s="8"/>
      <c r="R28367" s="8"/>
      <c r="S28367" s="8"/>
      <c r="T28367" s="8"/>
      <c r="U28367" s="8"/>
      <c r="V28367" s="8"/>
      <c r="W28367" s="8"/>
      <c r="X28367" s="8"/>
      <c r="Y28367" s="8"/>
      <c r="Z28367" s="8"/>
      <c r="BE28367"/>
      <c r="BF28367"/>
      <c r="BG28367"/>
    </row>
    <row r="28368" spans="11:59" x14ac:dyDescent="0.25">
      <c r="K28368" s="8"/>
      <c r="L28368" s="8"/>
      <c r="N28368" s="8"/>
      <c r="O28368" s="8"/>
      <c r="P28368" s="8"/>
      <c r="Q28368" s="8"/>
      <c r="R28368" s="8"/>
      <c r="S28368" s="8"/>
      <c r="T28368" s="8"/>
      <c r="U28368" s="8"/>
      <c r="V28368" s="8"/>
      <c r="W28368" s="8"/>
      <c r="X28368" s="8"/>
      <c r="Y28368" s="8"/>
      <c r="Z28368" s="8"/>
      <c r="BE28368"/>
      <c r="BF28368"/>
      <c r="BG28368"/>
    </row>
    <row r="28369" spans="11:59" x14ac:dyDescent="0.25">
      <c r="K28369" s="8"/>
      <c r="L28369" s="8"/>
      <c r="N28369" s="8"/>
      <c r="O28369" s="8"/>
      <c r="P28369" s="8"/>
      <c r="Q28369" s="8"/>
      <c r="R28369" s="8"/>
      <c r="S28369" s="8"/>
      <c r="T28369" s="8"/>
      <c r="U28369" s="8"/>
      <c r="V28369" s="8"/>
      <c r="W28369" s="8"/>
      <c r="X28369" s="8"/>
      <c r="Y28369" s="8"/>
      <c r="Z28369" s="8"/>
      <c r="BE28369"/>
      <c r="BF28369"/>
      <c r="BG28369"/>
    </row>
    <row r="28370" spans="11:59" x14ac:dyDescent="0.25">
      <c r="K28370" s="8"/>
      <c r="L28370" s="8"/>
      <c r="N28370" s="8"/>
      <c r="O28370" s="8"/>
      <c r="P28370" s="8"/>
      <c r="Q28370" s="8"/>
      <c r="R28370" s="8"/>
      <c r="S28370" s="8"/>
      <c r="T28370" s="8"/>
      <c r="U28370" s="8"/>
      <c r="V28370" s="8"/>
      <c r="W28370" s="8"/>
      <c r="X28370" s="8"/>
      <c r="Y28370" s="8"/>
      <c r="Z28370" s="8"/>
      <c r="BE28370"/>
      <c r="BF28370"/>
      <c r="BG28370"/>
    </row>
    <row r="28371" spans="11:59" x14ac:dyDescent="0.25">
      <c r="K28371" s="8"/>
      <c r="L28371" s="8"/>
      <c r="N28371" s="8"/>
      <c r="O28371" s="8"/>
      <c r="P28371" s="8"/>
      <c r="Q28371" s="8"/>
      <c r="R28371" s="8"/>
      <c r="S28371" s="8"/>
      <c r="T28371" s="8"/>
      <c r="U28371" s="8"/>
      <c r="V28371" s="8"/>
      <c r="W28371" s="8"/>
      <c r="X28371" s="8"/>
      <c r="Y28371" s="8"/>
      <c r="Z28371" s="8"/>
      <c r="BE28371"/>
      <c r="BF28371"/>
      <c r="BG28371"/>
    </row>
    <row r="28372" spans="11:59" x14ac:dyDescent="0.25">
      <c r="K28372" s="8"/>
      <c r="L28372" s="8"/>
      <c r="N28372" s="8"/>
      <c r="O28372" s="8"/>
      <c r="P28372" s="8"/>
      <c r="Q28372" s="8"/>
      <c r="R28372" s="8"/>
      <c r="S28372" s="8"/>
      <c r="T28372" s="8"/>
      <c r="U28372" s="8"/>
      <c r="V28372" s="8"/>
      <c r="W28372" s="8"/>
      <c r="X28372" s="8"/>
      <c r="Y28372" s="8"/>
      <c r="Z28372" s="8"/>
      <c r="BE28372"/>
      <c r="BF28372"/>
      <c r="BG28372"/>
    </row>
    <row r="28373" spans="11:59" x14ac:dyDescent="0.25">
      <c r="K28373" s="8"/>
      <c r="L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BE28373"/>
      <c r="BF28373"/>
      <c r="BG28373"/>
    </row>
    <row r="28374" spans="11:59" x14ac:dyDescent="0.25">
      <c r="K28374" s="8"/>
      <c r="L28374" s="8"/>
      <c r="N28374" s="8"/>
      <c r="O28374" s="8"/>
      <c r="P28374" s="8"/>
      <c r="Q28374" s="8"/>
      <c r="R28374" s="8"/>
      <c r="S28374" s="8"/>
      <c r="T28374" s="8"/>
      <c r="U28374" s="8"/>
      <c r="V28374" s="8"/>
      <c r="W28374" s="8"/>
      <c r="X28374" s="8"/>
      <c r="Y28374" s="8"/>
      <c r="Z28374" s="8"/>
      <c r="BE28374"/>
      <c r="BF28374"/>
      <c r="BG28374"/>
    </row>
    <row r="28375" spans="11:59" x14ac:dyDescent="0.25">
      <c r="K28375" s="8"/>
      <c r="L28375" s="8"/>
      <c r="N28375" s="8"/>
      <c r="O28375" s="8"/>
      <c r="P28375" s="8"/>
      <c r="Q28375" s="8"/>
      <c r="R28375" s="8"/>
      <c r="S28375" s="8"/>
      <c r="T28375" s="8"/>
      <c r="U28375" s="8"/>
      <c r="V28375" s="8"/>
      <c r="W28375" s="8"/>
      <c r="X28375" s="8"/>
      <c r="Y28375" s="8"/>
      <c r="Z28375" s="8"/>
      <c r="BE28375"/>
      <c r="BF28375"/>
      <c r="BG28375"/>
    </row>
    <row r="28376" spans="11:59" x14ac:dyDescent="0.25">
      <c r="K28376" s="8"/>
      <c r="L28376" s="8"/>
      <c r="N28376" s="8"/>
      <c r="O28376" s="8"/>
      <c r="P28376" s="8"/>
      <c r="Q28376" s="8"/>
      <c r="R28376" s="8"/>
      <c r="S28376" s="8"/>
      <c r="T28376" s="8"/>
      <c r="U28376" s="8"/>
      <c r="V28376" s="8"/>
      <c r="W28376" s="8"/>
      <c r="X28376" s="8"/>
      <c r="Y28376" s="8"/>
      <c r="Z28376" s="8"/>
      <c r="BE28376"/>
      <c r="BF28376"/>
      <c r="BG28376"/>
    </row>
    <row r="28377" spans="11:59" x14ac:dyDescent="0.25">
      <c r="K28377" s="8"/>
      <c r="L28377" s="8"/>
      <c r="N28377" s="8"/>
      <c r="O28377" s="8"/>
      <c r="P28377" s="8"/>
      <c r="Q28377" s="8"/>
      <c r="R28377" s="8"/>
      <c r="S28377" s="8"/>
      <c r="T28377" s="8"/>
      <c r="U28377" s="8"/>
      <c r="V28377" s="8"/>
      <c r="W28377" s="8"/>
      <c r="X28377" s="8"/>
      <c r="Y28377" s="8"/>
      <c r="Z28377" s="8"/>
      <c r="BE28377"/>
      <c r="BF28377"/>
      <c r="BG28377"/>
    </row>
    <row r="28378" spans="11:59" x14ac:dyDescent="0.25">
      <c r="K28378" s="8"/>
      <c r="L28378" s="8"/>
      <c r="N28378" s="8"/>
      <c r="O28378" s="8"/>
      <c r="P28378" s="8"/>
      <c r="Q28378" s="8"/>
      <c r="R28378" s="8"/>
      <c r="S28378" s="8"/>
      <c r="T28378" s="8"/>
      <c r="U28378" s="8"/>
      <c r="V28378" s="8"/>
      <c r="W28378" s="8"/>
      <c r="X28378" s="8"/>
      <c r="Y28378" s="8"/>
      <c r="Z28378" s="8"/>
      <c r="BE28378"/>
      <c r="BF28378"/>
      <c r="BG28378"/>
    </row>
    <row r="28379" spans="11:59" x14ac:dyDescent="0.25">
      <c r="K28379" s="8"/>
      <c r="L28379" s="8"/>
      <c r="N28379" s="8"/>
      <c r="O28379" s="8"/>
      <c r="P28379" s="8"/>
      <c r="Q28379" s="8"/>
      <c r="R28379" s="8"/>
      <c r="S28379" s="8"/>
      <c r="T28379" s="8"/>
      <c r="U28379" s="8"/>
      <c r="V28379" s="8"/>
      <c r="W28379" s="8"/>
      <c r="X28379" s="8"/>
      <c r="Y28379" s="8"/>
      <c r="Z28379" s="8"/>
      <c r="BE28379"/>
      <c r="BF28379"/>
      <c r="BG28379"/>
    </row>
    <row r="28380" spans="11:59" x14ac:dyDescent="0.25">
      <c r="K28380" s="8"/>
      <c r="L28380" s="8"/>
      <c r="N28380" s="8"/>
      <c r="O28380" s="8"/>
      <c r="P28380" s="8"/>
      <c r="Q28380" s="8"/>
      <c r="R28380" s="8"/>
      <c r="S28380" s="8"/>
      <c r="T28380" s="8"/>
      <c r="U28380" s="8"/>
      <c r="V28380" s="8"/>
      <c r="W28380" s="8"/>
      <c r="X28380" s="8"/>
      <c r="Y28380" s="8"/>
      <c r="Z28380" s="8"/>
      <c r="BE28380"/>
      <c r="BF28380"/>
      <c r="BG28380"/>
    </row>
    <row r="28381" spans="11:59" x14ac:dyDescent="0.25">
      <c r="K28381" s="8"/>
      <c r="L28381" s="8"/>
      <c r="N28381" s="8"/>
      <c r="O28381" s="8"/>
      <c r="P28381" s="8"/>
      <c r="Q28381" s="8"/>
      <c r="R28381" s="8"/>
      <c r="S28381" s="8"/>
      <c r="T28381" s="8"/>
      <c r="U28381" s="8"/>
      <c r="V28381" s="8"/>
      <c r="W28381" s="8"/>
      <c r="X28381" s="8"/>
      <c r="Y28381" s="8"/>
      <c r="Z28381" s="8"/>
      <c r="BE28381"/>
      <c r="BF28381"/>
      <c r="BG28381"/>
    </row>
    <row r="28382" spans="11:59" x14ac:dyDescent="0.25">
      <c r="K28382" s="8"/>
      <c r="L28382" s="8"/>
      <c r="N28382" s="8"/>
      <c r="O28382" s="8"/>
      <c r="P28382" s="8"/>
      <c r="Q28382" s="8"/>
      <c r="R28382" s="8"/>
      <c r="S28382" s="8"/>
      <c r="T28382" s="8"/>
      <c r="U28382" s="8"/>
      <c r="V28382" s="8"/>
      <c r="W28382" s="8"/>
      <c r="X28382" s="8"/>
      <c r="Y28382" s="8"/>
      <c r="Z28382" s="8"/>
      <c r="BE28382"/>
      <c r="BF28382"/>
      <c r="BG28382"/>
    </row>
    <row r="28383" spans="11:59" x14ac:dyDescent="0.25">
      <c r="K28383" s="8"/>
      <c r="L28383" s="8"/>
      <c r="N28383" s="8"/>
      <c r="O28383" s="8"/>
      <c r="P28383" s="8"/>
      <c r="Q28383" s="8"/>
      <c r="R28383" s="8"/>
      <c r="S28383" s="8"/>
      <c r="T28383" s="8"/>
      <c r="U28383" s="8"/>
      <c r="V28383" s="8"/>
      <c r="W28383" s="8"/>
      <c r="X28383" s="8"/>
      <c r="Y28383" s="8"/>
      <c r="Z28383" s="8"/>
      <c r="BE28383"/>
      <c r="BF28383"/>
      <c r="BG28383"/>
    </row>
    <row r="28384" spans="11:59" x14ac:dyDescent="0.25">
      <c r="K28384" s="8"/>
      <c r="L28384" s="8"/>
      <c r="N28384" s="8"/>
      <c r="O28384" s="8"/>
      <c r="P28384" s="8"/>
      <c r="Q28384" s="8"/>
      <c r="R28384" s="8"/>
      <c r="S28384" s="8"/>
      <c r="T28384" s="8"/>
      <c r="U28384" s="8"/>
      <c r="V28384" s="8"/>
      <c r="W28384" s="8"/>
      <c r="X28384" s="8"/>
      <c r="Y28384" s="8"/>
      <c r="Z28384" s="8"/>
      <c r="BE28384"/>
      <c r="BF28384"/>
      <c r="BG28384"/>
    </row>
    <row r="28385" spans="11:59" x14ac:dyDescent="0.25">
      <c r="K28385" s="8"/>
      <c r="L28385" s="8"/>
      <c r="N28385" s="8"/>
      <c r="O28385" s="8"/>
      <c r="P28385" s="8"/>
      <c r="Q28385" s="8"/>
      <c r="R28385" s="8"/>
      <c r="S28385" s="8"/>
      <c r="T28385" s="8"/>
      <c r="U28385" s="8"/>
      <c r="V28385" s="8"/>
      <c r="W28385" s="8"/>
      <c r="X28385" s="8"/>
      <c r="Y28385" s="8"/>
      <c r="Z28385" s="8"/>
      <c r="BE28385"/>
      <c r="BF28385"/>
      <c r="BG28385"/>
    </row>
    <row r="28386" spans="11:59" x14ac:dyDescent="0.25">
      <c r="K28386" s="8"/>
      <c r="L28386" s="8"/>
      <c r="N28386" s="8"/>
      <c r="O28386" s="8"/>
      <c r="P28386" s="8"/>
      <c r="Q28386" s="8"/>
      <c r="R28386" s="8"/>
      <c r="S28386" s="8"/>
      <c r="T28386" s="8"/>
      <c r="U28386" s="8"/>
      <c r="V28386" s="8"/>
      <c r="W28386" s="8"/>
      <c r="X28386" s="8"/>
      <c r="Y28386" s="8"/>
      <c r="Z28386" s="8"/>
      <c r="BE28386"/>
      <c r="BF28386"/>
      <c r="BG28386"/>
    </row>
    <row r="28387" spans="11:59" x14ac:dyDescent="0.25">
      <c r="K28387" s="8"/>
      <c r="L28387" s="8"/>
      <c r="N28387" s="8"/>
      <c r="O28387" s="8"/>
      <c r="P28387" s="8"/>
      <c r="Q28387" s="8"/>
      <c r="R28387" s="8"/>
      <c r="S28387" s="8"/>
      <c r="T28387" s="8"/>
      <c r="U28387" s="8"/>
      <c r="V28387" s="8"/>
      <c r="W28387" s="8"/>
      <c r="X28387" s="8"/>
      <c r="Y28387" s="8"/>
      <c r="Z28387" s="8"/>
      <c r="BE28387"/>
      <c r="BF28387"/>
      <c r="BG28387"/>
    </row>
    <row r="28388" spans="11:59" x14ac:dyDescent="0.25">
      <c r="K28388" s="8"/>
      <c r="L28388" s="8"/>
      <c r="N28388" s="8"/>
      <c r="O28388" s="8"/>
      <c r="P28388" s="8"/>
      <c r="Q28388" s="8"/>
      <c r="R28388" s="8"/>
      <c r="S28388" s="8"/>
      <c r="T28388" s="8"/>
      <c r="U28388" s="8"/>
      <c r="V28388" s="8"/>
      <c r="W28388" s="8"/>
      <c r="X28388" s="8"/>
      <c r="Y28388" s="8"/>
      <c r="Z28388" s="8"/>
      <c r="BE28388"/>
      <c r="BF28388"/>
      <c r="BG28388"/>
    </row>
    <row r="28389" spans="11:59" x14ac:dyDescent="0.25">
      <c r="K28389" s="8"/>
      <c r="L28389" s="8"/>
      <c r="N28389" s="8"/>
      <c r="O28389" s="8"/>
      <c r="P28389" s="8"/>
      <c r="Q28389" s="8"/>
      <c r="R28389" s="8"/>
      <c r="S28389" s="8"/>
      <c r="T28389" s="8"/>
      <c r="U28389" s="8"/>
      <c r="V28389" s="8"/>
      <c r="W28389" s="8"/>
      <c r="X28389" s="8"/>
      <c r="Y28389" s="8"/>
      <c r="Z28389" s="8"/>
      <c r="BE28389"/>
      <c r="BF28389"/>
      <c r="BG28389"/>
    </row>
    <row r="28390" spans="11:59" x14ac:dyDescent="0.25">
      <c r="K28390" s="8"/>
      <c r="L28390" s="8"/>
      <c r="N28390" s="8"/>
      <c r="O28390" s="8"/>
      <c r="P28390" s="8"/>
      <c r="Q28390" s="8"/>
      <c r="R28390" s="8"/>
      <c r="S28390" s="8"/>
      <c r="T28390" s="8"/>
      <c r="U28390" s="8"/>
      <c r="V28390" s="8"/>
      <c r="W28390" s="8"/>
      <c r="X28390" s="8"/>
      <c r="Y28390" s="8"/>
      <c r="Z28390" s="8"/>
      <c r="BE28390"/>
      <c r="BF28390"/>
      <c r="BG28390"/>
    </row>
    <row r="28391" spans="11:59" x14ac:dyDescent="0.25">
      <c r="K28391" s="8"/>
      <c r="L28391" s="8"/>
      <c r="N28391" s="8"/>
      <c r="O28391" s="8"/>
      <c r="P28391" s="8"/>
      <c r="Q28391" s="8"/>
      <c r="R28391" s="8"/>
      <c r="S28391" s="8"/>
      <c r="T28391" s="8"/>
      <c r="U28391" s="8"/>
      <c r="V28391" s="8"/>
      <c r="W28391" s="8"/>
      <c r="X28391" s="8"/>
      <c r="Y28391" s="8"/>
      <c r="Z28391" s="8"/>
      <c r="BE28391"/>
      <c r="BF28391"/>
      <c r="BG28391"/>
    </row>
    <row r="28392" spans="11:59" x14ac:dyDescent="0.25">
      <c r="K28392" s="8"/>
      <c r="L28392" s="8"/>
      <c r="N28392" s="8"/>
      <c r="O28392" s="8"/>
      <c r="P28392" s="8"/>
      <c r="Q28392" s="8"/>
      <c r="R28392" s="8"/>
      <c r="S28392" s="8"/>
      <c r="T28392" s="8"/>
      <c r="U28392" s="8"/>
      <c r="V28392" s="8"/>
      <c r="W28392" s="8"/>
      <c r="X28392" s="8"/>
      <c r="Y28392" s="8"/>
      <c r="Z28392" s="8"/>
      <c r="BE28392"/>
      <c r="BF28392"/>
      <c r="BG28392"/>
    </row>
    <row r="28393" spans="11:59" x14ac:dyDescent="0.25">
      <c r="K28393" s="8"/>
      <c r="L28393" s="8"/>
      <c r="N28393" s="8"/>
      <c r="O28393" s="8"/>
      <c r="P28393" s="8"/>
      <c r="Q28393" s="8"/>
      <c r="R28393" s="8"/>
      <c r="S28393" s="8"/>
      <c r="T28393" s="8"/>
      <c r="U28393" s="8"/>
      <c r="V28393" s="8"/>
      <c r="W28393" s="8"/>
      <c r="X28393" s="8"/>
      <c r="Y28393" s="8"/>
      <c r="Z28393" s="8"/>
      <c r="BE28393"/>
      <c r="BF28393"/>
      <c r="BG28393"/>
    </row>
    <row r="28394" spans="11:59" x14ac:dyDescent="0.25">
      <c r="K28394" s="8"/>
      <c r="L28394" s="8"/>
      <c r="N28394" s="8"/>
      <c r="O28394" s="8"/>
      <c r="P28394" s="8"/>
      <c r="Q28394" s="8"/>
      <c r="R28394" s="8"/>
      <c r="S28394" s="8"/>
      <c r="T28394" s="8"/>
      <c r="U28394" s="8"/>
      <c r="V28394" s="8"/>
      <c r="W28394" s="8"/>
      <c r="X28394" s="8"/>
      <c r="Y28394" s="8"/>
      <c r="Z28394" s="8"/>
      <c r="BE28394"/>
      <c r="BF28394"/>
      <c r="BG28394"/>
    </row>
    <row r="28395" spans="11:59" x14ac:dyDescent="0.25">
      <c r="K28395" s="8"/>
      <c r="L28395" s="8"/>
      <c r="N28395" s="8"/>
      <c r="O28395" s="8"/>
      <c r="P28395" s="8"/>
      <c r="Q28395" s="8"/>
      <c r="R28395" s="8"/>
      <c r="S28395" s="8"/>
      <c r="T28395" s="8"/>
      <c r="U28395" s="8"/>
      <c r="V28395" s="8"/>
      <c r="W28395" s="8"/>
      <c r="X28395" s="8"/>
      <c r="Y28395" s="8"/>
      <c r="Z28395" s="8"/>
      <c r="BE28395"/>
      <c r="BF28395"/>
      <c r="BG28395"/>
    </row>
    <row r="28396" spans="11:59" x14ac:dyDescent="0.25">
      <c r="K28396" s="8"/>
      <c r="L28396" s="8"/>
      <c r="N28396" s="8"/>
      <c r="O28396" s="8"/>
      <c r="P28396" s="8"/>
      <c r="Q28396" s="8"/>
      <c r="R28396" s="8"/>
      <c r="S28396" s="8"/>
      <c r="T28396" s="8"/>
      <c r="U28396" s="8"/>
      <c r="V28396" s="8"/>
      <c r="W28396" s="8"/>
      <c r="X28396" s="8"/>
      <c r="Y28396" s="8"/>
      <c r="Z28396" s="8"/>
      <c r="BE28396"/>
      <c r="BF28396"/>
      <c r="BG28396"/>
    </row>
    <row r="28397" spans="11:59" x14ac:dyDescent="0.25">
      <c r="K28397" s="8"/>
      <c r="L28397" s="8"/>
      <c r="N28397" s="8"/>
      <c r="O28397" s="8"/>
      <c r="P28397" s="8"/>
      <c r="Q28397" s="8"/>
      <c r="R28397" s="8"/>
      <c r="S28397" s="8"/>
      <c r="T28397" s="8"/>
      <c r="U28397" s="8"/>
      <c r="V28397" s="8"/>
      <c r="W28397" s="8"/>
      <c r="X28397" s="8"/>
      <c r="Y28397" s="8"/>
      <c r="Z28397" s="8"/>
      <c r="BE28397"/>
      <c r="BF28397"/>
      <c r="BG28397"/>
    </row>
    <row r="28398" spans="11:59" x14ac:dyDescent="0.25">
      <c r="K28398" s="8"/>
      <c r="L28398" s="8"/>
      <c r="N28398" s="8"/>
      <c r="O28398" s="8"/>
      <c r="P28398" s="8"/>
      <c r="Q28398" s="8"/>
      <c r="R28398" s="8"/>
      <c r="S28398" s="8"/>
      <c r="T28398" s="8"/>
      <c r="U28398" s="8"/>
      <c r="V28398" s="8"/>
      <c r="W28398" s="8"/>
      <c r="X28398" s="8"/>
      <c r="Y28398" s="8"/>
      <c r="Z28398" s="8"/>
      <c r="BE28398"/>
      <c r="BF28398"/>
      <c r="BG28398"/>
    </row>
    <row r="28399" spans="11:59" x14ac:dyDescent="0.25">
      <c r="K28399" s="8"/>
      <c r="L28399" s="8"/>
      <c r="N28399" s="8"/>
      <c r="O28399" s="8"/>
      <c r="P28399" s="8"/>
      <c r="Q28399" s="8"/>
      <c r="R28399" s="8"/>
      <c r="S28399" s="8"/>
      <c r="T28399" s="8"/>
      <c r="U28399" s="8"/>
      <c r="V28399" s="8"/>
      <c r="W28399" s="8"/>
      <c r="X28399" s="8"/>
      <c r="Y28399" s="8"/>
      <c r="Z28399" s="8"/>
      <c r="BE28399"/>
      <c r="BF28399"/>
      <c r="BG28399"/>
    </row>
    <row r="28400" spans="11:59" x14ac:dyDescent="0.25">
      <c r="K28400" s="8"/>
      <c r="L28400" s="8"/>
      <c r="N28400" s="8"/>
      <c r="O28400" s="8"/>
      <c r="P28400" s="8"/>
      <c r="Q28400" s="8"/>
      <c r="R28400" s="8"/>
      <c r="S28400" s="8"/>
      <c r="T28400" s="8"/>
      <c r="U28400" s="8"/>
      <c r="V28400" s="8"/>
      <c r="W28400" s="8"/>
      <c r="X28400" s="8"/>
      <c r="Y28400" s="8"/>
      <c r="Z28400" s="8"/>
      <c r="BE28400"/>
      <c r="BF28400"/>
      <c r="BG28400"/>
    </row>
    <row r="28401" spans="11:59" x14ac:dyDescent="0.25">
      <c r="K28401" s="8"/>
      <c r="L28401" s="8"/>
      <c r="N28401" s="8"/>
      <c r="O28401" s="8"/>
      <c r="P28401" s="8"/>
      <c r="Q28401" s="8"/>
      <c r="R28401" s="8"/>
      <c r="S28401" s="8"/>
      <c r="T28401" s="8"/>
      <c r="U28401" s="8"/>
      <c r="V28401" s="8"/>
      <c r="W28401" s="8"/>
      <c r="X28401" s="8"/>
      <c r="Y28401" s="8"/>
      <c r="Z28401" s="8"/>
      <c r="BE28401"/>
      <c r="BF28401"/>
      <c r="BG28401"/>
    </row>
    <row r="28402" spans="11:59" x14ac:dyDescent="0.25">
      <c r="K28402" s="8"/>
      <c r="L28402" s="8"/>
      <c r="N28402" s="8"/>
      <c r="O28402" s="8"/>
      <c r="P28402" s="8"/>
      <c r="Q28402" s="8"/>
      <c r="R28402" s="8"/>
      <c r="S28402" s="8"/>
      <c r="T28402" s="8"/>
      <c r="U28402" s="8"/>
      <c r="V28402" s="8"/>
      <c r="W28402" s="8"/>
      <c r="X28402" s="8"/>
      <c r="Y28402" s="8"/>
      <c r="Z28402" s="8"/>
      <c r="BE28402"/>
      <c r="BF28402"/>
      <c r="BG28402"/>
    </row>
    <row r="28403" spans="11:59" x14ac:dyDescent="0.25">
      <c r="K28403" s="8"/>
      <c r="L28403" s="8"/>
      <c r="N28403" s="8"/>
      <c r="O28403" s="8"/>
      <c r="P28403" s="8"/>
      <c r="Q28403" s="8"/>
      <c r="R28403" s="8"/>
      <c r="S28403" s="8"/>
      <c r="T28403" s="8"/>
      <c r="U28403" s="8"/>
      <c r="V28403" s="8"/>
      <c r="W28403" s="8"/>
      <c r="X28403" s="8"/>
      <c r="Y28403" s="8"/>
      <c r="Z28403" s="8"/>
      <c r="BE28403"/>
      <c r="BF28403"/>
      <c r="BG28403"/>
    </row>
    <row r="28404" spans="11:59" x14ac:dyDescent="0.25">
      <c r="K28404" s="8"/>
      <c r="L28404" s="8"/>
      <c r="N28404" s="8"/>
      <c r="O28404" s="8"/>
      <c r="P28404" s="8"/>
      <c r="Q28404" s="8"/>
      <c r="R28404" s="8"/>
      <c r="S28404" s="8"/>
      <c r="T28404" s="8"/>
      <c r="U28404" s="8"/>
      <c r="V28404" s="8"/>
      <c r="W28404" s="8"/>
      <c r="X28404" s="8"/>
      <c r="Y28404" s="8"/>
      <c r="Z28404" s="8"/>
      <c r="BE28404"/>
      <c r="BF28404"/>
      <c r="BG28404"/>
    </row>
    <row r="28405" spans="11:59" x14ac:dyDescent="0.25">
      <c r="K28405" s="8"/>
      <c r="L28405" s="8"/>
      <c r="N28405" s="8"/>
      <c r="O28405" s="8"/>
      <c r="P28405" s="8"/>
      <c r="Q28405" s="8"/>
      <c r="R28405" s="8"/>
      <c r="S28405" s="8"/>
      <c r="T28405" s="8"/>
      <c r="U28405" s="8"/>
      <c r="V28405" s="8"/>
      <c r="W28405" s="8"/>
      <c r="X28405" s="8"/>
      <c r="Y28405" s="8"/>
      <c r="Z28405" s="8"/>
      <c r="BE28405"/>
      <c r="BF28405"/>
      <c r="BG28405"/>
    </row>
    <row r="28406" spans="11:59" x14ac:dyDescent="0.25">
      <c r="K28406" s="8"/>
      <c r="L28406" s="8"/>
      <c r="N28406" s="8"/>
      <c r="O28406" s="8"/>
      <c r="P28406" s="8"/>
      <c r="Q28406" s="8"/>
      <c r="R28406" s="8"/>
      <c r="S28406" s="8"/>
      <c r="T28406" s="8"/>
      <c r="U28406" s="8"/>
      <c r="V28406" s="8"/>
      <c r="W28406" s="8"/>
      <c r="X28406" s="8"/>
      <c r="Y28406" s="8"/>
      <c r="Z28406" s="8"/>
      <c r="BE28406"/>
      <c r="BF28406"/>
      <c r="BG28406"/>
    </row>
    <row r="28407" spans="11:59" x14ac:dyDescent="0.25">
      <c r="K28407" s="8"/>
      <c r="L28407" s="8"/>
      <c r="N28407" s="8"/>
      <c r="O28407" s="8"/>
      <c r="P28407" s="8"/>
      <c r="Q28407" s="8"/>
      <c r="R28407" s="8"/>
      <c r="S28407" s="8"/>
      <c r="T28407" s="8"/>
      <c r="U28407" s="8"/>
      <c r="V28407" s="8"/>
      <c r="W28407" s="8"/>
      <c r="X28407" s="8"/>
      <c r="Y28407" s="8"/>
      <c r="Z28407" s="8"/>
      <c r="BE28407"/>
      <c r="BF28407"/>
      <c r="BG28407"/>
    </row>
    <row r="28408" spans="11:59" x14ac:dyDescent="0.25">
      <c r="K28408" s="8"/>
      <c r="L28408" s="8"/>
      <c r="N28408" s="8"/>
      <c r="O28408" s="8"/>
      <c r="P28408" s="8"/>
      <c r="Q28408" s="8"/>
      <c r="R28408" s="8"/>
      <c r="S28408" s="8"/>
      <c r="T28408" s="8"/>
      <c r="U28408" s="8"/>
      <c r="V28408" s="8"/>
      <c r="W28408" s="8"/>
      <c r="X28408" s="8"/>
      <c r="Y28408" s="8"/>
      <c r="Z28408" s="8"/>
      <c r="BE28408"/>
      <c r="BF28408"/>
      <c r="BG28408"/>
    </row>
    <row r="28409" spans="11:59" x14ac:dyDescent="0.25">
      <c r="K28409" s="8"/>
      <c r="L28409" s="8"/>
      <c r="N28409" s="8"/>
      <c r="O28409" s="8"/>
      <c r="P28409" s="8"/>
      <c r="Q28409" s="8"/>
      <c r="R28409" s="8"/>
      <c r="S28409" s="8"/>
      <c r="T28409" s="8"/>
      <c r="U28409" s="8"/>
      <c r="V28409" s="8"/>
      <c r="W28409" s="8"/>
      <c r="X28409" s="8"/>
      <c r="Y28409" s="8"/>
      <c r="Z28409" s="8"/>
      <c r="BE28409"/>
      <c r="BF28409"/>
      <c r="BG28409"/>
    </row>
    <row r="28410" spans="11:59" x14ac:dyDescent="0.25">
      <c r="K28410" s="8"/>
      <c r="L28410" s="8"/>
      <c r="N28410" s="8"/>
      <c r="O28410" s="8"/>
      <c r="P28410" s="8"/>
      <c r="Q28410" s="8"/>
      <c r="R28410" s="8"/>
      <c r="S28410" s="8"/>
      <c r="T28410" s="8"/>
      <c r="U28410" s="8"/>
      <c r="V28410" s="8"/>
      <c r="W28410" s="8"/>
      <c r="X28410" s="8"/>
      <c r="Y28410" s="8"/>
      <c r="Z28410" s="8"/>
      <c r="BE28410"/>
      <c r="BF28410"/>
      <c r="BG28410"/>
    </row>
    <row r="28411" spans="11:59" x14ac:dyDescent="0.25">
      <c r="K28411" s="8"/>
      <c r="L28411" s="8"/>
      <c r="N28411" s="8"/>
      <c r="O28411" s="8"/>
      <c r="P28411" s="8"/>
      <c r="Q28411" s="8"/>
      <c r="R28411" s="8"/>
      <c r="S28411" s="8"/>
      <c r="T28411" s="8"/>
      <c r="U28411" s="8"/>
      <c r="V28411" s="8"/>
      <c r="W28411" s="8"/>
      <c r="X28411" s="8"/>
      <c r="Y28411" s="8"/>
      <c r="Z28411" s="8"/>
      <c r="BE28411"/>
      <c r="BF28411"/>
      <c r="BG28411"/>
    </row>
    <row r="28412" spans="11:59" x14ac:dyDescent="0.25">
      <c r="K28412" s="8"/>
      <c r="L28412" s="8"/>
      <c r="N28412" s="8"/>
      <c r="O28412" s="8"/>
      <c r="P28412" s="8"/>
      <c r="Q28412" s="8"/>
      <c r="R28412" s="8"/>
      <c r="S28412" s="8"/>
      <c r="T28412" s="8"/>
      <c r="U28412" s="8"/>
      <c r="V28412" s="8"/>
      <c r="W28412" s="8"/>
      <c r="X28412" s="8"/>
      <c r="Y28412" s="8"/>
      <c r="Z28412" s="8"/>
      <c r="BE28412"/>
      <c r="BF28412"/>
      <c r="BG28412"/>
    </row>
    <row r="28413" spans="11:59" x14ac:dyDescent="0.25">
      <c r="K28413" s="8"/>
      <c r="L28413" s="8"/>
      <c r="N28413" s="8"/>
      <c r="O28413" s="8"/>
      <c r="P28413" s="8"/>
      <c r="Q28413" s="8"/>
      <c r="R28413" s="8"/>
      <c r="S28413" s="8"/>
      <c r="T28413" s="8"/>
      <c r="U28413" s="8"/>
      <c r="V28413" s="8"/>
      <c r="W28413" s="8"/>
      <c r="X28413" s="8"/>
      <c r="Y28413" s="8"/>
      <c r="Z28413" s="8"/>
      <c r="BE28413"/>
      <c r="BF28413"/>
      <c r="BG28413"/>
    </row>
    <row r="28414" spans="11:59" x14ac:dyDescent="0.25">
      <c r="K28414" s="8"/>
      <c r="L28414" s="8"/>
      <c r="N28414" s="8"/>
      <c r="O28414" s="8"/>
      <c r="P28414" s="8"/>
      <c r="Q28414" s="8"/>
      <c r="R28414" s="8"/>
      <c r="S28414" s="8"/>
      <c r="T28414" s="8"/>
      <c r="U28414" s="8"/>
      <c r="V28414" s="8"/>
      <c r="W28414" s="8"/>
      <c r="X28414" s="8"/>
      <c r="Y28414" s="8"/>
      <c r="Z28414" s="8"/>
      <c r="BE28414"/>
      <c r="BF28414"/>
      <c r="BG28414"/>
    </row>
    <row r="28415" spans="11:59" x14ac:dyDescent="0.25">
      <c r="K28415" s="8"/>
      <c r="L28415" s="8"/>
      <c r="N28415" s="8"/>
      <c r="O28415" s="8"/>
      <c r="P28415" s="8"/>
      <c r="Q28415" s="8"/>
      <c r="R28415" s="8"/>
      <c r="S28415" s="8"/>
      <c r="T28415" s="8"/>
      <c r="U28415" s="8"/>
      <c r="V28415" s="8"/>
      <c r="W28415" s="8"/>
      <c r="X28415" s="8"/>
      <c r="Y28415" s="8"/>
      <c r="Z28415" s="8"/>
      <c r="BE28415"/>
      <c r="BF28415"/>
      <c r="BG28415"/>
    </row>
    <row r="28416" spans="11:59" x14ac:dyDescent="0.25">
      <c r="K28416" s="8"/>
      <c r="L28416" s="8"/>
      <c r="N28416" s="8"/>
      <c r="O28416" s="8"/>
      <c r="P28416" s="8"/>
      <c r="Q28416" s="8"/>
      <c r="R28416" s="8"/>
      <c r="S28416" s="8"/>
      <c r="T28416" s="8"/>
      <c r="U28416" s="8"/>
      <c r="V28416" s="8"/>
      <c r="W28416" s="8"/>
      <c r="X28416" s="8"/>
      <c r="Y28416" s="8"/>
      <c r="Z28416" s="8"/>
      <c r="BE28416"/>
      <c r="BF28416"/>
      <c r="BG28416"/>
    </row>
    <row r="28417" spans="11:59" x14ac:dyDescent="0.25">
      <c r="K28417" s="8"/>
      <c r="L28417" s="8"/>
      <c r="N28417" s="8"/>
      <c r="O28417" s="8"/>
      <c r="P28417" s="8"/>
      <c r="Q28417" s="8"/>
      <c r="R28417" s="8"/>
      <c r="S28417" s="8"/>
      <c r="T28417" s="8"/>
      <c r="U28417" s="8"/>
      <c r="V28417" s="8"/>
      <c r="W28417" s="8"/>
      <c r="X28417" s="8"/>
      <c r="Y28417" s="8"/>
      <c r="Z28417" s="8"/>
      <c r="BE28417"/>
      <c r="BF28417"/>
      <c r="BG28417"/>
    </row>
    <row r="28418" spans="11:59" x14ac:dyDescent="0.25">
      <c r="K28418" s="8"/>
      <c r="L28418" s="8"/>
      <c r="N28418" s="8"/>
      <c r="O28418" s="8"/>
      <c r="P28418" s="8"/>
      <c r="Q28418" s="8"/>
      <c r="R28418" s="8"/>
      <c r="S28418" s="8"/>
      <c r="T28418" s="8"/>
      <c r="U28418" s="8"/>
      <c r="V28418" s="8"/>
      <c r="W28418" s="8"/>
      <c r="X28418" s="8"/>
      <c r="Y28418" s="8"/>
      <c r="Z28418" s="8"/>
      <c r="BE28418"/>
      <c r="BF28418"/>
      <c r="BG28418"/>
    </row>
    <row r="28419" spans="11:59" x14ac:dyDescent="0.25">
      <c r="K28419" s="8"/>
      <c r="L28419" s="8"/>
      <c r="N28419" s="8"/>
      <c r="O28419" s="8"/>
      <c r="P28419" s="8"/>
      <c r="Q28419" s="8"/>
      <c r="R28419" s="8"/>
      <c r="S28419" s="8"/>
      <c r="T28419" s="8"/>
      <c r="U28419" s="8"/>
      <c r="V28419" s="8"/>
      <c r="W28419" s="8"/>
      <c r="X28419" s="8"/>
      <c r="Y28419" s="8"/>
      <c r="Z28419" s="8"/>
      <c r="BE28419"/>
      <c r="BF28419"/>
      <c r="BG28419"/>
    </row>
    <row r="28420" spans="11:59" x14ac:dyDescent="0.25">
      <c r="K28420" s="8"/>
      <c r="L28420" s="8"/>
      <c r="N28420" s="8"/>
      <c r="O28420" s="8"/>
      <c r="P28420" s="8"/>
      <c r="Q28420" s="8"/>
      <c r="R28420" s="8"/>
      <c r="S28420" s="8"/>
      <c r="T28420" s="8"/>
      <c r="U28420" s="8"/>
      <c r="V28420" s="8"/>
      <c r="W28420" s="8"/>
      <c r="X28420" s="8"/>
      <c r="Y28420" s="8"/>
      <c r="Z28420" s="8"/>
      <c r="BE28420"/>
      <c r="BF28420"/>
      <c r="BG28420"/>
    </row>
    <row r="28421" spans="11:59" x14ac:dyDescent="0.25">
      <c r="K28421" s="8"/>
      <c r="L28421" s="8"/>
      <c r="N28421" s="8"/>
      <c r="O28421" s="8"/>
      <c r="P28421" s="8"/>
      <c r="Q28421" s="8"/>
      <c r="R28421" s="8"/>
      <c r="S28421" s="8"/>
      <c r="T28421" s="8"/>
      <c r="U28421" s="8"/>
      <c r="V28421" s="8"/>
      <c r="W28421" s="8"/>
      <c r="X28421" s="8"/>
      <c r="Y28421" s="8"/>
      <c r="Z28421" s="8"/>
      <c r="BE28421"/>
      <c r="BF28421"/>
      <c r="BG28421"/>
    </row>
    <row r="28422" spans="11:59" x14ac:dyDescent="0.25">
      <c r="K28422" s="8"/>
      <c r="L28422" s="8"/>
      <c r="N28422" s="8"/>
      <c r="O28422" s="8"/>
      <c r="P28422" s="8"/>
      <c r="Q28422" s="8"/>
      <c r="R28422" s="8"/>
      <c r="S28422" s="8"/>
      <c r="T28422" s="8"/>
      <c r="U28422" s="8"/>
      <c r="V28422" s="8"/>
      <c r="W28422" s="8"/>
      <c r="X28422" s="8"/>
      <c r="Y28422" s="8"/>
      <c r="Z28422" s="8"/>
      <c r="BE28422"/>
      <c r="BF28422"/>
      <c r="BG28422"/>
    </row>
    <row r="28423" spans="11:59" x14ac:dyDescent="0.25">
      <c r="K28423" s="8"/>
      <c r="L28423" s="8"/>
      <c r="N28423" s="8"/>
      <c r="O28423" s="8"/>
      <c r="P28423" s="8"/>
      <c r="Q28423" s="8"/>
      <c r="R28423" s="8"/>
      <c r="S28423" s="8"/>
      <c r="T28423" s="8"/>
      <c r="U28423" s="8"/>
      <c r="V28423" s="8"/>
      <c r="W28423" s="8"/>
      <c r="X28423" s="8"/>
      <c r="Y28423" s="8"/>
      <c r="Z28423" s="8"/>
      <c r="BE28423"/>
      <c r="BF28423"/>
      <c r="BG28423"/>
    </row>
    <row r="28424" spans="11:59" x14ac:dyDescent="0.25">
      <c r="K28424" s="8"/>
      <c r="L28424" s="8"/>
      <c r="N28424" s="8"/>
      <c r="O28424" s="8"/>
      <c r="P28424" s="8"/>
      <c r="Q28424" s="8"/>
      <c r="R28424" s="8"/>
      <c r="S28424" s="8"/>
      <c r="T28424" s="8"/>
      <c r="U28424" s="8"/>
      <c r="V28424" s="8"/>
      <c r="W28424" s="8"/>
      <c r="X28424" s="8"/>
      <c r="Y28424" s="8"/>
      <c r="Z28424" s="8"/>
      <c r="BE28424"/>
      <c r="BF28424"/>
      <c r="BG28424"/>
    </row>
    <row r="28425" spans="11:59" x14ac:dyDescent="0.25">
      <c r="K28425" s="8"/>
      <c r="L28425" s="8"/>
      <c r="N28425" s="8"/>
      <c r="O28425" s="8"/>
      <c r="P28425" s="8"/>
      <c r="Q28425" s="8"/>
      <c r="R28425" s="8"/>
      <c r="S28425" s="8"/>
      <c r="T28425" s="8"/>
      <c r="U28425" s="8"/>
      <c r="V28425" s="8"/>
      <c r="W28425" s="8"/>
      <c r="X28425" s="8"/>
      <c r="Y28425" s="8"/>
      <c r="Z28425" s="8"/>
      <c r="BE28425"/>
      <c r="BF28425"/>
      <c r="BG28425"/>
    </row>
    <row r="28426" spans="11:59" x14ac:dyDescent="0.25">
      <c r="K28426" s="8"/>
      <c r="L28426" s="8"/>
      <c r="N28426" s="8"/>
      <c r="O28426" s="8"/>
      <c r="P28426" s="8"/>
      <c r="Q28426" s="8"/>
      <c r="R28426" s="8"/>
      <c r="S28426" s="8"/>
      <c r="T28426" s="8"/>
      <c r="U28426" s="8"/>
      <c r="V28426" s="8"/>
      <c r="W28426" s="8"/>
      <c r="X28426" s="8"/>
      <c r="Y28426" s="8"/>
      <c r="Z28426" s="8"/>
      <c r="BE28426"/>
      <c r="BF28426"/>
      <c r="BG28426"/>
    </row>
    <row r="28427" spans="11:59" x14ac:dyDescent="0.25">
      <c r="K28427" s="8"/>
      <c r="L28427" s="8"/>
      <c r="N28427" s="8"/>
      <c r="O28427" s="8"/>
      <c r="P28427" s="8"/>
      <c r="Q28427" s="8"/>
      <c r="R28427" s="8"/>
      <c r="S28427" s="8"/>
      <c r="T28427" s="8"/>
      <c r="U28427" s="8"/>
      <c r="V28427" s="8"/>
      <c r="W28427" s="8"/>
      <c r="X28427" s="8"/>
      <c r="Y28427" s="8"/>
      <c r="Z28427" s="8"/>
      <c r="BE28427"/>
      <c r="BF28427"/>
      <c r="BG28427"/>
    </row>
    <row r="28428" spans="11:59" x14ac:dyDescent="0.25">
      <c r="K28428" s="8"/>
      <c r="L28428" s="8"/>
      <c r="N28428" s="8"/>
      <c r="O28428" s="8"/>
      <c r="P28428" s="8"/>
      <c r="Q28428" s="8"/>
      <c r="R28428" s="8"/>
      <c r="S28428" s="8"/>
      <c r="T28428" s="8"/>
      <c r="U28428" s="8"/>
      <c r="V28428" s="8"/>
      <c r="W28428" s="8"/>
      <c r="X28428" s="8"/>
      <c r="Y28428" s="8"/>
      <c r="Z28428" s="8"/>
      <c r="BE28428"/>
      <c r="BF28428"/>
      <c r="BG28428"/>
    </row>
    <row r="28429" spans="11:59" x14ac:dyDescent="0.25">
      <c r="K28429" s="8"/>
      <c r="L28429" s="8"/>
      <c r="N28429" s="8"/>
      <c r="O28429" s="8"/>
      <c r="P28429" s="8"/>
      <c r="Q28429" s="8"/>
      <c r="R28429" s="8"/>
      <c r="S28429" s="8"/>
      <c r="T28429" s="8"/>
      <c r="U28429" s="8"/>
      <c r="V28429" s="8"/>
      <c r="W28429" s="8"/>
      <c r="X28429" s="8"/>
      <c r="Y28429" s="8"/>
      <c r="Z28429" s="8"/>
      <c r="BE28429"/>
      <c r="BF28429"/>
      <c r="BG28429"/>
    </row>
    <row r="28430" spans="11:59" x14ac:dyDescent="0.25">
      <c r="K28430" s="8"/>
      <c r="L28430" s="8"/>
      <c r="N28430" s="8"/>
      <c r="O28430" s="8"/>
      <c r="P28430" s="8"/>
      <c r="Q28430" s="8"/>
      <c r="R28430" s="8"/>
      <c r="S28430" s="8"/>
      <c r="T28430" s="8"/>
      <c r="U28430" s="8"/>
      <c r="V28430" s="8"/>
      <c r="W28430" s="8"/>
      <c r="X28430" s="8"/>
      <c r="Y28430" s="8"/>
      <c r="Z28430" s="8"/>
      <c r="BE28430"/>
      <c r="BF28430"/>
      <c r="BG28430"/>
    </row>
    <row r="28431" spans="11:59" x14ac:dyDescent="0.25">
      <c r="K28431" s="8"/>
      <c r="L28431" s="8"/>
      <c r="N28431" s="8"/>
      <c r="O28431" s="8"/>
      <c r="P28431" s="8"/>
      <c r="Q28431" s="8"/>
      <c r="R28431" s="8"/>
      <c r="S28431" s="8"/>
      <c r="T28431" s="8"/>
      <c r="U28431" s="8"/>
      <c r="V28431" s="8"/>
      <c r="W28431" s="8"/>
      <c r="X28431" s="8"/>
      <c r="Y28431" s="8"/>
      <c r="Z28431" s="8"/>
      <c r="BE28431"/>
      <c r="BF28431"/>
      <c r="BG28431"/>
    </row>
    <row r="28432" spans="11:59" x14ac:dyDescent="0.25">
      <c r="K28432" s="8"/>
      <c r="L28432" s="8"/>
      <c r="N28432" s="8"/>
      <c r="O28432" s="8"/>
      <c r="P28432" s="8"/>
      <c r="Q28432" s="8"/>
      <c r="R28432" s="8"/>
      <c r="S28432" s="8"/>
      <c r="T28432" s="8"/>
      <c r="U28432" s="8"/>
      <c r="V28432" s="8"/>
      <c r="W28432" s="8"/>
      <c r="X28432" s="8"/>
      <c r="Y28432" s="8"/>
      <c r="Z28432" s="8"/>
      <c r="BE28432"/>
      <c r="BF28432"/>
      <c r="BG28432"/>
    </row>
    <row r="28433" spans="11:59" x14ac:dyDescent="0.25">
      <c r="K28433" s="8"/>
      <c r="L28433" s="8"/>
      <c r="N28433" s="8"/>
      <c r="O28433" s="8"/>
      <c r="P28433" s="8"/>
      <c r="Q28433" s="8"/>
      <c r="R28433" s="8"/>
      <c r="S28433" s="8"/>
      <c r="T28433" s="8"/>
      <c r="U28433" s="8"/>
      <c r="V28433" s="8"/>
      <c r="W28433" s="8"/>
      <c r="X28433" s="8"/>
      <c r="Y28433" s="8"/>
      <c r="Z28433" s="8"/>
      <c r="BE28433"/>
      <c r="BF28433"/>
      <c r="BG28433"/>
    </row>
    <row r="28434" spans="11:59" x14ac:dyDescent="0.25">
      <c r="K28434" s="8"/>
      <c r="L28434" s="8"/>
      <c r="N28434" s="8"/>
      <c r="O28434" s="8"/>
      <c r="P28434" s="8"/>
      <c r="Q28434" s="8"/>
      <c r="R28434" s="8"/>
      <c r="S28434" s="8"/>
      <c r="T28434" s="8"/>
      <c r="U28434" s="8"/>
      <c r="V28434" s="8"/>
      <c r="W28434" s="8"/>
      <c r="X28434" s="8"/>
      <c r="Y28434" s="8"/>
      <c r="Z28434" s="8"/>
      <c r="BE28434"/>
      <c r="BF28434"/>
      <c r="BG28434"/>
    </row>
    <row r="28435" spans="11:59" x14ac:dyDescent="0.25">
      <c r="K28435" s="8"/>
      <c r="L28435" s="8"/>
      <c r="N28435" s="8"/>
      <c r="O28435" s="8"/>
      <c r="P28435" s="8"/>
      <c r="Q28435" s="8"/>
      <c r="R28435" s="8"/>
      <c r="S28435" s="8"/>
      <c r="T28435" s="8"/>
      <c r="U28435" s="8"/>
      <c r="V28435" s="8"/>
      <c r="W28435" s="8"/>
      <c r="X28435" s="8"/>
      <c r="Y28435" s="8"/>
      <c r="Z28435" s="8"/>
      <c r="BE28435"/>
      <c r="BF28435"/>
      <c r="BG28435"/>
    </row>
    <row r="28436" spans="11:59" x14ac:dyDescent="0.25">
      <c r="K28436" s="8"/>
      <c r="L28436" s="8"/>
      <c r="N28436" s="8"/>
      <c r="O28436" s="8"/>
      <c r="P28436" s="8"/>
      <c r="Q28436" s="8"/>
      <c r="R28436" s="8"/>
      <c r="S28436" s="8"/>
      <c r="T28436" s="8"/>
      <c r="U28436" s="8"/>
      <c r="V28436" s="8"/>
      <c r="W28436" s="8"/>
      <c r="X28436" s="8"/>
      <c r="Y28436" s="8"/>
      <c r="Z28436" s="8"/>
      <c r="BE28436"/>
      <c r="BF28436"/>
      <c r="BG28436"/>
    </row>
    <row r="28437" spans="11:59" x14ac:dyDescent="0.25">
      <c r="K28437" s="8"/>
      <c r="L28437" s="8"/>
      <c r="N28437" s="8"/>
      <c r="O28437" s="8"/>
      <c r="P28437" s="8"/>
      <c r="Q28437" s="8"/>
      <c r="R28437" s="8"/>
      <c r="S28437" s="8"/>
      <c r="T28437" s="8"/>
      <c r="U28437" s="8"/>
      <c r="V28437" s="8"/>
      <c r="W28437" s="8"/>
      <c r="X28437" s="8"/>
      <c r="Y28437" s="8"/>
      <c r="Z28437" s="8"/>
      <c r="BE28437"/>
      <c r="BF28437"/>
      <c r="BG28437"/>
    </row>
    <row r="28438" spans="11:59" x14ac:dyDescent="0.25">
      <c r="K28438" s="8"/>
      <c r="L28438" s="8"/>
      <c r="N28438" s="8"/>
      <c r="O28438" s="8"/>
      <c r="P28438" s="8"/>
      <c r="Q28438" s="8"/>
      <c r="R28438" s="8"/>
      <c r="S28438" s="8"/>
      <c r="T28438" s="8"/>
      <c r="U28438" s="8"/>
      <c r="V28438" s="8"/>
      <c r="W28438" s="8"/>
      <c r="X28438" s="8"/>
      <c r="Y28438" s="8"/>
      <c r="Z28438" s="8"/>
      <c r="BE28438"/>
      <c r="BF28438"/>
      <c r="BG28438"/>
    </row>
    <row r="28439" spans="11:59" x14ac:dyDescent="0.25">
      <c r="K28439" s="8"/>
      <c r="L28439" s="8"/>
      <c r="N28439" s="8"/>
      <c r="O28439" s="8"/>
      <c r="P28439" s="8"/>
      <c r="Q28439" s="8"/>
      <c r="R28439" s="8"/>
      <c r="S28439" s="8"/>
      <c r="T28439" s="8"/>
      <c r="U28439" s="8"/>
      <c r="V28439" s="8"/>
      <c r="W28439" s="8"/>
      <c r="X28439" s="8"/>
      <c r="Y28439" s="8"/>
      <c r="Z28439" s="8"/>
      <c r="BE28439"/>
      <c r="BF28439"/>
      <c r="BG28439"/>
    </row>
    <row r="28440" spans="11:59" x14ac:dyDescent="0.25">
      <c r="K28440" s="8"/>
      <c r="L28440" s="8"/>
      <c r="N28440" s="8"/>
      <c r="O28440" s="8"/>
      <c r="P28440" s="8"/>
      <c r="Q28440" s="8"/>
      <c r="R28440" s="8"/>
      <c r="S28440" s="8"/>
      <c r="T28440" s="8"/>
      <c r="U28440" s="8"/>
      <c r="V28440" s="8"/>
      <c r="W28440" s="8"/>
      <c r="X28440" s="8"/>
      <c r="Y28440" s="8"/>
      <c r="Z28440" s="8"/>
      <c r="BE28440"/>
      <c r="BF28440"/>
      <c r="BG28440"/>
    </row>
    <row r="28441" spans="11:59" x14ac:dyDescent="0.25">
      <c r="K28441" s="8"/>
      <c r="L28441" s="8"/>
      <c r="N28441" s="8"/>
      <c r="O28441" s="8"/>
      <c r="P28441" s="8"/>
      <c r="Q28441" s="8"/>
      <c r="R28441" s="8"/>
      <c r="S28441" s="8"/>
      <c r="T28441" s="8"/>
      <c r="U28441" s="8"/>
      <c r="V28441" s="8"/>
      <c r="W28441" s="8"/>
      <c r="X28441" s="8"/>
      <c r="Y28441" s="8"/>
      <c r="Z28441" s="8"/>
      <c r="BE28441"/>
      <c r="BF28441"/>
      <c r="BG28441"/>
    </row>
    <row r="28442" spans="11:59" x14ac:dyDescent="0.25">
      <c r="K28442" s="8"/>
      <c r="L28442" s="8"/>
      <c r="N28442" s="8"/>
      <c r="O28442" s="8"/>
      <c r="P28442" s="8"/>
      <c r="Q28442" s="8"/>
      <c r="R28442" s="8"/>
      <c r="S28442" s="8"/>
      <c r="T28442" s="8"/>
      <c r="U28442" s="8"/>
      <c r="V28442" s="8"/>
      <c r="W28442" s="8"/>
      <c r="X28442" s="8"/>
      <c r="Y28442" s="8"/>
      <c r="Z28442" s="8"/>
      <c r="BE28442"/>
      <c r="BF28442"/>
      <c r="BG28442"/>
    </row>
    <row r="28443" spans="11:59" x14ac:dyDescent="0.25">
      <c r="K28443" s="8"/>
      <c r="L28443" s="8"/>
      <c r="N28443" s="8"/>
      <c r="O28443" s="8"/>
      <c r="P28443" s="8"/>
      <c r="Q28443" s="8"/>
      <c r="R28443" s="8"/>
      <c r="S28443" s="8"/>
      <c r="T28443" s="8"/>
      <c r="U28443" s="8"/>
      <c r="V28443" s="8"/>
      <c r="W28443" s="8"/>
      <c r="X28443" s="8"/>
      <c r="Y28443" s="8"/>
      <c r="Z28443" s="8"/>
      <c r="BE28443"/>
      <c r="BF28443"/>
      <c r="BG28443"/>
    </row>
    <row r="28444" spans="11:59" x14ac:dyDescent="0.25">
      <c r="K28444" s="8"/>
      <c r="L28444" s="8"/>
      <c r="N28444" s="8"/>
      <c r="O28444" s="8"/>
      <c r="P28444" s="8"/>
      <c r="Q28444" s="8"/>
      <c r="R28444" s="8"/>
      <c r="S28444" s="8"/>
      <c r="T28444" s="8"/>
      <c r="U28444" s="8"/>
      <c r="V28444" s="8"/>
      <c r="W28444" s="8"/>
      <c r="X28444" s="8"/>
      <c r="Y28444" s="8"/>
      <c r="Z28444" s="8"/>
      <c r="BE28444"/>
      <c r="BF28444"/>
      <c r="BG28444"/>
    </row>
    <row r="28445" spans="11:59" x14ac:dyDescent="0.25">
      <c r="K28445" s="8"/>
      <c r="L28445" s="8"/>
      <c r="N28445" s="8"/>
      <c r="O28445" s="8"/>
      <c r="P28445" s="8"/>
      <c r="Q28445" s="8"/>
      <c r="R28445" s="8"/>
      <c r="S28445" s="8"/>
      <c r="T28445" s="8"/>
      <c r="U28445" s="8"/>
      <c r="V28445" s="8"/>
      <c r="W28445" s="8"/>
      <c r="X28445" s="8"/>
      <c r="Y28445" s="8"/>
      <c r="Z28445" s="8"/>
      <c r="BE28445"/>
      <c r="BF28445"/>
      <c r="BG28445"/>
    </row>
    <row r="28446" spans="11:59" x14ac:dyDescent="0.25">
      <c r="K28446" s="8"/>
      <c r="L28446" s="8"/>
      <c r="N28446" s="8"/>
      <c r="O28446" s="8"/>
      <c r="P28446" s="8"/>
      <c r="Q28446" s="8"/>
      <c r="R28446" s="8"/>
      <c r="S28446" s="8"/>
      <c r="T28446" s="8"/>
      <c r="U28446" s="8"/>
      <c r="V28446" s="8"/>
      <c r="W28446" s="8"/>
      <c r="X28446" s="8"/>
      <c r="Y28446" s="8"/>
      <c r="Z28446" s="8"/>
      <c r="BE28446"/>
      <c r="BF28446"/>
      <c r="BG28446"/>
    </row>
    <row r="28447" spans="11:59" x14ac:dyDescent="0.25">
      <c r="K28447" s="8"/>
      <c r="L28447" s="8"/>
      <c r="N28447" s="8"/>
      <c r="O28447" s="8"/>
      <c r="P28447" s="8"/>
      <c r="Q28447" s="8"/>
      <c r="R28447" s="8"/>
      <c r="S28447" s="8"/>
      <c r="T28447" s="8"/>
      <c r="U28447" s="8"/>
      <c r="V28447" s="8"/>
      <c r="W28447" s="8"/>
      <c r="X28447" s="8"/>
      <c r="Y28447" s="8"/>
      <c r="Z28447" s="8"/>
      <c r="BE28447"/>
      <c r="BF28447"/>
      <c r="BG28447"/>
    </row>
    <row r="28448" spans="11:59" x14ac:dyDescent="0.25">
      <c r="K28448" s="8"/>
      <c r="L28448" s="8"/>
      <c r="N28448" s="8"/>
      <c r="O28448" s="8"/>
      <c r="P28448" s="8"/>
      <c r="Q28448" s="8"/>
      <c r="R28448" s="8"/>
      <c r="S28448" s="8"/>
      <c r="T28448" s="8"/>
      <c r="U28448" s="8"/>
      <c r="V28448" s="8"/>
      <c r="W28448" s="8"/>
      <c r="X28448" s="8"/>
      <c r="Y28448" s="8"/>
      <c r="Z28448" s="8"/>
      <c r="BE28448"/>
      <c r="BF28448"/>
      <c r="BG28448"/>
    </row>
    <row r="28449" spans="11:59" x14ac:dyDescent="0.25">
      <c r="K28449" s="8"/>
      <c r="L28449" s="8"/>
      <c r="N28449" s="8"/>
      <c r="O28449" s="8"/>
      <c r="P28449" s="8"/>
      <c r="Q28449" s="8"/>
      <c r="R28449" s="8"/>
      <c r="S28449" s="8"/>
      <c r="T28449" s="8"/>
      <c r="U28449" s="8"/>
      <c r="V28449" s="8"/>
      <c r="W28449" s="8"/>
      <c r="X28449" s="8"/>
      <c r="Y28449" s="8"/>
      <c r="Z28449" s="8"/>
      <c r="BE28449"/>
      <c r="BF28449"/>
      <c r="BG28449"/>
    </row>
    <row r="28450" spans="11:59" x14ac:dyDescent="0.25">
      <c r="K28450" s="8"/>
      <c r="L28450" s="8"/>
      <c r="N28450" s="8"/>
      <c r="O28450" s="8"/>
      <c r="P28450" s="8"/>
      <c r="Q28450" s="8"/>
      <c r="R28450" s="8"/>
      <c r="S28450" s="8"/>
      <c r="T28450" s="8"/>
      <c r="U28450" s="8"/>
      <c r="V28450" s="8"/>
      <c r="W28450" s="8"/>
      <c r="X28450" s="8"/>
      <c r="Y28450" s="8"/>
      <c r="Z28450" s="8"/>
      <c r="BE28450"/>
      <c r="BF28450"/>
      <c r="BG28450"/>
    </row>
    <row r="28451" spans="11:59" x14ac:dyDescent="0.25">
      <c r="K28451" s="8"/>
      <c r="L28451" s="8"/>
      <c r="N28451" s="8"/>
      <c r="O28451" s="8"/>
      <c r="P28451" s="8"/>
      <c r="Q28451" s="8"/>
      <c r="R28451" s="8"/>
      <c r="S28451" s="8"/>
      <c r="T28451" s="8"/>
      <c r="U28451" s="8"/>
      <c r="V28451" s="8"/>
      <c r="W28451" s="8"/>
      <c r="X28451" s="8"/>
      <c r="Y28451" s="8"/>
      <c r="Z28451" s="8"/>
      <c r="BE28451"/>
      <c r="BF28451"/>
      <c r="BG28451"/>
    </row>
    <row r="28452" spans="11:59" x14ac:dyDescent="0.25">
      <c r="K28452" s="8"/>
      <c r="L28452" s="8"/>
      <c r="N28452" s="8"/>
      <c r="O28452" s="8"/>
      <c r="P28452" s="8"/>
      <c r="Q28452" s="8"/>
      <c r="R28452" s="8"/>
      <c r="S28452" s="8"/>
      <c r="T28452" s="8"/>
      <c r="U28452" s="8"/>
      <c r="V28452" s="8"/>
      <c r="W28452" s="8"/>
      <c r="X28452" s="8"/>
      <c r="Y28452" s="8"/>
      <c r="Z28452" s="8"/>
      <c r="BE28452"/>
      <c r="BF28452"/>
      <c r="BG28452"/>
    </row>
    <row r="28453" spans="11:59" x14ac:dyDescent="0.25">
      <c r="K28453" s="8"/>
      <c r="L28453" s="8"/>
      <c r="N28453" s="8"/>
      <c r="O28453" s="8"/>
      <c r="P28453" s="8"/>
      <c r="Q28453" s="8"/>
      <c r="R28453" s="8"/>
      <c r="S28453" s="8"/>
      <c r="T28453" s="8"/>
      <c r="U28453" s="8"/>
      <c r="V28453" s="8"/>
      <c r="W28453" s="8"/>
      <c r="X28453" s="8"/>
      <c r="Y28453" s="8"/>
      <c r="Z28453" s="8"/>
      <c r="BE28453"/>
      <c r="BF28453"/>
      <c r="BG28453"/>
    </row>
    <row r="28454" spans="11:59" x14ac:dyDescent="0.25">
      <c r="K28454" s="8"/>
      <c r="L28454" s="8"/>
      <c r="N28454" s="8"/>
      <c r="O28454" s="8"/>
      <c r="P28454" s="8"/>
      <c r="Q28454" s="8"/>
      <c r="R28454" s="8"/>
      <c r="S28454" s="8"/>
      <c r="T28454" s="8"/>
      <c r="U28454" s="8"/>
      <c r="V28454" s="8"/>
      <c r="W28454" s="8"/>
      <c r="X28454" s="8"/>
      <c r="Y28454" s="8"/>
      <c r="Z28454" s="8"/>
      <c r="BE28454"/>
      <c r="BF28454"/>
      <c r="BG28454"/>
    </row>
    <row r="28455" spans="11:59" x14ac:dyDescent="0.25">
      <c r="K28455" s="8"/>
      <c r="L28455" s="8"/>
      <c r="N28455" s="8"/>
      <c r="O28455" s="8"/>
      <c r="P28455" s="8"/>
      <c r="Q28455" s="8"/>
      <c r="R28455" s="8"/>
      <c r="S28455" s="8"/>
      <c r="T28455" s="8"/>
      <c r="U28455" s="8"/>
      <c r="V28455" s="8"/>
      <c r="W28455" s="8"/>
      <c r="X28455" s="8"/>
      <c r="Y28455" s="8"/>
      <c r="Z28455" s="8"/>
      <c r="BE28455"/>
      <c r="BF28455"/>
      <c r="BG28455"/>
    </row>
    <row r="28456" spans="11:59" x14ac:dyDescent="0.25">
      <c r="K28456" s="8"/>
      <c r="L28456" s="8"/>
      <c r="N28456" s="8"/>
      <c r="O28456" s="8"/>
      <c r="P28456" s="8"/>
      <c r="Q28456" s="8"/>
      <c r="R28456" s="8"/>
      <c r="S28456" s="8"/>
      <c r="T28456" s="8"/>
      <c r="U28456" s="8"/>
      <c r="V28456" s="8"/>
      <c r="W28456" s="8"/>
      <c r="X28456" s="8"/>
      <c r="Y28456" s="8"/>
      <c r="Z28456" s="8"/>
      <c r="BE28456"/>
      <c r="BF28456"/>
      <c r="BG28456"/>
    </row>
    <row r="28457" spans="11:59" x14ac:dyDescent="0.25">
      <c r="K28457" s="8"/>
      <c r="L28457" s="8"/>
      <c r="N28457" s="8"/>
      <c r="O28457" s="8"/>
      <c r="P28457" s="8"/>
      <c r="Q28457" s="8"/>
      <c r="R28457" s="8"/>
      <c r="S28457" s="8"/>
      <c r="T28457" s="8"/>
      <c r="U28457" s="8"/>
      <c r="V28457" s="8"/>
      <c r="W28457" s="8"/>
      <c r="X28457" s="8"/>
      <c r="Y28457" s="8"/>
      <c r="Z28457" s="8"/>
      <c r="BE28457"/>
      <c r="BF28457"/>
      <c r="BG28457"/>
    </row>
    <row r="28458" spans="11:59" x14ac:dyDescent="0.25">
      <c r="K28458" s="8"/>
      <c r="L28458" s="8"/>
      <c r="N28458" s="8"/>
      <c r="O28458" s="8"/>
      <c r="P28458" s="8"/>
      <c r="Q28458" s="8"/>
      <c r="R28458" s="8"/>
      <c r="S28458" s="8"/>
      <c r="T28458" s="8"/>
      <c r="U28458" s="8"/>
      <c r="V28458" s="8"/>
      <c r="W28458" s="8"/>
      <c r="X28458" s="8"/>
      <c r="Y28458" s="8"/>
      <c r="Z28458" s="8"/>
      <c r="BE28458"/>
      <c r="BF28458"/>
      <c r="BG28458"/>
    </row>
    <row r="28459" spans="11:59" x14ac:dyDescent="0.25">
      <c r="K28459" s="8"/>
      <c r="L28459" s="8"/>
      <c r="N28459" s="8"/>
      <c r="O28459" s="8"/>
      <c r="P28459" s="8"/>
      <c r="Q28459" s="8"/>
      <c r="R28459" s="8"/>
      <c r="S28459" s="8"/>
      <c r="T28459" s="8"/>
      <c r="U28459" s="8"/>
      <c r="V28459" s="8"/>
      <c r="W28459" s="8"/>
      <c r="X28459" s="8"/>
      <c r="Y28459" s="8"/>
      <c r="Z28459" s="8"/>
      <c r="BE28459"/>
      <c r="BF28459"/>
      <c r="BG28459"/>
    </row>
    <row r="28460" spans="11:59" x14ac:dyDescent="0.25">
      <c r="K28460" s="8"/>
      <c r="L28460" s="8"/>
      <c r="N28460" s="8"/>
      <c r="O28460" s="8"/>
      <c r="P28460" s="8"/>
      <c r="Q28460" s="8"/>
      <c r="R28460" s="8"/>
      <c r="S28460" s="8"/>
      <c r="T28460" s="8"/>
      <c r="U28460" s="8"/>
      <c r="V28460" s="8"/>
      <c r="W28460" s="8"/>
      <c r="X28460" s="8"/>
      <c r="Y28460" s="8"/>
      <c r="Z28460" s="8"/>
      <c r="BE28460"/>
      <c r="BF28460"/>
      <c r="BG28460"/>
    </row>
    <row r="28461" spans="11:59" x14ac:dyDescent="0.25">
      <c r="K28461" s="8"/>
      <c r="L28461" s="8"/>
      <c r="N28461" s="8"/>
      <c r="O28461" s="8"/>
      <c r="P28461" s="8"/>
      <c r="Q28461" s="8"/>
      <c r="R28461" s="8"/>
      <c r="S28461" s="8"/>
      <c r="T28461" s="8"/>
      <c r="U28461" s="8"/>
      <c r="V28461" s="8"/>
      <c r="W28461" s="8"/>
      <c r="X28461" s="8"/>
      <c r="Y28461" s="8"/>
      <c r="Z28461" s="8"/>
      <c r="BE28461"/>
      <c r="BF28461"/>
      <c r="BG28461"/>
    </row>
    <row r="28462" spans="11:59" x14ac:dyDescent="0.25">
      <c r="K28462" s="8"/>
      <c r="L28462" s="8"/>
      <c r="N28462" s="8"/>
      <c r="O28462" s="8"/>
      <c r="P28462" s="8"/>
      <c r="Q28462" s="8"/>
      <c r="R28462" s="8"/>
      <c r="S28462" s="8"/>
      <c r="T28462" s="8"/>
      <c r="U28462" s="8"/>
      <c r="V28462" s="8"/>
      <c r="W28462" s="8"/>
      <c r="X28462" s="8"/>
      <c r="Y28462" s="8"/>
      <c r="Z28462" s="8"/>
      <c r="BE28462"/>
      <c r="BF28462"/>
      <c r="BG28462"/>
    </row>
    <row r="28463" spans="11:59" x14ac:dyDescent="0.25">
      <c r="K28463" s="8"/>
      <c r="L28463" s="8"/>
      <c r="N28463" s="8"/>
      <c r="O28463" s="8"/>
      <c r="P28463" s="8"/>
      <c r="Q28463" s="8"/>
      <c r="R28463" s="8"/>
      <c r="S28463" s="8"/>
      <c r="T28463" s="8"/>
      <c r="U28463" s="8"/>
      <c r="V28463" s="8"/>
      <c r="W28463" s="8"/>
      <c r="X28463" s="8"/>
      <c r="Y28463" s="8"/>
      <c r="Z28463" s="8"/>
      <c r="BE28463"/>
      <c r="BF28463"/>
      <c r="BG28463"/>
    </row>
    <row r="28464" spans="11:59" x14ac:dyDescent="0.25">
      <c r="K28464" s="8"/>
      <c r="L28464" s="8"/>
      <c r="N28464" s="8"/>
      <c r="O28464" s="8"/>
      <c r="P28464" s="8"/>
      <c r="Q28464" s="8"/>
      <c r="R28464" s="8"/>
      <c r="S28464" s="8"/>
      <c r="T28464" s="8"/>
      <c r="U28464" s="8"/>
      <c r="V28464" s="8"/>
      <c r="W28464" s="8"/>
      <c r="X28464" s="8"/>
      <c r="Y28464" s="8"/>
      <c r="Z28464" s="8"/>
      <c r="BE28464"/>
      <c r="BF28464"/>
      <c r="BG28464"/>
    </row>
    <row r="28465" spans="11:59" x14ac:dyDescent="0.25">
      <c r="K28465" s="8"/>
      <c r="L28465" s="8"/>
      <c r="N28465" s="8"/>
      <c r="O28465" s="8"/>
      <c r="P28465" s="8"/>
      <c r="Q28465" s="8"/>
      <c r="R28465" s="8"/>
      <c r="S28465" s="8"/>
      <c r="T28465" s="8"/>
      <c r="U28465" s="8"/>
      <c r="V28465" s="8"/>
      <c r="W28465" s="8"/>
      <c r="X28465" s="8"/>
      <c r="Y28465" s="8"/>
      <c r="Z28465" s="8"/>
      <c r="BE28465"/>
      <c r="BF28465"/>
      <c r="BG28465"/>
    </row>
    <row r="28466" spans="11:59" x14ac:dyDescent="0.25">
      <c r="K28466" s="8"/>
      <c r="L28466" s="8"/>
      <c r="N28466" s="8"/>
      <c r="O28466" s="8"/>
      <c r="P28466" s="8"/>
      <c r="Q28466" s="8"/>
      <c r="R28466" s="8"/>
      <c r="S28466" s="8"/>
      <c r="T28466" s="8"/>
      <c r="U28466" s="8"/>
      <c r="V28466" s="8"/>
      <c r="W28466" s="8"/>
      <c r="X28466" s="8"/>
      <c r="Y28466" s="8"/>
      <c r="Z28466" s="8"/>
      <c r="BE28466"/>
      <c r="BF28466"/>
      <c r="BG28466"/>
    </row>
    <row r="28467" spans="11:59" x14ac:dyDescent="0.25">
      <c r="K28467" s="8"/>
      <c r="L28467" s="8"/>
      <c r="N28467" s="8"/>
      <c r="O28467" s="8"/>
      <c r="P28467" s="8"/>
      <c r="Q28467" s="8"/>
      <c r="R28467" s="8"/>
      <c r="S28467" s="8"/>
      <c r="T28467" s="8"/>
      <c r="U28467" s="8"/>
      <c r="V28467" s="8"/>
      <c r="W28467" s="8"/>
      <c r="X28467" s="8"/>
      <c r="Y28467" s="8"/>
      <c r="Z28467" s="8"/>
      <c r="BE28467"/>
      <c r="BF28467"/>
      <c r="BG28467"/>
    </row>
    <row r="28468" spans="11:59" x14ac:dyDescent="0.25">
      <c r="K28468" s="8"/>
      <c r="L28468" s="8"/>
      <c r="N28468" s="8"/>
      <c r="O28468" s="8"/>
      <c r="P28468" s="8"/>
      <c r="Q28468" s="8"/>
      <c r="R28468" s="8"/>
      <c r="S28468" s="8"/>
      <c r="T28468" s="8"/>
      <c r="U28468" s="8"/>
      <c r="V28468" s="8"/>
      <c r="W28468" s="8"/>
      <c r="X28468" s="8"/>
      <c r="Y28468" s="8"/>
      <c r="Z28468" s="8"/>
      <c r="BE28468"/>
      <c r="BF28468"/>
      <c r="BG28468"/>
    </row>
    <row r="28469" spans="11:59" x14ac:dyDescent="0.25">
      <c r="K28469" s="8"/>
      <c r="L28469" s="8"/>
      <c r="N28469" s="8"/>
      <c r="O28469" s="8"/>
      <c r="P28469" s="8"/>
      <c r="Q28469" s="8"/>
      <c r="R28469" s="8"/>
      <c r="S28469" s="8"/>
      <c r="T28469" s="8"/>
      <c r="U28469" s="8"/>
      <c r="V28469" s="8"/>
      <c r="W28469" s="8"/>
      <c r="X28469" s="8"/>
      <c r="Y28469" s="8"/>
      <c r="Z28469" s="8"/>
      <c r="BE28469"/>
      <c r="BF28469"/>
      <c r="BG28469"/>
    </row>
    <row r="28470" spans="11:59" x14ac:dyDescent="0.25">
      <c r="K28470" s="8"/>
      <c r="L28470" s="8"/>
      <c r="N28470" s="8"/>
      <c r="O28470" s="8"/>
      <c r="P28470" s="8"/>
      <c r="Q28470" s="8"/>
      <c r="R28470" s="8"/>
      <c r="S28470" s="8"/>
      <c r="T28470" s="8"/>
      <c r="U28470" s="8"/>
      <c r="V28470" s="8"/>
      <c r="W28470" s="8"/>
      <c r="X28470" s="8"/>
      <c r="Y28470" s="8"/>
      <c r="Z28470" s="8"/>
      <c r="BE28470"/>
      <c r="BF28470"/>
      <c r="BG28470"/>
    </row>
    <row r="28471" spans="11:59" x14ac:dyDescent="0.25">
      <c r="K28471" s="8"/>
      <c r="L28471" s="8"/>
      <c r="N28471" s="8"/>
      <c r="O28471" s="8"/>
      <c r="P28471" s="8"/>
      <c r="Q28471" s="8"/>
      <c r="R28471" s="8"/>
      <c r="S28471" s="8"/>
      <c r="T28471" s="8"/>
      <c r="U28471" s="8"/>
      <c r="V28471" s="8"/>
      <c r="W28471" s="8"/>
      <c r="X28471" s="8"/>
      <c r="Y28471" s="8"/>
      <c r="Z28471" s="8"/>
      <c r="BE28471"/>
      <c r="BF28471"/>
      <c r="BG28471"/>
    </row>
    <row r="28472" spans="11:59" x14ac:dyDescent="0.25">
      <c r="K28472" s="8"/>
      <c r="L28472" s="8"/>
      <c r="N28472" s="8"/>
      <c r="O28472" s="8"/>
      <c r="P28472" s="8"/>
      <c r="Q28472" s="8"/>
      <c r="R28472" s="8"/>
      <c r="S28472" s="8"/>
      <c r="T28472" s="8"/>
      <c r="U28472" s="8"/>
      <c r="V28472" s="8"/>
      <c r="W28472" s="8"/>
      <c r="X28472" s="8"/>
      <c r="Y28472" s="8"/>
      <c r="Z28472" s="8"/>
      <c r="BE28472"/>
      <c r="BF28472"/>
      <c r="BG28472"/>
    </row>
    <row r="28473" spans="11:59" x14ac:dyDescent="0.25">
      <c r="K28473" s="8"/>
      <c r="L28473" s="8"/>
      <c r="N28473" s="8"/>
      <c r="O28473" s="8"/>
      <c r="P28473" s="8"/>
      <c r="Q28473" s="8"/>
      <c r="R28473" s="8"/>
      <c r="S28473" s="8"/>
      <c r="T28473" s="8"/>
      <c r="U28473" s="8"/>
      <c r="V28473" s="8"/>
      <c r="W28473" s="8"/>
      <c r="X28473" s="8"/>
      <c r="Y28473" s="8"/>
      <c r="Z28473" s="8"/>
      <c r="BE28473"/>
      <c r="BF28473"/>
      <c r="BG28473"/>
    </row>
    <row r="28474" spans="11:59" x14ac:dyDescent="0.25">
      <c r="K28474" s="8"/>
      <c r="L28474" s="8"/>
      <c r="N28474" s="8"/>
      <c r="O28474" s="8"/>
      <c r="P28474" s="8"/>
      <c r="Q28474" s="8"/>
      <c r="R28474" s="8"/>
      <c r="S28474" s="8"/>
      <c r="T28474" s="8"/>
      <c r="U28474" s="8"/>
      <c r="V28474" s="8"/>
      <c r="W28474" s="8"/>
      <c r="X28474" s="8"/>
      <c r="Y28474" s="8"/>
      <c r="Z28474" s="8"/>
      <c r="BE28474"/>
      <c r="BF28474"/>
      <c r="BG28474"/>
    </row>
    <row r="28475" spans="11:59" x14ac:dyDescent="0.25">
      <c r="K28475" s="8"/>
      <c r="L28475" s="8"/>
      <c r="N28475" s="8"/>
      <c r="O28475" s="8"/>
      <c r="P28475" s="8"/>
      <c r="Q28475" s="8"/>
      <c r="R28475" s="8"/>
      <c r="S28475" s="8"/>
      <c r="T28475" s="8"/>
      <c r="U28475" s="8"/>
      <c r="V28475" s="8"/>
      <c r="W28475" s="8"/>
      <c r="X28475" s="8"/>
      <c r="Y28475" s="8"/>
      <c r="Z28475" s="8"/>
      <c r="BE28475"/>
      <c r="BF28475"/>
      <c r="BG28475"/>
    </row>
    <row r="28476" spans="11:59" x14ac:dyDescent="0.25">
      <c r="K28476" s="8"/>
      <c r="L28476" s="8"/>
      <c r="N28476" s="8"/>
      <c r="O28476" s="8"/>
      <c r="P28476" s="8"/>
      <c r="Q28476" s="8"/>
      <c r="R28476" s="8"/>
      <c r="S28476" s="8"/>
      <c r="T28476" s="8"/>
      <c r="U28476" s="8"/>
      <c r="V28476" s="8"/>
      <c r="W28476" s="8"/>
      <c r="X28476" s="8"/>
      <c r="Y28476" s="8"/>
      <c r="Z28476" s="8"/>
      <c r="BE28476"/>
      <c r="BF28476"/>
      <c r="BG28476"/>
    </row>
    <row r="28477" spans="11:59" x14ac:dyDescent="0.25">
      <c r="K28477" s="8"/>
      <c r="L28477" s="8"/>
      <c r="N28477" s="8"/>
      <c r="O28477" s="8"/>
      <c r="P28477" s="8"/>
      <c r="Q28477" s="8"/>
      <c r="R28477" s="8"/>
      <c r="S28477" s="8"/>
      <c r="T28477" s="8"/>
      <c r="U28477" s="8"/>
      <c r="V28477" s="8"/>
      <c r="W28477" s="8"/>
      <c r="X28477" s="8"/>
      <c r="Y28477" s="8"/>
      <c r="Z28477" s="8"/>
      <c r="BE28477"/>
      <c r="BF28477"/>
      <c r="BG28477"/>
    </row>
    <row r="28478" spans="11:59" x14ac:dyDescent="0.25">
      <c r="K28478" s="8"/>
      <c r="L28478" s="8"/>
      <c r="N28478" s="8"/>
      <c r="O28478" s="8"/>
      <c r="P28478" s="8"/>
      <c r="Q28478" s="8"/>
      <c r="R28478" s="8"/>
      <c r="S28478" s="8"/>
      <c r="T28478" s="8"/>
      <c r="U28478" s="8"/>
      <c r="V28478" s="8"/>
      <c r="W28478" s="8"/>
      <c r="X28478" s="8"/>
      <c r="Y28478" s="8"/>
      <c r="Z28478" s="8"/>
      <c r="BE28478"/>
      <c r="BF28478"/>
      <c r="BG28478"/>
    </row>
    <row r="28479" spans="11:59" x14ac:dyDescent="0.25">
      <c r="K28479" s="8"/>
      <c r="L28479" s="8"/>
      <c r="N28479" s="8"/>
      <c r="O28479" s="8"/>
      <c r="P28479" s="8"/>
      <c r="Q28479" s="8"/>
      <c r="R28479" s="8"/>
      <c r="S28479" s="8"/>
      <c r="T28479" s="8"/>
      <c r="U28479" s="8"/>
      <c r="V28479" s="8"/>
      <c r="W28479" s="8"/>
      <c r="X28479" s="8"/>
      <c r="Y28479" s="8"/>
      <c r="Z28479" s="8"/>
      <c r="BE28479"/>
      <c r="BF28479"/>
      <c r="BG28479"/>
    </row>
    <row r="28480" spans="11:59" x14ac:dyDescent="0.25">
      <c r="K28480" s="8"/>
      <c r="L28480" s="8"/>
      <c r="N28480" s="8"/>
      <c r="O28480" s="8"/>
      <c r="P28480" s="8"/>
      <c r="Q28480" s="8"/>
      <c r="R28480" s="8"/>
      <c r="S28480" s="8"/>
      <c r="T28480" s="8"/>
      <c r="U28480" s="8"/>
      <c r="V28480" s="8"/>
      <c r="W28480" s="8"/>
      <c r="X28480" s="8"/>
      <c r="Y28480" s="8"/>
      <c r="Z28480" s="8"/>
      <c r="BE28480"/>
      <c r="BF28480"/>
      <c r="BG28480"/>
    </row>
    <row r="28481" spans="11:59" x14ac:dyDescent="0.25">
      <c r="K28481" s="8"/>
      <c r="L28481" s="8"/>
      <c r="N28481" s="8"/>
      <c r="O28481" s="8"/>
      <c r="P28481" s="8"/>
      <c r="Q28481" s="8"/>
      <c r="R28481" s="8"/>
      <c r="S28481" s="8"/>
      <c r="T28481" s="8"/>
      <c r="U28481" s="8"/>
      <c r="V28481" s="8"/>
      <c r="W28481" s="8"/>
      <c r="X28481" s="8"/>
      <c r="Y28481" s="8"/>
      <c r="Z28481" s="8"/>
      <c r="BE28481"/>
      <c r="BF28481"/>
      <c r="BG28481"/>
    </row>
    <row r="28482" spans="11:59" x14ac:dyDescent="0.25">
      <c r="K28482" s="8"/>
      <c r="L28482" s="8"/>
      <c r="N28482" s="8"/>
      <c r="O28482" s="8"/>
      <c r="P28482" s="8"/>
      <c r="Q28482" s="8"/>
      <c r="R28482" s="8"/>
      <c r="S28482" s="8"/>
      <c r="T28482" s="8"/>
      <c r="U28482" s="8"/>
      <c r="V28482" s="8"/>
      <c r="W28482" s="8"/>
      <c r="X28482" s="8"/>
      <c r="Y28482" s="8"/>
      <c r="Z28482" s="8"/>
      <c r="BE28482"/>
      <c r="BF28482"/>
      <c r="BG28482"/>
    </row>
    <row r="28483" spans="11:59" x14ac:dyDescent="0.25">
      <c r="K28483" s="8"/>
      <c r="L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BE28483"/>
      <c r="BF28483"/>
      <c r="BG28483"/>
    </row>
    <row r="28484" spans="11:59" x14ac:dyDescent="0.25">
      <c r="K28484" s="8"/>
      <c r="L28484" s="8"/>
      <c r="N28484" s="8"/>
      <c r="O28484" s="8"/>
      <c r="P28484" s="8"/>
      <c r="Q28484" s="8"/>
      <c r="R28484" s="8"/>
      <c r="S28484" s="8"/>
      <c r="T28484" s="8"/>
      <c r="U28484" s="8"/>
      <c r="V28484" s="8"/>
      <c r="W28484" s="8"/>
      <c r="X28484" s="8"/>
      <c r="Y28484" s="8"/>
      <c r="Z28484" s="8"/>
      <c r="BE28484"/>
      <c r="BF28484"/>
      <c r="BG28484"/>
    </row>
    <row r="28485" spans="11:59" x14ac:dyDescent="0.25">
      <c r="K28485" s="8"/>
      <c r="L28485" s="8"/>
      <c r="N28485" s="8"/>
      <c r="O28485" s="8"/>
      <c r="P28485" s="8"/>
      <c r="Q28485" s="8"/>
      <c r="R28485" s="8"/>
      <c r="S28485" s="8"/>
      <c r="T28485" s="8"/>
      <c r="U28485" s="8"/>
      <c r="V28485" s="8"/>
      <c r="W28485" s="8"/>
      <c r="X28485" s="8"/>
      <c r="Y28485" s="8"/>
      <c r="Z28485" s="8"/>
      <c r="BE28485"/>
      <c r="BF28485"/>
      <c r="BG28485"/>
    </row>
    <row r="28486" spans="11:59" x14ac:dyDescent="0.25">
      <c r="K28486" s="8"/>
      <c r="L28486" s="8"/>
      <c r="N28486" s="8"/>
      <c r="O28486" s="8"/>
      <c r="P28486" s="8"/>
      <c r="Q28486" s="8"/>
      <c r="R28486" s="8"/>
      <c r="S28486" s="8"/>
      <c r="T28486" s="8"/>
      <c r="U28486" s="8"/>
      <c r="V28486" s="8"/>
      <c r="W28486" s="8"/>
      <c r="X28486" s="8"/>
      <c r="Y28486" s="8"/>
      <c r="Z28486" s="8"/>
      <c r="BE28486"/>
      <c r="BF28486"/>
      <c r="BG28486"/>
    </row>
    <row r="28487" spans="11:59" x14ac:dyDescent="0.25">
      <c r="K28487" s="8"/>
      <c r="L28487" s="8"/>
      <c r="N28487" s="8"/>
      <c r="O28487" s="8"/>
      <c r="P28487" s="8"/>
      <c r="Q28487" s="8"/>
      <c r="R28487" s="8"/>
      <c r="S28487" s="8"/>
      <c r="T28487" s="8"/>
      <c r="U28487" s="8"/>
      <c r="V28487" s="8"/>
      <c r="W28487" s="8"/>
      <c r="X28487" s="8"/>
      <c r="Y28487" s="8"/>
      <c r="Z28487" s="8"/>
      <c r="BE28487"/>
      <c r="BF28487"/>
      <c r="BG28487"/>
    </row>
    <row r="28488" spans="11:59" x14ac:dyDescent="0.25">
      <c r="K28488" s="8"/>
      <c r="L28488" s="8"/>
      <c r="N28488" s="8"/>
      <c r="O28488" s="8"/>
      <c r="P28488" s="8"/>
      <c r="Q28488" s="8"/>
      <c r="R28488" s="8"/>
      <c r="S28488" s="8"/>
      <c r="T28488" s="8"/>
      <c r="U28488" s="8"/>
      <c r="V28488" s="8"/>
      <c r="W28488" s="8"/>
      <c r="X28488" s="8"/>
      <c r="Y28488" s="8"/>
      <c r="Z28488" s="8"/>
      <c r="BE28488"/>
      <c r="BF28488"/>
      <c r="BG28488"/>
    </row>
    <row r="28489" spans="11:59" x14ac:dyDescent="0.25">
      <c r="K28489" s="8"/>
      <c r="L28489" s="8"/>
      <c r="N28489" s="8"/>
      <c r="O28489" s="8"/>
      <c r="P28489" s="8"/>
      <c r="Q28489" s="8"/>
      <c r="R28489" s="8"/>
      <c r="S28489" s="8"/>
      <c r="T28489" s="8"/>
      <c r="U28489" s="8"/>
      <c r="V28489" s="8"/>
      <c r="W28489" s="8"/>
      <c r="X28489" s="8"/>
      <c r="Y28489" s="8"/>
      <c r="Z28489" s="8"/>
      <c r="BE28489"/>
      <c r="BF28489"/>
      <c r="BG28489"/>
    </row>
    <row r="28490" spans="11:59" x14ac:dyDescent="0.25">
      <c r="K28490" s="8"/>
      <c r="L28490" s="8"/>
      <c r="N28490" s="8"/>
      <c r="O28490" s="8"/>
      <c r="P28490" s="8"/>
      <c r="Q28490" s="8"/>
      <c r="R28490" s="8"/>
      <c r="S28490" s="8"/>
      <c r="T28490" s="8"/>
      <c r="U28490" s="8"/>
      <c r="V28490" s="8"/>
      <c r="W28490" s="8"/>
      <c r="X28490" s="8"/>
      <c r="Y28490" s="8"/>
      <c r="Z28490" s="8"/>
      <c r="BE28490"/>
      <c r="BF28490"/>
      <c r="BG28490"/>
    </row>
    <row r="28491" spans="11:59" x14ac:dyDescent="0.25">
      <c r="K28491" s="8"/>
      <c r="L28491" s="8"/>
      <c r="N28491" s="8"/>
      <c r="O28491" s="8"/>
      <c r="P28491" s="8"/>
      <c r="Q28491" s="8"/>
      <c r="R28491" s="8"/>
      <c r="S28491" s="8"/>
      <c r="T28491" s="8"/>
      <c r="U28491" s="8"/>
      <c r="V28491" s="8"/>
      <c r="W28491" s="8"/>
      <c r="X28491" s="8"/>
      <c r="Y28491" s="8"/>
      <c r="Z28491" s="8"/>
      <c r="BE28491"/>
      <c r="BF28491"/>
      <c r="BG28491"/>
    </row>
    <row r="28492" spans="11:59" x14ac:dyDescent="0.25">
      <c r="K28492" s="8"/>
      <c r="L28492" s="8"/>
      <c r="N28492" s="8"/>
      <c r="O28492" s="8"/>
      <c r="P28492" s="8"/>
      <c r="Q28492" s="8"/>
      <c r="R28492" s="8"/>
      <c r="S28492" s="8"/>
      <c r="T28492" s="8"/>
      <c r="U28492" s="8"/>
      <c r="V28492" s="8"/>
      <c r="W28492" s="8"/>
      <c r="X28492" s="8"/>
      <c r="Y28492" s="8"/>
      <c r="Z28492" s="8"/>
      <c r="BE28492"/>
      <c r="BF28492"/>
      <c r="BG28492"/>
    </row>
    <row r="28493" spans="11:59" x14ac:dyDescent="0.25">
      <c r="K28493" s="8"/>
      <c r="L28493" s="8"/>
      <c r="N28493" s="8"/>
      <c r="O28493" s="8"/>
      <c r="P28493" s="8"/>
      <c r="Q28493" s="8"/>
      <c r="R28493" s="8"/>
      <c r="S28493" s="8"/>
      <c r="T28493" s="8"/>
      <c r="U28493" s="8"/>
      <c r="V28493" s="8"/>
      <c r="W28493" s="8"/>
      <c r="X28493" s="8"/>
      <c r="Y28493" s="8"/>
      <c r="Z28493" s="8"/>
      <c r="BE28493"/>
      <c r="BF28493"/>
      <c r="BG28493"/>
    </row>
    <row r="28494" spans="11:59" x14ac:dyDescent="0.25">
      <c r="K28494" s="8"/>
      <c r="L28494" s="8"/>
      <c r="N28494" s="8"/>
      <c r="O28494" s="8"/>
      <c r="P28494" s="8"/>
      <c r="Q28494" s="8"/>
      <c r="R28494" s="8"/>
      <c r="S28494" s="8"/>
      <c r="T28494" s="8"/>
      <c r="U28494" s="8"/>
      <c r="V28494" s="8"/>
      <c r="W28494" s="8"/>
      <c r="X28494" s="8"/>
      <c r="Y28494" s="8"/>
      <c r="Z28494" s="8"/>
      <c r="BE28494"/>
      <c r="BF28494"/>
      <c r="BG28494"/>
    </row>
    <row r="28495" spans="11:59" x14ac:dyDescent="0.25">
      <c r="K28495" s="8"/>
      <c r="L28495" s="8"/>
      <c r="N28495" s="8"/>
      <c r="O28495" s="8"/>
      <c r="P28495" s="8"/>
      <c r="Q28495" s="8"/>
      <c r="R28495" s="8"/>
      <c r="S28495" s="8"/>
      <c r="T28495" s="8"/>
      <c r="U28495" s="8"/>
      <c r="V28495" s="8"/>
      <c r="W28495" s="8"/>
      <c r="X28495" s="8"/>
      <c r="Y28495" s="8"/>
      <c r="Z28495" s="8"/>
      <c r="BE28495"/>
      <c r="BF28495"/>
      <c r="BG28495"/>
    </row>
    <row r="28496" spans="11:59" x14ac:dyDescent="0.25">
      <c r="K28496" s="8"/>
      <c r="L28496" s="8"/>
      <c r="N28496" s="8"/>
      <c r="O28496" s="8"/>
      <c r="P28496" s="8"/>
      <c r="Q28496" s="8"/>
      <c r="R28496" s="8"/>
      <c r="S28496" s="8"/>
      <c r="T28496" s="8"/>
      <c r="U28496" s="8"/>
      <c r="V28496" s="8"/>
      <c r="W28496" s="8"/>
      <c r="X28496" s="8"/>
      <c r="Y28496" s="8"/>
      <c r="Z28496" s="8"/>
      <c r="BE28496"/>
      <c r="BF28496"/>
      <c r="BG28496"/>
    </row>
    <row r="28497" spans="11:59" x14ac:dyDescent="0.25">
      <c r="K28497" s="8"/>
      <c r="L28497" s="8"/>
      <c r="N28497" s="8"/>
      <c r="O28497" s="8"/>
      <c r="P28497" s="8"/>
      <c r="Q28497" s="8"/>
      <c r="R28497" s="8"/>
      <c r="S28497" s="8"/>
      <c r="T28497" s="8"/>
      <c r="U28497" s="8"/>
      <c r="V28497" s="8"/>
      <c r="W28497" s="8"/>
      <c r="X28497" s="8"/>
      <c r="Y28497" s="8"/>
      <c r="Z28497" s="8"/>
      <c r="BE28497"/>
      <c r="BF28497"/>
      <c r="BG28497"/>
    </row>
    <row r="28498" spans="11:59" x14ac:dyDescent="0.25">
      <c r="K28498" s="8"/>
      <c r="L28498" s="8"/>
      <c r="N28498" s="8"/>
      <c r="O28498" s="8"/>
      <c r="P28498" s="8"/>
      <c r="Q28498" s="8"/>
      <c r="R28498" s="8"/>
      <c r="S28498" s="8"/>
      <c r="T28498" s="8"/>
      <c r="U28498" s="8"/>
      <c r="V28498" s="8"/>
      <c r="W28498" s="8"/>
      <c r="X28498" s="8"/>
      <c r="Y28498" s="8"/>
      <c r="Z28498" s="8"/>
      <c r="BE28498"/>
      <c r="BF28498"/>
      <c r="BG28498"/>
    </row>
    <row r="28499" spans="11:59" x14ac:dyDescent="0.25">
      <c r="K28499" s="8"/>
      <c r="L28499" s="8"/>
      <c r="N28499" s="8"/>
      <c r="O28499" s="8"/>
      <c r="P28499" s="8"/>
      <c r="Q28499" s="8"/>
      <c r="R28499" s="8"/>
      <c r="S28499" s="8"/>
      <c r="T28499" s="8"/>
      <c r="U28499" s="8"/>
      <c r="V28499" s="8"/>
      <c r="W28499" s="8"/>
      <c r="X28499" s="8"/>
      <c r="Y28499" s="8"/>
      <c r="Z28499" s="8"/>
      <c r="BE28499"/>
      <c r="BF28499"/>
      <c r="BG28499"/>
    </row>
    <row r="28500" spans="11:59" x14ac:dyDescent="0.25">
      <c r="K28500" s="8"/>
      <c r="L28500" s="8"/>
      <c r="N28500" s="8"/>
      <c r="O28500" s="8"/>
      <c r="P28500" s="8"/>
      <c r="Q28500" s="8"/>
      <c r="R28500" s="8"/>
      <c r="S28500" s="8"/>
      <c r="T28500" s="8"/>
      <c r="U28500" s="8"/>
      <c r="V28500" s="8"/>
      <c r="W28500" s="8"/>
      <c r="X28500" s="8"/>
      <c r="Y28500" s="8"/>
      <c r="Z28500" s="8"/>
      <c r="BE28500"/>
      <c r="BF28500"/>
      <c r="BG28500"/>
    </row>
    <row r="28501" spans="11:59" x14ac:dyDescent="0.25">
      <c r="K28501" s="8"/>
      <c r="L28501" s="8"/>
      <c r="N28501" s="8"/>
      <c r="O28501" s="8"/>
      <c r="P28501" s="8"/>
      <c r="Q28501" s="8"/>
      <c r="R28501" s="8"/>
      <c r="S28501" s="8"/>
      <c r="T28501" s="8"/>
      <c r="U28501" s="8"/>
      <c r="V28501" s="8"/>
      <c r="W28501" s="8"/>
      <c r="X28501" s="8"/>
      <c r="Y28501" s="8"/>
      <c r="Z28501" s="8"/>
      <c r="BE28501"/>
      <c r="BF28501"/>
      <c r="BG28501"/>
    </row>
    <row r="28502" spans="11:59" x14ac:dyDescent="0.25">
      <c r="K28502" s="8"/>
      <c r="L28502" s="8"/>
      <c r="N28502" s="8"/>
      <c r="O28502" s="8"/>
      <c r="P28502" s="8"/>
      <c r="Q28502" s="8"/>
      <c r="R28502" s="8"/>
      <c r="S28502" s="8"/>
      <c r="T28502" s="8"/>
      <c r="U28502" s="8"/>
      <c r="V28502" s="8"/>
      <c r="W28502" s="8"/>
      <c r="X28502" s="8"/>
      <c r="Y28502" s="8"/>
      <c r="Z28502" s="8"/>
      <c r="BE28502"/>
      <c r="BF28502"/>
      <c r="BG28502"/>
    </row>
    <row r="28503" spans="11:59" x14ac:dyDescent="0.25">
      <c r="K28503" s="8"/>
      <c r="L28503" s="8"/>
      <c r="N28503" s="8"/>
      <c r="O28503" s="8"/>
      <c r="P28503" s="8"/>
      <c r="Q28503" s="8"/>
      <c r="R28503" s="8"/>
      <c r="S28503" s="8"/>
      <c r="T28503" s="8"/>
      <c r="U28503" s="8"/>
      <c r="V28503" s="8"/>
      <c r="W28503" s="8"/>
      <c r="X28503" s="8"/>
      <c r="Y28503" s="8"/>
      <c r="Z28503" s="8"/>
      <c r="BE28503"/>
      <c r="BF28503"/>
      <c r="BG28503"/>
    </row>
    <row r="28504" spans="11:59" x14ac:dyDescent="0.25">
      <c r="K28504" s="8"/>
      <c r="L28504" s="8"/>
      <c r="N28504" s="8"/>
      <c r="O28504" s="8"/>
      <c r="P28504" s="8"/>
      <c r="Q28504" s="8"/>
      <c r="R28504" s="8"/>
      <c r="S28504" s="8"/>
      <c r="T28504" s="8"/>
      <c r="U28504" s="8"/>
      <c r="V28504" s="8"/>
      <c r="W28504" s="8"/>
      <c r="X28504" s="8"/>
      <c r="Y28504" s="8"/>
      <c r="Z28504" s="8"/>
      <c r="BE28504"/>
      <c r="BF28504"/>
      <c r="BG28504"/>
    </row>
    <row r="28505" spans="11:59" x14ac:dyDescent="0.25">
      <c r="K28505" s="8"/>
      <c r="L28505" s="8"/>
      <c r="N28505" s="8"/>
      <c r="O28505" s="8"/>
      <c r="P28505" s="8"/>
      <c r="Q28505" s="8"/>
      <c r="R28505" s="8"/>
      <c r="S28505" s="8"/>
      <c r="T28505" s="8"/>
      <c r="U28505" s="8"/>
      <c r="V28505" s="8"/>
      <c r="W28505" s="8"/>
      <c r="X28505" s="8"/>
      <c r="Y28505" s="8"/>
      <c r="Z28505" s="8"/>
      <c r="BE28505"/>
      <c r="BF28505"/>
      <c r="BG28505"/>
    </row>
    <row r="28506" spans="11:59" x14ac:dyDescent="0.25">
      <c r="K28506" s="8"/>
      <c r="L28506" s="8"/>
      <c r="N28506" s="8"/>
      <c r="O28506" s="8"/>
      <c r="P28506" s="8"/>
      <c r="Q28506" s="8"/>
      <c r="R28506" s="8"/>
      <c r="S28506" s="8"/>
      <c r="T28506" s="8"/>
      <c r="U28506" s="8"/>
      <c r="V28506" s="8"/>
      <c r="W28506" s="8"/>
      <c r="X28506" s="8"/>
      <c r="Y28506" s="8"/>
      <c r="Z28506" s="8"/>
      <c r="BE28506"/>
      <c r="BF28506"/>
      <c r="BG28506"/>
    </row>
    <row r="28507" spans="11:59" x14ac:dyDescent="0.25">
      <c r="K28507" s="8"/>
      <c r="L28507" s="8"/>
      <c r="N28507" s="8"/>
      <c r="O28507" s="8"/>
      <c r="P28507" s="8"/>
      <c r="Q28507" s="8"/>
      <c r="R28507" s="8"/>
      <c r="S28507" s="8"/>
      <c r="T28507" s="8"/>
      <c r="U28507" s="8"/>
      <c r="V28507" s="8"/>
      <c r="W28507" s="8"/>
      <c r="X28507" s="8"/>
      <c r="Y28507" s="8"/>
      <c r="Z28507" s="8"/>
      <c r="BE28507"/>
      <c r="BF28507"/>
      <c r="BG28507"/>
    </row>
    <row r="28508" spans="11:59" x14ac:dyDescent="0.25">
      <c r="K28508" s="8"/>
      <c r="L28508" s="8"/>
      <c r="N28508" s="8"/>
      <c r="O28508" s="8"/>
      <c r="P28508" s="8"/>
      <c r="Q28508" s="8"/>
      <c r="R28508" s="8"/>
      <c r="S28508" s="8"/>
      <c r="T28508" s="8"/>
      <c r="U28508" s="8"/>
      <c r="V28508" s="8"/>
      <c r="W28508" s="8"/>
      <c r="X28508" s="8"/>
      <c r="Y28508" s="8"/>
      <c r="Z28508" s="8"/>
      <c r="BE28508"/>
      <c r="BF28508"/>
      <c r="BG28508"/>
    </row>
    <row r="28509" spans="11:59" x14ac:dyDescent="0.25">
      <c r="K28509" s="8"/>
      <c r="L28509" s="8"/>
      <c r="N28509" s="8"/>
      <c r="O28509" s="8"/>
      <c r="P28509" s="8"/>
      <c r="Q28509" s="8"/>
      <c r="R28509" s="8"/>
      <c r="S28509" s="8"/>
      <c r="T28509" s="8"/>
      <c r="U28509" s="8"/>
      <c r="V28509" s="8"/>
      <c r="W28509" s="8"/>
      <c r="X28509" s="8"/>
      <c r="Y28509" s="8"/>
      <c r="Z28509" s="8"/>
      <c r="BE28509"/>
      <c r="BF28509"/>
      <c r="BG28509"/>
    </row>
    <row r="28510" spans="11:59" x14ac:dyDescent="0.25">
      <c r="K28510" s="8"/>
      <c r="L28510" s="8"/>
      <c r="N28510" s="8"/>
      <c r="O28510" s="8"/>
      <c r="P28510" s="8"/>
      <c r="Q28510" s="8"/>
      <c r="R28510" s="8"/>
      <c r="S28510" s="8"/>
      <c r="T28510" s="8"/>
      <c r="U28510" s="8"/>
      <c r="V28510" s="8"/>
      <c r="W28510" s="8"/>
      <c r="X28510" s="8"/>
      <c r="Y28510" s="8"/>
      <c r="Z28510" s="8"/>
      <c r="BE28510"/>
      <c r="BF28510"/>
      <c r="BG28510"/>
    </row>
    <row r="28511" spans="11:59" x14ac:dyDescent="0.25">
      <c r="K28511" s="8"/>
      <c r="L28511" s="8"/>
      <c r="N28511" s="8"/>
      <c r="O28511" s="8"/>
      <c r="P28511" s="8"/>
      <c r="Q28511" s="8"/>
      <c r="R28511" s="8"/>
      <c r="S28511" s="8"/>
      <c r="T28511" s="8"/>
      <c r="U28511" s="8"/>
      <c r="V28511" s="8"/>
      <c r="W28511" s="8"/>
      <c r="X28511" s="8"/>
      <c r="Y28511" s="8"/>
      <c r="Z28511" s="8"/>
      <c r="BE28511"/>
      <c r="BF28511"/>
      <c r="BG28511"/>
    </row>
    <row r="28512" spans="11:59" x14ac:dyDescent="0.25">
      <c r="K28512" s="8"/>
      <c r="L28512" s="8"/>
      <c r="N28512" s="8"/>
      <c r="O28512" s="8"/>
      <c r="P28512" s="8"/>
      <c r="Q28512" s="8"/>
      <c r="R28512" s="8"/>
      <c r="S28512" s="8"/>
      <c r="T28512" s="8"/>
      <c r="U28512" s="8"/>
      <c r="V28512" s="8"/>
      <c r="W28512" s="8"/>
      <c r="X28512" s="8"/>
      <c r="Y28512" s="8"/>
      <c r="Z28512" s="8"/>
      <c r="BE28512"/>
      <c r="BF28512"/>
      <c r="BG28512"/>
    </row>
    <row r="28513" spans="11:59" x14ac:dyDescent="0.25">
      <c r="K28513" s="8"/>
      <c r="L28513" s="8"/>
      <c r="N28513" s="8"/>
      <c r="O28513" s="8"/>
      <c r="P28513" s="8"/>
      <c r="Q28513" s="8"/>
      <c r="R28513" s="8"/>
      <c r="S28513" s="8"/>
      <c r="T28513" s="8"/>
      <c r="U28513" s="8"/>
      <c r="V28513" s="8"/>
      <c r="W28513" s="8"/>
      <c r="X28513" s="8"/>
      <c r="Y28513" s="8"/>
      <c r="Z28513" s="8"/>
      <c r="BE28513"/>
      <c r="BF28513"/>
      <c r="BG28513"/>
    </row>
    <row r="28514" spans="11:59" x14ac:dyDescent="0.25">
      <c r="K28514" s="8"/>
      <c r="L28514" s="8"/>
      <c r="N28514" s="8"/>
      <c r="O28514" s="8"/>
      <c r="P28514" s="8"/>
      <c r="Q28514" s="8"/>
      <c r="R28514" s="8"/>
      <c r="S28514" s="8"/>
      <c r="T28514" s="8"/>
      <c r="U28514" s="8"/>
      <c r="V28514" s="8"/>
      <c r="W28514" s="8"/>
      <c r="X28514" s="8"/>
      <c r="Y28514" s="8"/>
      <c r="Z28514" s="8"/>
      <c r="BE28514"/>
      <c r="BF28514"/>
      <c r="BG28514"/>
    </row>
    <row r="28515" spans="11:59" x14ac:dyDescent="0.25">
      <c r="K28515" s="8"/>
      <c r="L28515" s="8"/>
      <c r="N28515" s="8"/>
      <c r="O28515" s="8"/>
      <c r="P28515" s="8"/>
      <c r="Q28515" s="8"/>
      <c r="R28515" s="8"/>
      <c r="S28515" s="8"/>
      <c r="T28515" s="8"/>
      <c r="U28515" s="8"/>
      <c r="V28515" s="8"/>
      <c r="W28515" s="8"/>
      <c r="X28515" s="8"/>
      <c r="Y28515" s="8"/>
      <c r="Z28515" s="8"/>
      <c r="BE28515"/>
      <c r="BF28515"/>
      <c r="BG28515"/>
    </row>
    <row r="28516" spans="11:59" x14ac:dyDescent="0.25">
      <c r="K28516" s="8"/>
      <c r="L28516" s="8"/>
      <c r="N28516" s="8"/>
      <c r="O28516" s="8"/>
      <c r="P28516" s="8"/>
      <c r="Q28516" s="8"/>
      <c r="R28516" s="8"/>
      <c r="S28516" s="8"/>
      <c r="T28516" s="8"/>
      <c r="U28516" s="8"/>
      <c r="V28516" s="8"/>
      <c r="W28516" s="8"/>
      <c r="X28516" s="8"/>
      <c r="Y28516" s="8"/>
      <c r="Z28516" s="8"/>
      <c r="BE28516"/>
      <c r="BF28516"/>
      <c r="BG28516"/>
    </row>
    <row r="28517" spans="11:59" x14ac:dyDescent="0.25">
      <c r="K28517" s="8"/>
      <c r="L28517" s="8"/>
      <c r="N28517" s="8"/>
      <c r="O28517" s="8"/>
      <c r="P28517" s="8"/>
      <c r="Q28517" s="8"/>
      <c r="R28517" s="8"/>
      <c r="S28517" s="8"/>
      <c r="T28517" s="8"/>
      <c r="U28517" s="8"/>
      <c r="V28517" s="8"/>
      <c r="W28517" s="8"/>
      <c r="X28517" s="8"/>
      <c r="Y28517" s="8"/>
      <c r="Z28517" s="8"/>
      <c r="BE28517"/>
      <c r="BF28517"/>
      <c r="BG28517"/>
    </row>
    <row r="28518" spans="11:59" x14ac:dyDescent="0.25">
      <c r="K28518" s="8"/>
      <c r="L28518" s="8"/>
      <c r="N28518" s="8"/>
      <c r="O28518" s="8"/>
      <c r="P28518" s="8"/>
      <c r="Q28518" s="8"/>
      <c r="R28518" s="8"/>
      <c r="S28518" s="8"/>
      <c r="T28518" s="8"/>
      <c r="U28518" s="8"/>
      <c r="V28518" s="8"/>
      <c r="W28518" s="8"/>
      <c r="X28518" s="8"/>
      <c r="Y28518" s="8"/>
      <c r="Z28518" s="8"/>
      <c r="BE28518"/>
      <c r="BF28518"/>
      <c r="BG28518"/>
    </row>
    <row r="28519" spans="11:59" x14ac:dyDescent="0.25">
      <c r="K28519" s="8"/>
      <c r="L28519" s="8"/>
      <c r="N28519" s="8"/>
      <c r="O28519" s="8"/>
      <c r="P28519" s="8"/>
      <c r="Q28519" s="8"/>
      <c r="R28519" s="8"/>
      <c r="S28519" s="8"/>
      <c r="T28519" s="8"/>
      <c r="U28519" s="8"/>
      <c r="V28519" s="8"/>
      <c r="W28519" s="8"/>
      <c r="X28519" s="8"/>
      <c r="Y28519" s="8"/>
      <c r="Z28519" s="8"/>
      <c r="BE28519"/>
      <c r="BF28519"/>
      <c r="BG28519"/>
    </row>
    <row r="28520" spans="11:59" x14ac:dyDescent="0.25">
      <c r="K28520" s="8"/>
      <c r="L28520" s="8"/>
      <c r="N28520" s="8"/>
      <c r="O28520" s="8"/>
      <c r="P28520" s="8"/>
      <c r="Q28520" s="8"/>
      <c r="R28520" s="8"/>
      <c r="S28520" s="8"/>
      <c r="T28520" s="8"/>
      <c r="U28520" s="8"/>
      <c r="V28520" s="8"/>
      <c r="W28520" s="8"/>
      <c r="X28520" s="8"/>
      <c r="Y28520" s="8"/>
      <c r="Z28520" s="8"/>
      <c r="BE28520"/>
      <c r="BF28520"/>
      <c r="BG28520"/>
    </row>
    <row r="28521" spans="11:59" x14ac:dyDescent="0.25">
      <c r="K28521" s="8"/>
      <c r="L28521" s="8"/>
      <c r="N28521" s="8"/>
      <c r="O28521" s="8"/>
      <c r="P28521" s="8"/>
      <c r="Q28521" s="8"/>
      <c r="R28521" s="8"/>
      <c r="S28521" s="8"/>
      <c r="T28521" s="8"/>
      <c r="U28521" s="8"/>
      <c r="V28521" s="8"/>
      <c r="W28521" s="8"/>
      <c r="X28521" s="8"/>
      <c r="Y28521" s="8"/>
      <c r="Z28521" s="8"/>
      <c r="BE28521"/>
      <c r="BF28521"/>
      <c r="BG28521"/>
    </row>
    <row r="28522" spans="11:59" x14ac:dyDescent="0.25">
      <c r="K28522" s="8"/>
      <c r="L28522" s="8"/>
      <c r="N28522" s="8"/>
      <c r="O28522" s="8"/>
      <c r="P28522" s="8"/>
      <c r="Q28522" s="8"/>
      <c r="R28522" s="8"/>
      <c r="S28522" s="8"/>
      <c r="T28522" s="8"/>
      <c r="U28522" s="8"/>
      <c r="V28522" s="8"/>
      <c r="W28522" s="8"/>
      <c r="X28522" s="8"/>
      <c r="Y28522" s="8"/>
      <c r="Z28522" s="8"/>
      <c r="BE28522"/>
      <c r="BF28522"/>
      <c r="BG28522"/>
    </row>
    <row r="28523" spans="11:59" x14ac:dyDescent="0.25">
      <c r="K28523" s="8"/>
      <c r="L28523" s="8"/>
      <c r="N28523" s="8"/>
      <c r="O28523" s="8"/>
      <c r="P28523" s="8"/>
      <c r="Q28523" s="8"/>
      <c r="R28523" s="8"/>
      <c r="S28523" s="8"/>
      <c r="T28523" s="8"/>
      <c r="U28523" s="8"/>
      <c r="V28523" s="8"/>
      <c r="W28523" s="8"/>
      <c r="X28523" s="8"/>
      <c r="Y28523" s="8"/>
      <c r="Z28523" s="8"/>
      <c r="BE28523"/>
      <c r="BF28523"/>
      <c r="BG28523"/>
    </row>
    <row r="28524" spans="11:59" x14ac:dyDescent="0.25">
      <c r="K28524" s="8"/>
      <c r="L28524" s="8"/>
      <c r="N28524" s="8"/>
      <c r="O28524" s="8"/>
      <c r="P28524" s="8"/>
      <c r="Q28524" s="8"/>
      <c r="R28524" s="8"/>
      <c r="S28524" s="8"/>
      <c r="T28524" s="8"/>
      <c r="U28524" s="8"/>
      <c r="V28524" s="8"/>
      <c r="W28524" s="8"/>
      <c r="X28524" s="8"/>
      <c r="Y28524" s="8"/>
      <c r="Z28524" s="8"/>
      <c r="BE28524"/>
      <c r="BF28524"/>
      <c r="BG28524"/>
    </row>
    <row r="28525" spans="11:59" x14ac:dyDescent="0.25">
      <c r="K28525" s="8"/>
      <c r="L28525" s="8"/>
      <c r="N28525" s="8"/>
      <c r="O28525" s="8"/>
      <c r="P28525" s="8"/>
      <c r="Q28525" s="8"/>
      <c r="R28525" s="8"/>
      <c r="S28525" s="8"/>
      <c r="T28525" s="8"/>
      <c r="U28525" s="8"/>
      <c r="V28525" s="8"/>
      <c r="W28525" s="8"/>
      <c r="X28525" s="8"/>
      <c r="Y28525" s="8"/>
      <c r="Z28525" s="8"/>
      <c r="BE28525"/>
      <c r="BF28525"/>
      <c r="BG28525"/>
    </row>
    <row r="28526" spans="11:59" x14ac:dyDescent="0.25">
      <c r="K28526" s="8"/>
      <c r="L28526" s="8"/>
      <c r="N28526" s="8"/>
      <c r="O28526" s="8"/>
      <c r="P28526" s="8"/>
      <c r="Q28526" s="8"/>
      <c r="R28526" s="8"/>
      <c r="S28526" s="8"/>
      <c r="T28526" s="8"/>
      <c r="U28526" s="8"/>
      <c r="V28526" s="8"/>
      <c r="W28526" s="8"/>
      <c r="X28526" s="8"/>
      <c r="Y28526" s="8"/>
      <c r="Z28526" s="8"/>
      <c r="BE28526"/>
      <c r="BF28526"/>
      <c r="BG28526"/>
    </row>
    <row r="28527" spans="11:59" x14ac:dyDescent="0.25">
      <c r="K28527" s="8"/>
      <c r="L28527" s="8"/>
      <c r="N28527" s="8"/>
      <c r="O28527" s="8"/>
      <c r="P28527" s="8"/>
      <c r="Q28527" s="8"/>
      <c r="R28527" s="8"/>
      <c r="S28527" s="8"/>
      <c r="T28527" s="8"/>
      <c r="U28527" s="8"/>
      <c r="V28527" s="8"/>
      <c r="W28527" s="8"/>
      <c r="X28527" s="8"/>
      <c r="Y28527" s="8"/>
      <c r="Z28527" s="8"/>
      <c r="BE28527"/>
      <c r="BF28527"/>
      <c r="BG28527"/>
    </row>
    <row r="28528" spans="11:59" x14ac:dyDescent="0.25">
      <c r="K28528" s="8"/>
      <c r="L28528" s="8"/>
      <c r="N28528" s="8"/>
      <c r="O28528" s="8"/>
      <c r="P28528" s="8"/>
      <c r="Q28528" s="8"/>
      <c r="R28528" s="8"/>
      <c r="S28528" s="8"/>
      <c r="T28528" s="8"/>
      <c r="U28528" s="8"/>
      <c r="V28528" s="8"/>
      <c r="W28528" s="8"/>
      <c r="X28528" s="8"/>
      <c r="Y28528" s="8"/>
      <c r="Z28528" s="8"/>
      <c r="BE28528"/>
      <c r="BF28528"/>
      <c r="BG28528"/>
    </row>
    <row r="28529" spans="11:59" x14ac:dyDescent="0.25">
      <c r="K28529" s="8"/>
      <c r="L28529" s="8"/>
      <c r="N28529" s="8"/>
      <c r="O28529" s="8"/>
      <c r="P28529" s="8"/>
      <c r="Q28529" s="8"/>
      <c r="R28529" s="8"/>
      <c r="S28529" s="8"/>
      <c r="T28529" s="8"/>
      <c r="U28529" s="8"/>
      <c r="V28529" s="8"/>
      <c r="W28529" s="8"/>
      <c r="X28529" s="8"/>
      <c r="Y28529" s="8"/>
      <c r="Z28529" s="8"/>
      <c r="BE28529"/>
      <c r="BF28529"/>
      <c r="BG28529"/>
    </row>
    <row r="28530" spans="11:59" x14ac:dyDescent="0.25">
      <c r="K28530" s="8"/>
      <c r="L28530" s="8"/>
      <c r="N28530" s="8"/>
      <c r="O28530" s="8"/>
      <c r="P28530" s="8"/>
      <c r="Q28530" s="8"/>
      <c r="R28530" s="8"/>
      <c r="S28530" s="8"/>
      <c r="T28530" s="8"/>
      <c r="U28530" s="8"/>
      <c r="V28530" s="8"/>
      <c r="W28530" s="8"/>
      <c r="X28530" s="8"/>
      <c r="Y28530" s="8"/>
      <c r="Z28530" s="8"/>
      <c r="BE28530"/>
      <c r="BF28530"/>
      <c r="BG28530"/>
    </row>
    <row r="28531" spans="11:59" x14ac:dyDescent="0.25">
      <c r="K28531" s="8"/>
      <c r="L28531" s="8"/>
      <c r="N28531" s="8"/>
      <c r="O28531" s="8"/>
      <c r="P28531" s="8"/>
      <c r="Q28531" s="8"/>
      <c r="R28531" s="8"/>
      <c r="S28531" s="8"/>
      <c r="T28531" s="8"/>
      <c r="U28531" s="8"/>
      <c r="V28531" s="8"/>
      <c r="W28531" s="8"/>
      <c r="X28531" s="8"/>
      <c r="Y28531" s="8"/>
      <c r="Z28531" s="8"/>
      <c r="BE28531"/>
      <c r="BF28531"/>
      <c r="BG28531"/>
    </row>
    <row r="28532" spans="11:59" x14ac:dyDescent="0.25">
      <c r="K28532" s="8"/>
      <c r="L28532" s="8"/>
      <c r="N28532" s="8"/>
      <c r="O28532" s="8"/>
      <c r="P28532" s="8"/>
      <c r="Q28532" s="8"/>
      <c r="R28532" s="8"/>
      <c r="S28532" s="8"/>
      <c r="T28532" s="8"/>
      <c r="U28532" s="8"/>
      <c r="V28532" s="8"/>
      <c r="W28532" s="8"/>
      <c r="X28532" s="8"/>
      <c r="Y28532" s="8"/>
      <c r="Z28532" s="8"/>
      <c r="BE28532"/>
      <c r="BF28532"/>
      <c r="BG28532"/>
    </row>
    <row r="28533" spans="11:59" x14ac:dyDescent="0.25">
      <c r="K28533" s="8"/>
      <c r="L28533" s="8"/>
      <c r="N28533" s="8"/>
      <c r="O28533" s="8"/>
      <c r="P28533" s="8"/>
      <c r="Q28533" s="8"/>
      <c r="R28533" s="8"/>
      <c r="S28533" s="8"/>
      <c r="T28533" s="8"/>
      <c r="U28533" s="8"/>
      <c r="V28533" s="8"/>
      <c r="W28533" s="8"/>
      <c r="X28533" s="8"/>
      <c r="Y28533" s="8"/>
      <c r="Z28533" s="8"/>
      <c r="BE28533"/>
      <c r="BF28533"/>
      <c r="BG28533"/>
    </row>
    <row r="28534" spans="11:59" x14ac:dyDescent="0.25">
      <c r="K28534" s="8"/>
      <c r="L28534" s="8"/>
      <c r="N28534" s="8"/>
      <c r="O28534" s="8"/>
      <c r="P28534" s="8"/>
      <c r="Q28534" s="8"/>
      <c r="R28534" s="8"/>
      <c r="S28534" s="8"/>
      <c r="T28534" s="8"/>
      <c r="U28534" s="8"/>
      <c r="V28534" s="8"/>
      <c r="W28534" s="8"/>
      <c r="X28534" s="8"/>
      <c r="Y28534" s="8"/>
      <c r="Z28534" s="8"/>
      <c r="BE28534"/>
      <c r="BF28534"/>
      <c r="BG28534"/>
    </row>
    <row r="28535" spans="11:59" x14ac:dyDescent="0.25">
      <c r="K28535" s="8"/>
      <c r="L28535" s="8"/>
      <c r="N28535" s="8"/>
      <c r="O28535" s="8"/>
      <c r="P28535" s="8"/>
      <c r="Q28535" s="8"/>
      <c r="R28535" s="8"/>
      <c r="S28535" s="8"/>
      <c r="T28535" s="8"/>
      <c r="U28535" s="8"/>
      <c r="V28535" s="8"/>
      <c r="W28535" s="8"/>
      <c r="X28535" s="8"/>
      <c r="Y28535" s="8"/>
      <c r="Z28535" s="8"/>
      <c r="BE28535"/>
      <c r="BF28535"/>
      <c r="BG28535"/>
    </row>
    <row r="28536" spans="11:59" x14ac:dyDescent="0.25">
      <c r="K28536" s="8"/>
      <c r="L28536" s="8"/>
      <c r="N28536" s="8"/>
      <c r="O28536" s="8"/>
      <c r="P28536" s="8"/>
      <c r="Q28536" s="8"/>
      <c r="R28536" s="8"/>
      <c r="S28536" s="8"/>
      <c r="T28536" s="8"/>
      <c r="U28536" s="8"/>
      <c r="V28536" s="8"/>
      <c r="W28536" s="8"/>
      <c r="X28536" s="8"/>
      <c r="Y28536" s="8"/>
      <c r="Z28536" s="8"/>
      <c r="BE28536"/>
      <c r="BF28536"/>
      <c r="BG28536"/>
    </row>
    <row r="28537" spans="11:59" x14ac:dyDescent="0.25">
      <c r="K28537" s="8"/>
      <c r="L28537" s="8"/>
      <c r="N28537" s="8"/>
      <c r="O28537" s="8"/>
      <c r="P28537" s="8"/>
      <c r="Q28537" s="8"/>
      <c r="R28537" s="8"/>
      <c r="S28537" s="8"/>
      <c r="T28537" s="8"/>
      <c r="U28537" s="8"/>
      <c r="V28537" s="8"/>
      <c r="W28537" s="8"/>
      <c r="X28537" s="8"/>
      <c r="Y28537" s="8"/>
      <c r="Z28537" s="8"/>
      <c r="BE28537"/>
      <c r="BF28537"/>
      <c r="BG28537"/>
    </row>
    <row r="28538" spans="11:59" x14ac:dyDescent="0.25">
      <c r="K28538" s="8"/>
      <c r="L28538" s="8"/>
      <c r="N28538" s="8"/>
      <c r="O28538" s="8"/>
      <c r="P28538" s="8"/>
      <c r="Q28538" s="8"/>
      <c r="R28538" s="8"/>
      <c r="S28538" s="8"/>
      <c r="T28538" s="8"/>
      <c r="U28538" s="8"/>
      <c r="V28538" s="8"/>
      <c r="W28538" s="8"/>
      <c r="X28538" s="8"/>
      <c r="Y28538" s="8"/>
      <c r="Z28538" s="8"/>
      <c r="BE28538"/>
      <c r="BF28538"/>
      <c r="BG28538"/>
    </row>
    <row r="28539" spans="11:59" x14ac:dyDescent="0.25">
      <c r="K28539" s="8"/>
      <c r="L28539" s="8"/>
      <c r="N28539" s="8"/>
      <c r="O28539" s="8"/>
      <c r="P28539" s="8"/>
      <c r="Q28539" s="8"/>
      <c r="R28539" s="8"/>
      <c r="S28539" s="8"/>
      <c r="T28539" s="8"/>
      <c r="U28539" s="8"/>
      <c r="V28539" s="8"/>
      <c r="W28539" s="8"/>
      <c r="X28539" s="8"/>
      <c r="Y28539" s="8"/>
      <c r="Z28539" s="8"/>
      <c r="BE28539"/>
      <c r="BF28539"/>
      <c r="BG28539"/>
    </row>
    <row r="28540" spans="11:59" x14ac:dyDescent="0.25">
      <c r="K28540" s="8"/>
      <c r="L28540" s="8"/>
      <c r="N28540" s="8"/>
      <c r="O28540" s="8"/>
      <c r="P28540" s="8"/>
      <c r="Q28540" s="8"/>
      <c r="R28540" s="8"/>
      <c r="S28540" s="8"/>
      <c r="T28540" s="8"/>
      <c r="U28540" s="8"/>
      <c r="V28540" s="8"/>
      <c r="W28540" s="8"/>
      <c r="X28540" s="8"/>
      <c r="Y28540" s="8"/>
      <c r="Z28540" s="8"/>
      <c r="BE28540"/>
      <c r="BF28540"/>
      <c r="BG28540"/>
    </row>
    <row r="28541" spans="11:59" x14ac:dyDescent="0.25">
      <c r="K28541" s="8"/>
      <c r="L28541" s="8"/>
      <c r="N28541" s="8"/>
      <c r="O28541" s="8"/>
      <c r="P28541" s="8"/>
      <c r="Q28541" s="8"/>
      <c r="R28541" s="8"/>
      <c r="S28541" s="8"/>
      <c r="T28541" s="8"/>
      <c r="U28541" s="8"/>
      <c r="V28541" s="8"/>
      <c r="W28541" s="8"/>
      <c r="X28541" s="8"/>
      <c r="Y28541" s="8"/>
      <c r="Z28541" s="8"/>
      <c r="BE28541"/>
      <c r="BF28541"/>
      <c r="BG28541"/>
    </row>
    <row r="28542" spans="11:59" x14ac:dyDescent="0.25">
      <c r="K28542" s="8"/>
      <c r="L28542" s="8"/>
      <c r="N28542" s="8"/>
      <c r="O28542" s="8"/>
      <c r="P28542" s="8"/>
      <c r="Q28542" s="8"/>
      <c r="R28542" s="8"/>
      <c r="S28542" s="8"/>
      <c r="T28542" s="8"/>
      <c r="U28542" s="8"/>
      <c r="V28542" s="8"/>
      <c r="W28542" s="8"/>
      <c r="X28542" s="8"/>
      <c r="Y28542" s="8"/>
      <c r="Z28542" s="8"/>
      <c r="BE28542"/>
      <c r="BF28542"/>
      <c r="BG28542"/>
    </row>
    <row r="28543" spans="11:59" x14ac:dyDescent="0.25">
      <c r="K28543" s="8"/>
      <c r="L28543" s="8"/>
      <c r="N28543" s="8"/>
      <c r="O28543" s="8"/>
      <c r="P28543" s="8"/>
      <c r="Q28543" s="8"/>
      <c r="R28543" s="8"/>
      <c r="S28543" s="8"/>
      <c r="T28543" s="8"/>
      <c r="U28543" s="8"/>
      <c r="V28543" s="8"/>
      <c r="W28543" s="8"/>
      <c r="X28543" s="8"/>
      <c r="Y28543" s="8"/>
      <c r="Z28543" s="8"/>
      <c r="BE28543"/>
      <c r="BF28543"/>
      <c r="BG28543"/>
    </row>
    <row r="28544" spans="11:59" x14ac:dyDescent="0.25">
      <c r="K28544" s="8"/>
      <c r="L28544" s="8"/>
      <c r="N28544" s="8"/>
      <c r="O28544" s="8"/>
      <c r="P28544" s="8"/>
      <c r="Q28544" s="8"/>
      <c r="R28544" s="8"/>
      <c r="S28544" s="8"/>
      <c r="T28544" s="8"/>
      <c r="U28544" s="8"/>
      <c r="V28544" s="8"/>
      <c r="W28544" s="8"/>
      <c r="X28544" s="8"/>
      <c r="Y28544" s="8"/>
      <c r="Z28544" s="8"/>
      <c r="BE28544"/>
      <c r="BF28544"/>
      <c r="BG28544"/>
    </row>
    <row r="28545" spans="11:59" x14ac:dyDescent="0.25">
      <c r="K28545" s="8"/>
      <c r="L28545" s="8"/>
      <c r="N28545" s="8"/>
      <c r="O28545" s="8"/>
      <c r="P28545" s="8"/>
      <c r="Q28545" s="8"/>
      <c r="R28545" s="8"/>
      <c r="S28545" s="8"/>
      <c r="T28545" s="8"/>
      <c r="U28545" s="8"/>
      <c r="V28545" s="8"/>
      <c r="W28545" s="8"/>
      <c r="X28545" s="8"/>
      <c r="Y28545" s="8"/>
      <c r="Z28545" s="8"/>
      <c r="BE28545"/>
      <c r="BF28545"/>
      <c r="BG28545"/>
    </row>
    <row r="28546" spans="11:59" x14ac:dyDescent="0.25">
      <c r="K28546" s="8"/>
      <c r="L28546" s="8"/>
      <c r="N28546" s="8"/>
      <c r="O28546" s="8"/>
      <c r="P28546" s="8"/>
      <c r="Q28546" s="8"/>
      <c r="R28546" s="8"/>
      <c r="S28546" s="8"/>
      <c r="T28546" s="8"/>
      <c r="U28546" s="8"/>
      <c r="V28546" s="8"/>
      <c r="W28546" s="8"/>
      <c r="X28546" s="8"/>
      <c r="Y28546" s="8"/>
      <c r="Z28546" s="8"/>
      <c r="BE28546"/>
      <c r="BF28546"/>
      <c r="BG28546"/>
    </row>
    <row r="28547" spans="11:59" x14ac:dyDescent="0.25">
      <c r="K28547" s="8"/>
      <c r="L28547" s="8"/>
      <c r="N28547" s="8"/>
      <c r="O28547" s="8"/>
      <c r="P28547" s="8"/>
      <c r="Q28547" s="8"/>
      <c r="R28547" s="8"/>
      <c r="S28547" s="8"/>
      <c r="T28547" s="8"/>
      <c r="U28547" s="8"/>
      <c r="V28547" s="8"/>
      <c r="W28547" s="8"/>
      <c r="X28547" s="8"/>
      <c r="Y28547" s="8"/>
      <c r="Z28547" s="8"/>
      <c r="BE28547"/>
      <c r="BF28547"/>
      <c r="BG28547"/>
    </row>
    <row r="28548" spans="11:59" x14ac:dyDescent="0.25">
      <c r="K28548" s="8"/>
      <c r="L28548" s="8"/>
      <c r="N28548" s="8"/>
      <c r="O28548" s="8"/>
      <c r="P28548" s="8"/>
      <c r="Q28548" s="8"/>
      <c r="R28548" s="8"/>
      <c r="S28548" s="8"/>
      <c r="T28548" s="8"/>
      <c r="U28548" s="8"/>
      <c r="V28548" s="8"/>
      <c r="W28548" s="8"/>
      <c r="X28548" s="8"/>
      <c r="Y28548" s="8"/>
      <c r="Z28548" s="8"/>
      <c r="BE28548"/>
      <c r="BF28548"/>
      <c r="BG28548"/>
    </row>
    <row r="28549" spans="11:59" x14ac:dyDescent="0.25">
      <c r="K28549" s="8"/>
      <c r="L28549" s="8"/>
      <c r="N28549" s="8"/>
      <c r="O28549" s="8"/>
      <c r="P28549" s="8"/>
      <c r="Q28549" s="8"/>
      <c r="R28549" s="8"/>
      <c r="S28549" s="8"/>
      <c r="T28549" s="8"/>
      <c r="U28549" s="8"/>
      <c r="V28549" s="8"/>
      <c r="W28549" s="8"/>
      <c r="X28549" s="8"/>
      <c r="Y28549" s="8"/>
      <c r="Z28549" s="8"/>
      <c r="BE28549"/>
      <c r="BF28549"/>
      <c r="BG28549"/>
    </row>
    <row r="28550" spans="11:59" x14ac:dyDescent="0.25">
      <c r="K28550" s="8"/>
      <c r="L28550" s="8"/>
      <c r="N28550" s="8"/>
      <c r="O28550" s="8"/>
      <c r="P28550" s="8"/>
      <c r="Q28550" s="8"/>
      <c r="R28550" s="8"/>
      <c r="S28550" s="8"/>
      <c r="T28550" s="8"/>
      <c r="U28550" s="8"/>
      <c r="V28550" s="8"/>
      <c r="W28550" s="8"/>
      <c r="X28550" s="8"/>
      <c r="Y28550" s="8"/>
      <c r="Z28550" s="8"/>
      <c r="BE28550"/>
      <c r="BF28550"/>
      <c r="BG28550"/>
    </row>
    <row r="28551" spans="11:59" x14ac:dyDescent="0.25">
      <c r="K28551" s="8"/>
      <c r="L28551" s="8"/>
      <c r="N28551" s="8"/>
      <c r="O28551" s="8"/>
      <c r="P28551" s="8"/>
      <c r="Q28551" s="8"/>
      <c r="R28551" s="8"/>
      <c r="S28551" s="8"/>
      <c r="T28551" s="8"/>
      <c r="U28551" s="8"/>
      <c r="V28551" s="8"/>
      <c r="W28551" s="8"/>
      <c r="X28551" s="8"/>
      <c r="Y28551" s="8"/>
      <c r="Z28551" s="8"/>
      <c r="BE28551"/>
      <c r="BF28551"/>
      <c r="BG28551"/>
    </row>
    <row r="28552" spans="11:59" x14ac:dyDescent="0.25">
      <c r="K28552" s="8"/>
      <c r="L28552" s="8"/>
      <c r="N28552" s="8"/>
      <c r="O28552" s="8"/>
      <c r="P28552" s="8"/>
      <c r="Q28552" s="8"/>
      <c r="R28552" s="8"/>
      <c r="S28552" s="8"/>
      <c r="T28552" s="8"/>
      <c r="U28552" s="8"/>
      <c r="V28552" s="8"/>
      <c r="W28552" s="8"/>
      <c r="X28552" s="8"/>
      <c r="Y28552" s="8"/>
      <c r="Z28552" s="8"/>
      <c r="BE28552"/>
      <c r="BF28552"/>
      <c r="BG28552"/>
    </row>
    <row r="28553" spans="11:59" x14ac:dyDescent="0.25">
      <c r="K28553" s="8"/>
      <c r="L28553" s="8"/>
      <c r="N28553" s="8"/>
      <c r="O28553" s="8"/>
      <c r="P28553" s="8"/>
      <c r="Q28553" s="8"/>
      <c r="R28553" s="8"/>
      <c r="S28553" s="8"/>
      <c r="T28553" s="8"/>
      <c r="U28553" s="8"/>
      <c r="V28553" s="8"/>
      <c r="W28553" s="8"/>
      <c r="X28553" s="8"/>
      <c r="Y28553" s="8"/>
      <c r="Z28553" s="8"/>
      <c r="BE28553"/>
      <c r="BF28553"/>
      <c r="BG28553"/>
    </row>
    <row r="28554" spans="11:59" x14ac:dyDescent="0.25">
      <c r="K28554" s="8"/>
      <c r="L28554" s="8"/>
      <c r="N28554" s="8"/>
      <c r="O28554" s="8"/>
      <c r="P28554" s="8"/>
      <c r="Q28554" s="8"/>
      <c r="R28554" s="8"/>
      <c r="S28554" s="8"/>
      <c r="T28554" s="8"/>
      <c r="U28554" s="8"/>
      <c r="V28554" s="8"/>
      <c r="W28554" s="8"/>
      <c r="X28554" s="8"/>
      <c r="Y28554" s="8"/>
      <c r="Z28554" s="8"/>
      <c r="BE28554"/>
      <c r="BF28554"/>
      <c r="BG28554"/>
    </row>
    <row r="28555" spans="11:59" x14ac:dyDescent="0.25">
      <c r="K28555" s="8"/>
      <c r="L28555" s="8"/>
      <c r="N28555" s="8"/>
      <c r="O28555" s="8"/>
      <c r="P28555" s="8"/>
      <c r="Q28555" s="8"/>
      <c r="R28555" s="8"/>
      <c r="S28555" s="8"/>
      <c r="T28555" s="8"/>
      <c r="U28555" s="8"/>
      <c r="V28555" s="8"/>
      <c r="W28555" s="8"/>
      <c r="X28555" s="8"/>
      <c r="Y28555" s="8"/>
      <c r="Z28555" s="8"/>
      <c r="BE28555"/>
      <c r="BF28555"/>
      <c r="BG28555"/>
    </row>
    <row r="28556" spans="11:59" x14ac:dyDescent="0.25">
      <c r="K28556" s="8"/>
      <c r="L28556" s="8"/>
      <c r="N28556" s="8"/>
      <c r="O28556" s="8"/>
      <c r="P28556" s="8"/>
      <c r="Q28556" s="8"/>
      <c r="R28556" s="8"/>
      <c r="S28556" s="8"/>
      <c r="T28556" s="8"/>
      <c r="U28556" s="8"/>
      <c r="V28556" s="8"/>
      <c r="W28556" s="8"/>
      <c r="X28556" s="8"/>
      <c r="Y28556" s="8"/>
      <c r="Z28556" s="8"/>
      <c r="BE28556"/>
      <c r="BF28556"/>
      <c r="BG28556"/>
    </row>
    <row r="28557" spans="11:59" x14ac:dyDescent="0.25">
      <c r="K28557" s="8"/>
      <c r="L28557" s="8"/>
      <c r="N28557" s="8"/>
      <c r="O28557" s="8"/>
      <c r="P28557" s="8"/>
      <c r="Q28557" s="8"/>
      <c r="R28557" s="8"/>
      <c r="S28557" s="8"/>
      <c r="T28557" s="8"/>
      <c r="U28557" s="8"/>
      <c r="V28557" s="8"/>
      <c r="W28557" s="8"/>
      <c r="X28557" s="8"/>
      <c r="Y28557" s="8"/>
      <c r="Z28557" s="8"/>
      <c r="BE28557"/>
      <c r="BF28557"/>
      <c r="BG28557"/>
    </row>
    <row r="28558" spans="11:59" x14ac:dyDescent="0.25">
      <c r="K28558" s="8"/>
      <c r="L28558" s="8"/>
      <c r="N28558" s="8"/>
      <c r="O28558" s="8"/>
      <c r="P28558" s="8"/>
      <c r="Q28558" s="8"/>
      <c r="R28558" s="8"/>
      <c r="S28558" s="8"/>
      <c r="T28558" s="8"/>
      <c r="U28558" s="8"/>
      <c r="V28558" s="8"/>
      <c r="W28558" s="8"/>
      <c r="X28558" s="8"/>
      <c r="Y28558" s="8"/>
      <c r="Z28558" s="8"/>
      <c r="BE28558"/>
      <c r="BF28558"/>
      <c r="BG28558"/>
    </row>
    <row r="28559" spans="11:59" x14ac:dyDescent="0.25">
      <c r="K28559" s="8"/>
      <c r="L28559" s="8"/>
      <c r="N28559" s="8"/>
      <c r="O28559" s="8"/>
      <c r="P28559" s="8"/>
      <c r="Q28559" s="8"/>
      <c r="R28559" s="8"/>
      <c r="S28559" s="8"/>
      <c r="T28559" s="8"/>
      <c r="U28559" s="8"/>
      <c r="V28559" s="8"/>
      <c r="W28559" s="8"/>
      <c r="X28559" s="8"/>
      <c r="Y28559" s="8"/>
      <c r="Z28559" s="8"/>
      <c r="BE28559"/>
      <c r="BF28559"/>
      <c r="BG28559"/>
    </row>
    <row r="28560" spans="11:59" x14ac:dyDescent="0.25">
      <c r="K28560" s="8"/>
      <c r="L28560" s="8"/>
      <c r="N28560" s="8"/>
      <c r="O28560" s="8"/>
      <c r="P28560" s="8"/>
      <c r="Q28560" s="8"/>
      <c r="R28560" s="8"/>
      <c r="S28560" s="8"/>
      <c r="T28560" s="8"/>
      <c r="U28560" s="8"/>
      <c r="V28560" s="8"/>
      <c r="W28560" s="8"/>
      <c r="X28560" s="8"/>
      <c r="Y28560" s="8"/>
      <c r="Z28560" s="8"/>
      <c r="BE28560"/>
      <c r="BF28560"/>
      <c r="BG28560"/>
    </row>
    <row r="28561" spans="11:59" x14ac:dyDescent="0.25">
      <c r="K28561" s="8"/>
      <c r="L28561" s="8"/>
      <c r="N28561" s="8"/>
      <c r="O28561" s="8"/>
      <c r="P28561" s="8"/>
      <c r="Q28561" s="8"/>
      <c r="R28561" s="8"/>
      <c r="S28561" s="8"/>
      <c r="T28561" s="8"/>
      <c r="U28561" s="8"/>
      <c r="V28561" s="8"/>
      <c r="W28561" s="8"/>
      <c r="X28561" s="8"/>
      <c r="Y28561" s="8"/>
      <c r="Z28561" s="8"/>
      <c r="BE28561"/>
      <c r="BF28561"/>
      <c r="BG28561"/>
    </row>
    <row r="28562" spans="11:59" x14ac:dyDescent="0.25">
      <c r="K28562" s="8"/>
      <c r="L28562" s="8"/>
      <c r="N28562" s="8"/>
      <c r="O28562" s="8"/>
      <c r="P28562" s="8"/>
      <c r="Q28562" s="8"/>
      <c r="R28562" s="8"/>
      <c r="S28562" s="8"/>
      <c r="T28562" s="8"/>
      <c r="U28562" s="8"/>
      <c r="V28562" s="8"/>
      <c r="W28562" s="8"/>
      <c r="X28562" s="8"/>
      <c r="Y28562" s="8"/>
      <c r="Z28562" s="8"/>
      <c r="BE28562"/>
      <c r="BF28562"/>
      <c r="BG28562"/>
    </row>
    <row r="28563" spans="11:59" x14ac:dyDescent="0.25">
      <c r="K28563" s="8"/>
      <c r="L28563" s="8"/>
      <c r="N28563" s="8"/>
      <c r="O28563" s="8"/>
      <c r="P28563" s="8"/>
      <c r="Q28563" s="8"/>
      <c r="R28563" s="8"/>
      <c r="S28563" s="8"/>
      <c r="T28563" s="8"/>
      <c r="U28563" s="8"/>
      <c r="V28563" s="8"/>
      <c r="W28563" s="8"/>
      <c r="X28563" s="8"/>
      <c r="Y28563" s="8"/>
      <c r="Z28563" s="8"/>
      <c r="BE28563"/>
      <c r="BF28563"/>
      <c r="BG28563"/>
    </row>
    <row r="28564" spans="11:59" x14ac:dyDescent="0.25">
      <c r="K28564" s="8"/>
      <c r="L28564" s="8"/>
      <c r="N28564" s="8"/>
      <c r="O28564" s="8"/>
      <c r="P28564" s="8"/>
      <c r="Q28564" s="8"/>
      <c r="R28564" s="8"/>
      <c r="S28564" s="8"/>
      <c r="T28564" s="8"/>
      <c r="U28564" s="8"/>
      <c r="V28564" s="8"/>
      <c r="W28564" s="8"/>
      <c r="X28564" s="8"/>
      <c r="Y28564" s="8"/>
      <c r="Z28564" s="8"/>
      <c r="BE28564"/>
      <c r="BF28564"/>
      <c r="BG28564"/>
    </row>
    <row r="28565" spans="11:59" x14ac:dyDescent="0.25">
      <c r="K28565" s="8"/>
      <c r="L28565" s="8"/>
      <c r="N28565" s="8"/>
      <c r="O28565" s="8"/>
      <c r="P28565" s="8"/>
      <c r="Q28565" s="8"/>
      <c r="R28565" s="8"/>
      <c r="S28565" s="8"/>
      <c r="T28565" s="8"/>
      <c r="U28565" s="8"/>
      <c r="V28565" s="8"/>
      <c r="W28565" s="8"/>
      <c r="X28565" s="8"/>
      <c r="Y28565" s="8"/>
      <c r="Z28565" s="8"/>
      <c r="BE28565"/>
      <c r="BF28565"/>
      <c r="BG28565"/>
    </row>
    <row r="28566" spans="11:59" x14ac:dyDescent="0.25">
      <c r="K28566" s="8"/>
      <c r="L28566" s="8"/>
      <c r="N28566" s="8"/>
      <c r="O28566" s="8"/>
      <c r="P28566" s="8"/>
      <c r="Q28566" s="8"/>
      <c r="R28566" s="8"/>
      <c r="S28566" s="8"/>
      <c r="T28566" s="8"/>
      <c r="U28566" s="8"/>
      <c r="V28566" s="8"/>
      <c r="W28566" s="8"/>
      <c r="X28566" s="8"/>
      <c r="Y28566" s="8"/>
      <c r="Z28566" s="8"/>
      <c r="BE28566"/>
      <c r="BF28566"/>
      <c r="BG28566"/>
    </row>
    <row r="28567" spans="11:59" x14ac:dyDescent="0.25">
      <c r="K28567" s="8"/>
      <c r="L28567" s="8"/>
      <c r="N28567" s="8"/>
      <c r="O28567" s="8"/>
      <c r="P28567" s="8"/>
      <c r="Q28567" s="8"/>
      <c r="R28567" s="8"/>
      <c r="S28567" s="8"/>
      <c r="T28567" s="8"/>
      <c r="U28567" s="8"/>
      <c r="V28567" s="8"/>
      <c r="W28567" s="8"/>
      <c r="X28567" s="8"/>
      <c r="Y28567" s="8"/>
      <c r="Z28567" s="8"/>
      <c r="BE28567"/>
      <c r="BF28567"/>
      <c r="BG28567"/>
    </row>
    <row r="28568" spans="11:59" x14ac:dyDescent="0.25">
      <c r="K28568" s="8"/>
      <c r="L28568" s="8"/>
      <c r="N28568" s="8"/>
      <c r="O28568" s="8"/>
      <c r="P28568" s="8"/>
      <c r="Q28568" s="8"/>
      <c r="R28568" s="8"/>
      <c r="S28568" s="8"/>
      <c r="T28568" s="8"/>
      <c r="U28568" s="8"/>
      <c r="V28568" s="8"/>
      <c r="W28568" s="8"/>
      <c r="X28568" s="8"/>
      <c r="Y28568" s="8"/>
      <c r="Z28568" s="8"/>
      <c r="BE28568"/>
      <c r="BF28568"/>
      <c r="BG28568"/>
    </row>
    <row r="28569" spans="11:59" x14ac:dyDescent="0.25">
      <c r="K28569" s="8"/>
      <c r="L28569" s="8"/>
      <c r="N28569" s="8"/>
      <c r="O28569" s="8"/>
      <c r="P28569" s="8"/>
      <c r="Q28569" s="8"/>
      <c r="R28569" s="8"/>
      <c r="S28569" s="8"/>
      <c r="T28569" s="8"/>
      <c r="U28569" s="8"/>
      <c r="V28569" s="8"/>
      <c r="W28569" s="8"/>
      <c r="X28569" s="8"/>
      <c r="Y28569" s="8"/>
      <c r="Z28569" s="8"/>
      <c r="BE28569"/>
      <c r="BF28569"/>
      <c r="BG28569"/>
    </row>
    <row r="28570" spans="11:59" x14ac:dyDescent="0.25">
      <c r="K28570" s="8"/>
      <c r="L28570" s="8"/>
      <c r="N28570" s="8"/>
      <c r="O28570" s="8"/>
      <c r="P28570" s="8"/>
      <c r="Q28570" s="8"/>
      <c r="R28570" s="8"/>
      <c r="S28570" s="8"/>
      <c r="T28570" s="8"/>
      <c r="U28570" s="8"/>
      <c r="V28570" s="8"/>
      <c r="W28570" s="8"/>
      <c r="X28570" s="8"/>
      <c r="Y28570" s="8"/>
      <c r="Z28570" s="8"/>
      <c r="BE28570"/>
      <c r="BF28570"/>
      <c r="BG28570"/>
    </row>
    <row r="28571" spans="11:59" x14ac:dyDescent="0.25">
      <c r="K28571" s="8"/>
      <c r="L28571" s="8"/>
      <c r="N28571" s="8"/>
      <c r="O28571" s="8"/>
      <c r="P28571" s="8"/>
      <c r="Q28571" s="8"/>
      <c r="R28571" s="8"/>
      <c r="S28571" s="8"/>
      <c r="T28571" s="8"/>
      <c r="U28571" s="8"/>
      <c r="V28571" s="8"/>
      <c r="W28571" s="8"/>
      <c r="X28571" s="8"/>
      <c r="Y28571" s="8"/>
      <c r="Z28571" s="8"/>
      <c r="BE28571"/>
      <c r="BF28571"/>
      <c r="BG28571"/>
    </row>
    <row r="28572" spans="11:59" x14ac:dyDescent="0.25">
      <c r="K28572" s="8"/>
      <c r="L28572" s="8"/>
      <c r="N28572" s="8"/>
      <c r="O28572" s="8"/>
      <c r="P28572" s="8"/>
      <c r="Q28572" s="8"/>
      <c r="R28572" s="8"/>
      <c r="S28572" s="8"/>
      <c r="T28572" s="8"/>
      <c r="U28572" s="8"/>
      <c r="V28572" s="8"/>
      <c r="W28572" s="8"/>
      <c r="X28572" s="8"/>
      <c r="Y28572" s="8"/>
      <c r="Z28572" s="8"/>
      <c r="BE28572"/>
      <c r="BF28572"/>
      <c r="BG28572"/>
    </row>
    <row r="28573" spans="11:59" x14ac:dyDescent="0.25">
      <c r="K28573" s="8"/>
      <c r="L28573" s="8"/>
      <c r="N28573" s="8"/>
      <c r="O28573" s="8"/>
      <c r="P28573" s="8"/>
      <c r="Q28573" s="8"/>
      <c r="R28573" s="8"/>
      <c r="S28573" s="8"/>
      <c r="T28573" s="8"/>
      <c r="U28573" s="8"/>
      <c r="V28573" s="8"/>
      <c r="W28573" s="8"/>
      <c r="X28573" s="8"/>
      <c r="Y28573" s="8"/>
      <c r="Z28573" s="8"/>
      <c r="BE28573"/>
      <c r="BF28573"/>
      <c r="BG28573"/>
    </row>
    <row r="28574" spans="11:59" x14ac:dyDescent="0.25">
      <c r="K28574" s="8"/>
      <c r="L28574" s="8"/>
      <c r="N28574" s="8"/>
      <c r="O28574" s="8"/>
      <c r="P28574" s="8"/>
      <c r="Q28574" s="8"/>
      <c r="R28574" s="8"/>
      <c r="S28574" s="8"/>
      <c r="T28574" s="8"/>
      <c r="U28574" s="8"/>
      <c r="V28574" s="8"/>
      <c r="W28574" s="8"/>
      <c r="X28574" s="8"/>
      <c r="Y28574" s="8"/>
      <c r="Z28574" s="8"/>
      <c r="BE28574"/>
      <c r="BF28574"/>
      <c r="BG28574"/>
    </row>
    <row r="28575" spans="11:59" x14ac:dyDescent="0.25">
      <c r="K28575" s="8"/>
      <c r="L28575" s="8"/>
      <c r="N28575" s="8"/>
      <c r="O28575" s="8"/>
      <c r="P28575" s="8"/>
      <c r="Q28575" s="8"/>
      <c r="R28575" s="8"/>
      <c r="S28575" s="8"/>
      <c r="T28575" s="8"/>
      <c r="U28575" s="8"/>
      <c r="V28575" s="8"/>
      <c r="W28575" s="8"/>
      <c r="X28575" s="8"/>
      <c r="Y28575" s="8"/>
      <c r="Z28575" s="8"/>
      <c r="BE28575"/>
      <c r="BF28575"/>
      <c r="BG28575"/>
    </row>
    <row r="28576" spans="11:59" x14ac:dyDescent="0.25">
      <c r="K28576" s="8"/>
      <c r="L28576" s="8"/>
      <c r="N28576" s="8"/>
      <c r="O28576" s="8"/>
      <c r="P28576" s="8"/>
      <c r="Q28576" s="8"/>
      <c r="R28576" s="8"/>
      <c r="S28576" s="8"/>
      <c r="T28576" s="8"/>
      <c r="U28576" s="8"/>
      <c r="V28576" s="8"/>
      <c r="W28576" s="8"/>
      <c r="X28576" s="8"/>
      <c r="Y28576" s="8"/>
      <c r="Z28576" s="8"/>
      <c r="BE28576"/>
      <c r="BF28576"/>
      <c r="BG28576"/>
    </row>
    <row r="28577" spans="11:59" x14ac:dyDescent="0.25">
      <c r="K28577" s="8"/>
      <c r="L28577" s="8"/>
      <c r="N28577" s="8"/>
      <c r="O28577" s="8"/>
      <c r="P28577" s="8"/>
      <c r="Q28577" s="8"/>
      <c r="R28577" s="8"/>
      <c r="S28577" s="8"/>
      <c r="T28577" s="8"/>
      <c r="U28577" s="8"/>
      <c r="V28577" s="8"/>
      <c r="W28577" s="8"/>
      <c r="X28577" s="8"/>
      <c r="Y28577" s="8"/>
      <c r="Z28577" s="8"/>
      <c r="BE28577"/>
      <c r="BF28577"/>
      <c r="BG28577"/>
    </row>
    <row r="28578" spans="11:59" x14ac:dyDescent="0.25">
      <c r="K28578" s="8"/>
      <c r="L28578" s="8"/>
      <c r="N28578" s="8"/>
      <c r="O28578" s="8"/>
      <c r="P28578" s="8"/>
      <c r="Q28578" s="8"/>
      <c r="R28578" s="8"/>
      <c r="S28578" s="8"/>
      <c r="T28578" s="8"/>
      <c r="U28578" s="8"/>
      <c r="V28578" s="8"/>
      <c r="W28578" s="8"/>
      <c r="X28578" s="8"/>
      <c r="Y28578" s="8"/>
      <c r="Z28578" s="8"/>
      <c r="BE28578"/>
      <c r="BF28578"/>
      <c r="BG28578"/>
    </row>
    <row r="28579" spans="11:59" x14ac:dyDescent="0.25">
      <c r="K28579" s="8"/>
      <c r="L28579" s="8"/>
      <c r="N28579" s="8"/>
      <c r="O28579" s="8"/>
      <c r="P28579" s="8"/>
      <c r="Q28579" s="8"/>
      <c r="R28579" s="8"/>
      <c r="S28579" s="8"/>
      <c r="T28579" s="8"/>
      <c r="U28579" s="8"/>
      <c r="V28579" s="8"/>
      <c r="W28579" s="8"/>
      <c r="X28579" s="8"/>
      <c r="Y28579" s="8"/>
      <c r="Z28579" s="8"/>
      <c r="BE28579"/>
      <c r="BF28579"/>
      <c r="BG28579"/>
    </row>
    <row r="28580" spans="11:59" x14ac:dyDescent="0.25">
      <c r="K28580" s="8"/>
      <c r="L28580" s="8"/>
      <c r="N28580" s="8"/>
      <c r="O28580" s="8"/>
      <c r="P28580" s="8"/>
      <c r="Q28580" s="8"/>
      <c r="R28580" s="8"/>
      <c r="S28580" s="8"/>
      <c r="T28580" s="8"/>
      <c r="U28580" s="8"/>
      <c r="V28580" s="8"/>
      <c r="W28580" s="8"/>
      <c r="X28580" s="8"/>
      <c r="Y28580" s="8"/>
      <c r="Z28580" s="8"/>
      <c r="BE28580"/>
      <c r="BF28580"/>
      <c r="BG28580"/>
    </row>
    <row r="28581" spans="11:59" x14ac:dyDescent="0.25">
      <c r="K28581" s="8"/>
      <c r="L28581" s="8"/>
      <c r="N28581" s="8"/>
      <c r="O28581" s="8"/>
      <c r="P28581" s="8"/>
      <c r="Q28581" s="8"/>
      <c r="R28581" s="8"/>
      <c r="S28581" s="8"/>
      <c r="T28581" s="8"/>
      <c r="U28581" s="8"/>
      <c r="V28581" s="8"/>
      <c r="W28581" s="8"/>
      <c r="X28581" s="8"/>
      <c r="Y28581" s="8"/>
      <c r="Z28581" s="8"/>
      <c r="BE28581"/>
      <c r="BF28581"/>
      <c r="BG28581"/>
    </row>
    <row r="28582" spans="11:59" x14ac:dyDescent="0.25">
      <c r="K28582" s="8"/>
      <c r="L28582" s="8"/>
      <c r="N28582" s="8"/>
      <c r="O28582" s="8"/>
      <c r="P28582" s="8"/>
      <c r="Q28582" s="8"/>
      <c r="R28582" s="8"/>
      <c r="S28582" s="8"/>
      <c r="T28582" s="8"/>
      <c r="U28582" s="8"/>
      <c r="V28582" s="8"/>
      <c r="W28582" s="8"/>
      <c r="X28582" s="8"/>
      <c r="Y28582" s="8"/>
      <c r="Z28582" s="8"/>
      <c r="BE28582"/>
      <c r="BF28582"/>
      <c r="BG28582"/>
    </row>
    <row r="28583" spans="11:59" x14ac:dyDescent="0.25">
      <c r="K28583" s="8"/>
      <c r="L28583" s="8"/>
      <c r="N28583" s="8"/>
      <c r="O28583" s="8"/>
      <c r="P28583" s="8"/>
      <c r="Q28583" s="8"/>
      <c r="R28583" s="8"/>
      <c r="S28583" s="8"/>
      <c r="T28583" s="8"/>
      <c r="U28583" s="8"/>
      <c r="V28583" s="8"/>
      <c r="W28583" s="8"/>
      <c r="X28583" s="8"/>
      <c r="Y28583" s="8"/>
      <c r="Z28583" s="8"/>
      <c r="BE28583"/>
      <c r="BF28583"/>
      <c r="BG28583"/>
    </row>
    <row r="28584" spans="11:59" x14ac:dyDescent="0.25">
      <c r="K28584" s="8"/>
      <c r="L28584" s="8"/>
      <c r="N28584" s="8"/>
      <c r="O28584" s="8"/>
      <c r="P28584" s="8"/>
      <c r="Q28584" s="8"/>
      <c r="R28584" s="8"/>
      <c r="S28584" s="8"/>
      <c r="T28584" s="8"/>
      <c r="U28584" s="8"/>
      <c r="V28584" s="8"/>
      <c r="W28584" s="8"/>
      <c r="X28584" s="8"/>
      <c r="Y28584" s="8"/>
      <c r="Z28584" s="8"/>
      <c r="BE28584"/>
      <c r="BF28584"/>
      <c r="BG28584"/>
    </row>
    <row r="28585" spans="11:59" x14ac:dyDescent="0.25">
      <c r="K28585" s="8"/>
      <c r="L28585" s="8"/>
      <c r="N28585" s="8"/>
      <c r="O28585" s="8"/>
      <c r="P28585" s="8"/>
      <c r="Q28585" s="8"/>
      <c r="R28585" s="8"/>
      <c r="S28585" s="8"/>
      <c r="T28585" s="8"/>
      <c r="U28585" s="8"/>
      <c r="V28585" s="8"/>
      <c r="W28585" s="8"/>
      <c r="X28585" s="8"/>
      <c r="Y28585" s="8"/>
      <c r="Z28585" s="8"/>
      <c r="BE28585"/>
      <c r="BF28585"/>
      <c r="BG28585"/>
    </row>
    <row r="28586" spans="11:59" x14ac:dyDescent="0.25">
      <c r="K28586" s="8"/>
      <c r="L28586" s="8"/>
      <c r="N28586" s="8"/>
      <c r="O28586" s="8"/>
      <c r="P28586" s="8"/>
      <c r="Q28586" s="8"/>
      <c r="R28586" s="8"/>
      <c r="S28586" s="8"/>
      <c r="T28586" s="8"/>
      <c r="U28586" s="8"/>
      <c r="V28586" s="8"/>
      <c r="W28586" s="8"/>
      <c r="X28586" s="8"/>
      <c r="Y28586" s="8"/>
      <c r="Z28586" s="8"/>
      <c r="BE28586"/>
      <c r="BF28586"/>
      <c r="BG28586"/>
    </row>
    <row r="28587" spans="11:59" x14ac:dyDescent="0.25">
      <c r="K28587" s="8"/>
      <c r="L28587" s="8"/>
      <c r="N28587" s="8"/>
      <c r="O28587" s="8"/>
      <c r="P28587" s="8"/>
      <c r="Q28587" s="8"/>
      <c r="R28587" s="8"/>
      <c r="S28587" s="8"/>
      <c r="T28587" s="8"/>
      <c r="U28587" s="8"/>
      <c r="V28587" s="8"/>
      <c r="W28587" s="8"/>
      <c r="X28587" s="8"/>
      <c r="Y28587" s="8"/>
      <c r="Z28587" s="8"/>
      <c r="BE28587"/>
      <c r="BF28587"/>
      <c r="BG28587"/>
    </row>
    <row r="28588" spans="11:59" x14ac:dyDescent="0.25">
      <c r="K28588" s="8"/>
      <c r="L28588" s="8"/>
      <c r="N28588" s="8"/>
      <c r="O28588" s="8"/>
      <c r="P28588" s="8"/>
      <c r="Q28588" s="8"/>
      <c r="R28588" s="8"/>
      <c r="S28588" s="8"/>
      <c r="T28588" s="8"/>
      <c r="U28588" s="8"/>
      <c r="V28588" s="8"/>
      <c r="W28588" s="8"/>
      <c r="X28588" s="8"/>
      <c r="Y28588" s="8"/>
      <c r="Z28588" s="8"/>
      <c r="BE28588"/>
      <c r="BF28588"/>
      <c r="BG28588"/>
    </row>
    <row r="28589" spans="11:59" x14ac:dyDescent="0.25">
      <c r="K28589" s="8"/>
      <c r="L28589" s="8"/>
      <c r="N28589" s="8"/>
      <c r="O28589" s="8"/>
      <c r="P28589" s="8"/>
      <c r="Q28589" s="8"/>
      <c r="R28589" s="8"/>
      <c r="S28589" s="8"/>
      <c r="T28589" s="8"/>
      <c r="U28589" s="8"/>
      <c r="V28589" s="8"/>
      <c r="W28589" s="8"/>
      <c r="X28589" s="8"/>
      <c r="Y28589" s="8"/>
      <c r="Z28589" s="8"/>
      <c r="BE28589"/>
      <c r="BF28589"/>
      <c r="BG28589"/>
    </row>
    <row r="28590" spans="11:59" x14ac:dyDescent="0.25">
      <c r="K28590" s="8"/>
      <c r="L28590" s="8"/>
      <c r="N28590" s="8"/>
      <c r="O28590" s="8"/>
      <c r="P28590" s="8"/>
      <c r="Q28590" s="8"/>
      <c r="R28590" s="8"/>
      <c r="S28590" s="8"/>
      <c r="T28590" s="8"/>
      <c r="U28590" s="8"/>
      <c r="V28590" s="8"/>
      <c r="W28590" s="8"/>
      <c r="X28590" s="8"/>
      <c r="Y28590" s="8"/>
      <c r="Z28590" s="8"/>
      <c r="BE28590"/>
      <c r="BF28590"/>
      <c r="BG28590"/>
    </row>
    <row r="28591" spans="11:59" x14ac:dyDescent="0.25">
      <c r="K28591" s="8"/>
      <c r="L28591" s="8"/>
      <c r="N28591" s="8"/>
      <c r="O28591" s="8"/>
      <c r="P28591" s="8"/>
      <c r="Q28591" s="8"/>
      <c r="R28591" s="8"/>
      <c r="S28591" s="8"/>
      <c r="T28591" s="8"/>
      <c r="U28591" s="8"/>
      <c r="V28591" s="8"/>
      <c r="W28591" s="8"/>
      <c r="X28591" s="8"/>
      <c r="Y28591" s="8"/>
      <c r="Z28591" s="8"/>
      <c r="BE28591"/>
      <c r="BF28591"/>
      <c r="BG28591"/>
    </row>
    <row r="28592" spans="11:59" x14ac:dyDescent="0.25">
      <c r="K28592" s="8"/>
      <c r="L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BE28592"/>
      <c r="BF28592"/>
      <c r="BG28592"/>
    </row>
    <row r="28593" spans="11:59" x14ac:dyDescent="0.25">
      <c r="K28593" s="8"/>
      <c r="L28593" s="8"/>
      <c r="N28593" s="8"/>
      <c r="O28593" s="8"/>
      <c r="P28593" s="8"/>
      <c r="Q28593" s="8"/>
      <c r="R28593" s="8"/>
      <c r="S28593" s="8"/>
      <c r="T28593" s="8"/>
      <c r="U28593" s="8"/>
      <c r="V28593" s="8"/>
      <c r="W28593" s="8"/>
      <c r="X28593" s="8"/>
      <c r="Y28593" s="8"/>
      <c r="Z28593" s="8"/>
      <c r="BE28593"/>
      <c r="BF28593"/>
      <c r="BG28593"/>
    </row>
    <row r="28594" spans="11:59" x14ac:dyDescent="0.25">
      <c r="K28594" s="8"/>
      <c r="L28594" s="8"/>
      <c r="N28594" s="8"/>
      <c r="O28594" s="8"/>
      <c r="P28594" s="8"/>
      <c r="Q28594" s="8"/>
      <c r="R28594" s="8"/>
      <c r="S28594" s="8"/>
      <c r="T28594" s="8"/>
      <c r="U28594" s="8"/>
      <c r="V28594" s="8"/>
      <c r="W28594" s="8"/>
      <c r="X28594" s="8"/>
      <c r="Y28594" s="8"/>
      <c r="Z28594" s="8"/>
      <c r="BE28594"/>
      <c r="BF28594"/>
      <c r="BG28594"/>
    </row>
    <row r="28595" spans="11:59" x14ac:dyDescent="0.25">
      <c r="K28595" s="8"/>
      <c r="L28595" s="8"/>
      <c r="N28595" s="8"/>
      <c r="O28595" s="8"/>
      <c r="P28595" s="8"/>
      <c r="Q28595" s="8"/>
      <c r="R28595" s="8"/>
      <c r="S28595" s="8"/>
      <c r="T28595" s="8"/>
      <c r="U28595" s="8"/>
      <c r="V28595" s="8"/>
      <c r="W28595" s="8"/>
      <c r="X28595" s="8"/>
      <c r="Y28595" s="8"/>
      <c r="Z28595" s="8"/>
      <c r="BE28595"/>
      <c r="BF28595"/>
      <c r="BG28595"/>
    </row>
    <row r="28596" spans="11:59" x14ac:dyDescent="0.25">
      <c r="K28596" s="8"/>
      <c r="L28596" s="8"/>
      <c r="N28596" s="8"/>
      <c r="O28596" s="8"/>
      <c r="P28596" s="8"/>
      <c r="Q28596" s="8"/>
      <c r="R28596" s="8"/>
      <c r="S28596" s="8"/>
      <c r="T28596" s="8"/>
      <c r="U28596" s="8"/>
      <c r="V28596" s="8"/>
      <c r="W28596" s="8"/>
      <c r="X28596" s="8"/>
      <c r="Y28596" s="8"/>
      <c r="Z28596" s="8"/>
      <c r="BE28596"/>
      <c r="BF28596"/>
      <c r="BG28596"/>
    </row>
    <row r="28597" spans="11:59" x14ac:dyDescent="0.25">
      <c r="K28597" s="8"/>
      <c r="L28597" s="8"/>
      <c r="N28597" s="8"/>
      <c r="O28597" s="8"/>
      <c r="P28597" s="8"/>
      <c r="Q28597" s="8"/>
      <c r="R28597" s="8"/>
      <c r="S28597" s="8"/>
      <c r="T28597" s="8"/>
      <c r="U28597" s="8"/>
      <c r="V28597" s="8"/>
      <c r="W28597" s="8"/>
      <c r="X28597" s="8"/>
      <c r="Y28597" s="8"/>
      <c r="Z28597" s="8"/>
      <c r="BE28597"/>
      <c r="BF28597"/>
      <c r="BG28597"/>
    </row>
    <row r="28598" spans="11:59" x14ac:dyDescent="0.25">
      <c r="K28598" s="8"/>
      <c r="L28598" s="8"/>
      <c r="N28598" s="8"/>
      <c r="O28598" s="8"/>
      <c r="P28598" s="8"/>
      <c r="Q28598" s="8"/>
      <c r="R28598" s="8"/>
      <c r="S28598" s="8"/>
      <c r="T28598" s="8"/>
      <c r="U28598" s="8"/>
      <c r="V28598" s="8"/>
      <c r="W28598" s="8"/>
      <c r="X28598" s="8"/>
      <c r="Y28598" s="8"/>
      <c r="Z28598" s="8"/>
      <c r="BE28598"/>
      <c r="BF28598"/>
      <c r="BG28598"/>
    </row>
    <row r="28599" spans="11:59" x14ac:dyDescent="0.25">
      <c r="K28599" s="8"/>
      <c r="L28599" s="8"/>
      <c r="N28599" s="8"/>
      <c r="O28599" s="8"/>
      <c r="P28599" s="8"/>
      <c r="Q28599" s="8"/>
      <c r="R28599" s="8"/>
      <c r="S28599" s="8"/>
      <c r="T28599" s="8"/>
      <c r="U28599" s="8"/>
      <c r="V28599" s="8"/>
      <c r="W28599" s="8"/>
      <c r="X28599" s="8"/>
      <c r="Y28599" s="8"/>
      <c r="Z28599" s="8"/>
      <c r="BE28599"/>
      <c r="BF28599"/>
      <c r="BG28599"/>
    </row>
    <row r="28600" spans="11:59" x14ac:dyDescent="0.25">
      <c r="K28600" s="8"/>
      <c r="L28600" s="8"/>
      <c r="N28600" s="8"/>
      <c r="O28600" s="8"/>
      <c r="P28600" s="8"/>
      <c r="Q28600" s="8"/>
      <c r="R28600" s="8"/>
      <c r="S28600" s="8"/>
      <c r="T28600" s="8"/>
      <c r="U28600" s="8"/>
      <c r="V28600" s="8"/>
      <c r="W28600" s="8"/>
      <c r="X28600" s="8"/>
      <c r="Y28600" s="8"/>
      <c r="Z28600" s="8"/>
      <c r="BE28600"/>
      <c r="BF28600"/>
      <c r="BG28600"/>
    </row>
    <row r="28601" spans="11:59" x14ac:dyDescent="0.25">
      <c r="K28601" s="8"/>
      <c r="L28601" s="8"/>
      <c r="N28601" s="8"/>
      <c r="O28601" s="8"/>
      <c r="P28601" s="8"/>
      <c r="Q28601" s="8"/>
      <c r="R28601" s="8"/>
      <c r="S28601" s="8"/>
      <c r="T28601" s="8"/>
      <c r="U28601" s="8"/>
      <c r="V28601" s="8"/>
      <c r="W28601" s="8"/>
      <c r="X28601" s="8"/>
      <c r="Y28601" s="8"/>
      <c r="Z28601" s="8"/>
      <c r="BE28601"/>
      <c r="BF28601"/>
      <c r="BG28601"/>
    </row>
    <row r="28602" spans="11:59" x14ac:dyDescent="0.25">
      <c r="K28602" s="8"/>
      <c r="L28602" s="8"/>
      <c r="N28602" s="8"/>
      <c r="O28602" s="8"/>
      <c r="P28602" s="8"/>
      <c r="Q28602" s="8"/>
      <c r="R28602" s="8"/>
      <c r="S28602" s="8"/>
      <c r="T28602" s="8"/>
      <c r="U28602" s="8"/>
      <c r="V28602" s="8"/>
      <c r="W28602" s="8"/>
      <c r="X28602" s="8"/>
      <c r="Y28602" s="8"/>
      <c r="Z28602" s="8"/>
      <c r="BE28602"/>
      <c r="BF28602"/>
      <c r="BG28602"/>
    </row>
    <row r="28603" spans="11:59" x14ac:dyDescent="0.25">
      <c r="K28603" s="8"/>
      <c r="L28603" s="8"/>
      <c r="N28603" s="8"/>
      <c r="O28603" s="8"/>
      <c r="P28603" s="8"/>
      <c r="Q28603" s="8"/>
      <c r="R28603" s="8"/>
      <c r="S28603" s="8"/>
      <c r="T28603" s="8"/>
      <c r="U28603" s="8"/>
      <c r="V28603" s="8"/>
      <c r="W28603" s="8"/>
      <c r="X28603" s="8"/>
      <c r="Y28603" s="8"/>
      <c r="Z28603" s="8"/>
      <c r="BE28603"/>
      <c r="BF28603"/>
      <c r="BG28603"/>
    </row>
    <row r="28604" spans="11:59" x14ac:dyDescent="0.25">
      <c r="K28604" s="8"/>
      <c r="L28604" s="8"/>
      <c r="N28604" s="8"/>
      <c r="O28604" s="8"/>
      <c r="P28604" s="8"/>
      <c r="Q28604" s="8"/>
      <c r="R28604" s="8"/>
      <c r="S28604" s="8"/>
      <c r="T28604" s="8"/>
      <c r="U28604" s="8"/>
      <c r="V28604" s="8"/>
      <c r="W28604" s="8"/>
      <c r="X28604" s="8"/>
      <c r="Y28604" s="8"/>
      <c r="Z28604" s="8"/>
      <c r="BE28604"/>
      <c r="BF28604"/>
      <c r="BG28604"/>
    </row>
    <row r="28605" spans="11:59" x14ac:dyDescent="0.25">
      <c r="K28605" s="8"/>
      <c r="L28605" s="8"/>
      <c r="N28605" s="8"/>
      <c r="O28605" s="8"/>
      <c r="P28605" s="8"/>
      <c r="Q28605" s="8"/>
      <c r="R28605" s="8"/>
      <c r="S28605" s="8"/>
      <c r="T28605" s="8"/>
      <c r="U28605" s="8"/>
      <c r="V28605" s="8"/>
      <c r="W28605" s="8"/>
      <c r="X28605" s="8"/>
      <c r="Y28605" s="8"/>
      <c r="Z28605" s="8"/>
      <c r="BE28605"/>
      <c r="BF28605"/>
      <c r="BG28605"/>
    </row>
    <row r="28606" spans="11:59" x14ac:dyDescent="0.25">
      <c r="K28606" s="8"/>
      <c r="L28606" s="8"/>
      <c r="N28606" s="8"/>
      <c r="O28606" s="8"/>
      <c r="P28606" s="8"/>
      <c r="Q28606" s="8"/>
      <c r="R28606" s="8"/>
      <c r="S28606" s="8"/>
      <c r="T28606" s="8"/>
      <c r="U28606" s="8"/>
      <c r="V28606" s="8"/>
      <c r="W28606" s="8"/>
      <c r="X28606" s="8"/>
      <c r="Y28606" s="8"/>
      <c r="Z28606" s="8"/>
      <c r="BE28606"/>
      <c r="BF28606"/>
      <c r="BG28606"/>
    </row>
    <row r="28607" spans="11:59" x14ac:dyDescent="0.25">
      <c r="K28607" s="8"/>
      <c r="L28607" s="8"/>
      <c r="N28607" s="8"/>
      <c r="O28607" s="8"/>
      <c r="P28607" s="8"/>
      <c r="Q28607" s="8"/>
      <c r="R28607" s="8"/>
      <c r="S28607" s="8"/>
      <c r="T28607" s="8"/>
      <c r="U28607" s="8"/>
      <c r="V28607" s="8"/>
      <c r="W28607" s="8"/>
      <c r="X28607" s="8"/>
      <c r="Y28607" s="8"/>
      <c r="Z28607" s="8"/>
      <c r="BE28607"/>
      <c r="BF28607"/>
      <c r="BG28607"/>
    </row>
    <row r="28608" spans="11:59" x14ac:dyDescent="0.25">
      <c r="K28608" s="8"/>
      <c r="L28608" s="8"/>
      <c r="N28608" s="8"/>
      <c r="O28608" s="8"/>
      <c r="P28608" s="8"/>
      <c r="Q28608" s="8"/>
      <c r="R28608" s="8"/>
      <c r="S28608" s="8"/>
      <c r="T28608" s="8"/>
      <c r="U28608" s="8"/>
      <c r="V28608" s="8"/>
      <c r="W28608" s="8"/>
      <c r="X28608" s="8"/>
      <c r="Y28608" s="8"/>
      <c r="Z28608" s="8"/>
      <c r="BE28608"/>
      <c r="BF28608"/>
      <c r="BG28608"/>
    </row>
    <row r="28609" spans="11:59" x14ac:dyDescent="0.25">
      <c r="K28609" s="8"/>
      <c r="L28609" s="8"/>
      <c r="N28609" s="8"/>
      <c r="O28609" s="8"/>
      <c r="P28609" s="8"/>
      <c r="Q28609" s="8"/>
      <c r="R28609" s="8"/>
      <c r="S28609" s="8"/>
      <c r="T28609" s="8"/>
      <c r="U28609" s="8"/>
      <c r="V28609" s="8"/>
      <c r="W28609" s="8"/>
      <c r="X28609" s="8"/>
      <c r="Y28609" s="8"/>
      <c r="Z28609" s="8"/>
      <c r="BE28609"/>
      <c r="BF28609"/>
      <c r="BG28609"/>
    </row>
    <row r="28610" spans="11:59" x14ac:dyDescent="0.25">
      <c r="K28610" s="8"/>
      <c r="L28610" s="8"/>
      <c r="N28610" s="8"/>
      <c r="O28610" s="8"/>
      <c r="P28610" s="8"/>
      <c r="Q28610" s="8"/>
      <c r="R28610" s="8"/>
      <c r="S28610" s="8"/>
      <c r="T28610" s="8"/>
      <c r="U28610" s="8"/>
      <c r="V28610" s="8"/>
      <c r="W28610" s="8"/>
      <c r="X28610" s="8"/>
      <c r="Y28610" s="8"/>
      <c r="Z28610" s="8"/>
      <c r="BE28610"/>
      <c r="BF28610"/>
      <c r="BG28610"/>
    </row>
    <row r="28611" spans="11:59" x14ac:dyDescent="0.25">
      <c r="K28611" s="8"/>
      <c r="L28611" s="8"/>
      <c r="N28611" s="8"/>
      <c r="O28611" s="8"/>
      <c r="P28611" s="8"/>
      <c r="Q28611" s="8"/>
      <c r="R28611" s="8"/>
      <c r="S28611" s="8"/>
      <c r="T28611" s="8"/>
      <c r="U28611" s="8"/>
      <c r="V28611" s="8"/>
      <c r="W28611" s="8"/>
      <c r="X28611" s="8"/>
      <c r="Y28611" s="8"/>
      <c r="Z28611" s="8"/>
      <c r="BE28611"/>
      <c r="BF28611"/>
      <c r="BG28611"/>
    </row>
    <row r="28612" spans="11:59" x14ac:dyDescent="0.25">
      <c r="K28612" s="8"/>
      <c r="L28612" s="8"/>
      <c r="N28612" s="8"/>
      <c r="O28612" s="8"/>
      <c r="P28612" s="8"/>
      <c r="Q28612" s="8"/>
      <c r="R28612" s="8"/>
      <c r="S28612" s="8"/>
      <c r="T28612" s="8"/>
      <c r="U28612" s="8"/>
      <c r="V28612" s="8"/>
      <c r="W28612" s="8"/>
      <c r="X28612" s="8"/>
      <c r="Y28612" s="8"/>
      <c r="Z28612" s="8"/>
      <c r="BE28612"/>
      <c r="BF28612"/>
      <c r="BG28612"/>
    </row>
    <row r="28613" spans="11:59" x14ac:dyDescent="0.25">
      <c r="K28613" s="8"/>
      <c r="L28613" s="8"/>
      <c r="N28613" s="8"/>
      <c r="O28613" s="8"/>
      <c r="P28613" s="8"/>
      <c r="Q28613" s="8"/>
      <c r="R28613" s="8"/>
      <c r="S28613" s="8"/>
      <c r="T28613" s="8"/>
      <c r="U28613" s="8"/>
      <c r="V28613" s="8"/>
      <c r="W28613" s="8"/>
      <c r="X28613" s="8"/>
      <c r="Y28613" s="8"/>
      <c r="Z28613" s="8"/>
      <c r="BE28613"/>
      <c r="BF28613"/>
      <c r="BG28613"/>
    </row>
    <row r="28614" spans="11:59" x14ac:dyDescent="0.25">
      <c r="K28614" s="8"/>
      <c r="L28614" s="8"/>
      <c r="N28614" s="8"/>
      <c r="O28614" s="8"/>
      <c r="P28614" s="8"/>
      <c r="Q28614" s="8"/>
      <c r="R28614" s="8"/>
      <c r="S28614" s="8"/>
      <c r="T28614" s="8"/>
      <c r="U28614" s="8"/>
      <c r="V28614" s="8"/>
      <c r="W28614" s="8"/>
      <c r="X28614" s="8"/>
      <c r="Y28614" s="8"/>
      <c r="Z28614" s="8"/>
      <c r="BE28614"/>
      <c r="BF28614"/>
      <c r="BG28614"/>
    </row>
    <row r="28615" spans="11:59" x14ac:dyDescent="0.25">
      <c r="K28615" s="8"/>
      <c r="L28615" s="8"/>
      <c r="N28615" s="8"/>
      <c r="O28615" s="8"/>
      <c r="P28615" s="8"/>
      <c r="Q28615" s="8"/>
      <c r="R28615" s="8"/>
      <c r="S28615" s="8"/>
      <c r="T28615" s="8"/>
      <c r="U28615" s="8"/>
      <c r="V28615" s="8"/>
      <c r="W28615" s="8"/>
      <c r="X28615" s="8"/>
      <c r="Y28615" s="8"/>
      <c r="Z28615" s="8"/>
      <c r="BE28615"/>
      <c r="BF28615"/>
      <c r="BG28615"/>
    </row>
    <row r="28616" spans="11:59" x14ac:dyDescent="0.25">
      <c r="K28616" s="8"/>
      <c r="L28616" s="8"/>
      <c r="N28616" s="8"/>
      <c r="O28616" s="8"/>
      <c r="P28616" s="8"/>
      <c r="Q28616" s="8"/>
      <c r="R28616" s="8"/>
      <c r="S28616" s="8"/>
      <c r="T28616" s="8"/>
      <c r="U28616" s="8"/>
      <c r="V28616" s="8"/>
      <c r="W28616" s="8"/>
      <c r="X28616" s="8"/>
      <c r="Y28616" s="8"/>
      <c r="Z28616" s="8"/>
      <c r="BE28616"/>
      <c r="BF28616"/>
      <c r="BG28616"/>
    </row>
    <row r="28617" spans="11:59" x14ac:dyDescent="0.25">
      <c r="K28617" s="8"/>
      <c r="L28617" s="8"/>
      <c r="N28617" s="8"/>
      <c r="O28617" s="8"/>
      <c r="P28617" s="8"/>
      <c r="Q28617" s="8"/>
      <c r="R28617" s="8"/>
      <c r="S28617" s="8"/>
      <c r="T28617" s="8"/>
      <c r="U28617" s="8"/>
      <c r="V28617" s="8"/>
      <c r="W28617" s="8"/>
      <c r="X28617" s="8"/>
      <c r="Y28617" s="8"/>
      <c r="Z28617" s="8"/>
      <c r="BE28617"/>
      <c r="BF28617"/>
      <c r="BG28617"/>
    </row>
    <row r="28618" spans="11:59" x14ac:dyDescent="0.25">
      <c r="K28618" s="8"/>
      <c r="L28618" s="8"/>
      <c r="N28618" s="8"/>
      <c r="O28618" s="8"/>
      <c r="P28618" s="8"/>
      <c r="Q28618" s="8"/>
      <c r="R28618" s="8"/>
      <c r="S28618" s="8"/>
      <c r="T28618" s="8"/>
      <c r="U28618" s="8"/>
      <c r="V28618" s="8"/>
      <c r="W28618" s="8"/>
      <c r="X28618" s="8"/>
      <c r="Y28618" s="8"/>
      <c r="Z28618" s="8"/>
      <c r="BE28618"/>
      <c r="BF28618"/>
      <c r="BG28618"/>
    </row>
    <row r="28619" spans="11:59" x14ac:dyDescent="0.25">
      <c r="K28619" s="8"/>
      <c r="L28619" s="8"/>
      <c r="N28619" s="8"/>
      <c r="O28619" s="8"/>
      <c r="P28619" s="8"/>
      <c r="Q28619" s="8"/>
      <c r="R28619" s="8"/>
      <c r="S28619" s="8"/>
      <c r="T28619" s="8"/>
      <c r="U28619" s="8"/>
      <c r="V28619" s="8"/>
      <c r="W28619" s="8"/>
      <c r="X28619" s="8"/>
      <c r="Y28619" s="8"/>
      <c r="Z28619" s="8"/>
      <c r="BE28619"/>
      <c r="BF28619"/>
      <c r="BG28619"/>
    </row>
    <row r="28620" spans="11:59" x14ac:dyDescent="0.25">
      <c r="K28620" s="8"/>
      <c r="L28620" s="8"/>
      <c r="N28620" s="8"/>
      <c r="O28620" s="8"/>
      <c r="P28620" s="8"/>
      <c r="Q28620" s="8"/>
      <c r="R28620" s="8"/>
      <c r="S28620" s="8"/>
      <c r="T28620" s="8"/>
      <c r="U28620" s="8"/>
      <c r="V28620" s="8"/>
      <c r="W28620" s="8"/>
      <c r="X28620" s="8"/>
      <c r="Y28620" s="8"/>
      <c r="Z28620" s="8"/>
      <c r="BE28620"/>
      <c r="BF28620"/>
      <c r="BG28620"/>
    </row>
    <row r="28621" spans="11:59" x14ac:dyDescent="0.25">
      <c r="K28621" s="8"/>
      <c r="L28621" s="8"/>
      <c r="N28621" s="8"/>
      <c r="O28621" s="8"/>
      <c r="P28621" s="8"/>
      <c r="Q28621" s="8"/>
      <c r="R28621" s="8"/>
      <c r="S28621" s="8"/>
      <c r="T28621" s="8"/>
      <c r="U28621" s="8"/>
      <c r="V28621" s="8"/>
      <c r="W28621" s="8"/>
      <c r="X28621" s="8"/>
      <c r="Y28621" s="8"/>
      <c r="Z28621" s="8"/>
      <c r="BE28621"/>
      <c r="BF28621"/>
      <c r="BG28621"/>
    </row>
    <row r="28622" spans="11:59" x14ac:dyDescent="0.25">
      <c r="K28622" s="8"/>
      <c r="L28622" s="8"/>
      <c r="N28622" s="8"/>
      <c r="O28622" s="8"/>
      <c r="P28622" s="8"/>
      <c r="Q28622" s="8"/>
      <c r="R28622" s="8"/>
      <c r="S28622" s="8"/>
      <c r="T28622" s="8"/>
      <c r="U28622" s="8"/>
      <c r="V28622" s="8"/>
      <c r="W28622" s="8"/>
      <c r="X28622" s="8"/>
      <c r="Y28622" s="8"/>
      <c r="Z28622" s="8"/>
      <c r="BE28622"/>
      <c r="BF28622"/>
      <c r="BG28622"/>
    </row>
    <row r="28623" spans="11:59" x14ac:dyDescent="0.25">
      <c r="K28623" s="8"/>
      <c r="L28623" s="8"/>
      <c r="N28623" s="8"/>
      <c r="O28623" s="8"/>
      <c r="P28623" s="8"/>
      <c r="Q28623" s="8"/>
      <c r="R28623" s="8"/>
      <c r="S28623" s="8"/>
      <c r="T28623" s="8"/>
      <c r="U28623" s="8"/>
      <c r="V28623" s="8"/>
      <c r="W28623" s="8"/>
      <c r="X28623" s="8"/>
      <c r="Y28623" s="8"/>
      <c r="Z28623" s="8"/>
      <c r="BE28623"/>
      <c r="BF28623"/>
      <c r="BG28623"/>
    </row>
    <row r="28624" spans="11:59" x14ac:dyDescent="0.25">
      <c r="K28624" s="8"/>
      <c r="L28624" s="8"/>
      <c r="N28624" s="8"/>
      <c r="O28624" s="8"/>
      <c r="P28624" s="8"/>
      <c r="Q28624" s="8"/>
      <c r="R28624" s="8"/>
      <c r="S28624" s="8"/>
      <c r="T28624" s="8"/>
      <c r="U28624" s="8"/>
      <c r="V28624" s="8"/>
      <c r="W28624" s="8"/>
      <c r="X28624" s="8"/>
      <c r="Y28624" s="8"/>
      <c r="Z28624" s="8"/>
      <c r="BE28624"/>
      <c r="BF28624"/>
      <c r="BG28624"/>
    </row>
    <row r="28625" spans="11:59" x14ac:dyDescent="0.25">
      <c r="K28625" s="8"/>
      <c r="L28625" s="8"/>
      <c r="N28625" s="8"/>
      <c r="O28625" s="8"/>
      <c r="P28625" s="8"/>
      <c r="Q28625" s="8"/>
      <c r="R28625" s="8"/>
      <c r="S28625" s="8"/>
      <c r="T28625" s="8"/>
      <c r="U28625" s="8"/>
      <c r="V28625" s="8"/>
      <c r="W28625" s="8"/>
      <c r="X28625" s="8"/>
      <c r="Y28625" s="8"/>
      <c r="Z28625" s="8"/>
      <c r="BE28625"/>
      <c r="BF28625"/>
      <c r="BG28625"/>
    </row>
    <row r="28626" spans="11:59" x14ac:dyDescent="0.25">
      <c r="K28626" s="8"/>
      <c r="L28626" s="8"/>
      <c r="N28626" s="8"/>
      <c r="O28626" s="8"/>
      <c r="P28626" s="8"/>
      <c r="Q28626" s="8"/>
      <c r="R28626" s="8"/>
      <c r="S28626" s="8"/>
      <c r="T28626" s="8"/>
      <c r="U28626" s="8"/>
      <c r="V28626" s="8"/>
      <c r="W28626" s="8"/>
      <c r="X28626" s="8"/>
      <c r="Y28626" s="8"/>
      <c r="Z28626" s="8"/>
      <c r="BE28626"/>
      <c r="BF28626"/>
      <c r="BG28626"/>
    </row>
    <row r="28627" spans="11:59" x14ac:dyDescent="0.25">
      <c r="K28627" s="8"/>
      <c r="L28627" s="8"/>
      <c r="N28627" s="8"/>
      <c r="O28627" s="8"/>
      <c r="P28627" s="8"/>
      <c r="Q28627" s="8"/>
      <c r="R28627" s="8"/>
      <c r="S28627" s="8"/>
      <c r="T28627" s="8"/>
      <c r="U28627" s="8"/>
      <c r="V28627" s="8"/>
      <c r="W28627" s="8"/>
      <c r="X28627" s="8"/>
      <c r="Y28627" s="8"/>
      <c r="Z28627" s="8"/>
      <c r="BE28627"/>
      <c r="BF28627"/>
      <c r="BG28627"/>
    </row>
    <row r="28628" spans="11:59" x14ac:dyDescent="0.25">
      <c r="K28628" s="8"/>
      <c r="L28628" s="8"/>
      <c r="N28628" s="8"/>
      <c r="O28628" s="8"/>
      <c r="P28628" s="8"/>
      <c r="Q28628" s="8"/>
      <c r="R28628" s="8"/>
      <c r="S28628" s="8"/>
      <c r="T28628" s="8"/>
      <c r="U28628" s="8"/>
      <c r="V28628" s="8"/>
      <c r="W28628" s="8"/>
      <c r="X28628" s="8"/>
      <c r="Y28628" s="8"/>
      <c r="Z28628" s="8"/>
      <c r="BE28628"/>
      <c r="BF28628"/>
      <c r="BG28628"/>
    </row>
    <row r="28629" spans="11:59" x14ac:dyDescent="0.25">
      <c r="K28629" s="8"/>
      <c r="L28629" s="8"/>
      <c r="N28629" s="8"/>
      <c r="O28629" s="8"/>
      <c r="P28629" s="8"/>
      <c r="Q28629" s="8"/>
      <c r="R28629" s="8"/>
      <c r="S28629" s="8"/>
      <c r="T28629" s="8"/>
      <c r="U28629" s="8"/>
      <c r="V28629" s="8"/>
      <c r="W28629" s="8"/>
      <c r="X28629" s="8"/>
      <c r="Y28629" s="8"/>
      <c r="Z28629" s="8"/>
      <c r="BE28629"/>
      <c r="BF28629"/>
      <c r="BG28629"/>
    </row>
    <row r="28630" spans="11:59" x14ac:dyDescent="0.25">
      <c r="K28630" s="8"/>
      <c r="L28630" s="8"/>
      <c r="N28630" s="8"/>
      <c r="O28630" s="8"/>
      <c r="P28630" s="8"/>
      <c r="Q28630" s="8"/>
      <c r="R28630" s="8"/>
      <c r="S28630" s="8"/>
      <c r="T28630" s="8"/>
      <c r="U28630" s="8"/>
      <c r="V28630" s="8"/>
      <c r="W28630" s="8"/>
      <c r="X28630" s="8"/>
      <c r="Y28630" s="8"/>
      <c r="Z28630" s="8"/>
      <c r="BE28630"/>
      <c r="BF28630"/>
      <c r="BG28630"/>
    </row>
    <row r="28631" spans="11:59" x14ac:dyDescent="0.25">
      <c r="K28631" s="8"/>
      <c r="L28631" s="8"/>
      <c r="N28631" s="8"/>
      <c r="O28631" s="8"/>
      <c r="P28631" s="8"/>
      <c r="Q28631" s="8"/>
      <c r="R28631" s="8"/>
      <c r="S28631" s="8"/>
      <c r="T28631" s="8"/>
      <c r="U28631" s="8"/>
      <c r="V28631" s="8"/>
      <c r="W28631" s="8"/>
      <c r="X28631" s="8"/>
      <c r="Y28631" s="8"/>
      <c r="Z28631" s="8"/>
      <c r="BE28631"/>
      <c r="BF28631"/>
      <c r="BG28631"/>
    </row>
    <row r="28632" spans="11:59" x14ac:dyDescent="0.25">
      <c r="K28632" s="8"/>
      <c r="L28632" s="8"/>
      <c r="N28632" s="8"/>
      <c r="O28632" s="8"/>
      <c r="P28632" s="8"/>
      <c r="Q28632" s="8"/>
      <c r="R28632" s="8"/>
      <c r="S28632" s="8"/>
      <c r="T28632" s="8"/>
      <c r="U28632" s="8"/>
      <c r="V28632" s="8"/>
      <c r="W28632" s="8"/>
      <c r="X28632" s="8"/>
      <c r="Y28632" s="8"/>
      <c r="Z28632" s="8"/>
      <c r="BE28632"/>
      <c r="BF28632"/>
      <c r="BG28632"/>
    </row>
    <row r="28633" spans="11:59" x14ac:dyDescent="0.25">
      <c r="K28633" s="8"/>
      <c r="L28633" s="8"/>
      <c r="N28633" s="8"/>
      <c r="O28633" s="8"/>
      <c r="P28633" s="8"/>
      <c r="Q28633" s="8"/>
      <c r="R28633" s="8"/>
      <c r="S28633" s="8"/>
      <c r="T28633" s="8"/>
      <c r="U28633" s="8"/>
      <c r="V28633" s="8"/>
      <c r="W28633" s="8"/>
      <c r="X28633" s="8"/>
      <c r="Y28633" s="8"/>
      <c r="Z28633" s="8"/>
      <c r="BE28633"/>
      <c r="BF28633"/>
      <c r="BG28633"/>
    </row>
    <row r="28634" spans="11:59" x14ac:dyDescent="0.25">
      <c r="K28634" s="8"/>
      <c r="L28634" s="8"/>
      <c r="N28634" s="8"/>
      <c r="O28634" s="8"/>
      <c r="P28634" s="8"/>
      <c r="Q28634" s="8"/>
      <c r="R28634" s="8"/>
      <c r="S28634" s="8"/>
      <c r="T28634" s="8"/>
      <c r="U28634" s="8"/>
      <c r="V28634" s="8"/>
      <c r="W28634" s="8"/>
      <c r="X28634" s="8"/>
      <c r="Y28634" s="8"/>
      <c r="Z28634" s="8"/>
      <c r="BE28634"/>
      <c r="BF28634"/>
      <c r="BG28634"/>
    </row>
    <row r="28635" spans="11:59" x14ac:dyDescent="0.25">
      <c r="K28635" s="8"/>
      <c r="L28635" s="8"/>
      <c r="N28635" s="8"/>
      <c r="O28635" s="8"/>
      <c r="P28635" s="8"/>
      <c r="Q28635" s="8"/>
      <c r="R28635" s="8"/>
      <c r="S28635" s="8"/>
      <c r="T28635" s="8"/>
      <c r="U28635" s="8"/>
      <c r="V28635" s="8"/>
      <c r="W28635" s="8"/>
      <c r="X28635" s="8"/>
      <c r="Y28635" s="8"/>
      <c r="Z28635" s="8"/>
      <c r="BE28635"/>
      <c r="BF28635"/>
      <c r="BG28635"/>
    </row>
    <row r="28636" spans="11:59" x14ac:dyDescent="0.25">
      <c r="K28636" s="8"/>
      <c r="L28636" s="8"/>
      <c r="N28636" s="8"/>
      <c r="O28636" s="8"/>
      <c r="P28636" s="8"/>
      <c r="Q28636" s="8"/>
      <c r="R28636" s="8"/>
      <c r="S28636" s="8"/>
      <c r="T28636" s="8"/>
      <c r="U28636" s="8"/>
      <c r="V28636" s="8"/>
      <c r="W28636" s="8"/>
      <c r="X28636" s="8"/>
      <c r="Y28636" s="8"/>
      <c r="Z28636" s="8"/>
      <c r="BE28636"/>
      <c r="BF28636"/>
      <c r="BG28636"/>
    </row>
    <row r="28637" spans="11:59" x14ac:dyDescent="0.25">
      <c r="K28637" s="8"/>
      <c r="L28637" s="8"/>
      <c r="N28637" s="8"/>
      <c r="O28637" s="8"/>
      <c r="P28637" s="8"/>
      <c r="Q28637" s="8"/>
      <c r="R28637" s="8"/>
      <c r="S28637" s="8"/>
      <c r="T28637" s="8"/>
      <c r="U28637" s="8"/>
      <c r="V28637" s="8"/>
      <c r="W28637" s="8"/>
      <c r="X28637" s="8"/>
      <c r="Y28637" s="8"/>
      <c r="Z28637" s="8"/>
      <c r="BE28637"/>
      <c r="BF28637"/>
      <c r="BG28637"/>
    </row>
    <row r="28638" spans="11:59" x14ac:dyDescent="0.25">
      <c r="K28638" s="8"/>
      <c r="L28638" s="8"/>
      <c r="N28638" s="8"/>
      <c r="O28638" s="8"/>
      <c r="P28638" s="8"/>
      <c r="Q28638" s="8"/>
      <c r="R28638" s="8"/>
      <c r="S28638" s="8"/>
      <c r="T28638" s="8"/>
      <c r="U28638" s="8"/>
      <c r="V28638" s="8"/>
      <c r="W28638" s="8"/>
      <c r="X28638" s="8"/>
      <c r="Y28638" s="8"/>
      <c r="Z28638" s="8"/>
      <c r="BE28638"/>
      <c r="BF28638"/>
      <c r="BG28638"/>
    </row>
    <row r="28639" spans="11:59" x14ac:dyDescent="0.25">
      <c r="K28639" s="8"/>
      <c r="L28639" s="8"/>
      <c r="N28639" s="8"/>
      <c r="O28639" s="8"/>
      <c r="P28639" s="8"/>
      <c r="Q28639" s="8"/>
      <c r="R28639" s="8"/>
      <c r="S28639" s="8"/>
      <c r="T28639" s="8"/>
      <c r="U28639" s="8"/>
      <c r="V28639" s="8"/>
      <c r="W28639" s="8"/>
      <c r="X28639" s="8"/>
      <c r="Y28639" s="8"/>
      <c r="Z28639" s="8"/>
      <c r="BE28639"/>
      <c r="BF28639"/>
      <c r="BG28639"/>
    </row>
    <row r="28640" spans="11:59" x14ac:dyDescent="0.25">
      <c r="K28640" s="8"/>
      <c r="L28640" s="8"/>
      <c r="N28640" s="8"/>
      <c r="O28640" s="8"/>
      <c r="P28640" s="8"/>
      <c r="Q28640" s="8"/>
      <c r="R28640" s="8"/>
      <c r="S28640" s="8"/>
      <c r="T28640" s="8"/>
      <c r="U28640" s="8"/>
      <c r="V28640" s="8"/>
      <c r="W28640" s="8"/>
      <c r="X28640" s="8"/>
      <c r="Y28640" s="8"/>
      <c r="Z28640" s="8"/>
      <c r="BE28640"/>
      <c r="BF28640"/>
      <c r="BG28640"/>
    </row>
    <row r="28641" spans="11:59" x14ac:dyDescent="0.25">
      <c r="K28641" s="8"/>
      <c r="L28641" s="8"/>
      <c r="N28641" s="8"/>
      <c r="O28641" s="8"/>
      <c r="P28641" s="8"/>
      <c r="Q28641" s="8"/>
      <c r="R28641" s="8"/>
      <c r="S28641" s="8"/>
      <c r="T28641" s="8"/>
      <c r="U28641" s="8"/>
      <c r="V28641" s="8"/>
      <c r="W28641" s="8"/>
      <c r="X28641" s="8"/>
      <c r="Y28641" s="8"/>
      <c r="Z28641" s="8"/>
      <c r="BE28641"/>
      <c r="BF28641"/>
      <c r="BG28641"/>
    </row>
    <row r="28642" spans="11:59" x14ac:dyDescent="0.25">
      <c r="K28642" s="8"/>
      <c r="L28642" s="8"/>
      <c r="N28642" s="8"/>
      <c r="O28642" s="8"/>
      <c r="P28642" s="8"/>
      <c r="Q28642" s="8"/>
      <c r="R28642" s="8"/>
      <c r="S28642" s="8"/>
      <c r="T28642" s="8"/>
      <c r="U28642" s="8"/>
      <c r="V28642" s="8"/>
      <c r="W28642" s="8"/>
      <c r="X28642" s="8"/>
      <c r="Y28642" s="8"/>
      <c r="Z28642" s="8"/>
      <c r="BE28642"/>
      <c r="BF28642"/>
      <c r="BG28642"/>
    </row>
    <row r="28643" spans="11:59" x14ac:dyDescent="0.25">
      <c r="K28643" s="8"/>
      <c r="L28643" s="8"/>
      <c r="N28643" s="8"/>
      <c r="O28643" s="8"/>
      <c r="P28643" s="8"/>
      <c r="Q28643" s="8"/>
      <c r="R28643" s="8"/>
      <c r="S28643" s="8"/>
      <c r="T28643" s="8"/>
      <c r="U28643" s="8"/>
      <c r="V28643" s="8"/>
      <c r="W28643" s="8"/>
      <c r="X28643" s="8"/>
      <c r="Y28643" s="8"/>
      <c r="Z28643" s="8"/>
      <c r="BE28643"/>
      <c r="BF28643"/>
      <c r="BG28643"/>
    </row>
    <row r="28644" spans="11:59" x14ac:dyDescent="0.25">
      <c r="K28644" s="8"/>
      <c r="L28644" s="8"/>
      <c r="N28644" s="8"/>
      <c r="O28644" s="8"/>
      <c r="P28644" s="8"/>
      <c r="Q28644" s="8"/>
      <c r="R28644" s="8"/>
      <c r="S28644" s="8"/>
      <c r="T28644" s="8"/>
      <c r="U28644" s="8"/>
      <c r="V28644" s="8"/>
      <c r="W28644" s="8"/>
      <c r="X28644" s="8"/>
      <c r="Y28644" s="8"/>
      <c r="Z28644" s="8"/>
      <c r="BE28644"/>
      <c r="BF28644"/>
      <c r="BG28644"/>
    </row>
    <row r="28645" spans="11:59" x14ac:dyDescent="0.25">
      <c r="K28645" s="8"/>
      <c r="L28645" s="8"/>
      <c r="N28645" s="8"/>
      <c r="O28645" s="8"/>
      <c r="P28645" s="8"/>
      <c r="Q28645" s="8"/>
      <c r="R28645" s="8"/>
      <c r="S28645" s="8"/>
      <c r="T28645" s="8"/>
      <c r="U28645" s="8"/>
      <c r="V28645" s="8"/>
      <c r="W28645" s="8"/>
      <c r="X28645" s="8"/>
      <c r="Y28645" s="8"/>
      <c r="Z28645" s="8"/>
      <c r="BE28645"/>
      <c r="BF28645"/>
      <c r="BG28645"/>
    </row>
    <row r="28646" spans="11:59" x14ac:dyDescent="0.25">
      <c r="K28646" s="8"/>
      <c r="L28646" s="8"/>
      <c r="N28646" s="8"/>
      <c r="O28646" s="8"/>
      <c r="P28646" s="8"/>
      <c r="Q28646" s="8"/>
      <c r="R28646" s="8"/>
      <c r="S28646" s="8"/>
      <c r="T28646" s="8"/>
      <c r="U28646" s="8"/>
      <c r="V28646" s="8"/>
      <c r="W28646" s="8"/>
      <c r="X28646" s="8"/>
      <c r="Y28646" s="8"/>
      <c r="Z28646" s="8"/>
      <c r="BE28646"/>
      <c r="BF28646"/>
      <c r="BG28646"/>
    </row>
    <row r="28647" spans="11:59" x14ac:dyDescent="0.25">
      <c r="K28647" s="8"/>
      <c r="L28647" s="8"/>
      <c r="N28647" s="8"/>
      <c r="O28647" s="8"/>
      <c r="P28647" s="8"/>
      <c r="Q28647" s="8"/>
      <c r="R28647" s="8"/>
      <c r="S28647" s="8"/>
      <c r="T28647" s="8"/>
      <c r="U28647" s="8"/>
      <c r="V28647" s="8"/>
      <c r="W28647" s="8"/>
      <c r="X28647" s="8"/>
      <c r="Y28647" s="8"/>
      <c r="Z28647" s="8"/>
      <c r="BE28647"/>
      <c r="BF28647"/>
      <c r="BG28647"/>
    </row>
    <row r="28648" spans="11:59" x14ac:dyDescent="0.25">
      <c r="K28648" s="8"/>
      <c r="L28648" s="8"/>
      <c r="N28648" s="8"/>
      <c r="O28648" s="8"/>
      <c r="P28648" s="8"/>
      <c r="Q28648" s="8"/>
      <c r="R28648" s="8"/>
      <c r="S28648" s="8"/>
      <c r="T28648" s="8"/>
      <c r="U28648" s="8"/>
      <c r="V28648" s="8"/>
      <c r="W28648" s="8"/>
      <c r="X28648" s="8"/>
      <c r="Y28648" s="8"/>
      <c r="Z28648" s="8"/>
      <c r="BE28648"/>
      <c r="BF28648"/>
      <c r="BG28648"/>
    </row>
    <row r="28649" spans="11:59" x14ac:dyDescent="0.25">
      <c r="K28649" s="8"/>
      <c r="L28649" s="8"/>
      <c r="N28649" s="8"/>
      <c r="O28649" s="8"/>
      <c r="P28649" s="8"/>
      <c r="Q28649" s="8"/>
      <c r="R28649" s="8"/>
      <c r="S28649" s="8"/>
      <c r="T28649" s="8"/>
      <c r="U28649" s="8"/>
      <c r="V28649" s="8"/>
      <c r="W28649" s="8"/>
      <c r="X28649" s="8"/>
      <c r="Y28649" s="8"/>
      <c r="Z28649" s="8"/>
      <c r="BE28649"/>
      <c r="BF28649"/>
      <c r="BG28649"/>
    </row>
    <row r="28650" spans="11:59" x14ac:dyDescent="0.25">
      <c r="K28650" s="8"/>
      <c r="L28650" s="8"/>
      <c r="N28650" s="8"/>
      <c r="O28650" s="8"/>
      <c r="P28650" s="8"/>
      <c r="Q28650" s="8"/>
      <c r="R28650" s="8"/>
      <c r="S28650" s="8"/>
      <c r="T28650" s="8"/>
      <c r="U28650" s="8"/>
      <c r="V28650" s="8"/>
      <c r="W28650" s="8"/>
      <c r="X28650" s="8"/>
      <c r="Y28650" s="8"/>
      <c r="Z28650" s="8"/>
      <c r="BE28650"/>
      <c r="BF28650"/>
      <c r="BG28650"/>
    </row>
    <row r="28651" spans="11:59" x14ac:dyDescent="0.25">
      <c r="K28651" s="8"/>
      <c r="L28651" s="8"/>
      <c r="N28651" s="8"/>
      <c r="O28651" s="8"/>
      <c r="P28651" s="8"/>
      <c r="Q28651" s="8"/>
      <c r="R28651" s="8"/>
      <c r="S28651" s="8"/>
      <c r="T28651" s="8"/>
      <c r="U28651" s="8"/>
      <c r="V28651" s="8"/>
      <c r="W28651" s="8"/>
      <c r="X28651" s="8"/>
      <c r="Y28651" s="8"/>
      <c r="Z28651" s="8"/>
      <c r="BE28651"/>
      <c r="BF28651"/>
      <c r="BG28651"/>
    </row>
    <row r="28652" spans="11:59" x14ac:dyDescent="0.25">
      <c r="K28652" s="8"/>
      <c r="L28652" s="8"/>
      <c r="N28652" s="8"/>
      <c r="O28652" s="8"/>
      <c r="P28652" s="8"/>
      <c r="Q28652" s="8"/>
      <c r="R28652" s="8"/>
      <c r="S28652" s="8"/>
      <c r="T28652" s="8"/>
      <c r="U28652" s="8"/>
      <c r="V28652" s="8"/>
      <c r="W28652" s="8"/>
      <c r="X28652" s="8"/>
      <c r="Y28652" s="8"/>
      <c r="Z28652" s="8"/>
      <c r="BE28652"/>
      <c r="BF28652"/>
      <c r="BG28652"/>
    </row>
    <row r="28653" spans="11:59" x14ac:dyDescent="0.25">
      <c r="K28653" s="8"/>
      <c r="L28653" s="8"/>
      <c r="N28653" s="8"/>
      <c r="O28653" s="8"/>
      <c r="P28653" s="8"/>
      <c r="Q28653" s="8"/>
      <c r="R28653" s="8"/>
      <c r="S28653" s="8"/>
      <c r="T28653" s="8"/>
      <c r="U28653" s="8"/>
      <c r="V28653" s="8"/>
      <c r="W28653" s="8"/>
      <c r="X28653" s="8"/>
      <c r="Y28653" s="8"/>
      <c r="Z28653" s="8"/>
      <c r="BE28653"/>
      <c r="BF28653"/>
      <c r="BG28653"/>
    </row>
    <row r="28654" spans="11:59" x14ac:dyDescent="0.25">
      <c r="K28654" s="8"/>
      <c r="L28654" s="8"/>
      <c r="N28654" s="8"/>
      <c r="O28654" s="8"/>
      <c r="P28654" s="8"/>
      <c r="Q28654" s="8"/>
      <c r="R28654" s="8"/>
      <c r="S28654" s="8"/>
      <c r="T28654" s="8"/>
      <c r="U28654" s="8"/>
      <c r="V28654" s="8"/>
      <c r="W28654" s="8"/>
      <c r="X28654" s="8"/>
      <c r="Y28654" s="8"/>
      <c r="Z28654" s="8"/>
      <c r="BE28654"/>
      <c r="BF28654"/>
      <c r="BG28654"/>
    </row>
    <row r="28655" spans="11:59" x14ac:dyDescent="0.25">
      <c r="K28655" s="8"/>
      <c r="L28655" s="8"/>
      <c r="N28655" s="8"/>
      <c r="O28655" s="8"/>
      <c r="P28655" s="8"/>
      <c r="Q28655" s="8"/>
      <c r="R28655" s="8"/>
      <c r="S28655" s="8"/>
      <c r="T28655" s="8"/>
      <c r="U28655" s="8"/>
      <c r="V28655" s="8"/>
      <c r="W28655" s="8"/>
      <c r="X28655" s="8"/>
      <c r="Y28655" s="8"/>
      <c r="Z28655" s="8"/>
      <c r="BE28655"/>
      <c r="BF28655"/>
      <c r="BG28655"/>
    </row>
    <row r="28656" spans="11:59" x14ac:dyDescent="0.25">
      <c r="K28656" s="8"/>
      <c r="L28656" s="8"/>
      <c r="N28656" s="8"/>
      <c r="O28656" s="8"/>
      <c r="P28656" s="8"/>
      <c r="Q28656" s="8"/>
      <c r="R28656" s="8"/>
      <c r="S28656" s="8"/>
      <c r="T28656" s="8"/>
      <c r="U28656" s="8"/>
      <c r="V28656" s="8"/>
      <c r="W28656" s="8"/>
      <c r="X28656" s="8"/>
      <c r="Y28656" s="8"/>
      <c r="Z28656" s="8"/>
      <c r="BE28656"/>
      <c r="BF28656"/>
      <c r="BG28656"/>
    </row>
    <row r="28657" spans="11:59" x14ac:dyDescent="0.25">
      <c r="K28657" s="8"/>
      <c r="L28657" s="8"/>
      <c r="N28657" s="8"/>
      <c r="O28657" s="8"/>
      <c r="P28657" s="8"/>
      <c r="Q28657" s="8"/>
      <c r="R28657" s="8"/>
      <c r="S28657" s="8"/>
      <c r="T28657" s="8"/>
      <c r="U28657" s="8"/>
      <c r="V28657" s="8"/>
      <c r="W28657" s="8"/>
      <c r="X28657" s="8"/>
      <c r="Y28657" s="8"/>
      <c r="Z28657" s="8"/>
      <c r="BE28657"/>
      <c r="BF28657"/>
      <c r="BG28657"/>
    </row>
    <row r="28658" spans="11:59" x14ac:dyDescent="0.25">
      <c r="K28658" s="8"/>
      <c r="L28658" s="8"/>
      <c r="N28658" s="8"/>
      <c r="O28658" s="8"/>
      <c r="P28658" s="8"/>
      <c r="Q28658" s="8"/>
      <c r="R28658" s="8"/>
      <c r="S28658" s="8"/>
      <c r="T28658" s="8"/>
      <c r="U28658" s="8"/>
      <c r="V28658" s="8"/>
      <c r="W28658" s="8"/>
      <c r="X28658" s="8"/>
      <c r="Y28658" s="8"/>
      <c r="Z28658" s="8"/>
      <c r="BE28658"/>
      <c r="BF28658"/>
      <c r="BG28658"/>
    </row>
    <row r="28659" spans="11:59" x14ac:dyDescent="0.25">
      <c r="K28659" s="8"/>
      <c r="L28659" s="8"/>
      <c r="N28659" s="8"/>
      <c r="O28659" s="8"/>
      <c r="P28659" s="8"/>
      <c r="Q28659" s="8"/>
      <c r="R28659" s="8"/>
      <c r="S28659" s="8"/>
      <c r="T28659" s="8"/>
      <c r="U28659" s="8"/>
      <c r="V28659" s="8"/>
      <c r="W28659" s="8"/>
      <c r="X28659" s="8"/>
      <c r="Y28659" s="8"/>
      <c r="Z28659" s="8"/>
      <c r="BE28659"/>
      <c r="BF28659"/>
      <c r="BG28659"/>
    </row>
    <row r="28660" spans="11:59" x14ac:dyDescent="0.25">
      <c r="K28660" s="8"/>
      <c r="L28660" s="8"/>
      <c r="N28660" s="8"/>
      <c r="O28660" s="8"/>
      <c r="P28660" s="8"/>
      <c r="Q28660" s="8"/>
      <c r="R28660" s="8"/>
      <c r="S28660" s="8"/>
      <c r="T28660" s="8"/>
      <c r="U28660" s="8"/>
      <c r="V28660" s="8"/>
      <c r="W28660" s="8"/>
      <c r="X28660" s="8"/>
      <c r="Y28660" s="8"/>
      <c r="Z28660" s="8"/>
      <c r="BE28660"/>
      <c r="BF28660"/>
      <c r="BG28660"/>
    </row>
    <row r="28661" spans="11:59" x14ac:dyDescent="0.25">
      <c r="K28661" s="8"/>
      <c r="L28661" s="8"/>
      <c r="N28661" s="8"/>
      <c r="O28661" s="8"/>
      <c r="P28661" s="8"/>
      <c r="Q28661" s="8"/>
      <c r="R28661" s="8"/>
      <c r="S28661" s="8"/>
      <c r="T28661" s="8"/>
      <c r="U28661" s="8"/>
      <c r="V28661" s="8"/>
      <c r="W28661" s="8"/>
      <c r="X28661" s="8"/>
      <c r="Y28661" s="8"/>
      <c r="Z28661" s="8"/>
      <c r="BE28661"/>
      <c r="BF28661"/>
      <c r="BG28661"/>
    </row>
    <row r="28662" spans="11:59" x14ac:dyDescent="0.25">
      <c r="K28662" s="8"/>
      <c r="L28662" s="8"/>
      <c r="N28662" s="8"/>
      <c r="O28662" s="8"/>
      <c r="P28662" s="8"/>
      <c r="Q28662" s="8"/>
      <c r="R28662" s="8"/>
      <c r="S28662" s="8"/>
      <c r="T28662" s="8"/>
      <c r="U28662" s="8"/>
      <c r="V28662" s="8"/>
      <c r="W28662" s="8"/>
      <c r="X28662" s="8"/>
      <c r="Y28662" s="8"/>
      <c r="Z28662" s="8"/>
      <c r="BE28662"/>
      <c r="BF28662"/>
      <c r="BG28662"/>
    </row>
    <row r="28663" spans="11:59" x14ac:dyDescent="0.25">
      <c r="K28663" s="8"/>
      <c r="L28663" s="8"/>
      <c r="N28663" s="8"/>
      <c r="O28663" s="8"/>
      <c r="P28663" s="8"/>
      <c r="Q28663" s="8"/>
      <c r="R28663" s="8"/>
      <c r="S28663" s="8"/>
      <c r="T28663" s="8"/>
      <c r="U28663" s="8"/>
      <c r="V28663" s="8"/>
      <c r="W28663" s="8"/>
      <c r="X28663" s="8"/>
      <c r="Y28663" s="8"/>
      <c r="Z28663" s="8"/>
      <c r="BE28663"/>
      <c r="BF28663"/>
      <c r="BG28663"/>
    </row>
    <row r="28664" spans="11:59" x14ac:dyDescent="0.25">
      <c r="K28664" s="8"/>
      <c r="L28664" s="8"/>
      <c r="N28664" s="8"/>
      <c r="O28664" s="8"/>
      <c r="P28664" s="8"/>
      <c r="Q28664" s="8"/>
      <c r="R28664" s="8"/>
      <c r="S28664" s="8"/>
      <c r="T28664" s="8"/>
      <c r="U28664" s="8"/>
      <c r="V28664" s="8"/>
      <c r="W28664" s="8"/>
      <c r="X28664" s="8"/>
      <c r="Y28664" s="8"/>
      <c r="Z28664" s="8"/>
      <c r="BE28664"/>
      <c r="BF28664"/>
      <c r="BG28664"/>
    </row>
    <row r="28665" spans="11:59" x14ac:dyDescent="0.25">
      <c r="K28665" s="8"/>
      <c r="L28665" s="8"/>
      <c r="N28665" s="8"/>
      <c r="O28665" s="8"/>
      <c r="P28665" s="8"/>
      <c r="Q28665" s="8"/>
      <c r="R28665" s="8"/>
      <c r="S28665" s="8"/>
      <c r="T28665" s="8"/>
      <c r="U28665" s="8"/>
      <c r="V28665" s="8"/>
      <c r="W28665" s="8"/>
      <c r="X28665" s="8"/>
      <c r="Y28665" s="8"/>
      <c r="Z28665" s="8"/>
      <c r="BE28665"/>
      <c r="BF28665"/>
      <c r="BG28665"/>
    </row>
    <row r="28666" spans="11:59" x14ac:dyDescent="0.25">
      <c r="K28666" s="8"/>
      <c r="L28666" s="8"/>
      <c r="N28666" s="8"/>
      <c r="O28666" s="8"/>
      <c r="P28666" s="8"/>
      <c r="Q28666" s="8"/>
      <c r="R28666" s="8"/>
      <c r="S28666" s="8"/>
      <c r="T28666" s="8"/>
      <c r="U28666" s="8"/>
      <c r="V28666" s="8"/>
      <c r="W28666" s="8"/>
      <c r="X28666" s="8"/>
      <c r="Y28666" s="8"/>
      <c r="Z28666" s="8"/>
      <c r="BE28666"/>
      <c r="BF28666"/>
      <c r="BG28666"/>
    </row>
    <row r="28667" spans="11:59" x14ac:dyDescent="0.25">
      <c r="K28667" s="8"/>
      <c r="L28667" s="8"/>
      <c r="N28667" s="8"/>
      <c r="O28667" s="8"/>
      <c r="P28667" s="8"/>
      <c r="Q28667" s="8"/>
      <c r="R28667" s="8"/>
      <c r="S28667" s="8"/>
      <c r="T28667" s="8"/>
      <c r="U28667" s="8"/>
      <c r="V28667" s="8"/>
      <c r="W28667" s="8"/>
      <c r="X28667" s="8"/>
      <c r="Y28667" s="8"/>
      <c r="Z28667" s="8"/>
      <c r="BE28667"/>
      <c r="BF28667"/>
      <c r="BG28667"/>
    </row>
    <row r="28668" spans="11:59" x14ac:dyDescent="0.25">
      <c r="K28668" s="8"/>
      <c r="L28668" s="8"/>
      <c r="N28668" s="8"/>
      <c r="O28668" s="8"/>
      <c r="P28668" s="8"/>
      <c r="Q28668" s="8"/>
      <c r="R28668" s="8"/>
      <c r="S28668" s="8"/>
      <c r="T28668" s="8"/>
      <c r="U28668" s="8"/>
      <c r="V28668" s="8"/>
      <c r="W28668" s="8"/>
      <c r="X28668" s="8"/>
      <c r="Y28668" s="8"/>
      <c r="Z28668" s="8"/>
      <c r="BE28668"/>
      <c r="BF28668"/>
      <c r="BG28668"/>
    </row>
    <row r="28669" spans="11:59" x14ac:dyDescent="0.25">
      <c r="K28669" s="8"/>
      <c r="L28669" s="8"/>
      <c r="N28669" s="8"/>
      <c r="O28669" s="8"/>
      <c r="P28669" s="8"/>
      <c r="Q28669" s="8"/>
      <c r="R28669" s="8"/>
      <c r="S28669" s="8"/>
      <c r="T28669" s="8"/>
      <c r="U28669" s="8"/>
      <c r="V28669" s="8"/>
      <c r="W28669" s="8"/>
      <c r="X28669" s="8"/>
      <c r="Y28669" s="8"/>
      <c r="Z28669" s="8"/>
      <c r="BE28669"/>
      <c r="BF28669"/>
      <c r="BG28669"/>
    </row>
    <row r="28670" spans="11:59" x14ac:dyDescent="0.25">
      <c r="K28670" s="8"/>
      <c r="L28670" s="8"/>
      <c r="N28670" s="8"/>
      <c r="O28670" s="8"/>
      <c r="P28670" s="8"/>
      <c r="Q28670" s="8"/>
      <c r="R28670" s="8"/>
      <c r="S28670" s="8"/>
      <c r="T28670" s="8"/>
      <c r="U28670" s="8"/>
      <c r="V28670" s="8"/>
      <c r="W28670" s="8"/>
      <c r="X28670" s="8"/>
      <c r="Y28670" s="8"/>
      <c r="Z28670" s="8"/>
      <c r="BE28670"/>
      <c r="BF28670"/>
      <c r="BG28670"/>
    </row>
    <row r="28671" spans="11:59" x14ac:dyDescent="0.25">
      <c r="K28671" s="8"/>
      <c r="L28671" s="8"/>
      <c r="N28671" s="8"/>
      <c r="O28671" s="8"/>
      <c r="P28671" s="8"/>
      <c r="Q28671" s="8"/>
      <c r="R28671" s="8"/>
      <c r="S28671" s="8"/>
      <c r="T28671" s="8"/>
      <c r="U28671" s="8"/>
      <c r="V28671" s="8"/>
      <c r="W28671" s="8"/>
      <c r="X28671" s="8"/>
      <c r="Y28671" s="8"/>
      <c r="Z28671" s="8"/>
      <c r="BE28671"/>
      <c r="BF28671"/>
      <c r="BG28671"/>
    </row>
    <row r="28672" spans="11:59" x14ac:dyDescent="0.25">
      <c r="K28672" s="8"/>
      <c r="L28672" s="8"/>
      <c r="N28672" s="8"/>
      <c r="O28672" s="8"/>
      <c r="P28672" s="8"/>
      <c r="Q28672" s="8"/>
      <c r="R28672" s="8"/>
      <c r="S28672" s="8"/>
      <c r="T28672" s="8"/>
      <c r="U28672" s="8"/>
      <c r="V28672" s="8"/>
      <c r="W28672" s="8"/>
      <c r="X28672" s="8"/>
      <c r="Y28672" s="8"/>
      <c r="Z28672" s="8"/>
      <c r="BE28672"/>
      <c r="BF28672"/>
      <c r="BG28672"/>
    </row>
    <row r="28673" spans="11:59" x14ac:dyDescent="0.25">
      <c r="K28673" s="8"/>
      <c r="L28673" s="8"/>
      <c r="N28673" s="8"/>
      <c r="O28673" s="8"/>
      <c r="P28673" s="8"/>
      <c r="Q28673" s="8"/>
      <c r="R28673" s="8"/>
      <c r="S28673" s="8"/>
      <c r="T28673" s="8"/>
      <c r="U28673" s="8"/>
      <c r="V28673" s="8"/>
      <c r="W28673" s="8"/>
      <c r="X28673" s="8"/>
      <c r="Y28673" s="8"/>
      <c r="Z28673" s="8"/>
      <c r="BE28673"/>
      <c r="BF28673"/>
      <c r="BG28673"/>
    </row>
    <row r="28674" spans="11:59" x14ac:dyDescent="0.25">
      <c r="K28674" s="8"/>
      <c r="L28674" s="8"/>
      <c r="N28674" s="8"/>
      <c r="O28674" s="8"/>
      <c r="P28674" s="8"/>
      <c r="Q28674" s="8"/>
      <c r="R28674" s="8"/>
      <c r="S28674" s="8"/>
      <c r="T28674" s="8"/>
      <c r="U28674" s="8"/>
      <c r="V28674" s="8"/>
      <c r="W28674" s="8"/>
      <c r="X28674" s="8"/>
      <c r="Y28674" s="8"/>
      <c r="Z28674" s="8"/>
      <c r="BE28674"/>
      <c r="BF28674"/>
      <c r="BG28674"/>
    </row>
    <row r="28675" spans="11:59" x14ac:dyDescent="0.25">
      <c r="K28675" s="8"/>
      <c r="L28675" s="8"/>
      <c r="N28675" s="8"/>
      <c r="O28675" s="8"/>
      <c r="P28675" s="8"/>
      <c r="Q28675" s="8"/>
      <c r="R28675" s="8"/>
      <c r="S28675" s="8"/>
      <c r="T28675" s="8"/>
      <c r="U28675" s="8"/>
      <c r="V28675" s="8"/>
      <c r="W28675" s="8"/>
      <c r="X28675" s="8"/>
      <c r="Y28675" s="8"/>
      <c r="Z28675" s="8"/>
      <c r="BE28675"/>
      <c r="BF28675"/>
      <c r="BG28675"/>
    </row>
    <row r="28676" spans="11:59" x14ac:dyDescent="0.25">
      <c r="K28676" s="8"/>
      <c r="L28676" s="8"/>
      <c r="N28676" s="8"/>
      <c r="O28676" s="8"/>
      <c r="P28676" s="8"/>
      <c r="Q28676" s="8"/>
      <c r="R28676" s="8"/>
      <c r="S28676" s="8"/>
      <c r="T28676" s="8"/>
      <c r="U28676" s="8"/>
      <c r="V28676" s="8"/>
      <c r="W28676" s="8"/>
      <c r="X28676" s="8"/>
      <c r="Y28676" s="8"/>
      <c r="Z28676" s="8"/>
      <c r="BE28676"/>
      <c r="BF28676"/>
      <c r="BG28676"/>
    </row>
    <row r="28677" spans="11:59" x14ac:dyDescent="0.25">
      <c r="K28677" s="8"/>
      <c r="L28677" s="8"/>
      <c r="N28677" s="8"/>
      <c r="O28677" s="8"/>
      <c r="P28677" s="8"/>
      <c r="Q28677" s="8"/>
      <c r="R28677" s="8"/>
      <c r="S28677" s="8"/>
      <c r="T28677" s="8"/>
      <c r="U28677" s="8"/>
      <c r="V28677" s="8"/>
      <c r="W28677" s="8"/>
      <c r="X28677" s="8"/>
      <c r="Y28677" s="8"/>
      <c r="Z28677" s="8"/>
      <c r="BE28677"/>
      <c r="BF28677"/>
      <c r="BG28677"/>
    </row>
    <row r="28678" spans="11:59" x14ac:dyDescent="0.25">
      <c r="K28678" s="8"/>
      <c r="L28678" s="8"/>
      <c r="N28678" s="8"/>
      <c r="O28678" s="8"/>
      <c r="P28678" s="8"/>
      <c r="Q28678" s="8"/>
      <c r="R28678" s="8"/>
      <c r="S28678" s="8"/>
      <c r="T28678" s="8"/>
      <c r="U28678" s="8"/>
      <c r="V28678" s="8"/>
      <c r="W28678" s="8"/>
      <c r="X28678" s="8"/>
      <c r="Y28678" s="8"/>
      <c r="Z28678" s="8"/>
      <c r="BE28678"/>
      <c r="BF28678"/>
      <c r="BG28678"/>
    </row>
    <row r="28679" spans="11:59" x14ac:dyDescent="0.25">
      <c r="K28679" s="8"/>
      <c r="L28679" s="8"/>
      <c r="N28679" s="8"/>
      <c r="O28679" s="8"/>
      <c r="P28679" s="8"/>
      <c r="Q28679" s="8"/>
      <c r="R28679" s="8"/>
      <c r="S28679" s="8"/>
      <c r="T28679" s="8"/>
      <c r="U28679" s="8"/>
      <c r="V28679" s="8"/>
      <c r="W28679" s="8"/>
      <c r="X28679" s="8"/>
      <c r="Y28679" s="8"/>
      <c r="Z28679" s="8"/>
      <c r="BE28679"/>
      <c r="BF28679"/>
      <c r="BG28679"/>
    </row>
    <row r="28680" spans="11:59" x14ac:dyDescent="0.25">
      <c r="K28680" s="8"/>
      <c r="L28680" s="8"/>
      <c r="N28680" s="8"/>
      <c r="O28680" s="8"/>
      <c r="P28680" s="8"/>
      <c r="Q28680" s="8"/>
      <c r="R28680" s="8"/>
      <c r="S28680" s="8"/>
      <c r="T28680" s="8"/>
      <c r="U28680" s="8"/>
      <c r="V28680" s="8"/>
      <c r="W28680" s="8"/>
      <c r="X28680" s="8"/>
      <c r="Y28680" s="8"/>
      <c r="Z28680" s="8"/>
      <c r="BE28680"/>
      <c r="BF28680"/>
      <c r="BG28680"/>
    </row>
    <row r="28681" spans="11:59" x14ac:dyDescent="0.25">
      <c r="K28681" s="8"/>
      <c r="L28681" s="8"/>
      <c r="N28681" s="8"/>
      <c r="O28681" s="8"/>
      <c r="P28681" s="8"/>
      <c r="Q28681" s="8"/>
      <c r="R28681" s="8"/>
      <c r="S28681" s="8"/>
      <c r="T28681" s="8"/>
      <c r="U28681" s="8"/>
      <c r="V28681" s="8"/>
      <c r="W28681" s="8"/>
      <c r="X28681" s="8"/>
      <c r="Y28681" s="8"/>
      <c r="Z28681" s="8"/>
      <c r="BE28681"/>
      <c r="BF28681"/>
      <c r="BG28681"/>
    </row>
    <row r="28682" spans="11:59" x14ac:dyDescent="0.25">
      <c r="K28682" s="8"/>
      <c r="L28682" s="8"/>
      <c r="N28682" s="8"/>
      <c r="O28682" s="8"/>
      <c r="P28682" s="8"/>
      <c r="Q28682" s="8"/>
      <c r="R28682" s="8"/>
      <c r="S28682" s="8"/>
      <c r="T28682" s="8"/>
      <c r="U28682" s="8"/>
      <c r="V28682" s="8"/>
      <c r="W28682" s="8"/>
      <c r="X28682" s="8"/>
      <c r="Y28682" s="8"/>
      <c r="Z28682" s="8"/>
      <c r="BE28682"/>
      <c r="BF28682"/>
      <c r="BG28682"/>
    </row>
    <row r="28683" spans="11:59" x14ac:dyDescent="0.25">
      <c r="K28683" s="8"/>
      <c r="L28683" s="8"/>
      <c r="N28683" s="8"/>
      <c r="O28683" s="8"/>
      <c r="P28683" s="8"/>
      <c r="Q28683" s="8"/>
      <c r="R28683" s="8"/>
      <c r="S28683" s="8"/>
      <c r="T28683" s="8"/>
      <c r="U28683" s="8"/>
      <c r="V28683" s="8"/>
      <c r="W28683" s="8"/>
      <c r="X28683" s="8"/>
      <c r="Y28683" s="8"/>
      <c r="Z28683" s="8"/>
      <c r="BE28683"/>
      <c r="BF28683"/>
      <c r="BG28683"/>
    </row>
    <row r="28684" spans="11:59" x14ac:dyDescent="0.25">
      <c r="K28684" s="8"/>
      <c r="L28684" s="8"/>
      <c r="N28684" s="8"/>
      <c r="O28684" s="8"/>
      <c r="P28684" s="8"/>
      <c r="Q28684" s="8"/>
      <c r="R28684" s="8"/>
      <c r="S28684" s="8"/>
      <c r="T28684" s="8"/>
      <c r="U28684" s="8"/>
      <c r="V28684" s="8"/>
      <c r="W28684" s="8"/>
      <c r="X28684" s="8"/>
      <c r="Y28684" s="8"/>
      <c r="Z28684" s="8"/>
      <c r="BE28684"/>
      <c r="BF28684"/>
      <c r="BG28684"/>
    </row>
    <row r="28685" spans="11:59" x14ac:dyDescent="0.25">
      <c r="K28685" s="8"/>
      <c r="L28685" s="8"/>
      <c r="N28685" s="8"/>
      <c r="O28685" s="8"/>
      <c r="P28685" s="8"/>
      <c r="Q28685" s="8"/>
      <c r="R28685" s="8"/>
      <c r="S28685" s="8"/>
      <c r="T28685" s="8"/>
      <c r="U28685" s="8"/>
      <c r="V28685" s="8"/>
      <c r="W28685" s="8"/>
      <c r="X28685" s="8"/>
      <c r="Y28685" s="8"/>
      <c r="Z28685" s="8"/>
      <c r="BE28685"/>
      <c r="BF28685"/>
      <c r="BG28685"/>
    </row>
    <row r="28686" spans="11:59" x14ac:dyDescent="0.25">
      <c r="K28686" s="8"/>
      <c r="L28686" s="8"/>
      <c r="N28686" s="8"/>
      <c r="O28686" s="8"/>
      <c r="P28686" s="8"/>
      <c r="Q28686" s="8"/>
      <c r="R28686" s="8"/>
      <c r="S28686" s="8"/>
      <c r="T28686" s="8"/>
      <c r="U28686" s="8"/>
      <c r="V28686" s="8"/>
      <c r="W28686" s="8"/>
      <c r="X28686" s="8"/>
      <c r="Y28686" s="8"/>
      <c r="Z28686" s="8"/>
      <c r="BE28686"/>
      <c r="BF28686"/>
      <c r="BG28686"/>
    </row>
    <row r="28687" spans="11:59" x14ac:dyDescent="0.25">
      <c r="K28687" s="8"/>
      <c r="L28687" s="8"/>
      <c r="N28687" s="8"/>
      <c r="O28687" s="8"/>
      <c r="P28687" s="8"/>
      <c r="Q28687" s="8"/>
      <c r="R28687" s="8"/>
      <c r="S28687" s="8"/>
      <c r="T28687" s="8"/>
      <c r="U28687" s="8"/>
      <c r="V28687" s="8"/>
      <c r="W28687" s="8"/>
      <c r="X28687" s="8"/>
      <c r="Y28687" s="8"/>
      <c r="Z28687" s="8"/>
      <c r="BE28687"/>
      <c r="BF28687"/>
      <c r="BG28687"/>
    </row>
    <row r="28688" spans="11:59" x14ac:dyDescent="0.25">
      <c r="K28688" s="8"/>
      <c r="L28688" s="8"/>
      <c r="N28688" s="8"/>
      <c r="O28688" s="8"/>
      <c r="P28688" s="8"/>
      <c r="Q28688" s="8"/>
      <c r="R28688" s="8"/>
      <c r="S28688" s="8"/>
      <c r="T28688" s="8"/>
      <c r="U28688" s="8"/>
      <c r="V28688" s="8"/>
      <c r="W28688" s="8"/>
      <c r="X28688" s="8"/>
      <c r="Y28688" s="8"/>
      <c r="Z28688" s="8"/>
      <c r="BE28688"/>
      <c r="BF28688"/>
      <c r="BG28688"/>
    </row>
    <row r="28689" spans="11:59" x14ac:dyDescent="0.25">
      <c r="K28689" s="8"/>
      <c r="L28689" s="8"/>
      <c r="N28689" s="8"/>
      <c r="O28689" s="8"/>
      <c r="P28689" s="8"/>
      <c r="Q28689" s="8"/>
      <c r="R28689" s="8"/>
      <c r="S28689" s="8"/>
      <c r="T28689" s="8"/>
      <c r="U28689" s="8"/>
      <c r="V28689" s="8"/>
      <c r="W28689" s="8"/>
      <c r="X28689" s="8"/>
      <c r="Y28689" s="8"/>
      <c r="Z28689" s="8"/>
      <c r="BE28689"/>
      <c r="BF28689"/>
      <c r="BG28689"/>
    </row>
    <row r="28690" spans="11:59" x14ac:dyDescent="0.25">
      <c r="K28690" s="8"/>
      <c r="L28690" s="8"/>
      <c r="N28690" s="8"/>
      <c r="O28690" s="8"/>
      <c r="P28690" s="8"/>
      <c r="Q28690" s="8"/>
      <c r="R28690" s="8"/>
      <c r="S28690" s="8"/>
      <c r="T28690" s="8"/>
      <c r="U28690" s="8"/>
      <c r="V28690" s="8"/>
      <c r="W28690" s="8"/>
      <c r="X28690" s="8"/>
      <c r="Y28690" s="8"/>
      <c r="Z28690" s="8"/>
      <c r="BE28690"/>
      <c r="BF28690"/>
      <c r="BG28690"/>
    </row>
    <row r="28691" spans="11:59" x14ac:dyDescent="0.25">
      <c r="K28691" s="8"/>
      <c r="L28691" s="8"/>
      <c r="N28691" s="8"/>
      <c r="O28691" s="8"/>
      <c r="P28691" s="8"/>
      <c r="Q28691" s="8"/>
      <c r="R28691" s="8"/>
      <c r="S28691" s="8"/>
      <c r="T28691" s="8"/>
      <c r="U28691" s="8"/>
      <c r="V28691" s="8"/>
      <c r="W28691" s="8"/>
      <c r="X28691" s="8"/>
      <c r="Y28691" s="8"/>
      <c r="Z28691" s="8"/>
      <c r="BE28691"/>
      <c r="BF28691"/>
      <c r="BG28691"/>
    </row>
    <row r="28692" spans="11:59" x14ac:dyDescent="0.25">
      <c r="K28692" s="8"/>
      <c r="L28692" s="8"/>
      <c r="N28692" s="8"/>
      <c r="O28692" s="8"/>
      <c r="P28692" s="8"/>
      <c r="Q28692" s="8"/>
      <c r="R28692" s="8"/>
      <c r="S28692" s="8"/>
      <c r="T28692" s="8"/>
      <c r="U28692" s="8"/>
      <c r="V28692" s="8"/>
      <c r="W28692" s="8"/>
      <c r="X28692" s="8"/>
      <c r="Y28692" s="8"/>
      <c r="Z28692" s="8"/>
      <c r="BE28692"/>
      <c r="BF28692"/>
      <c r="BG28692"/>
    </row>
    <row r="28693" spans="11:59" x14ac:dyDescent="0.25">
      <c r="K28693" s="8"/>
      <c r="L28693" s="8"/>
      <c r="N28693" s="8"/>
      <c r="O28693" s="8"/>
      <c r="P28693" s="8"/>
      <c r="Q28693" s="8"/>
      <c r="R28693" s="8"/>
      <c r="S28693" s="8"/>
      <c r="T28693" s="8"/>
      <c r="U28693" s="8"/>
      <c r="V28693" s="8"/>
      <c r="W28693" s="8"/>
      <c r="X28693" s="8"/>
      <c r="Y28693" s="8"/>
      <c r="Z28693" s="8"/>
      <c r="BE28693"/>
      <c r="BF28693"/>
      <c r="BG28693"/>
    </row>
    <row r="28694" spans="11:59" x14ac:dyDescent="0.25">
      <c r="K28694" s="8"/>
      <c r="L28694" s="8"/>
      <c r="N28694" s="8"/>
      <c r="O28694" s="8"/>
      <c r="P28694" s="8"/>
      <c r="Q28694" s="8"/>
      <c r="R28694" s="8"/>
      <c r="S28694" s="8"/>
      <c r="T28694" s="8"/>
      <c r="U28694" s="8"/>
      <c r="V28694" s="8"/>
      <c r="W28694" s="8"/>
      <c r="X28694" s="8"/>
      <c r="Y28694" s="8"/>
      <c r="Z28694" s="8"/>
      <c r="BE28694"/>
      <c r="BF28694"/>
      <c r="BG28694"/>
    </row>
    <row r="28695" spans="11:59" x14ac:dyDescent="0.25">
      <c r="K28695" s="8"/>
      <c r="L28695" s="8"/>
      <c r="N28695" s="8"/>
      <c r="O28695" s="8"/>
      <c r="P28695" s="8"/>
      <c r="Q28695" s="8"/>
      <c r="R28695" s="8"/>
      <c r="S28695" s="8"/>
      <c r="T28695" s="8"/>
      <c r="U28695" s="8"/>
      <c r="V28695" s="8"/>
      <c r="W28695" s="8"/>
      <c r="X28695" s="8"/>
      <c r="Y28695" s="8"/>
      <c r="Z28695" s="8"/>
      <c r="BE28695"/>
      <c r="BF28695"/>
      <c r="BG28695"/>
    </row>
    <row r="28696" spans="11:59" x14ac:dyDescent="0.25">
      <c r="K28696" s="8"/>
      <c r="L28696" s="8"/>
      <c r="N28696" s="8"/>
      <c r="O28696" s="8"/>
      <c r="P28696" s="8"/>
      <c r="Q28696" s="8"/>
      <c r="R28696" s="8"/>
      <c r="S28696" s="8"/>
      <c r="T28696" s="8"/>
      <c r="U28696" s="8"/>
      <c r="V28696" s="8"/>
      <c r="W28696" s="8"/>
      <c r="X28696" s="8"/>
      <c r="Y28696" s="8"/>
      <c r="Z28696" s="8"/>
      <c r="BE28696"/>
      <c r="BF28696"/>
      <c r="BG28696"/>
    </row>
    <row r="28697" spans="11:59" x14ac:dyDescent="0.25">
      <c r="K28697" s="8"/>
      <c r="L28697" s="8"/>
      <c r="N28697" s="8"/>
      <c r="O28697" s="8"/>
      <c r="P28697" s="8"/>
      <c r="Q28697" s="8"/>
      <c r="R28697" s="8"/>
      <c r="S28697" s="8"/>
      <c r="T28697" s="8"/>
      <c r="U28697" s="8"/>
      <c r="V28697" s="8"/>
      <c r="W28697" s="8"/>
      <c r="X28697" s="8"/>
      <c r="Y28697" s="8"/>
      <c r="Z28697" s="8"/>
      <c r="BE28697"/>
      <c r="BF28697"/>
      <c r="BG28697"/>
    </row>
    <row r="28698" spans="11:59" x14ac:dyDescent="0.25">
      <c r="K28698" s="8"/>
      <c r="L28698" s="8"/>
      <c r="N28698" s="8"/>
      <c r="O28698" s="8"/>
      <c r="P28698" s="8"/>
      <c r="Q28698" s="8"/>
      <c r="R28698" s="8"/>
      <c r="S28698" s="8"/>
      <c r="T28698" s="8"/>
      <c r="U28698" s="8"/>
      <c r="V28698" s="8"/>
      <c r="W28698" s="8"/>
      <c r="X28698" s="8"/>
      <c r="Y28698" s="8"/>
      <c r="Z28698" s="8"/>
      <c r="BE28698"/>
      <c r="BF28698"/>
      <c r="BG28698"/>
    </row>
    <row r="28699" spans="11:59" x14ac:dyDescent="0.25">
      <c r="K28699" s="8"/>
      <c r="L28699" s="8"/>
      <c r="N28699" s="8"/>
      <c r="O28699" s="8"/>
      <c r="P28699" s="8"/>
      <c r="Q28699" s="8"/>
      <c r="R28699" s="8"/>
      <c r="S28699" s="8"/>
      <c r="T28699" s="8"/>
      <c r="U28699" s="8"/>
      <c r="V28699" s="8"/>
      <c r="W28699" s="8"/>
      <c r="X28699" s="8"/>
      <c r="Y28699" s="8"/>
      <c r="Z28699" s="8"/>
      <c r="BE28699"/>
      <c r="BF28699"/>
      <c r="BG28699"/>
    </row>
    <row r="28700" spans="11:59" x14ac:dyDescent="0.25">
      <c r="K28700" s="8"/>
      <c r="L28700" s="8"/>
      <c r="N28700" s="8"/>
      <c r="O28700" s="8"/>
      <c r="P28700" s="8"/>
      <c r="Q28700" s="8"/>
      <c r="R28700" s="8"/>
      <c r="S28700" s="8"/>
      <c r="T28700" s="8"/>
      <c r="U28700" s="8"/>
      <c r="V28700" s="8"/>
      <c r="W28700" s="8"/>
      <c r="X28700" s="8"/>
      <c r="Y28700" s="8"/>
      <c r="Z28700" s="8"/>
      <c r="BE28700"/>
      <c r="BF28700"/>
      <c r="BG28700"/>
    </row>
    <row r="28701" spans="11:59" x14ac:dyDescent="0.25">
      <c r="K28701" s="8"/>
      <c r="L28701" s="8"/>
      <c r="N28701" s="8"/>
      <c r="O28701" s="8"/>
      <c r="P28701" s="8"/>
      <c r="Q28701" s="8"/>
      <c r="R28701" s="8"/>
      <c r="S28701" s="8"/>
      <c r="T28701" s="8"/>
      <c r="U28701" s="8"/>
      <c r="V28701" s="8"/>
      <c r="W28701" s="8"/>
      <c r="X28701" s="8"/>
      <c r="Y28701" s="8"/>
      <c r="Z28701" s="8"/>
      <c r="BE28701"/>
      <c r="BF28701"/>
      <c r="BG28701"/>
    </row>
    <row r="28702" spans="11:59" x14ac:dyDescent="0.25">
      <c r="K28702" s="8"/>
      <c r="L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BE28702"/>
      <c r="BF28702"/>
      <c r="BG28702"/>
    </row>
    <row r="28703" spans="11:59" x14ac:dyDescent="0.25">
      <c r="K28703" s="8"/>
      <c r="L28703" s="8"/>
      <c r="N28703" s="8"/>
      <c r="O28703" s="8"/>
      <c r="P28703" s="8"/>
      <c r="Q28703" s="8"/>
      <c r="R28703" s="8"/>
      <c r="S28703" s="8"/>
      <c r="T28703" s="8"/>
      <c r="U28703" s="8"/>
      <c r="V28703" s="8"/>
      <c r="W28703" s="8"/>
      <c r="X28703" s="8"/>
      <c r="Y28703" s="8"/>
      <c r="Z28703" s="8"/>
      <c r="BE28703"/>
      <c r="BF28703"/>
      <c r="BG28703"/>
    </row>
    <row r="28704" spans="11:59" x14ac:dyDescent="0.25">
      <c r="K28704" s="8"/>
      <c r="L28704" s="8"/>
      <c r="N28704" s="8"/>
      <c r="O28704" s="8"/>
      <c r="P28704" s="8"/>
      <c r="Q28704" s="8"/>
      <c r="R28704" s="8"/>
      <c r="S28704" s="8"/>
      <c r="T28704" s="8"/>
      <c r="U28704" s="8"/>
      <c r="V28704" s="8"/>
      <c r="W28704" s="8"/>
      <c r="X28704" s="8"/>
      <c r="Y28704" s="8"/>
      <c r="Z28704" s="8"/>
      <c r="BE28704"/>
      <c r="BF28704"/>
      <c r="BG28704"/>
    </row>
    <row r="28705" spans="11:59" x14ac:dyDescent="0.25">
      <c r="K28705" s="8"/>
      <c r="L28705" s="8"/>
      <c r="N28705" s="8"/>
      <c r="O28705" s="8"/>
      <c r="P28705" s="8"/>
      <c r="Q28705" s="8"/>
      <c r="R28705" s="8"/>
      <c r="S28705" s="8"/>
      <c r="T28705" s="8"/>
      <c r="U28705" s="8"/>
      <c r="V28705" s="8"/>
      <c r="W28705" s="8"/>
      <c r="X28705" s="8"/>
      <c r="Y28705" s="8"/>
      <c r="Z28705" s="8"/>
      <c r="BE28705"/>
      <c r="BF28705"/>
      <c r="BG28705"/>
    </row>
    <row r="28706" spans="11:59" x14ac:dyDescent="0.25">
      <c r="K28706" s="8"/>
      <c r="L28706" s="8"/>
      <c r="N28706" s="8"/>
      <c r="O28706" s="8"/>
      <c r="P28706" s="8"/>
      <c r="Q28706" s="8"/>
      <c r="R28706" s="8"/>
      <c r="S28706" s="8"/>
      <c r="T28706" s="8"/>
      <c r="U28706" s="8"/>
      <c r="V28706" s="8"/>
      <c r="W28706" s="8"/>
      <c r="X28706" s="8"/>
      <c r="Y28706" s="8"/>
      <c r="Z28706" s="8"/>
      <c r="BE28706"/>
      <c r="BF28706"/>
      <c r="BG28706"/>
    </row>
    <row r="28707" spans="11:59" x14ac:dyDescent="0.25">
      <c r="K28707" s="8"/>
      <c r="L28707" s="8"/>
      <c r="N28707" s="8"/>
      <c r="O28707" s="8"/>
      <c r="P28707" s="8"/>
      <c r="Q28707" s="8"/>
      <c r="R28707" s="8"/>
      <c r="S28707" s="8"/>
      <c r="T28707" s="8"/>
      <c r="U28707" s="8"/>
      <c r="V28707" s="8"/>
      <c r="W28707" s="8"/>
      <c r="X28707" s="8"/>
      <c r="Y28707" s="8"/>
      <c r="Z28707" s="8"/>
      <c r="BE28707"/>
      <c r="BF28707"/>
      <c r="BG28707"/>
    </row>
    <row r="28708" spans="11:59" x14ac:dyDescent="0.25">
      <c r="K28708" s="8"/>
      <c r="L28708" s="8"/>
      <c r="N28708" s="8"/>
      <c r="O28708" s="8"/>
      <c r="P28708" s="8"/>
      <c r="Q28708" s="8"/>
      <c r="R28708" s="8"/>
      <c r="S28708" s="8"/>
      <c r="T28708" s="8"/>
      <c r="U28708" s="8"/>
      <c r="V28708" s="8"/>
      <c r="W28708" s="8"/>
      <c r="X28708" s="8"/>
      <c r="Y28708" s="8"/>
      <c r="Z28708" s="8"/>
      <c r="BE28708"/>
      <c r="BF28708"/>
      <c r="BG28708"/>
    </row>
    <row r="28709" spans="11:59" x14ac:dyDescent="0.25">
      <c r="K28709" s="8"/>
      <c r="L28709" s="8"/>
      <c r="N28709" s="8"/>
      <c r="O28709" s="8"/>
      <c r="P28709" s="8"/>
      <c r="Q28709" s="8"/>
      <c r="R28709" s="8"/>
      <c r="S28709" s="8"/>
      <c r="T28709" s="8"/>
      <c r="U28709" s="8"/>
      <c r="V28709" s="8"/>
      <c r="W28709" s="8"/>
      <c r="X28709" s="8"/>
      <c r="Y28709" s="8"/>
      <c r="Z28709" s="8"/>
      <c r="BE28709"/>
      <c r="BF28709"/>
      <c r="BG28709"/>
    </row>
    <row r="28710" spans="11:59" x14ac:dyDescent="0.25">
      <c r="K28710" s="8"/>
      <c r="L28710" s="8"/>
      <c r="N28710" s="8"/>
      <c r="O28710" s="8"/>
      <c r="P28710" s="8"/>
      <c r="Q28710" s="8"/>
      <c r="R28710" s="8"/>
      <c r="S28710" s="8"/>
      <c r="T28710" s="8"/>
      <c r="U28710" s="8"/>
      <c r="V28710" s="8"/>
      <c r="W28710" s="8"/>
      <c r="X28710" s="8"/>
      <c r="Y28710" s="8"/>
      <c r="Z28710" s="8"/>
      <c r="BE28710"/>
      <c r="BF28710"/>
      <c r="BG28710"/>
    </row>
    <row r="28711" spans="11:59" x14ac:dyDescent="0.25">
      <c r="K28711" s="8"/>
      <c r="L28711" s="8"/>
      <c r="N28711" s="8"/>
      <c r="O28711" s="8"/>
      <c r="P28711" s="8"/>
      <c r="Q28711" s="8"/>
      <c r="R28711" s="8"/>
      <c r="S28711" s="8"/>
      <c r="T28711" s="8"/>
      <c r="U28711" s="8"/>
      <c r="V28711" s="8"/>
      <c r="W28711" s="8"/>
      <c r="X28711" s="8"/>
      <c r="Y28711" s="8"/>
      <c r="Z28711" s="8"/>
      <c r="BE28711"/>
      <c r="BF28711"/>
      <c r="BG28711"/>
    </row>
    <row r="28712" spans="11:59" x14ac:dyDescent="0.25">
      <c r="K28712" s="8"/>
      <c r="L28712" s="8"/>
      <c r="N28712" s="8"/>
      <c r="O28712" s="8"/>
      <c r="P28712" s="8"/>
      <c r="Q28712" s="8"/>
      <c r="R28712" s="8"/>
      <c r="S28712" s="8"/>
      <c r="T28712" s="8"/>
      <c r="U28712" s="8"/>
      <c r="V28712" s="8"/>
      <c r="W28712" s="8"/>
      <c r="X28712" s="8"/>
      <c r="Y28712" s="8"/>
      <c r="Z28712" s="8"/>
      <c r="BE28712"/>
      <c r="BF28712"/>
      <c r="BG28712"/>
    </row>
    <row r="28713" spans="11:59" x14ac:dyDescent="0.25">
      <c r="K28713" s="8"/>
      <c r="L28713" s="8"/>
      <c r="N28713" s="8"/>
      <c r="O28713" s="8"/>
      <c r="P28713" s="8"/>
      <c r="Q28713" s="8"/>
      <c r="R28713" s="8"/>
      <c r="S28713" s="8"/>
      <c r="T28713" s="8"/>
      <c r="U28713" s="8"/>
      <c r="V28713" s="8"/>
      <c r="W28713" s="8"/>
      <c r="X28713" s="8"/>
      <c r="Y28713" s="8"/>
      <c r="Z28713" s="8"/>
      <c r="BE28713"/>
      <c r="BF28713"/>
      <c r="BG28713"/>
    </row>
    <row r="28714" spans="11:59" x14ac:dyDescent="0.25">
      <c r="K28714" s="8"/>
      <c r="L28714" s="8"/>
      <c r="N28714" s="8"/>
      <c r="O28714" s="8"/>
      <c r="P28714" s="8"/>
      <c r="Q28714" s="8"/>
      <c r="R28714" s="8"/>
      <c r="S28714" s="8"/>
      <c r="T28714" s="8"/>
      <c r="U28714" s="8"/>
      <c r="V28714" s="8"/>
      <c r="W28714" s="8"/>
      <c r="X28714" s="8"/>
      <c r="Y28714" s="8"/>
      <c r="Z28714" s="8"/>
      <c r="BE28714"/>
      <c r="BF28714"/>
      <c r="BG28714"/>
    </row>
    <row r="28715" spans="11:59" x14ac:dyDescent="0.25">
      <c r="K28715" s="8"/>
      <c r="L28715" s="8"/>
      <c r="N28715" s="8"/>
      <c r="O28715" s="8"/>
      <c r="P28715" s="8"/>
      <c r="Q28715" s="8"/>
      <c r="R28715" s="8"/>
      <c r="S28715" s="8"/>
      <c r="T28715" s="8"/>
      <c r="U28715" s="8"/>
      <c r="V28715" s="8"/>
      <c r="W28715" s="8"/>
      <c r="X28715" s="8"/>
      <c r="Y28715" s="8"/>
      <c r="Z28715" s="8"/>
      <c r="BE28715"/>
      <c r="BF28715"/>
      <c r="BG28715"/>
    </row>
    <row r="28716" spans="11:59" x14ac:dyDescent="0.25">
      <c r="K28716" s="8"/>
      <c r="L28716" s="8"/>
      <c r="N28716" s="8"/>
      <c r="O28716" s="8"/>
      <c r="P28716" s="8"/>
      <c r="Q28716" s="8"/>
      <c r="R28716" s="8"/>
      <c r="S28716" s="8"/>
      <c r="T28716" s="8"/>
      <c r="U28716" s="8"/>
      <c r="V28716" s="8"/>
      <c r="W28716" s="8"/>
      <c r="X28716" s="8"/>
      <c r="Y28716" s="8"/>
      <c r="Z28716" s="8"/>
      <c r="BE28716"/>
      <c r="BF28716"/>
      <c r="BG28716"/>
    </row>
    <row r="28717" spans="11:59" x14ac:dyDescent="0.25">
      <c r="K28717" s="8"/>
      <c r="L28717" s="8"/>
      <c r="N28717" s="8"/>
      <c r="O28717" s="8"/>
      <c r="P28717" s="8"/>
      <c r="Q28717" s="8"/>
      <c r="R28717" s="8"/>
      <c r="S28717" s="8"/>
      <c r="T28717" s="8"/>
      <c r="U28717" s="8"/>
      <c r="V28717" s="8"/>
      <c r="W28717" s="8"/>
      <c r="X28717" s="8"/>
      <c r="Y28717" s="8"/>
      <c r="Z28717" s="8"/>
      <c r="BE28717"/>
      <c r="BF28717"/>
      <c r="BG28717"/>
    </row>
    <row r="28718" spans="11:59" x14ac:dyDescent="0.25">
      <c r="K28718" s="8"/>
      <c r="L28718" s="8"/>
      <c r="N28718" s="8"/>
      <c r="O28718" s="8"/>
      <c r="P28718" s="8"/>
      <c r="Q28718" s="8"/>
      <c r="R28718" s="8"/>
      <c r="S28718" s="8"/>
      <c r="T28718" s="8"/>
      <c r="U28718" s="8"/>
      <c r="V28718" s="8"/>
      <c r="W28718" s="8"/>
      <c r="X28718" s="8"/>
      <c r="Y28718" s="8"/>
      <c r="Z28718" s="8"/>
      <c r="BE28718"/>
      <c r="BF28718"/>
      <c r="BG28718"/>
    </row>
    <row r="28719" spans="11:59" x14ac:dyDescent="0.25">
      <c r="K28719" s="8"/>
      <c r="L28719" s="8"/>
      <c r="N28719" s="8"/>
      <c r="O28719" s="8"/>
      <c r="P28719" s="8"/>
      <c r="Q28719" s="8"/>
      <c r="R28719" s="8"/>
      <c r="S28719" s="8"/>
      <c r="T28719" s="8"/>
      <c r="U28719" s="8"/>
      <c r="V28719" s="8"/>
      <c r="W28719" s="8"/>
      <c r="X28719" s="8"/>
      <c r="Y28719" s="8"/>
      <c r="Z28719" s="8"/>
      <c r="BE28719"/>
      <c r="BF28719"/>
      <c r="BG28719"/>
    </row>
    <row r="28720" spans="11:59" x14ac:dyDescent="0.25">
      <c r="K28720" s="8"/>
      <c r="L28720" s="8"/>
      <c r="N28720" s="8"/>
      <c r="O28720" s="8"/>
      <c r="P28720" s="8"/>
      <c r="Q28720" s="8"/>
      <c r="R28720" s="8"/>
      <c r="S28720" s="8"/>
      <c r="T28720" s="8"/>
      <c r="U28720" s="8"/>
      <c r="V28720" s="8"/>
      <c r="W28720" s="8"/>
      <c r="X28720" s="8"/>
      <c r="Y28720" s="8"/>
      <c r="Z28720" s="8"/>
      <c r="BE28720"/>
      <c r="BF28720"/>
      <c r="BG28720"/>
    </row>
    <row r="28721" spans="11:59" x14ac:dyDescent="0.25">
      <c r="K28721" s="8"/>
      <c r="L28721" s="8"/>
      <c r="N28721" s="8"/>
      <c r="O28721" s="8"/>
      <c r="P28721" s="8"/>
      <c r="Q28721" s="8"/>
      <c r="R28721" s="8"/>
      <c r="S28721" s="8"/>
      <c r="T28721" s="8"/>
      <c r="U28721" s="8"/>
      <c r="V28721" s="8"/>
      <c r="W28721" s="8"/>
      <c r="X28721" s="8"/>
      <c r="Y28721" s="8"/>
      <c r="Z28721" s="8"/>
      <c r="BE28721"/>
      <c r="BF28721"/>
      <c r="BG28721"/>
    </row>
    <row r="28722" spans="11:59" x14ac:dyDescent="0.25">
      <c r="K28722" s="8"/>
      <c r="L28722" s="8"/>
      <c r="N28722" s="8"/>
      <c r="O28722" s="8"/>
      <c r="P28722" s="8"/>
      <c r="Q28722" s="8"/>
      <c r="R28722" s="8"/>
      <c r="S28722" s="8"/>
      <c r="T28722" s="8"/>
      <c r="U28722" s="8"/>
      <c r="V28722" s="8"/>
      <c r="W28722" s="8"/>
      <c r="X28722" s="8"/>
      <c r="Y28722" s="8"/>
      <c r="Z28722" s="8"/>
      <c r="BE28722"/>
      <c r="BF28722"/>
      <c r="BG28722"/>
    </row>
    <row r="28723" spans="11:59" x14ac:dyDescent="0.25">
      <c r="K28723" s="8"/>
      <c r="L28723" s="8"/>
      <c r="N28723" s="8"/>
      <c r="O28723" s="8"/>
      <c r="P28723" s="8"/>
      <c r="Q28723" s="8"/>
      <c r="R28723" s="8"/>
      <c r="S28723" s="8"/>
      <c r="T28723" s="8"/>
      <c r="U28723" s="8"/>
      <c r="V28723" s="8"/>
      <c r="W28723" s="8"/>
      <c r="X28723" s="8"/>
      <c r="Y28723" s="8"/>
      <c r="Z28723" s="8"/>
      <c r="BE28723"/>
      <c r="BF28723"/>
      <c r="BG28723"/>
    </row>
    <row r="28724" spans="11:59" x14ac:dyDescent="0.25">
      <c r="K28724" s="8"/>
      <c r="L28724" s="8"/>
      <c r="N28724" s="8"/>
      <c r="O28724" s="8"/>
      <c r="P28724" s="8"/>
      <c r="Q28724" s="8"/>
      <c r="R28724" s="8"/>
      <c r="S28724" s="8"/>
      <c r="T28724" s="8"/>
      <c r="U28724" s="8"/>
      <c r="V28724" s="8"/>
      <c r="W28724" s="8"/>
      <c r="X28724" s="8"/>
      <c r="Y28724" s="8"/>
      <c r="Z28724" s="8"/>
      <c r="BE28724"/>
      <c r="BF28724"/>
      <c r="BG28724"/>
    </row>
    <row r="28725" spans="11:59" x14ac:dyDescent="0.25">
      <c r="K28725" s="8"/>
      <c r="L28725" s="8"/>
      <c r="N28725" s="8"/>
      <c r="O28725" s="8"/>
      <c r="P28725" s="8"/>
      <c r="Q28725" s="8"/>
      <c r="R28725" s="8"/>
      <c r="S28725" s="8"/>
      <c r="T28725" s="8"/>
      <c r="U28725" s="8"/>
      <c r="V28725" s="8"/>
      <c r="W28725" s="8"/>
      <c r="X28725" s="8"/>
      <c r="Y28725" s="8"/>
      <c r="Z28725" s="8"/>
      <c r="BE28725"/>
      <c r="BF28725"/>
      <c r="BG28725"/>
    </row>
    <row r="28726" spans="11:59" x14ac:dyDescent="0.25">
      <c r="K28726" s="8"/>
      <c r="L28726" s="8"/>
      <c r="N28726" s="8"/>
      <c r="O28726" s="8"/>
      <c r="P28726" s="8"/>
      <c r="Q28726" s="8"/>
      <c r="R28726" s="8"/>
      <c r="S28726" s="8"/>
      <c r="T28726" s="8"/>
      <c r="U28726" s="8"/>
      <c r="V28726" s="8"/>
      <c r="W28726" s="8"/>
      <c r="X28726" s="8"/>
      <c r="Y28726" s="8"/>
      <c r="Z28726" s="8"/>
      <c r="BE28726"/>
      <c r="BF28726"/>
      <c r="BG28726"/>
    </row>
    <row r="28727" spans="11:59" x14ac:dyDescent="0.25">
      <c r="K28727" s="8"/>
      <c r="L28727" s="8"/>
      <c r="N28727" s="8"/>
      <c r="O28727" s="8"/>
      <c r="P28727" s="8"/>
      <c r="Q28727" s="8"/>
      <c r="R28727" s="8"/>
      <c r="S28727" s="8"/>
      <c r="T28727" s="8"/>
      <c r="U28727" s="8"/>
      <c r="V28727" s="8"/>
      <c r="W28727" s="8"/>
      <c r="X28727" s="8"/>
      <c r="Y28727" s="8"/>
      <c r="Z28727" s="8"/>
      <c r="BE28727"/>
      <c r="BF28727"/>
      <c r="BG28727"/>
    </row>
    <row r="28728" spans="11:59" x14ac:dyDescent="0.25">
      <c r="K28728" s="8"/>
      <c r="L28728" s="8"/>
      <c r="N28728" s="8"/>
      <c r="O28728" s="8"/>
      <c r="P28728" s="8"/>
      <c r="Q28728" s="8"/>
      <c r="R28728" s="8"/>
      <c r="S28728" s="8"/>
      <c r="T28728" s="8"/>
      <c r="U28728" s="8"/>
      <c r="V28728" s="8"/>
      <c r="W28728" s="8"/>
      <c r="X28728" s="8"/>
      <c r="Y28728" s="8"/>
      <c r="Z28728" s="8"/>
      <c r="BE28728"/>
      <c r="BF28728"/>
      <c r="BG28728"/>
    </row>
    <row r="28729" spans="11:59" x14ac:dyDescent="0.25">
      <c r="K28729" s="8"/>
      <c r="L28729" s="8"/>
      <c r="N28729" s="8"/>
      <c r="O28729" s="8"/>
      <c r="P28729" s="8"/>
      <c r="Q28729" s="8"/>
      <c r="R28729" s="8"/>
      <c r="S28729" s="8"/>
      <c r="T28729" s="8"/>
      <c r="U28729" s="8"/>
      <c r="V28729" s="8"/>
      <c r="W28729" s="8"/>
      <c r="X28729" s="8"/>
      <c r="Y28729" s="8"/>
      <c r="Z28729" s="8"/>
      <c r="BE28729"/>
      <c r="BF28729"/>
      <c r="BG28729"/>
    </row>
    <row r="28730" spans="11:59" x14ac:dyDescent="0.25">
      <c r="K28730" s="8"/>
      <c r="L28730" s="8"/>
      <c r="N28730" s="8"/>
      <c r="O28730" s="8"/>
      <c r="P28730" s="8"/>
      <c r="Q28730" s="8"/>
      <c r="R28730" s="8"/>
      <c r="S28730" s="8"/>
      <c r="T28730" s="8"/>
      <c r="U28730" s="8"/>
      <c r="V28730" s="8"/>
      <c r="W28730" s="8"/>
      <c r="X28730" s="8"/>
      <c r="Y28730" s="8"/>
      <c r="Z28730" s="8"/>
      <c r="BE28730"/>
      <c r="BF28730"/>
      <c r="BG28730"/>
    </row>
    <row r="28731" spans="11:59" x14ac:dyDescent="0.25">
      <c r="K28731" s="8"/>
      <c r="L28731" s="8"/>
      <c r="N28731" s="8"/>
      <c r="O28731" s="8"/>
      <c r="P28731" s="8"/>
      <c r="Q28731" s="8"/>
      <c r="R28731" s="8"/>
      <c r="S28731" s="8"/>
      <c r="T28731" s="8"/>
      <c r="U28731" s="8"/>
      <c r="V28731" s="8"/>
      <c r="W28731" s="8"/>
      <c r="X28731" s="8"/>
      <c r="Y28731" s="8"/>
      <c r="Z28731" s="8"/>
      <c r="BE28731"/>
      <c r="BF28731"/>
      <c r="BG28731"/>
    </row>
    <row r="28732" spans="11:59" x14ac:dyDescent="0.25">
      <c r="K28732" s="8"/>
      <c r="L28732" s="8"/>
      <c r="N28732" s="8"/>
      <c r="O28732" s="8"/>
      <c r="P28732" s="8"/>
      <c r="Q28732" s="8"/>
      <c r="R28732" s="8"/>
      <c r="S28732" s="8"/>
      <c r="T28732" s="8"/>
      <c r="U28732" s="8"/>
      <c r="V28732" s="8"/>
      <c r="W28732" s="8"/>
      <c r="X28732" s="8"/>
      <c r="Y28732" s="8"/>
      <c r="Z28732" s="8"/>
      <c r="BE28732"/>
      <c r="BF28732"/>
      <c r="BG28732"/>
    </row>
    <row r="28733" spans="11:59" x14ac:dyDescent="0.25">
      <c r="K28733" s="8"/>
      <c r="L28733" s="8"/>
      <c r="N28733" s="8"/>
      <c r="O28733" s="8"/>
      <c r="P28733" s="8"/>
      <c r="Q28733" s="8"/>
      <c r="R28733" s="8"/>
      <c r="S28733" s="8"/>
      <c r="T28733" s="8"/>
      <c r="U28733" s="8"/>
      <c r="V28733" s="8"/>
      <c r="W28733" s="8"/>
      <c r="X28733" s="8"/>
      <c r="Y28733" s="8"/>
      <c r="Z28733" s="8"/>
      <c r="BE28733"/>
      <c r="BF28733"/>
      <c r="BG28733"/>
    </row>
    <row r="28734" spans="11:59" x14ac:dyDescent="0.25">
      <c r="K28734" s="8"/>
      <c r="L28734" s="8"/>
      <c r="N28734" s="8"/>
      <c r="O28734" s="8"/>
      <c r="P28734" s="8"/>
      <c r="Q28734" s="8"/>
      <c r="R28734" s="8"/>
      <c r="S28734" s="8"/>
      <c r="T28734" s="8"/>
      <c r="U28734" s="8"/>
      <c r="V28734" s="8"/>
      <c r="W28734" s="8"/>
      <c r="X28734" s="8"/>
      <c r="Y28734" s="8"/>
      <c r="Z28734" s="8"/>
      <c r="BE28734"/>
      <c r="BF28734"/>
      <c r="BG28734"/>
    </row>
    <row r="28735" spans="11:59" x14ac:dyDescent="0.25">
      <c r="K28735" s="8"/>
      <c r="L28735" s="8"/>
      <c r="N28735" s="8"/>
      <c r="O28735" s="8"/>
      <c r="P28735" s="8"/>
      <c r="Q28735" s="8"/>
      <c r="R28735" s="8"/>
      <c r="S28735" s="8"/>
      <c r="T28735" s="8"/>
      <c r="U28735" s="8"/>
      <c r="V28735" s="8"/>
      <c r="W28735" s="8"/>
      <c r="X28735" s="8"/>
      <c r="Y28735" s="8"/>
      <c r="Z28735" s="8"/>
      <c r="BE28735"/>
      <c r="BF28735"/>
      <c r="BG28735"/>
    </row>
    <row r="28736" spans="11:59" x14ac:dyDescent="0.25">
      <c r="K28736" s="8"/>
      <c r="L28736" s="8"/>
      <c r="N28736" s="8"/>
      <c r="O28736" s="8"/>
      <c r="P28736" s="8"/>
      <c r="Q28736" s="8"/>
      <c r="R28736" s="8"/>
      <c r="S28736" s="8"/>
      <c r="T28736" s="8"/>
      <c r="U28736" s="8"/>
      <c r="V28736" s="8"/>
      <c r="W28736" s="8"/>
      <c r="X28736" s="8"/>
      <c r="Y28736" s="8"/>
      <c r="Z28736" s="8"/>
      <c r="BE28736"/>
      <c r="BF28736"/>
      <c r="BG28736"/>
    </row>
    <row r="28737" spans="11:59" x14ac:dyDescent="0.25">
      <c r="K28737" s="8"/>
      <c r="L28737" s="8"/>
      <c r="N28737" s="8"/>
      <c r="O28737" s="8"/>
      <c r="P28737" s="8"/>
      <c r="Q28737" s="8"/>
      <c r="R28737" s="8"/>
      <c r="S28737" s="8"/>
      <c r="T28737" s="8"/>
      <c r="U28737" s="8"/>
      <c r="V28737" s="8"/>
      <c r="W28737" s="8"/>
      <c r="X28737" s="8"/>
      <c r="Y28737" s="8"/>
      <c r="Z28737" s="8"/>
      <c r="BE28737"/>
      <c r="BF28737"/>
      <c r="BG28737"/>
    </row>
    <row r="28738" spans="11:59" x14ac:dyDescent="0.25">
      <c r="K28738" s="8"/>
      <c r="L28738" s="8"/>
      <c r="N28738" s="8"/>
      <c r="O28738" s="8"/>
      <c r="P28738" s="8"/>
      <c r="Q28738" s="8"/>
      <c r="R28738" s="8"/>
      <c r="S28738" s="8"/>
      <c r="T28738" s="8"/>
      <c r="U28738" s="8"/>
      <c r="V28738" s="8"/>
      <c r="W28738" s="8"/>
      <c r="X28738" s="8"/>
      <c r="Y28738" s="8"/>
      <c r="Z28738" s="8"/>
      <c r="BE28738"/>
      <c r="BF28738"/>
      <c r="BG28738"/>
    </row>
    <row r="28739" spans="11:59" x14ac:dyDescent="0.25">
      <c r="K28739" s="8"/>
      <c r="L28739" s="8"/>
      <c r="N28739" s="8"/>
      <c r="O28739" s="8"/>
      <c r="P28739" s="8"/>
      <c r="Q28739" s="8"/>
      <c r="R28739" s="8"/>
      <c r="S28739" s="8"/>
      <c r="T28739" s="8"/>
      <c r="U28739" s="8"/>
      <c r="V28739" s="8"/>
      <c r="W28739" s="8"/>
      <c r="X28739" s="8"/>
      <c r="Y28739" s="8"/>
      <c r="Z28739" s="8"/>
      <c r="BE28739"/>
      <c r="BF28739"/>
      <c r="BG28739"/>
    </row>
    <row r="28740" spans="11:59" x14ac:dyDescent="0.25">
      <c r="K28740" s="8"/>
      <c r="L28740" s="8"/>
      <c r="N28740" s="8"/>
      <c r="O28740" s="8"/>
      <c r="P28740" s="8"/>
      <c r="Q28740" s="8"/>
      <c r="R28740" s="8"/>
      <c r="S28740" s="8"/>
      <c r="T28740" s="8"/>
      <c r="U28740" s="8"/>
      <c r="V28740" s="8"/>
      <c r="W28740" s="8"/>
      <c r="X28740" s="8"/>
      <c r="Y28740" s="8"/>
      <c r="Z28740" s="8"/>
      <c r="BE28740"/>
      <c r="BF28740"/>
      <c r="BG28740"/>
    </row>
    <row r="28741" spans="11:59" x14ac:dyDescent="0.25">
      <c r="K28741" s="8"/>
      <c r="L28741" s="8"/>
      <c r="N28741" s="8"/>
      <c r="O28741" s="8"/>
      <c r="P28741" s="8"/>
      <c r="Q28741" s="8"/>
      <c r="R28741" s="8"/>
      <c r="S28741" s="8"/>
      <c r="T28741" s="8"/>
      <c r="U28741" s="8"/>
      <c r="V28741" s="8"/>
      <c r="W28741" s="8"/>
      <c r="X28741" s="8"/>
      <c r="Y28741" s="8"/>
      <c r="Z28741" s="8"/>
      <c r="BE28741"/>
      <c r="BF28741"/>
      <c r="BG28741"/>
    </row>
    <row r="28742" spans="11:59" x14ac:dyDescent="0.25">
      <c r="K28742" s="8"/>
      <c r="L28742" s="8"/>
      <c r="N28742" s="8"/>
      <c r="O28742" s="8"/>
      <c r="P28742" s="8"/>
      <c r="Q28742" s="8"/>
      <c r="R28742" s="8"/>
      <c r="S28742" s="8"/>
      <c r="T28742" s="8"/>
      <c r="U28742" s="8"/>
      <c r="V28742" s="8"/>
      <c r="W28742" s="8"/>
      <c r="X28742" s="8"/>
      <c r="Y28742" s="8"/>
      <c r="Z28742" s="8"/>
      <c r="BE28742"/>
      <c r="BF28742"/>
      <c r="BG28742"/>
    </row>
    <row r="28743" spans="11:59" x14ac:dyDescent="0.25">
      <c r="K28743" s="8"/>
      <c r="L28743" s="8"/>
      <c r="N28743" s="8"/>
      <c r="O28743" s="8"/>
      <c r="P28743" s="8"/>
      <c r="Q28743" s="8"/>
      <c r="R28743" s="8"/>
      <c r="S28743" s="8"/>
      <c r="T28743" s="8"/>
      <c r="U28743" s="8"/>
      <c r="V28743" s="8"/>
      <c r="W28743" s="8"/>
      <c r="X28743" s="8"/>
      <c r="Y28743" s="8"/>
      <c r="Z28743" s="8"/>
      <c r="BE28743"/>
      <c r="BF28743"/>
      <c r="BG28743"/>
    </row>
    <row r="28744" spans="11:59" x14ac:dyDescent="0.25">
      <c r="K28744" s="8"/>
      <c r="L28744" s="8"/>
      <c r="N28744" s="8"/>
      <c r="O28744" s="8"/>
      <c r="P28744" s="8"/>
      <c r="Q28744" s="8"/>
      <c r="R28744" s="8"/>
      <c r="S28744" s="8"/>
      <c r="T28744" s="8"/>
      <c r="U28744" s="8"/>
      <c r="V28744" s="8"/>
      <c r="W28744" s="8"/>
      <c r="X28744" s="8"/>
      <c r="Y28744" s="8"/>
      <c r="Z28744" s="8"/>
      <c r="BE28744"/>
      <c r="BF28744"/>
      <c r="BG28744"/>
    </row>
    <row r="28745" spans="11:59" x14ac:dyDescent="0.25">
      <c r="K28745" s="8"/>
      <c r="L28745" s="8"/>
      <c r="N28745" s="8"/>
      <c r="O28745" s="8"/>
      <c r="P28745" s="8"/>
      <c r="Q28745" s="8"/>
      <c r="R28745" s="8"/>
      <c r="S28745" s="8"/>
      <c r="T28745" s="8"/>
      <c r="U28745" s="8"/>
      <c r="V28745" s="8"/>
      <c r="W28745" s="8"/>
      <c r="X28745" s="8"/>
      <c r="Y28745" s="8"/>
      <c r="Z28745" s="8"/>
      <c r="BE28745"/>
      <c r="BF28745"/>
      <c r="BG28745"/>
    </row>
    <row r="28746" spans="11:59" x14ac:dyDescent="0.25">
      <c r="K28746" s="8"/>
      <c r="L28746" s="8"/>
      <c r="N28746" s="8"/>
      <c r="O28746" s="8"/>
      <c r="P28746" s="8"/>
      <c r="Q28746" s="8"/>
      <c r="R28746" s="8"/>
      <c r="S28746" s="8"/>
      <c r="T28746" s="8"/>
      <c r="U28746" s="8"/>
      <c r="V28746" s="8"/>
      <c r="W28746" s="8"/>
      <c r="X28746" s="8"/>
      <c r="Y28746" s="8"/>
      <c r="Z28746" s="8"/>
      <c r="BE28746"/>
      <c r="BF28746"/>
      <c r="BG28746"/>
    </row>
    <row r="28747" spans="11:59" x14ac:dyDescent="0.25">
      <c r="K28747" s="8"/>
      <c r="L28747" s="8"/>
      <c r="N28747" s="8"/>
      <c r="O28747" s="8"/>
      <c r="P28747" s="8"/>
      <c r="Q28747" s="8"/>
      <c r="R28747" s="8"/>
      <c r="S28747" s="8"/>
      <c r="T28747" s="8"/>
      <c r="U28747" s="8"/>
      <c r="V28747" s="8"/>
      <c r="W28747" s="8"/>
      <c r="X28747" s="8"/>
      <c r="Y28747" s="8"/>
      <c r="Z28747" s="8"/>
      <c r="BE28747"/>
      <c r="BF28747"/>
      <c r="BG28747"/>
    </row>
    <row r="28748" spans="11:59" x14ac:dyDescent="0.25">
      <c r="K28748" s="8"/>
      <c r="L28748" s="8"/>
      <c r="N28748" s="8"/>
      <c r="O28748" s="8"/>
      <c r="P28748" s="8"/>
      <c r="Q28748" s="8"/>
      <c r="R28748" s="8"/>
      <c r="S28748" s="8"/>
      <c r="T28748" s="8"/>
      <c r="U28748" s="8"/>
      <c r="V28748" s="8"/>
      <c r="W28748" s="8"/>
      <c r="X28748" s="8"/>
      <c r="Y28748" s="8"/>
      <c r="Z28748" s="8"/>
      <c r="BE28748"/>
      <c r="BF28748"/>
      <c r="BG28748"/>
    </row>
    <row r="28749" spans="11:59" x14ac:dyDescent="0.25">
      <c r="K28749" s="8"/>
      <c r="L28749" s="8"/>
      <c r="N28749" s="8"/>
      <c r="O28749" s="8"/>
      <c r="P28749" s="8"/>
      <c r="Q28749" s="8"/>
      <c r="R28749" s="8"/>
      <c r="S28749" s="8"/>
      <c r="T28749" s="8"/>
      <c r="U28749" s="8"/>
      <c r="V28749" s="8"/>
      <c r="W28749" s="8"/>
      <c r="X28749" s="8"/>
      <c r="Y28749" s="8"/>
      <c r="Z28749" s="8"/>
      <c r="BE28749"/>
      <c r="BF28749"/>
      <c r="BG28749"/>
    </row>
    <row r="28750" spans="11:59" x14ac:dyDescent="0.25">
      <c r="K28750" s="8"/>
      <c r="L28750" s="8"/>
      <c r="N28750" s="8"/>
      <c r="O28750" s="8"/>
      <c r="P28750" s="8"/>
      <c r="Q28750" s="8"/>
      <c r="R28750" s="8"/>
      <c r="S28750" s="8"/>
      <c r="T28750" s="8"/>
      <c r="U28750" s="8"/>
      <c r="V28750" s="8"/>
      <c r="W28750" s="8"/>
      <c r="X28750" s="8"/>
      <c r="Y28750" s="8"/>
      <c r="Z28750" s="8"/>
      <c r="BE28750"/>
      <c r="BF28750"/>
      <c r="BG28750"/>
    </row>
    <row r="28751" spans="11:59" x14ac:dyDescent="0.25">
      <c r="K28751" s="8"/>
      <c r="L28751" s="8"/>
      <c r="N28751" s="8"/>
      <c r="O28751" s="8"/>
      <c r="P28751" s="8"/>
      <c r="Q28751" s="8"/>
      <c r="R28751" s="8"/>
      <c r="S28751" s="8"/>
      <c r="T28751" s="8"/>
      <c r="U28751" s="8"/>
      <c r="V28751" s="8"/>
      <c r="W28751" s="8"/>
      <c r="X28751" s="8"/>
      <c r="Y28751" s="8"/>
      <c r="Z28751" s="8"/>
      <c r="BE28751"/>
      <c r="BF28751"/>
      <c r="BG28751"/>
    </row>
    <row r="28752" spans="11:59" x14ac:dyDescent="0.25">
      <c r="K28752" s="8"/>
      <c r="L28752" s="8"/>
      <c r="N28752" s="8"/>
      <c r="O28752" s="8"/>
      <c r="P28752" s="8"/>
      <c r="Q28752" s="8"/>
      <c r="R28752" s="8"/>
      <c r="S28752" s="8"/>
      <c r="T28752" s="8"/>
      <c r="U28752" s="8"/>
      <c r="V28752" s="8"/>
      <c r="W28752" s="8"/>
      <c r="X28752" s="8"/>
      <c r="Y28752" s="8"/>
      <c r="Z28752" s="8"/>
      <c r="BE28752"/>
      <c r="BF28752"/>
      <c r="BG28752"/>
    </row>
    <row r="28753" spans="11:59" x14ac:dyDescent="0.25">
      <c r="K28753" s="8"/>
      <c r="L28753" s="8"/>
      <c r="N28753" s="8"/>
      <c r="O28753" s="8"/>
      <c r="P28753" s="8"/>
      <c r="Q28753" s="8"/>
      <c r="R28753" s="8"/>
      <c r="S28753" s="8"/>
      <c r="T28753" s="8"/>
      <c r="U28753" s="8"/>
      <c r="V28753" s="8"/>
      <c r="W28753" s="8"/>
      <c r="X28753" s="8"/>
      <c r="Y28753" s="8"/>
      <c r="Z28753" s="8"/>
      <c r="BE28753"/>
      <c r="BF28753"/>
      <c r="BG28753"/>
    </row>
    <row r="28754" spans="11:59" x14ac:dyDescent="0.25">
      <c r="K28754" s="8"/>
      <c r="L28754" s="8"/>
      <c r="N28754" s="8"/>
      <c r="O28754" s="8"/>
      <c r="P28754" s="8"/>
      <c r="Q28754" s="8"/>
      <c r="R28754" s="8"/>
      <c r="S28754" s="8"/>
      <c r="T28754" s="8"/>
      <c r="U28754" s="8"/>
      <c r="V28754" s="8"/>
      <c r="W28754" s="8"/>
      <c r="X28754" s="8"/>
      <c r="Y28754" s="8"/>
      <c r="Z28754" s="8"/>
      <c r="BE28754"/>
      <c r="BF28754"/>
      <c r="BG28754"/>
    </row>
    <row r="28755" spans="11:59" x14ac:dyDescent="0.25">
      <c r="K28755" s="8"/>
      <c r="L28755" s="8"/>
      <c r="N28755" s="8"/>
      <c r="O28755" s="8"/>
      <c r="P28755" s="8"/>
      <c r="Q28755" s="8"/>
      <c r="R28755" s="8"/>
      <c r="S28755" s="8"/>
      <c r="T28755" s="8"/>
      <c r="U28755" s="8"/>
      <c r="V28755" s="8"/>
      <c r="W28755" s="8"/>
      <c r="X28755" s="8"/>
      <c r="Y28755" s="8"/>
      <c r="Z28755" s="8"/>
      <c r="BE28755"/>
      <c r="BF28755"/>
      <c r="BG28755"/>
    </row>
    <row r="28756" spans="11:59" x14ac:dyDescent="0.25">
      <c r="K28756" s="8"/>
      <c r="L28756" s="8"/>
      <c r="N28756" s="8"/>
      <c r="O28756" s="8"/>
      <c r="P28756" s="8"/>
      <c r="Q28756" s="8"/>
      <c r="R28756" s="8"/>
      <c r="S28756" s="8"/>
      <c r="T28756" s="8"/>
      <c r="U28756" s="8"/>
      <c r="V28756" s="8"/>
      <c r="W28756" s="8"/>
      <c r="X28756" s="8"/>
      <c r="Y28756" s="8"/>
      <c r="Z28756" s="8"/>
      <c r="BE28756"/>
      <c r="BF28756"/>
      <c r="BG28756"/>
    </row>
    <row r="28757" spans="11:59" x14ac:dyDescent="0.25">
      <c r="K28757" s="8"/>
      <c r="L28757" s="8"/>
      <c r="N28757" s="8"/>
      <c r="O28757" s="8"/>
      <c r="P28757" s="8"/>
      <c r="Q28757" s="8"/>
      <c r="R28757" s="8"/>
      <c r="S28757" s="8"/>
      <c r="T28757" s="8"/>
      <c r="U28757" s="8"/>
      <c r="V28757" s="8"/>
      <c r="W28757" s="8"/>
      <c r="X28757" s="8"/>
      <c r="Y28757" s="8"/>
      <c r="Z28757" s="8"/>
      <c r="BE28757"/>
      <c r="BF28757"/>
      <c r="BG28757"/>
    </row>
    <row r="28758" spans="11:59" x14ac:dyDescent="0.25">
      <c r="K28758" s="8"/>
      <c r="L28758" s="8"/>
      <c r="N28758" s="8"/>
      <c r="O28758" s="8"/>
      <c r="P28758" s="8"/>
      <c r="Q28758" s="8"/>
      <c r="R28758" s="8"/>
      <c r="S28758" s="8"/>
      <c r="T28758" s="8"/>
      <c r="U28758" s="8"/>
      <c r="V28758" s="8"/>
      <c r="W28758" s="8"/>
      <c r="X28758" s="8"/>
      <c r="Y28758" s="8"/>
      <c r="Z28758" s="8"/>
      <c r="BE28758"/>
      <c r="BF28758"/>
      <c r="BG28758"/>
    </row>
    <row r="28759" spans="11:59" x14ac:dyDescent="0.25">
      <c r="K28759" s="8"/>
      <c r="L28759" s="8"/>
      <c r="N28759" s="8"/>
      <c r="O28759" s="8"/>
      <c r="P28759" s="8"/>
      <c r="Q28759" s="8"/>
      <c r="R28759" s="8"/>
      <c r="S28759" s="8"/>
      <c r="T28759" s="8"/>
      <c r="U28759" s="8"/>
      <c r="V28759" s="8"/>
      <c r="W28759" s="8"/>
      <c r="X28759" s="8"/>
      <c r="Y28759" s="8"/>
      <c r="Z28759" s="8"/>
      <c r="BE28759"/>
      <c r="BF28759"/>
      <c r="BG28759"/>
    </row>
    <row r="28760" spans="11:59" x14ac:dyDescent="0.25">
      <c r="K28760" s="8"/>
      <c r="L28760" s="8"/>
      <c r="N28760" s="8"/>
      <c r="O28760" s="8"/>
      <c r="P28760" s="8"/>
      <c r="Q28760" s="8"/>
      <c r="R28760" s="8"/>
      <c r="S28760" s="8"/>
      <c r="T28760" s="8"/>
      <c r="U28760" s="8"/>
      <c r="V28760" s="8"/>
      <c r="W28760" s="8"/>
      <c r="X28760" s="8"/>
      <c r="Y28760" s="8"/>
      <c r="Z28760" s="8"/>
      <c r="BE28760"/>
      <c r="BF28760"/>
      <c r="BG28760"/>
    </row>
    <row r="28761" spans="11:59" x14ac:dyDescent="0.25">
      <c r="K28761" s="8"/>
      <c r="L28761" s="8"/>
      <c r="N28761" s="8"/>
      <c r="O28761" s="8"/>
      <c r="P28761" s="8"/>
      <c r="Q28761" s="8"/>
      <c r="R28761" s="8"/>
      <c r="S28761" s="8"/>
      <c r="T28761" s="8"/>
      <c r="U28761" s="8"/>
      <c r="V28761" s="8"/>
      <c r="W28761" s="8"/>
      <c r="X28761" s="8"/>
      <c r="Y28761" s="8"/>
      <c r="Z28761" s="8"/>
      <c r="BE28761"/>
      <c r="BF28761"/>
      <c r="BG28761"/>
    </row>
    <row r="28762" spans="11:59" x14ac:dyDescent="0.25">
      <c r="K28762" s="8"/>
      <c r="L28762" s="8"/>
      <c r="N28762" s="8"/>
      <c r="O28762" s="8"/>
      <c r="P28762" s="8"/>
      <c r="Q28762" s="8"/>
      <c r="R28762" s="8"/>
      <c r="S28762" s="8"/>
      <c r="T28762" s="8"/>
      <c r="U28762" s="8"/>
      <c r="V28762" s="8"/>
      <c r="W28762" s="8"/>
      <c r="X28762" s="8"/>
      <c r="Y28762" s="8"/>
      <c r="Z28762" s="8"/>
      <c r="BE28762"/>
      <c r="BF28762"/>
      <c r="BG28762"/>
    </row>
    <row r="28763" spans="11:59" x14ac:dyDescent="0.25">
      <c r="K28763" s="8"/>
      <c r="L28763" s="8"/>
      <c r="N28763" s="8"/>
      <c r="O28763" s="8"/>
      <c r="P28763" s="8"/>
      <c r="Q28763" s="8"/>
      <c r="R28763" s="8"/>
      <c r="S28763" s="8"/>
      <c r="T28763" s="8"/>
      <c r="U28763" s="8"/>
      <c r="V28763" s="8"/>
      <c r="W28763" s="8"/>
      <c r="X28763" s="8"/>
      <c r="Y28763" s="8"/>
      <c r="Z28763" s="8"/>
      <c r="BE28763"/>
      <c r="BF28763"/>
      <c r="BG28763"/>
    </row>
    <row r="28764" spans="11:59" x14ac:dyDescent="0.25">
      <c r="K28764" s="8"/>
      <c r="L28764" s="8"/>
      <c r="N28764" s="8"/>
      <c r="O28764" s="8"/>
      <c r="P28764" s="8"/>
      <c r="Q28764" s="8"/>
      <c r="R28764" s="8"/>
      <c r="S28764" s="8"/>
      <c r="T28764" s="8"/>
      <c r="U28764" s="8"/>
      <c r="V28764" s="8"/>
      <c r="W28764" s="8"/>
      <c r="X28764" s="8"/>
      <c r="Y28764" s="8"/>
      <c r="Z28764" s="8"/>
      <c r="BE28764"/>
      <c r="BF28764"/>
      <c r="BG28764"/>
    </row>
    <row r="28765" spans="11:59" x14ac:dyDescent="0.25">
      <c r="K28765" s="8"/>
      <c r="L28765" s="8"/>
      <c r="N28765" s="8"/>
      <c r="O28765" s="8"/>
      <c r="P28765" s="8"/>
      <c r="Q28765" s="8"/>
      <c r="R28765" s="8"/>
      <c r="S28765" s="8"/>
      <c r="T28765" s="8"/>
      <c r="U28765" s="8"/>
      <c r="V28765" s="8"/>
      <c r="W28765" s="8"/>
      <c r="X28765" s="8"/>
      <c r="Y28765" s="8"/>
      <c r="Z28765" s="8"/>
      <c r="BE28765"/>
      <c r="BF28765"/>
      <c r="BG28765"/>
    </row>
    <row r="28766" spans="11:59" x14ac:dyDescent="0.25">
      <c r="K28766" s="8"/>
      <c r="L28766" s="8"/>
      <c r="N28766" s="8"/>
      <c r="O28766" s="8"/>
      <c r="P28766" s="8"/>
      <c r="Q28766" s="8"/>
      <c r="R28766" s="8"/>
      <c r="S28766" s="8"/>
      <c r="T28766" s="8"/>
      <c r="U28766" s="8"/>
      <c r="V28766" s="8"/>
      <c r="W28766" s="8"/>
      <c r="X28766" s="8"/>
      <c r="Y28766" s="8"/>
      <c r="Z28766" s="8"/>
      <c r="BE28766"/>
      <c r="BF28766"/>
      <c r="BG28766"/>
    </row>
    <row r="28767" spans="11:59" x14ac:dyDescent="0.25">
      <c r="K28767" s="8"/>
      <c r="L28767" s="8"/>
      <c r="N28767" s="8"/>
      <c r="O28767" s="8"/>
      <c r="P28767" s="8"/>
      <c r="Q28767" s="8"/>
      <c r="R28767" s="8"/>
      <c r="S28767" s="8"/>
      <c r="T28767" s="8"/>
      <c r="U28767" s="8"/>
      <c r="V28767" s="8"/>
      <c r="W28767" s="8"/>
      <c r="X28767" s="8"/>
      <c r="Y28767" s="8"/>
      <c r="Z28767" s="8"/>
      <c r="BE28767"/>
      <c r="BF28767"/>
      <c r="BG28767"/>
    </row>
    <row r="28768" spans="11:59" x14ac:dyDescent="0.25">
      <c r="K28768" s="8"/>
      <c r="L28768" s="8"/>
      <c r="N28768" s="8"/>
      <c r="O28768" s="8"/>
      <c r="P28768" s="8"/>
      <c r="Q28768" s="8"/>
      <c r="R28768" s="8"/>
      <c r="S28768" s="8"/>
      <c r="T28768" s="8"/>
      <c r="U28768" s="8"/>
      <c r="V28768" s="8"/>
      <c r="W28768" s="8"/>
      <c r="X28768" s="8"/>
      <c r="Y28768" s="8"/>
      <c r="Z28768" s="8"/>
      <c r="BE28768"/>
      <c r="BF28768"/>
      <c r="BG28768"/>
    </row>
    <row r="28769" spans="11:59" x14ac:dyDescent="0.25">
      <c r="K28769" s="8"/>
      <c r="L28769" s="8"/>
      <c r="N28769" s="8"/>
      <c r="O28769" s="8"/>
      <c r="P28769" s="8"/>
      <c r="Q28769" s="8"/>
      <c r="R28769" s="8"/>
      <c r="S28769" s="8"/>
      <c r="T28769" s="8"/>
      <c r="U28769" s="8"/>
      <c r="V28769" s="8"/>
      <c r="W28769" s="8"/>
      <c r="X28769" s="8"/>
      <c r="Y28769" s="8"/>
      <c r="Z28769" s="8"/>
      <c r="BE28769"/>
      <c r="BF28769"/>
      <c r="BG28769"/>
    </row>
    <row r="28770" spans="11:59" x14ac:dyDescent="0.25">
      <c r="K28770" s="8"/>
      <c r="L28770" s="8"/>
      <c r="N28770" s="8"/>
      <c r="O28770" s="8"/>
      <c r="P28770" s="8"/>
      <c r="Q28770" s="8"/>
      <c r="R28770" s="8"/>
      <c r="S28770" s="8"/>
      <c r="T28770" s="8"/>
      <c r="U28770" s="8"/>
      <c r="V28770" s="8"/>
      <c r="W28770" s="8"/>
      <c r="X28770" s="8"/>
      <c r="Y28770" s="8"/>
      <c r="Z28770" s="8"/>
      <c r="BE28770"/>
      <c r="BF28770"/>
      <c r="BG28770"/>
    </row>
    <row r="28771" spans="11:59" x14ac:dyDescent="0.25">
      <c r="K28771" s="8"/>
      <c r="L28771" s="8"/>
      <c r="N28771" s="8"/>
      <c r="O28771" s="8"/>
      <c r="P28771" s="8"/>
      <c r="Q28771" s="8"/>
      <c r="R28771" s="8"/>
      <c r="S28771" s="8"/>
      <c r="T28771" s="8"/>
      <c r="U28771" s="8"/>
      <c r="V28771" s="8"/>
      <c r="W28771" s="8"/>
      <c r="X28771" s="8"/>
      <c r="Y28771" s="8"/>
      <c r="Z28771" s="8"/>
      <c r="BE28771"/>
      <c r="BF28771"/>
      <c r="BG28771"/>
    </row>
    <row r="28772" spans="11:59" x14ac:dyDescent="0.25">
      <c r="K28772" s="8"/>
      <c r="L28772" s="8"/>
      <c r="N28772" s="8"/>
      <c r="O28772" s="8"/>
      <c r="P28772" s="8"/>
      <c r="Q28772" s="8"/>
      <c r="R28772" s="8"/>
      <c r="S28772" s="8"/>
      <c r="T28772" s="8"/>
      <c r="U28772" s="8"/>
      <c r="V28772" s="8"/>
      <c r="W28772" s="8"/>
      <c r="X28772" s="8"/>
      <c r="Y28772" s="8"/>
      <c r="Z28772" s="8"/>
      <c r="BE28772"/>
      <c r="BF28772"/>
      <c r="BG28772"/>
    </row>
    <row r="28773" spans="11:59" x14ac:dyDescent="0.25">
      <c r="K28773" s="8"/>
      <c r="L28773" s="8"/>
      <c r="N28773" s="8"/>
      <c r="O28773" s="8"/>
      <c r="P28773" s="8"/>
      <c r="Q28773" s="8"/>
      <c r="R28773" s="8"/>
      <c r="S28773" s="8"/>
      <c r="T28773" s="8"/>
      <c r="U28773" s="8"/>
      <c r="V28773" s="8"/>
      <c r="W28773" s="8"/>
      <c r="X28773" s="8"/>
      <c r="Y28773" s="8"/>
      <c r="Z28773" s="8"/>
      <c r="BE28773"/>
      <c r="BF28773"/>
      <c r="BG28773"/>
    </row>
    <row r="28774" spans="11:59" x14ac:dyDescent="0.25">
      <c r="K28774" s="8"/>
      <c r="L28774" s="8"/>
      <c r="N28774" s="8"/>
      <c r="O28774" s="8"/>
      <c r="P28774" s="8"/>
      <c r="Q28774" s="8"/>
      <c r="R28774" s="8"/>
      <c r="S28774" s="8"/>
      <c r="T28774" s="8"/>
      <c r="U28774" s="8"/>
      <c r="V28774" s="8"/>
      <c r="W28774" s="8"/>
      <c r="X28774" s="8"/>
      <c r="Y28774" s="8"/>
      <c r="Z28774" s="8"/>
      <c r="BE28774"/>
      <c r="BF28774"/>
      <c r="BG28774"/>
    </row>
    <row r="28775" spans="11:59" x14ac:dyDescent="0.25">
      <c r="K28775" s="8"/>
      <c r="L28775" s="8"/>
      <c r="N28775" s="8"/>
      <c r="O28775" s="8"/>
      <c r="P28775" s="8"/>
      <c r="Q28775" s="8"/>
      <c r="R28775" s="8"/>
      <c r="S28775" s="8"/>
      <c r="T28775" s="8"/>
      <c r="U28775" s="8"/>
      <c r="V28775" s="8"/>
      <c r="W28775" s="8"/>
      <c r="X28775" s="8"/>
      <c r="Y28775" s="8"/>
      <c r="Z28775" s="8"/>
      <c r="BE28775"/>
      <c r="BF28775"/>
      <c r="BG28775"/>
    </row>
    <row r="28776" spans="11:59" x14ac:dyDescent="0.25">
      <c r="K28776" s="8"/>
      <c r="L28776" s="8"/>
      <c r="N28776" s="8"/>
      <c r="O28776" s="8"/>
      <c r="P28776" s="8"/>
      <c r="Q28776" s="8"/>
      <c r="R28776" s="8"/>
      <c r="S28776" s="8"/>
      <c r="T28776" s="8"/>
      <c r="U28776" s="8"/>
      <c r="V28776" s="8"/>
      <c r="W28776" s="8"/>
      <c r="X28776" s="8"/>
      <c r="Y28776" s="8"/>
      <c r="Z28776" s="8"/>
      <c r="BE28776"/>
      <c r="BF28776"/>
      <c r="BG28776"/>
    </row>
    <row r="28777" spans="11:59" x14ac:dyDescent="0.25">
      <c r="K28777" s="8"/>
      <c r="L28777" s="8"/>
      <c r="N28777" s="8"/>
      <c r="O28777" s="8"/>
      <c r="P28777" s="8"/>
      <c r="Q28777" s="8"/>
      <c r="R28777" s="8"/>
      <c r="S28777" s="8"/>
      <c r="T28777" s="8"/>
      <c r="U28777" s="8"/>
      <c r="V28777" s="8"/>
      <c r="W28777" s="8"/>
      <c r="X28777" s="8"/>
      <c r="Y28777" s="8"/>
      <c r="Z28777" s="8"/>
      <c r="BE28777"/>
      <c r="BF28777"/>
      <c r="BG28777"/>
    </row>
    <row r="28778" spans="11:59" x14ac:dyDescent="0.25">
      <c r="K28778" s="8"/>
      <c r="L28778" s="8"/>
      <c r="N28778" s="8"/>
      <c r="O28778" s="8"/>
      <c r="P28778" s="8"/>
      <c r="Q28778" s="8"/>
      <c r="R28778" s="8"/>
      <c r="S28778" s="8"/>
      <c r="T28778" s="8"/>
      <c r="U28778" s="8"/>
      <c r="V28778" s="8"/>
      <c r="W28778" s="8"/>
      <c r="X28778" s="8"/>
      <c r="Y28778" s="8"/>
      <c r="Z28778" s="8"/>
      <c r="BE28778"/>
      <c r="BF28778"/>
      <c r="BG28778"/>
    </row>
    <row r="28779" spans="11:59" x14ac:dyDescent="0.25">
      <c r="K28779" s="8"/>
      <c r="L28779" s="8"/>
      <c r="N28779" s="8"/>
      <c r="O28779" s="8"/>
      <c r="P28779" s="8"/>
      <c r="Q28779" s="8"/>
      <c r="R28779" s="8"/>
      <c r="S28779" s="8"/>
      <c r="T28779" s="8"/>
      <c r="U28779" s="8"/>
      <c r="V28779" s="8"/>
      <c r="W28779" s="8"/>
      <c r="X28779" s="8"/>
      <c r="Y28779" s="8"/>
      <c r="Z28779" s="8"/>
      <c r="BE28779"/>
      <c r="BF28779"/>
      <c r="BG28779"/>
    </row>
    <row r="28780" spans="11:59" x14ac:dyDescent="0.25">
      <c r="K28780" s="8"/>
      <c r="L28780" s="8"/>
      <c r="N28780" s="8"/>
      <c r="O28780" s="8"/>
      <c r="P28780" s="8"/>
      <c r="Q28780" s="8"/>
      <c r="R28780" s="8"/>
      <c r="S28780" s="8"/>
      <c r="T28780" s="8"/>
      <c r="U28780" s="8"/>
      <c r="V28780" s="8"/>
      <c r="W28780" s="8"/>
      <c r="X28780" s="8"/>
      <c r="Y28780" s="8"/>
      <c r="Z28780" s="8"/>
      <c r="BE28780"/>
      <c r="BF28780"/>
      <c r="BG28780"/>
    </row>
    <row r="28781" spans="11:59" x14ac:dyDescent="0.25">
      <c r="K28781" s="8"/>
      <c r="L28781" s="8"/>
      <c r="N28781" s="8"/>
      <c r="O28781" s="8"/>
      <c r="P28781" s="8"/>
      <c r="Q28781" s="8"/>
      <c r="R28781" s="8"/>
      <c r="S28781" s="8"/>
      <c r="T28781" s="8"/>
      <c r="U28781" s="8"/>
      <c r="V28781" s="8"/>
      <c r="W28781" s="8"/>
      <c r="X28781" s="8"/>
      <c r="Y28781" s="8"/>
      <c r="Z28781" s="8"/>
      <c r="BE28781"/>
      <c r="BF28781"/>
      <c r="BG28781"/>
    </row>
    <row r="28782" spans="11:59" x14ac:dyDescent="0.25">
      <c r="K28782" s="8"/>
      <c r="L28782" s="8"/>
      <c r="N28782" s="8"/>
      <c r="O28782" s="8"/>
      <c r="P28782" s="8"/>
      <c r="Q28782" s="8"/>
      <c r="R28782" s="8"/>
      <c r="S28782" s="8"/>
      <c r="T28782" s="8"/>
      <c r="U28782" s="8"/>
      <c r="V28782" s="8"/>
      <c r="W28782" s="8"/>
      <c r="X28782" s="8"/>
      <c r="Y28782" s="8"/>
      <c r="Z28782" s="8"/>
      <c r="BE28782"/>
      <c r="BF28782"/>
      <c r="BG28782"/>
    </row>
    <row r="28783" spans="11:59" x14ac:dyDescent="0.25">
      <c r="K28783" s="8"/>
      <c r="L28783" s="8"/>
      <c r="N28783" s="8"/>
      <c r="O28783" s="8"/>
      <c r="P28783" s="8"/>
      <c r="Q28783" s="8"/>
      <c r="R28783" s="8"/>
      <c r="S28783" s="8"/>
      <c r="T28783" s="8"/>
      <c r="U28783" s="8"/>
      <c r="V28783" s="8"/>
      <c r="W28783" s="8"/>
      <c r="X28783" s="8"/>
      <c r="Y28783" s="8"/>
      <c r="Z28783" s="8"/>
      <c r="BE28783"/>
      <c r="BF28783"/>
      <c r="BG28783"/>
    </row>
    <row r="28784" spans="11:59" x14ac:dyDescent="0.25">
      <c r="K28784" s="8"/>
      <c r="L28784" s="8"/>
      <c r="N28784" s="8"/>
      <c r="O28784" s="8"/>
      <c r="P28784" s="8"/>
      <c r="Q28784" s="8"/>
      <c r="R28784" s="8"/>
      <c r="S28784" s="8"/>
      <c r="T28784" s="8"/>
      <c r="U28784" s="8"/>
      <c r="V28784" s="8"/>
      <c r="W28784" s="8"/>
      <c r="X28784" s="8"/>
      <c r="Y28784" s="8"/>
      <c r="Z28784" s="8"/>
      <c r="BE28784"/>
      <c r="BF28784"/>
      <c r="BG28784"/>
    </row>
    <row r="28785" spans="11:59" x14ac:dyDescent="0.25">
      <c r="K28785" s="8"/>
      <c r="L28785" s="8"/>
      <c r="N28785" s="8"/>
      <c r="O28785" s="8"/>
      <c r="P28785" s="8"/>
      <c r="Q28785" s="8"/>
      <c r="R28785" s="8"/>
      <c r="S28785" s="8"/>
      <c r="T28785" s="8"/>
      <c r="U28785" s="8"/>
      <c r="V28785" s="8"/>
      <c r="W28785" s="8"/>
      <c r="X28785" s="8"/>
      <c r="Y28785" s="8"/>
      <c r="Z28785" s="8"/>
      <c r="BE28785"/>
      <c r="BF28785"/>
      <c r="BG28785"/>
    </row>
    <row r="28786" spans="11:59" x14ac:dyDescent="0.25">
      <c r="K28786" s="8"/>
      <c r="L28786" s="8"/>
      <c r="N28786" s="8"/>
      <c r="O28786" s="8"/>
      <c r="P28786" s="8"/>
      <c r="Q28786" s="8"/>
      <c r="R28786" s="8"/>
      <c r="S28786" s="8"/>
      <c r="T28786" s="8"/>
      <c r="U28786" s="8"/>
      <c r="V28786" s="8"/>
      <c r="W28786" s="8"/>
      <c r="X28786" s="8"/>
      <c r="Y28786" s="8"/>
      <c r="Z28786" s="8"/>
      <c r="BE28786"/>
      <c r="BF28786"/>
      <c r="BG28786"/>
    </row>
    <row r="28787" spans="11:59" x14ac:dyDescent="0.25">
      <c r="K28787" s="8"/>
      <c r="L28787" s="8"/>
      <c r="N28787" s="8"/>
      <c r="O28787" s="8"/>
      <c r="P28787" s="8"/>
      <c r="Q28787" s="8"/>
      <c r="R28787" s="8"/>
      <c r="S28787" s="8"/>
      <c r="T28787" s="8"/>
      <c r="U28787" s="8"/>
      <c r="V28787" s="8"/>
      <c r="W28787" s="8"/>
      <c r="X28787" s="8"/>
      <c r="Y28787" s="8"/>
      <c r="Z28787" s="8"/>
      <c r="BE28787"/>
      <c r="BF28787"/>
      <c r="BG28787"/>
    </row>
    <row r="28788" spans="11:59" x14ac:dyDescent="0.25">
      <c r="K28788" s="8"/>
      <c r="L28788" s="8"/>
      <c r="N28788" s="8"/>
      <c r="O28788" s="8"/>
      <c r="P28788" s="8"/>
      <c r="Q28788" s="8"/>
      <c r="R28788" s="8"/>
      <c r="S28788" s="8"/>
      <c r="T28788" s="8"/>
      <c r="U28788" s="8"/>
      <c r="V28788" s="8"/>
      <c r="W28788" s="8"/>
      <c r="X28788" s="8"/>
      <c r="Y28788" s="8"/>
      <c r="Z28788" s="8"/>
      <c r="BE28788"/>
      <c r="BF28788"/>
      <c r="BG28788"/>
    </row>
    <row r="28789" spans="11:59" x14ac:dyDescent="0.25">
      <c r="K28789" s="8"/>
      <c r="L28789" s="8"/>
      <c r="N28789" s="8"/>
      <c r="O28789" s="8"/>
      <c r="P28789" s="8"/>
      <c r="Q28789" s="8"/>
      <c r="R28789" s="8"/>
      <c r="S28789" s="8"/>
      <c r="T28789" s="8"/>
      <c r="U28789" s="8"/>
      <c r="V28789" s="8"/>
      <c r="W28789" s="8"/>
      <c r="X28789" s="8"/>
      <c r="Y28789" s="8"/>
      <c r="Z28789" s="8"/>
      <c r="BE28789"/>
      <c r="BF28789"/>
      <c r="BG28789"/>
    </row>
    <row r="28790" spans="11:59" x14ac:dyDescent="0.25">
      <c r="K28790" s="8"/>
      <c r="L28790" s="8"/>
      <c r="N28790" s="8"/>
      <c r="O28790" s="8"/>
      <c r="P28790" s="8"/>
      <c r="Q28790" s="8"/>
      <c r="R28790" s="8"/>
      <c r="S28790" s="8"/>
      <c r="T28790" s="8"/>
      <c r="U28790" s="8"/>
      <c r="V28790" s="8"/>
      <c r="W28790" s="8"/>
      <c r="X28790" s="8"/>
      <c r="Y28790" s="8"/>
      <c r="Z28790" s="8"/>
      <c r="BE28790"/>
      <c r="BF28790"/>
      <c r="BG28790"/>
    </row>
    <row r="28791" spans="11:59" x14ac:dyDescent="0.25">
      <c r="K28791" s="8"/>
      <c r="L28791" s="8"/>
      <c r="N28791" s="8"/>
      <c r="O28791" s="8"/>
      <c r="P28791" s="8"/>
      <c r="Q28791" s="8"/>
      <c r="R28791" s="8"/>
      <c r="S28791" s="8"/>
      <c r="T28791" s="8"/>
      <c r="U28791" s="8"/>
      <c r="V28791" s="8"/>
      <c r="W28791" s="8"/>
      <c r="X28791" s="8"/>
      <c r="Y28791" s="8"/>
      <c r="Z28791" s="8"/>
      <c r="BE28791"/>
      <c r="BF28791"/>
      <c r="BG28791"/>
    </row>
    <row r="28792" spans="11:59" x14ac:dyDescent="0.25">
      <c r="K28792" s="8"/>
      <c r="L28792" s="8"/>
      <c r="N28792" s="8"/>
      <c r="O28792" s="8"/>
      <c r="P28792" s="8"/>
      <c r="Q28792" s="8"/>
      <c r="R28792" s="8"/>
      <c r="S28792" s="8"/>
      <c r="T28792" s="8"/>
      <c r="U28792" s="8"/>
      <c r="V28792" s="8"/>
      <c r="W28792" s="8"/>
      <c r="X28792" s="8"/>
      <c r="Y28792" s="8"/>
      <c r="Z28792" s="8"/>
      <c r="BE28792"/>
      <c r="BF28792"/>
      <c r="BG28792"/>
    </row>
    <row r="28793" spans="11:59" x14ac:dyDescent="0.25">
      <c r="K28793" s="8"/>
      <c r="L28793" s="8"/>
      <c r="N28793" s="8"/>
      <c r="O28793" s="8"/>
      <c r="P28793" s="8"/>
      <c r="Q28793" s="8"/>
      <c r="R28793" s="8"/>
      <c r="S28793" s="8"/>
      <c r="T28793" s="8"/>
      <c r="U28793" s="8"/>
      <c r="V28793" s="8"/>
      <c r="W28793" s="8"/>
      <c r="X28793" s="8"/>
      <c r="Y28793" s="8"/>
      <c r="Z28793" s="8"/>
      <c r="BE28793"/>
      <c r="BF28793"/>
      <c r="BG28793"/>
    </row>
    <row r="28794" spans="11:59" x14ac:dyDescent="0.25">
      <c r="K28794" s="8"/>
      <c r="L28794" s="8"/>
      <c r="N28794" s="8"/>
      <c r="O28794" s="8"/>
      <c r="P28794" s="8"/>
      <c r="Q28794" s="8"/>
      <c r="R28794" s="8"/>
      <c r="S28794" s="8"/>
      <c r="T28794" s="8"/>
      <c r="U28794" s="8"/>
      <c r="V28794" s="8"/>
      <c r="W28794" s="8"/>
      <c r="X28794" s="8"/>
      <c r="Y28794" s="8"/>
      <c r="Z28794" s="8"/>
      <c r="BE28794"/>
      <c r="BF28794"/>
      <c r="BG28794"/>
    </row>
    <row r="28795" spans="11:59" x14ac:dyDescent="0.25">
      <c r="K28795" s="8"/>
      <c r="L28795" s="8"/>
      <c r="N28795" s="8"/>
      <c r="O28795" s="8"/>
      <c r="P28795" s="8"/>
      <c r="Q28795" s="8"/>
      <c r="R28795" s="8"/>
      <c r="S28795" s="8"/>
      <c r="T28795" s="8"/>
      <c r="U28795" s="8"/>
      <c r="V28795" s="8"/>
      <c r="W28795" s="8"/>
      <c r="X28795" s="8"/>
      <c r="Y28795" s="8"/>
      <c r="Z28795" s="8"/>
      <c r="BE28795"/>
      <c r="BF28795"/>
      <c r="BG28795"/>
    </row>
    <row r="28796" spans="11:59" x14ac:dyDescent="0.25">
      <c r="K28796" s="8"/>
      <c r="L28796" s="8"/>
      <c r="N28796" s="8"/>
      <c r="O28796" s="8"/>
      <c r="P28796" s="8"/>
      <c r="Q28796" s="8"/>
      <c r="R28796" s="8"/>
      <c r="S28796" s="8"/>
      <c r="T28796" s="8"/>
      <c r="U28796" s="8"/>
      <c r="V28796" s="8"/>
      <c r="W28796" s="8"/>
      <c r="X28796" s="8"/>
      <c r="Y28796" s="8"/>
      <c r="Z28796" s="8"/>
      <c r="BE28796"/>
      <c r="BF28796"/>
      <c r="BG28796"/>
    </row>
    <row r="28797" spans="11:59" x14ac:dyDescent="0.25">
      <c r="K28797" s="8"/>
      <c r="L28797" s="8"/>
      <c r="N28797" s="8"/>
      <c r="O28797" s="8"/>
      <c r="P28797" s="8"/>
      <c r="Q28797" s="8"/>
      <c r="R28797" s="8"/>
      <c r="S28797" s="8"/>
      <c r="T28797" s="8"/>
      <c r="U28797" s="8"/>
      <c r="V28797" s="8"/>
      <c r="W28797" s="8"/>
      <c r="X28797" s="8"/>
      <c r="Y28797" s="8"/>
      <c r="Z28797" s="8"/>
      <c r="BE28797"/>
      <c r="BF28797"/>
      <c r="BG28797"/>
    </row>
    <row r="28798" spans="11:59" x14ac:dyDescent="0.25">
      <c r="K28798" s="8"/>
      <c r="L28798" s="8"/>
      <c r="N28798" s="8"/>
      <c r="O28798" s="8"/>
      <c r="P28798" s="8"/>
      <c r="Q28798" s="8"/>
      <c r="R28798" s="8"/>
      <c r="S28798" s="8"/>
      <c r="T28798" s="8"/>
      <c r="U28798" s="8"/>
      <c r="V28798" s="8"/>
      <c r="W28798" s="8"/>
      <c r="X28798" s="8"/>
      <c r="Y28798" s="8"/>
      <c r="Z28798" s="8"/>
      <c r="BE28798"/>
      <c r="BF28798"/>
      <c r="BG28798"/>
    </row>
    <row r="28799" spans="11:59" x14ac:dyDescent="0.25">
      <c r="K28799" s="8"/>
      <c r="L28799" s="8"/>
      <c r="N28799" s="8"/>
      <c r="O28799" s="8"/>
      <c r="P28799" s="8"/>
      <c r="Q28799" s="8"/>
      <c r="R28799" s="8"/>
      <c r="S28799" s="8"/>
      <c r="T28799" s="8"/>
      <c r="U28799" s="8"/>
      <c r="V28799" s="8"/>
      <c r="W28799" s="8"/>
      <c r="X28799" s="8"/>
      <c r="Y28799" s="8"/>
      <c r="Z28799" s="8"/>
      <c r="BE28799"/>
      <c r="BF28799"/>
      <c r="BG28799"/>
    </row>
    <row r="28800" spans="11:59" x14ac:dyDescent="0.25">
      <c r="K28800" s="8"/>
      <c r="L28800" s="8"/>
      <c r="N28800" s="8"/>
      <c r="O28800" s="8"/>
      <c r="P28800" s="8"/>
      <c r="Q28800" s="8"/>
      <c r="R28800" s="8"/>
      <c r="S28800" s="8"/>
      <c r="T28800" s="8"/>
      <c r="U28800" s="8"/>
      <c r="V28800" s="8"/>
      <c r="W28800" s="8"/>
      <c r="X28800" s="8"/>
      <c r="Y28800" s="8"/>
      <c r="Z28800" s="8"/>
      <c r="BE28800"/>
      <c r="BF28800"/>
      <c r="BG28800"/>
    </row>
    <row r="28801" spans="11:59" x14ac:dyDescent="0.25">
      <c r="K28801" s="8"/>
      <c r="L28801" s="8"/>
      <c r="N28801" s="8"/>
      <c r="O28801" s="8"/>
      <c r="P28801" s="8"/>
      <c r="Q28801" s="8"/>
      <c r="R28801" s="8"/>
      <c r="S28801" s="8"/>
      <c r="T28801" s="8"/>
      <c r="U28801" s="8"/>
      <c r="V28801" s="8"/>
      <c r="W28801" s="8"/>
      <c r="X28801" s="8"/>
      <c r="Y28801" s="8"/>
      <c r="Z28801" s="8"/>
      <c r="BE28801"/>
      <c r="BF28801"/>
      <c r="BG28801"/>
    </row>
    <row r="28802" spans="11:59" x14ac:dyDescent="0.25">
      <c r="K28802" s="8"/>
      <c r="L28802" s="8"/>
      <c r="N28802" s="8"/>
      <c r="O28802" s="8"/>
      <c r="P28802" s="8"/>
      <c r="Q28802" s="8"/>
      <c r="R28802" s="8"/>
      <c r="S28802" s="8"/>
      <c r="T28802" s="8"/>
      <c r="U28802" s="8"/>
      <c r="V28802" s="8"/>
      <c r="W28802" s="8"/>
      <c r="X28802" s="8"/>
      <c r="Y28802" s="8"/>
      <c r="Z28802" s="8"/>
      <c r="BE28802"/>
      <c r="BF28802"/>
      <c r="BG28802"/>
    </row>
    <row r="28803" spans="11:59" x14ac:dyDescent="0.25">
      <c r="K28803" s="8"/>
      <c r="L28803" s="8"/>
      <c r="N28803" s="8"/>
      <c r="O28803" s="8"/>
      <c r="P28803" s="8"/>
      <c r="Q28803" s="8"/>
      <c r="R28803" s="8"/>
      <c r="S28803" s="8"/>
      <c r="T28803" s="8"/>
      <c r="U28803" s="8"/>
      <c r="V28803" s="8"/>
      <c r="W28803" s="8"/>
      <c r="X28803" s="8"/>
      <c r="Y28803" s="8"/>
      <c r="Z28803" s="8"/>
      <c r="BE28803"/>
      <c r="BF28803"/>
      <c r="BG28803"/>
    </row>
    <row r="28804" spans="11:59" x14ac:dyDescent="0.25">
      <c r="K28804" s="8"/>
      <c r="L28804" s="8"/>
      <c r="N28804" s="8"/>
      <c r="O28804" s="8"/>
      <c r="P28804" s="8"/>
      <c r="Q28804" s="8"/>
      <c r="R28804" s="8"/>
      <c r="S28804" s="8"/>
      <c r="T28804" s="8"/>
      <c r="U28804" s="8"/>
      <c r="V28804" s="8"/>
      <c r="W28804" s="8"/>
      <c r="X28804" s="8"/>
      <c r="Y28804" s="8"/>
      <c r="Z28804" s="8"/>
      <c r="BE28804"/>
      <c r="BF28804"/>
      <c r="BG28804"/>
    </row>
    <row r="28805" spans="11:59" x14ac:dyDescent="0.25">
      <c r="K28805" s="8"/>
      <c r="L28805" s="8"/>
      <c r="N28805" s="8"/>
      <c r="O28805" s="8"/>
      <c r="P28805" s="8"/>
      <c r="Q28805" s="8"/>
      <c r="R28805" s="8"/>
      <c r="S28805" s="8"/>
      <c r="T28805" s="8"/>
      <c r="U28805" s="8"/>
      <c r="V28805" s="8"/>
      <c r="W28805" s="8"/>
      <c r="X28805" s="8"/>
      <c r="Y28805" s="8"/>
      <c r="Z28805" s="8"/>
      <c r="BE28805"/>
      <c r="BF28805"/>
      <c r="BG28805"/>
    </row>
    <row r="28806" spans="11:59" x14ac:dyDescent="0.25">
      <c r="K28806" s="8"/>
      <c r="L28806" s="8"/>
      <c r="N28806" s="8"/>
      <c r="O28806" s="8"/>
      <c r="P28806" s="8"/>
      <c r="Q28806" s="8"/>
      <c r="R28806" s="8"/>
      <c r="S28806" s="8"/>
      <c r="T28806" s="8"/>
      <c r="U28806" s="8"/>
      <c r="V28806" s="8"/>
      <c r="W28806" s="8"/>
      <c r="X28806" s="8"/>
      <c r="Y28806" s="8"/>
      <c r="Z28806" s="8"/>
      <c r="BE28806"/>
      <c r="BF28806"/>
      <c r="BG28806"/>
    </row>
    <row r="28807" spans="11:59" x14ac:dyDescent="0.25">
      <c r="K28807" s="8"/>
      <c r="L28807" s="8"/>
      <c r="N28807" s="8"/>
      <c r="O28807" s="8"/>
      <c r="P28807" s="8"/>
      <c r="Q28807" s="8"/>
      <c r="R28807" s="8"/>
      <c r="S28807" s="8"/>
      <c r="T28807" s="8"/>
      <c r="U28807" s="8"/>
      <c r="V28807" s="8"/>
      <c r="W28807" s="8"/>
      <c r="X28807" s="8"/>
      <c r="Y28807" s="8"/>
      <c r="Z28807" s="8"/>
      <c r="BE28807"/>
      <c r="BF28807"/>
      <c r="BG28807"/>
    </row>
    <row r="28808" spans="11:59" x14ac:dyDescent="0.25">
      <c r="K28808" s="8"/>
      <c r="L28808" s="8"/>
      <c r="N28808" s="8"/>
      <c r="O28808" s="8"/>
      <c r="P28808" s="8"/>
      <c r="Q28808" s="8"/>
      <c r="R28808" s="8"/>
      <c r="S28808" s="8"/>
      <c r="T28808" s="8"/>
      <c r="U28808" s="8"/>
      <c r="V28808" s="8"/>
      <c r="W28808" s="8"/>
      <c r="X28808" s="8"/>
      <c r="Y28808" s="8"/>
      <c r="Z28808" s="8"/>
      <c r="BE28808"/>
      <c r="BF28808"/>
      <c r="BG28808"/>
    </row>
    <row r="28809" spans="11:59" x14ac:dyDescent="0.25">
      <c r="K28809" s="8"/>
      <c r="L28809" s="8"/>
      <c r="N28809" s="8"/>
      <c r="O28809" s="8"/>
      <c r="P28809" s="8"/>
      <c r="Q28809" s="8"/>
      <c r="R28809" s="8"/>
      <c r="S28809" s="8"/>
      <c r="T28809" s="8"/>
      <c r="U28809" s="8"/>
      <c r="V28809" s="8"/>
      <c r="W28809" s="8"/>
      <c r="X28809" s="8"/>
      <c r="Y28809" s="8"/>
      <c r="Z28809" s="8"/>
      <c r="BE28809"/>
      <c r="BF28809"/>
      <c r="BG28809"/>
    </row>
    <row r="28810" spans="11:59" x14ac:dyDescent="0.25">
      <c r="K28810" s="8"/>
      <c r="L28810" s="8"/>
      <c r="N28810" s="8"/>
      <c r="O28810" s="8"/>
      <c r="P28810" s="8"/>
      <c r="Q28810" s="8"/>
      <c r="R28810" s="8"/>
      <c r="S28810" s="8"/>
      <c r="T28810" s="8"/>
      <c r="U28810" s="8"/>
      <c r="V28810" s="8"/>
      <c r="W28810" s="8"/>
      <c r="X28810" s="8"/>
      <c r="Y28810" s="8"/>
      <c r="Z28810" s="8"/>
      <c r="BE28810"/>
      <c r="BF28810"/>
      <c r="BG28810"/>
    </row>
    <row r="28811" spans="11:59" x14ac:dyDescent="0.25">
      <c r="K28811" s="8"/>
      <c r="L28811" s="8"/>
      <c r="N28811" s="8"/>
      <c r="O28811" s="8"/>
      <c r="P28811" s="8"/>
      <c r="Q28811" s="8"/>
      <c r="R28811" s="8"/>
      <c r="S28811" s="8"/>
      <c r="T28811" s="8"/>
      <c r="U28811" s="8"/>
      <c r="V28811" s="8"/>
      <c r="W28811" s="8"/>
      <c r="X28811" s="8"/>
      <c r="Y28811" s="8"/>
      <c r="Z28811" s="8"/>
      <c r="BE28811"/>
      <c r="BF28811"/>
      <c r="BG28811"/>
    </row>
    <row r="28812" spans="11:59" x14ac:dyDescent="0.25">
      <c r="K28812" s="8"/>
      <c r="L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BE28812"/>
      <c r="BF28812"/>
      <c r="BG28812"/>
    </row>
    <row r="28813" spans="11:59" x14ac:dyDescent="0.25">
      <c r="K28813" s="8"/>
      <c r="L28813" s="8"/>
      <c r="N28813" s="8"/>
      <c r="O28813" s="8"/>
      <c r="P28813" s="8"/>
      <c r="Q28813" s="8"/>
      <c r="R28813" s="8"/>
      <c r="S28813" s="8"/>
      <c r="T28813" s="8"/>
      <c r="U28813" s="8"/>
      <c r="V28813" s="8"/>
      <c r="W28813" s="8"/>
      <c r="X28813" s="8"/>
      <c r="Y28813" s="8"/>
      <c r="Z28813" s="8"/>
      <c r="BE28813"/>
      <c r="BF28813"/>
      <c r="BG28813"/>
    </row>
    <row r="28814" spans="11:59" x14ac:dyDescent="0.25">
      <c r="K28814" s="8"/>
      <c r="L28814" s="8"/>
      <c r="N28814" s="8"/>
      <c r="O28814" s="8"/>
      <c r="P28814" s="8"/>
      <c r="Q28814" s="8"/>
      <c r="R28814" s="8"/>
      <c r="S28814" s="8"/>
      <c r="T28814" s="8"/>
      <c r="U28814" s="8"/>
      <c r="V28814" s="8"/>
      <c r="W28814" s="8"/>
      <c r="X28814" s="8"/>
      <c r="Y28814" s="8"/>
      <c r="Z28814" s="8"/>
      <c r="BE28814"/>
      <c r="BF28814"/>
      <c r="BG28814"/>
    </row>
    <row r="28815" spans="11:59" x14ac:dyDescent="0.25">
      <c r="K28815" s="8"/>
      <c r="L28815" s="8"/>
      <c r="N28815" s="8"/>
      <c r="O28815" s="8"/>
      <c r="P28815" s="8"/>
      <c r="Q28815" s="8"/>
      <c r="R28815" s="8"/>
      <c r="S28815" s="8"/>
      <c r="T28815" s="8"/>
      <c r="U28815" s="8"/>
      <c r="V28815" s="8"/>
      <c r="W28815" s="8"/>
      <c r="X28815" s="8"/>
      <c r="Y28815" s="8"/>
      <c r="Z28815" s="8"/>
      <c r="BE28815"/>
      <c r="BF28815"/>
      <c r="BG28815"/>
    </row>
    <row r="28816" spans="11:59" x14ac:dyDescent="0.25">
      <c r="K28816" s="8"/>
      <c r="L28816" s="8"/>
      <c r="N28816" s="8"/>
      <c r="O28816" s="8"/>
      <c r="P28816" s="8"/>
      <c r="Q28816" s="8"/>
      <c r="R28816" s="8"/>
      <c r="S28816" s="8"/>
      <c r="T28816" s="8"/>
      <c r="U28816" s="8"/>
      <c r="V28816" s="8"/>
      <c r="W28816" s="8"/>
      <c r="X28816" s="8"/>
      <c r="Y28816" s="8"/>
      <c r="Z28816" s="8"/>
      <c r="BE28816"/>
      <c r="BF28816"/>
      <c r="BG28816"/>
    </row>
    <row r="28817" spans="11:59" x14ac:dyDescent="0.25">
      <c r="K28817" s="8"/>
      <c r="L28817" s="8"/>
      <c r="N28817" s="8"/>
      <c r="O28817" s="8"/>
      <c r="P28817" s="8"/>
      <c r="Q28817" s="8"/>
      <c r="R28817" s="8"/>
      <c r="S28817" s="8"/>
      <c r="T28817" s="8"/>
      <c r="U28817" s="8"/>
      <c r="V28817" s="8"/>
      <c r="W28817" s="8"/>
      <c r="X28817" s="8"/>
      <c r="Y28817" s="8"/>
      <c r="Z28817" s="8"/>
      <c r="BE28817"/>
      <c r="BF28817"/>
      <c r="BG28817"/>
    </row>
    <row r="28818" spans="11:59" x14ac:dyDescent="0.25">
      <c r="K28818" s="8"/>
      <c r="L28818" s="8"/>
      <c r="N28818" s="8"/>
      <c r="O28818" s="8"/>
      <c r="P28818" s="8"/>
      <c r="Q28818" s="8"/>
      <c r="R28818" s="8"/>
      <c r="S28818" s="8"/>
      <c r="T28818" s="8"/>
      <c r="U28818" s="8"/>
      <c r="V28818" s="8"/>
      <c r="W28818" s="8"/>
      <c r="X28818" s="8"/>
      <c r="Y28818" s="8"/>
      <c r="Z28818" s="8"/>
      <c r="BE28818"/>
      <c r="BF28818"/>
      <c r="BG28818"/>
    </row>
    <row r="28819" spans="11:59" x14ac:dyDescent="0.25">
      <c r="K28819" s="8"/>
      <c r="L28819" s="8"/>
      <c r="N28819" s="8"/>
      <c r="O28819" s="8"/>
      <c r="P28819" s="8"/>
      <c r="Q28819" s="8"/>
      <c r="R28819" s="8"/>
      <c r="S28819" s="8"/>
      <c r="T28819" s="8"/>
      <c r="U28819" s="8"/>
      <c r="V28819" s="8"/>
      <c r="W28819" s="8"/>
      <c r="X28819" s="8"/>
      <c r="Y28819" s="8"/>
      <c r="Z28819" s="8"/>
      <c r="BE28819"/>
      <c r="BF28819"/>
      <c r="BG28819"/>
    </row>
    <row r="28820" spans="11:59" x14ac:dyDescent="0.25">
      <c r="K28820" s="8"/>
      <c r="L28820" s="8"/>
      <c r="N28820" s="8"/>
      <c r="O28820" s="8"/>
      <c r="P28820" s="8"/>
      <c r="Q28820" s="8"/>
      <c r="R28820" s="8"/>
      <c r="S28820" s="8"/>
      <c r="T28820" s="8"/>
      <c r="U28820" s="8"/>
      <c r="V28820" s="8"/>
      <c r="W28820" s="8"/>
      <c r="X28820" s="8"/>
      <c r="Y28820" s="8"/>
      <c r="Z28820" s="8"/>
      <c r="BE28820"/>
      <c r="BF28820"/>
      <c r="BG28820"/>
    </row>
    <row r="28821" spans="11:59" x14ac:dyDescent="0.25">
      <c r="K28821" s="8"/>
      <c r="L28821" s="8"/>
      <c r="N28821" s="8"/>
      <c r="O28821" s="8"/>
      <c r="P28821" s="8"/>
      <c r="Q28821" s="8"/>
      <c r="R28821" s="8"/>
      <c r="S28821" s="8"/>
      <c r="T28821" s="8"/>
      <c r="U28821" s="8"/>
      <c r="V28821" s="8"/>
      <c r="W28821" s="8"/>
      <c r="X28821" s="8"/>
      <c r="Y28821" s="8"/>
      <c r="Z28821" s="8"/>
      <c r="BE28821"/>
      <c r="BF28821"/>
      <c r="BG28821"/>
    </row>
    <row r="28822" spans="11:59" x14ac:dyDescent="0.25">
      <c r="K28822" s="8"/>
      <c r="L28822" s="8"/>
      <c r="N28822" s="8"/>
      <c r="O28822" s="8"/>
      <c r="P28822" s="8"/>
      <c r="Q28822" s="8"/>
      <c r="R28822" s="8"/>
      <c r="S28822" s="8"/>
      <c r="T28822" s="8"/>
      <c r="U28822" s="8"/>
      <c r="V28822" s="8"/>
      <c r="W28822" s="8"/>
      <c r="X28822" s="8"/>
      <c r="Y28822" s="8"/>
      <c r="Z28822" s="8"/>
      <c r="BE28822"/>
      <c r="BF28822"/>
      <c r="BG28822"/>
    </row>
    <row r="28823" spans="11:59" x14ac:dyDescent="0.25">
      <c r="K28823" s="8"/>
      <c r="L28823" s="8"/>
      <c r="N28823" s="8"/>
      <c r="O28823" s="8"/>
      <c r="P28823" s="8"/>
      <c r="Q28823" s="8"/>
      <c r="R28823" s="8"/>
      <c r="S28823" s="8"/>
      <c r="T28823" s="8"/>
      <c r="U28823" s="8"/>
      <c r="V28823" s="8"/>
      <c r="W28823" s="8"/>
      <c r="X28823" s="8"/>
      <c r="Y28823" s="8"/>
      <c r="Z28823" s="8"/>
      <c r="BE28823"/>
      <c r="BF28823"/>
      <c r="BG28823"/>
    </row>
    <row r="28824" spans="11:59" x14ac:dyDescent="0.25">
      <c r="K28824" s="8"/>
      <c r="L28824" s="8"/>
      <c r="N28824" s="8"/>
      <c r="O28824" s="8"/>
      <c r="P28824" s="8"/>
      <c r="Q28824" s="8"/>
      <c r="R28824" s="8"/>
      <c r="S28824" s="8"/>
      <c r="T28824" s="8"/>
      <c r="U28824" s="8"/>
      <c r="V28824" s="8"/>
      <c r="W28824" s="8"/>
      <c r="X28824" s="8"/>
      <c r="Y28824" s="8"/>
      <c r="Z28824" s="8"/>
      <c r="BE28824"/>
      <c r="BF28824"/>
      <c r="BG28824"/>
    </row>
    <row r="28825" spans="11:59" x14ac:dyDescent="0.25">
      <c r="K28825" s="8"/>
      <c r="L28825" s="8"/>
      <c r="N28825" s="8"/>
      <c r="O28825" s="8"/>
      <c r="P28825" s="8"/>
      <c r="Q28825" s="8"/>
      <c r="R28825" s="8"/>
      <c r="S28825" s="8"/>
      <c r="T28825" s="8"/>
      <c r="U28825" s="8"/>
      <c r="V28825" s="8"/>
      <c r="W28825" s="8"/>
      <c r="X28825" s="8"/>
      <c r="Y28825" s="8"/>
      <c r="Z28825" s="8"/>
      <c r="BE28825"/>
      <c r="BF28825"/>
      <c r="BG28825"/>
    </row>
    <row r="28826" spans="11:59" x14ac:dyDescent="0.25">
      <c r="K28826" s="8"/>
      <c r="L28826" s="8"/>
      <c r="N28826" s="8"/>
      <c r="O28826" s="8"/>
      <c r="P28826" s="8"/>
      <c r="Q28826" s="8"/>
      <c r="R28826" s="8"/>
      <c r="S28826" s="8"/>
      <c r="T28826" s="8"/>
      <c r="U28826" s="8"/>
      <c r="V28826" s="8"/>
      <c r="W28826" s="8"/>
      <c r="X28826" s="8"/>
      <c r="Y28826" s="8"/>
      <c r="Z28826" s="8"/>
      <c r="BE28826"/>
      <c r="BF28826"/>
      <c r="BG28826"/>
    </row>
    <row r="28827" spans="11:59" x14ac:dyDescent="0.25">
      <c r="K28827" s="8"/>
      <c r="L28827" s="8"/>
      <c r="N28827" s="8"/>
      <c r="O28827" s="8"/>
      <c r="P28827" s="8"/>
      <c r="Q28827" s="8"/>
      <c r="R28827" s="8"/>
      <c r="S28827" s="8"/>
      <c r="T28827" s="8"/>
      <c r="U28827" s="8"/>
      <c r="V28827" s="8"/>
      <c r="W28827" s="8"/>
      <c r="X28827" s="8"/>
      <c r="Y28827" s="8"/>
      <c r="Z28827" s="8"/>
      <c r="BE28827"/>
      <c r="BF28827"/>
      <c r="BG28827"/>
    </row>
    <row r="28828" spans="11:59" x14ac:dyDescent="0.25">
      <c r="K28828" s="8"/>
      <c r="L28828" s="8"/>
      <c r="N28828" s="8"/>
      <c r="O28828" s="8"/>
      <c r="P28828" s="8"/>
      <c r="Q28828" s="8"/>
      <c r="R28828" s="8"/>
      <c r="S28828" s="8"/>
      <c r="T28828" s="8"/>
      <c r="U28828" s="8"/>
      <c r="V28828" s="8"/>
      <c r="W28828" s="8"/>
      <c r="X28828" s="8"/>
      <c r="Y28828" s="8"/>
      <c r="Z28828" s="8"/>
      <c r="BE28828"/>
      <c r="BF28828"/>
      <c r="BG28828"/>
    </row>
    <row r="28829" spans="11:59" x14ac:dyDescent="0.25">
      <c r="K28829" s="8"/>
      <c r="L28829" s="8"/>
      <c r="N28829" s="8"/>
      <c r="O28829" s="8"/>
      <c r="P28829" s="8"/>
      <c r="Q28829" s="8"/>
      <c r="R28829" s="8"/>
      <c r="S28829" s="8"/>
      <c r="T28829" s="8"/>
      <c r="U28829" s="8"/>
      <c r="V28829" s="8"/>
      <c r="W28829" s="8"/>
      <c r="X28829" s="8"/>
      <c r="Y28829" s="8"/>
      <c r="Z28829" s="8"/>
      <c r="BE28829"/>
      <c r="BF28829"/>
      <c r="BG28829"/>
    </row>
    <row r="28830" spans="11:59" x14ac:dyDescent="0.25">
      <c r="K28830" s="8"/>
      <c r="L28830" s="8"/>
      <c r="N28830" s="8"/>
      <c r="O28830" s="8"/>
      <c r="P28830" s="8"/>
      <c r="Q28830" s="8"/>
      <c r="R28830" s="8"/>
      <c r="S28830" s="8"/>
      <c r="T28830" s="8"/>
      <c r="U28830" s="8"/>
      <c r="V28830" s="8"/>
      <c r="W28830" s="8"/>
      <c r="X28830" s="8"/>
      <c r="Y28830" s="8"/>
      <c r="Z28830" s="8"/>
      <c r="BE28830"/>
      <c r="BF28830"/>
      <c r="BG28830"/>
    </row>
    <row r="28831" spans="11:59" x14ac:dyDescent="0.25">
      <c r="K28831" s="8"/>
      <c r="L28831" s="8"/>
      <c r="N28831" s="8"/>
      <c r="O28831" s="8"/>
      <c r="P28831" s="8"/>
      <c r="Q28831" s="8"/>
      <c r="R28831" s="8"/>
      <c r="S28831" s="8"/>
      <c r="T28831" s="8"/>
      <c r="U28831" s="8"/>
      <c r="V28831" s="8"/>
      <c r="W28831" s="8"/>
      <c r="X28831" s="8"/>
      <c r="Y28831" s="8"/>
      <c r="Z28831" s="8"/>
      <c r="BE28831"/>
      <c r="BF28831"/>
      <c r="BG28831"/>
    </row>
    <row r="28832" spans="11:59" x14ac:dyDescent="0.25">
      <c r="K28832" s="8"/>
      <c r="L28832" s="8"/>
      <c r="N28832" s="8"/>
      <c r="O28832" s="8"/>
      <c r="P28832" s="8"/>
      <c r="Q28832" s="8"/>
      <c r="R28832" s="8"/>
      <c r="S28832" s="8"/>
      <c r="T28832" s="8"/>
      <c r="U28832" s="8"/>
      <c r="V28832" s="8"/>
      <c r="W28832" s="8"/>
      <c r="X28832" s="8"/>
      <c r="Y28832" s="8"/>
      <c r="Z28832" s="8"/>
      <c r="BE28832"/>
      <c r="BF28832"/>
      <c r="BG28832"/>
    </row>
    <row r="28833" spans="11:59" x14ac:dyDescent="0.25">
      <c r="K28833" s="8"/>
      <c r="L28833" s="8"/>
      <c r="N28833" s="8"/>
      <c r="O28833" s="8"/>
      <c r="P28833" s="8"/>
      <c r="Q28833" s="8"/>
      <c r="R28833" s="8"/>
      <c r="S28833" s="8"/>
      <c r="T28833" s="8"/>
      <c r="U28833" s="8"/>
      <c r="V28833" s="8"/>
      <c r="W28833" s="8"/>
      <c r="X28833" s="8"/>
      <c r="Y28833" s="8"/>
      <c r="Z28833" s="8"/>
      <c r="BE28833"/>
      <c r="BF28833"/>
      <c r="BG28833"/>
    </row>
    <row r="28834" spans="11:59" x14ac:dyDescent="0.25">
      <c r="K28834" s="8"/>
      <c r="L28834" s="8"/>
      <c r="N28834" s="8"/>
      <c r="O28834" s="8"/>
      <c r="P28834" s="8"/>
      <c r="Q28834" s="8"/>
      <c r="R28834" s="8"/>
      <c r="S28834" s="8"/>
      <c r="T28834" s="8"/>
      <c r="U28834" s="8"/>
      <c r="V28834" s="8"/>
      <c r="W28834" s="8"/>
      <c r="X28834" s="8"/>
      <c r="Y28834" s="8"/>
      <c r="Z28834" s="8"/>
      <c r="BE28834"/>
      <c r="BF28834"/>
      <c r="BG28834"/>
    </row>
    <row r="28835" spans="11:59" x14ac:dyDescent="0.25">
      <c r="K28835" s="8"/>
      <c r="L28835" s="8"/>
      <c r="N28835" s="8"/>
      <c r="O28835" s="8"/>
      <c r="P28835" s="8"/>
      <c r="Q28835" s="8"/>
      <c r="R28835" s="8"/>
      <c r="S28835" s="8"/>
      <c r="T28835" s="8"/>
      <c r="U28835" s="8"/>
      <c r="V28835" s="8"/>
      <c r="W28835" s="8"/>
      <c r="X28835" s="8"/>
      <c r="Y28835" s="8"/>
      <c r="Z28835" s="8"/>
      <c r="BE28835"/>
      <c r="BF28835"/>
      <c r="BG28835"/>
    </row>
    <row r="28836" spans="11:59" x14ac:dyDescent="0.25">
      <c r="K28836" s="8"/>
      <c r="L28836" s="8"/>
      <c r="N28836" s="8"/>
      <c r="O28836" s="8"/>
      <c r="P28836" s="8"/>
      <c r="Q28836" s="8"/>
      <c r="R28836" s="8"/>
      <c r="S28836" s="8"/>
      <c r="T28836" s="8"/>
      <c r="U28836" s="8"/>
      <c r="V28836" s="8"/>
      <c r="W28836" s="8"/>
      <c r="X28836" s="8"/>
      <c r="Y28836" s="8"/>
      <c r="Z28836" s="8"/>
      <c r="BE28836"/>
      <c r="BF28836"/>
      <c r="BG28836"/>
    </row>
    <row r="28837" spans="11:59" x14ac:dyDescent="0.25">
      <c r="K28837" s="8"/>
      <c r="L28837" s="8"/>
      <c r="N28837" s="8"/>
      <c r="O28837" s="8"/>
      <c r="P28837" s="8"/>
      <c r="Q28837" s="8"/>
      <c r="R28837" s="8"/>
      <c r="S28837" s="8"/>
      <c r="T28837" s="8"/>
      <c r="U28837" s="8"/>
      <c r="V28837" s="8"/>
      <c r="W28837" s="8"/>
      <c r="X28837" s="8"/>
      <c r="Y28837" s="8"/>
      <c r="Z28837" s="8"/>
      <c r="BE28837"/>
      <c r="BF28837"/>
      <c r="BG28837"/>
    </row>
    <row r="28838" spans="11:59" x14ac:dyDescent="0.25">
      <c r="K28838" s="8"/>
      <c r="L28838" s="8"/>
      <c r="N28838" s="8"/>
      <c r="O28838" s="8"/>
      <c r="P28838" s="8"/>
      <c r="Q28838" s="8"/>
      <c r="R28838" s="8"/>
      <c r="S28838" s="8"/>
      <c r="T28838" s="8"/>
      <c r="U28838" s="8"/>
      <c r="V28838" s="8"/>
      <c r="W28838" s="8"/>
      <c r="X28838" s="8"/>
      <c r="Y28838" s="8"/>
      <c r="Z28838" s="8"/>
      <c r="BE28838"/>
      <c r="BF28838"/>
      <c r="BG28838"/>
    </row>
    <row r="28839" spans="11:59" x14ac:dyDescent="0.25">
      <c r="K28839" s="8"/>
      <c r="L28839" s="8"/>
      <c r="N28839" s="8"/>
      <c r="O28839" s="8"/>
      <c r="P28839" s="8"/>
      <c r="Q28839" s="8"/>
      <c r="R28839" s="8"/>
      <c r="S28839" s="8"/>
      <c r="T28839" s="8"/>
      <c r="U28839" s="8"/>
      <c r="V28839" s="8"/>
      <c r="W28839" s="8"/>
      <c r="X28839" s="8"/>
      <c r="Y28839" s="8"/>
      <c r="Z28839" s="8"/>
      <c r="BE28839"/>
      <c r="BF28839"/>
      <c r="BG28839"/>
    </row>
    <row r="28840" spans="11:59" x14ac:dyDescent="0.25">
      <c r="K28840" s="8"/>
      <c r="L28840" s="8"/>
      <c r="N28840" s="8"/>
      <c r="O28840" s="8"/>
      <c r="P28840" s="8"/>
      <c r="Q28840" s="8"/>
      <c r="R28840" s="8"/>
      <c r="S28840" s="8"/>
      <c r="T28840" s="8"/>
      <c r="U28840" s="8"/>
      <c r="V28840" s="8"/>
      <c r="W28840" s="8"/>
      <c r="X28840" s="8"/>
      <c r="Y28840" s="8"/>
      <c r="Z28840" s="8"/>
      <c r="BE28840"/>
      <c r="BF28840"/>
      <c r="BG28840"/>
    </row>
    <row r="28841" spans="11:59" x14ac:dyDescent="0.25">
      <c r="K28841" s="8"/>
      <c r="L28841" s="8"/>
      <c r="N28841" s="8"/>
      <c r="O28841" s="8"/>
      <c r="P28841" s="8"/>
      <c r="Q28841" s="8"/>
      <c r="R28841" s="8"/>
      <c r="S28841" s="8"/>
      <c r="T28841" s="8"/>
      <c r="U28841" s="8"/>
      <c r="V28841" s="8"/>
      <c r="W28841" s="8"/>
      <c r="X28841" s="8"/>
      <c r="Y28841" s="8"/>
      <c r="Z28841" s="8"/>
      <c r="BE28841"/>
      <c r="BF28841"/>
      <c r="BG28841"/>
    </row>
    <row r="28842" spans="11:59" x14ac:dyDescent="0.25">
      <c r="K28842" s="8"/>
      <c r="L28842" s="8"/>
      <c r="N28842" s="8"/>
      <c r="O28842" s="8"/>
      <c r="P28842" s="8"/>
      <c r="Q28842" s="8"/>
      <c r="R28842" s="8"/>
      <c r="S28842" s="8"/>
      <c r="T28842" s="8"/>
      <c r="U28842" s="8"/>
      <c r="V28842" s="8"/>
      <c r="W28842" s="8"/>
      <c r="X28842" s="8"/>
      <c r="Y28842" s="8"/>
      <c r="Z28842" s="8"/>
      <c r="BE28842"/>
      <c r="BF28842"/>
      <c r="BG28842"/>
    </row>
    <row r="28843" spans="11:59" x14ac:dyDescent="0.25">
      <c r="K28843" s="8"/>
      <c r="L28843" s="8"/>
      <c r="N28843" s="8"/>
      <c r="O28843" s="8"/>
      <c r="P28843" s="8"/>
      <c r="Q28843" s="8"/>
      <c r="R28843" s="8"/>
      <c r="S28843" s="8"/>
      <c r="T28843" s="8"/>
      <c r="U28843" s="8"/>
      <c r="V28843" s="8"/>
      <c r="W28843" s="8"/>
      <c r="X28843" s="8"/>
      <c r="Y28843" s="8"/>
      <c r="Z28843" s="8"/>
      <c r="BE28843"/>
      <c r="BF28843"/>
      <c r="BG28843"/>
    </row>
    <row r="28844" spans="11:59" x14ac:dyDescent="0.25">
      <c r="K28844" s="8"/>
      <c r="L28844" s="8"/>
      <c r="N28844" s="8"/>
      <c r="O28844" s="8"/>
      <c r="P28844" s="8"/>
      <c r="Q28844" s="8"/>
      <c r="R28844" s="8"/>
      <c r="S28844" s="8"/>
      <c r="T28844" s="8"/>
      <c r="U28844" s="8"/>
      <c r="V28844" s="8"/>
      <c r="W28844" s="8"/>
      <c r="X28844" s="8"/>
      <c r="Y28844" s="8"/>
      <c r="Z28844" s="8"/>
      <c r="BE28844"/>
      <c r="BF28844"/>
      <c r="BG28844"/>
    </row>
    <row r="28845" spans="11:59" x14ac:dyDescent="0.25">
      <c r="K28845" s="8"/>
      <c r="L28845" s="8"/>
      <c r="N28845" s="8"/>
      <c r="O28845" s="8"/>
      <c r="P28845" s="8"/>
      <c r="Q28845" s="8"/>
      <c r="R28845" s="8"/>
      <c r="S28845" s="8"/>
      <c r="T28845" s="8"/>
      <c r="U28845" s="8"/>
      <c r="V28845" s="8"/>
      <c r="W28845" s="8"/>
      <c r="X28845" s="8"/>
      <c r="Y28845" s="8"/>
      <c r="Z28845" s="8"/>
      <c r="BE28845"/>
      <c r="BF28845"/>
      <c r="BG28845"/>
    </row>
    <row r="28846" spans="11:59" x14ac:dyDescent="0.25">
      <c r="K28846" s="8"/>
      <c r="L28846" s="8"/>
      <c r="N28846" s="8"/>
      <c r="O28846" s="8"/>
      <c r="P28846" s="8"/>
      <c r="Q28846" s="8"/>
      <c r="R28846" s="8"/>
      <c r="S28846" s="8"/>
      <c r="T28846" s="8"/>
      <c r="U28846" s="8"/>
      <c r="V28846" s="8"/>
      <c r="W28846" s="8"/>
      <c r="X28846" s="8"/>
      <c r="Y28846" s="8"/>
      <c r="Z28846" s="8"/>
      <c r="BE28846"/>
      <c r="BF28846"/>
      <c r="BG28846"/>
    </row>
    <row r="28847" spans="11:59" x14ac:dyDescent="0.25">
      <c r="K28847" s="8"/>
      <c r="L28847" s="8"/>
      <c r="N28847" s="8"/>
      <c r="O28847" s="8"/>
      <c r="P28847" s="8"/>
      <c r="Q28847" s="8"/>
      <c r="R28847" s="8"/>
      <c r="S28847" s="8"/>
      <c r="T28847" s="8"/>
      <c r="U28847" s="8"/>
      <c r="V28847" s="8"/>
      <c r="W28847" s="8"/>
      <c r="X28847" s="8"/>
      <c r="Y28847" s="8"/>
      <c r="Z28847" s="8"/>
      <c r="BE28847"/>
      <c r="BF28847"/>
      <c r="BG28847"/>
    </row>
    <row r="28848" spans="11:59" x14ac:dyDescent="0.25">
      <c r="K28848" s="8"/>
      <c r="L28848" s="8"/>
      <c r="N28848" s="8"/>
      <c r="O28848" s="8"/>
      <c r="P28848" s="8"/>
      <c r="Q28848" s="8"/>
      <c r="R28848" s="8"/>
      <c r="S28848" s="8"/>
      <c r="T28848" s="8"/>
      <c r="U28848" s="8"/>
      <c r="V28848" s="8"/>
      <c r="W28848" s="8"/>
      <c r="X28848" s="8"/>
      <c r="Y28848" s="8"/>
      <c r="Z28848" s="8"/>
      <c r="BE28848"/>
      <c r="BF28848"/>
      <c r="BG28848"/>
    </row>
    <row r="28849" spans="11:59" x14ac:dyDescent="0.25">
      <c r="K28849" s="8"/>
      <c r="L28849" s="8"/>
      <c r="N28849" s="8"/>
      <c r="O28849" s="8"/>
      <c r="P28849" s="8"/>
      <c r="Q28849" s="8"/>
      <c r="R28849" s="8"/>
      <c r="S28849" s="8"/>
      <c r="T28849" s="8"/>
      <c r="U28849" s="8"/>
      <c r="V28849" s="8"/>
      <c r="W28849" s="8"/>
      <c r="X28849" s="8"/>
      <c r="Y28849" s="8"/>
      <c r="Z28849" s="8"/>
      <c r="BE28849"/>
      <c r="BF28849"/>
      <c r="BG28849"/>
    </row>
    <row r="28850" spans="11:59" x14ac:dyDescent="0.25">
      <c r="K28850" s="8"/>
      <c r="L28850" s="8"/>
      <c r="N28850" s="8"/>
      <c r="O28850" s="8"/>
      <c r="P28850" s="8"/>
      <c r="Q28850" s="8"/>
      <c r="R28850" s="8"/>
      <c r="S28850" s="8"/>
      <c r="T28850" s="8"/>
      <c r="U28850" s="8"/>
      <c r="V28850" s="8"/>
      <c r="W28850" s="8"/>
      <c r="X28850" s="8"/>
      <c r="Y28850" s="8"/>
      <c r="Z28850" s="8"/>
      <c r="BE28850"/>
      <c r="BF28850"/>
      <c r="BG28850"/>
    </row>
    <row r="28851" spans="11:59" x14ac:dyDescent="0.25">
      <c r="K28851" s="8"/>
      <c r="L28851" s="8"/>
      <c r="N28851" s="8"/>
      <c r="O28851" s="8"/>
      <c r="P28851" s="8"/>
      <c r="Q28851" s="8"/>
      <c r="R28851" s="8"/>
      <c r="S28851" s="8"/>
      <c r="T28851" s="8"/>
      <c r="U28851" s="8"/>
      <c r="V28851" s="8"/>
      <c r="W28851" s="8"/>
      <c r="X28851" s="8"/>
      <c r="Y28851" s="8"/>
      <c r="Z28851" s="8"/>
      <c r="BE28851"/>
      <c r="BF28851"/>
      <c r="BG28851"/>
    </row>
    <row r="28852" spans="11:59" x14ac:dyDescent="0.25">
      <c r="K28852" s="8"/>
      <c r="L28852" s="8"/>
      <c r="N28852" s="8"/>
      <c r="O28852" s="8"/>
      <c r="P28852" s="8"/>
      <c r="Q28852" s="8"/>
      <c r="R28852" s="8"/>
      <c r="S28852" s="8"/>
      <c r="T28852" s="8"/>
      <c r="U28852" s="8"/>
      <c r="V28852" s="8"/>
      <c r="W28852" s="8"/>
      <c r="X28852" s="8"/>
      <c r="Y28852" s="8"/>
      <c r="Z28852" s="8"/>
      <c r="BE28852"/>
      <c r="BF28852"/>
      <c r="BG28852"/>
    </row>
    <row r="28853" spans="11:59" x14ac:dyDescent="0.25">
      <c r="K28853" s="8"/>
      <c r="L28853" s="8"/>
      <c r="N28853" s="8"/>
      <c r="O28853" s="8"/>
      <c r="P28853" s="8"/>
      <c r="Q28853" s="8"/>
      <c r="R28853" s="8"/>
      <c r="S28853" s="8"/>
      <c r="T28853" s="8"/>
      <c r="U28853" s="8"/>
      <c r="V28853" s="8"/>
      <c r="W28853" s="8"/>
      <c r="X28853" s="8"/>
      <c r="Y28853" s="8"/>
      <c r="Z28853" s="8"/>
      <c r="BE28853"/>
      <c r="BF28853"/>
      <c r="BG28853"/>
    </row>
    <row r="28854" spans="11:59" x14ac:dyDescent="0.25">
      <c r="K28854" s="8"/>
      <c r="L28854" s="8"/>
      <c r="N28854" s="8"/>
      <c r="O28854" s="8"/>
      <c r="P28854" s="8"/>
      <c r="Q28854" s="8"/>
      <c r="R28854" s="8"/>
      <c r="S28854" s="8"/>
      <c r="T28854" s="8"/>
      <c r="U28854" s="8"/>
      <c r="V28854" s="8"/>
      <c r="W28854" s="8"/>
      <c r="X28854" s="8"/>
      <c r="Y28854" s="8"/>
      <c r="Z28854" s="8"/>
      <c r="BE28854"/>
      <c r="BF28854"/>
      <c r="BG28854"/>
    </row>
    <row r="28855" spans="11:59" x14ac:dyDescent="0.25">
      <c r="K28855" s="8"/>
      <c r="L28855" s="8"/>
      <c r="N28855" s="8"/>
      <c r="O28855" s="8"/>
      <c r="P28855" s="8"/>
      <c r="Q28855" s="8"/>
      <c r="R28855" s="8"/>
      <c r="S28855" s="8"/>
      <c r="T28855" s="8"/>
      <c r="U28855" s="8"/>
      <c r="V28855" s="8"/>
      <c r="W28855" s="8"/>
      <c r="X28855" s="8"/>
      <c r="Y28855" s="8"/>
      <c r="Z28855" s="8"/>
      <c r="BE28855"/>
      <c r="BF28855"/>
      <c r="BG28855"/>
    </row>
    <row r="28856" spans="11:59" x14ac:dyDescent="0.25">
      <c r="K28856" s="8"/>
      <c r="L28856" s="8"/>
      <c r="N28856" s="8"/>
      <c r="O28856" s="8"/>
      <c r="P28856" s="8"/>
      <c r="Q28856" s="8"/>
      <c r="R28856" s="8"/>
      <c r="S28856" s="8"/>
      <c r="T28856" s="8"/>
      <c r="U28856" s="8"/>
      <c r="V28856" s="8"/>
      <c r="W28856" s="8"/>
      <c r="X28856" s="8"/>
      <c r="Y28856" s="8"/>
      <c r="Z28856" s="8"/>
      <c r="BE28856"/>
      <c r="BF28856"/>
      <c r="BG28856"/>
    </row>
    <row r="28857" spans="11:59" x14ac:dyDescent="0.25">
      <c r="K28857" s="8"/>
      <c r="L28857" s="8"/>
      <c r="N28857" s="8"/>
      <c r="O28857" s="8"/>
      <c r="P28857" s="8"/>
      <c r="Q28857" s="8"/>
      <c r="R28857" s="8"/>
      <c r="S28857" s="8"/>
      <c r="T28857" s="8"/>
      <c r="U28857" s="8"/>
      <c r="V28857" s="8"/>
      <c r="W28857" s="8"/>
      <c r="X28857" s="8"/>
      <c r="Y28857" s="8"/>
      <c r="Z28857" s="8"/>
      <c r="BE28857"/>
      <c r="BF28857"/>
      <c r="BG28857"/>
    </row>
    <row r="28858" spans="11:59" x14ac:dyDescent="0.25">
      <c r="K28858" s="8"/>
      <c r="L28858" s="8"/>
      <c r="N28858" s="8"/>
      <c r="O28858" s="8"/>
      <c r="P28858" s="8"/>
      <c r="Q28858" s="8"/>
      <c r="R28858" s="8"/>
      <c r="S28858" s="8"/>
      <c r="T28858" s="8"/>
      <c r="U28858" s="8"/>
      <c r="V28858" s="8"/>
      <c r="W28858" s="8"/>
      <c r="X28858" s="8"/>
      <c r="Y28858" s="8"/>
      <c r="Z28858" s="8"/>
      <c r="BE28858"/>
      <c r="BF28858"/>
      <c r="BG28858"/>
    </row>
    <row r="28859" spans="11:59" x14ac:dyDescent="0.25">
      <c r="K28859" s="8"/>
      <c r="L28859" s="8"/>
      <c r="N28859" s="8"/>
      <c r="O28859" s="8"/>
      <c r="P28859" s="8"/>
      <c r="Q28859" s="8"/>
      <c r="R28859" s="8"/>
      <c r="S28859" s="8"/>
      <c r="T28859" s="8"/>
      <c r="U28859" s="8"/>
      <c r="V28859" s="8"/>
      <c r="W28859" s="8"/>
      <c r="X28859" s="8"/>
      <c r="Y28859" s="8"/>
      <c r="Z28859" s="8"/>
      <c r="BE28859"/>
      <c r="BF28859"/>
      <c r="BG28859"/>
    </row>
    <row r="28860" spans="11:59" x14ac:dyDescent="0.25">
      <c r="K28860" s="8"/>
      <c r="L28860" s="8"/>
      <c r="N28860" s="8"/>
      <c r="O28860" s="8"/>
      <c r="P28860" s="8"/>
      <c r="Q28860" s="8"/>
      <c r="R28860" s="8"/>
      <c r="S28860" s="8"/>
      <c r="T28860" s="8"/>
      <c r="U28860" s="8"/>
      <c r="V28860" s="8"/>
      <c r="W28860" s="8"/>
      <c r="X28860" s="8"/>
      <c r="Y28860" s="8"/>
      <c r="Z28860" s="8"/>
      <c r="BE28860"/>
      <c r="BF28860"/>
      <c r="BG28860"/>
    </row>
    <row r="28861" spans="11:59" x14ac:dyDescent="0.25">
      <c r="K28861" s="8"/>
      <c r="L28861" s="8"/>
      <c r="N28861" s="8"/>
      <c r="O28861" s="8"/>
      <c r="P28861" s="8"/>
      <c r="Q28861" s="8"/>
      <c r="R28861" s="8"/>
      <c r="S28861" s="8"/>
      <c r="T28861" s="8"/>
      <c r="U28861" s="8"/>
      <c r="V28861" s="8"/>
      <c r="W28861" s="8"/>
      <c r="X28861" s="8"/>
      <c r="Y28861" s="8"/>
      <c r="Z28861" s="8"/>
      <c r="BE28861"/>
      <c r="BF28861"/>
      <c r="BG28861"/>
    </row>
    <row r="28862" spans="11:59" x14ac:dyDescent="0.25">
      <c r="K28862" s="8"/>
      <c r="L28862" s="8"/>
      <c r="N28862" s="8"/>
      <c r="O28862" s="8"/>
      <c r="P28862" s="8"/>
      <c r="Q28862" s="8"/>
      <c r="R28862" s="8"/>
      <c r="S28862" s="8"/>
      <c r="T28862" s="8"/>
      <c r="U28862" s="8"/>
      <c r="V28862" s="8"/>
      <c r="W28862" s="8"/>
      <c r="X28862" s="8"/>
      <c r="Y28862" s="8"/>
      <c r="Z28862" s="8"/>
      <c r="BE28862"/>
      <c r="BF28862"/>
      <c r="BG28862"/>
    </row>
    <row r="28863" spans="11:59" x14ac:dyDescent="0.25">
      <c r="K28863" s="8"/>
      <c r="L28863" s="8"/>
      <c r="N28863" s="8"/>
      <c r="O28863" s="8"/>
      <c r="P28863" s="8"/>
      <c r="Q28863" s="8"/>
      <c r="R28863" s="8"/>
      <c r="S28863" s="8"/>
      <c r="T28863" s="8"/>
      <c r="U28863" s="8"/>
      <c r="V28863" s="8"/>
      <c r="W28863" s="8"/>
      <c r="X28863" s="8"/>
      <c r="Y28863" s="8"/>
      <c r="Z28863" s="8"/>
      <c r="BE28863"/>
      <c r="BF28863"/>
      <c r="BG28863"/>
    </row>
    <row r="28864" spans="11:59" x14ac:dyDescent="0.25">
      <c r="K28864" s="8"/>
      <c r="L28864" s="8"/>
      <c r="N28864" s="8"/>
      <c r="O28864" s="8"/>
      <c r="P28864" s="8"/>
      <c r="Q28864" s="8"/>
      <c r="R28864" s="8"/>
      <c r="S28864" s="8"/>
      <c r="T28864" s="8"/>
      <c r="U28864" s="8"/>
      <c r="V28864" s="8"/>
      <c r="W28864" s="8"/>
      <c r="X28864" s="8"/>
      <c r="Y28864" s="8"/>
      <c r="Z28864" s="8"/>
      <c r="BE28864"/>
      <c r="BF28864"/>
      <c r="BG28864"/>
    </row>
    <row r="28865" spans="11:59" x14ac:dyDescent="0.25">
      <c r="K28865" s="8"/>
      <c r="L28865" s="8"/>
      <c r="N28865" s="8"/>
      <c r="O28865" s="8"/>
      <c r="P28865" s="8"/>
      <c r="Q28865" s="8"/>
      <c r="R28865" s="8"/>
      <c r="S28865" s="8"/>
      <c r="T28865" s="8"/>
      <c r="U28865" s="8"/>
      <c r="V28865" s="8"/>
      <c r="W28865" s="8"/>
      <c r="X28865" s="8"/>
      <c r="Y28865" s="8"/>
      <c r="Z28865" s="8"/>
      <c r="BE28865"/>
      <c r="BF28865"/>
      <c r="BG28865"/>
    </row>
    <row r="28866" spans="11:59" x14ac:dyDescent="0.25">
      <c r="K28866" s="8"/>
      <c r="L28866" s="8"/>
      <c r="N28866" s="8"/>
      <c r="O28866" s="8"/>
      <c r="P28866" s="8"/>
      <c r="Q28866" s="8"/>
      <c r="R28866" s="8"/>
      <c r="S28866" s="8"/>
      <c r="T28866" s="8"/>
      <c r="U28866" s="8"/>
      <c r="V28866" s="8"/>
      <c r="W28866" s="8"/>
      <c r="X28866" s="8"/>
      <c r="Y28866" s="8"/>
      <c r="Z28866" s="8"/>
      <c r="BE28866"/>
      <c r="BF28866"/>
      <c r="BG28866"/>
    </row>
    <row r="28867" spans="11:59" x14ac:dyDescent="0.25">
      <c r="K28867" s="8"/>
      <c r="L28867" s="8"/>
      <c r="N28867" s="8"/>
      <c r="O28867" s="8"/>
      <c r="P28867" s="8"/>
      <c r="Q28867" s="8"/>
      <c r="R28867" s="8"/>
      <c r="S28867" s="8"/>
      <c r="T28867" s="8"/>
      <c r="U28867" s="8"/>
      <c r="V28867" s="8"/>
      <c r="W28867" s="8"/>
      <c r="X28867" s="8"/>
      <c r="Y28867" s="8"/>
      <c r="Z28867" s="8"/>
      <c r="BE28867"/>
      <c r="BF28867"/>
      <c r="BG28867"/>
    </row>
    <row r="28868" spans="11:59" x14ac:dyDescent="0.25">
      <c r="K28868" s="8"/>
      <c r="L28868" s="8"/>
      <c r="N28868" s="8"/>
      <c r="O28868" s="8"/>
      <c r="P28868" s="8"/>
      <c r="Q28868" s="8"/>
      <c r="R28868" s="8"/>
      <c r="S28868" s="8"/>
      <c r="T28868" s="8"/>
      <c r="U28868" s="8"/>
      <c r="V28868" s="8"/>
      <c r="W28868" s="8"/>
      <c r="X28868" s="8"/>
      <c r="Y28868" s="8"/>
      <c r="Z28868" s="8"/>
      <c r="BE28868"/>
      <c r="BF28868"/>
      <c r="BG28868"/>
    </row>
    <row r="28869" spans="11:59" x14ac:dyDescent="0.25">
      <c r="K28869" s="8"/>
      <c r="L28869" s="8"/>
      <c r="N28869" s="8"/>
      <c r="O28869" s="8"/>
      <c r="P28869" s="8"/>
      <c r="Q28869" s="8"/>
      <c r="R28869" s="8"/>
      <c r="S28869" s="8"/>
      <c r="T28869" s="8"/>
      <c r="U28869" s="8"/>
      <c r="V28869" s="8"/>
      <c r="W28869" s="8"/>
      <c r="X28869" s="8"/>
      <c r="Y28869" s="8"/>
      <c r="Z28869" s="8"/>
      <c r="BE28869"/>
      <c r="BF28869"/>
      <c r="BG28869"/>
    </row>
    <row r="28870" spans="11:59" x14ac:dyDescent="0.25">
      <c r="K28870" s="8"/>
      <c r="L28870" s="8"/>
      <c r="N28870" s="8"/>
      <c r="O28870" s="8"/>
      <c r="P28870" s="8"/>
      <c r="Q28870" s="8"/>
      <c r="R28870" s="8"/>
      <c r="S28870" s="8"/>
      <c r="T28870" s="8"/>
      <c r="U28870" s="8"/>
      <c r="V28870" s="8"/>
      <c r="W28870" s="8"/>
      <c r="X28870" s="8"/>
      <c r="Y28870" s="8"/>
      <c r="Z28870" s="8"/>
      <c r="BE28870"/>
      <c r="BF28870"/>
      <c r="BG28870"/>
    </row>
    <row r="28871" spans="11:59" x14ac:dyDescent="0.25">
      <c r="K28871" s="8"/>
      <c r="L28871" s="8"/>
      <c r="N28871" s="8"/>
      <c r="O28871" s="8"/>
      <c r="P28871" s="8"/>
      <c r="Q28871" s="8"/>
      <c r="R28871" s="8"/>
      <c r="S28871" s="8"/>
      <c r="T28871" s="8"/>
      <c r="U28871" s="8"/>
      <c r="V28871" s="8"/>
      <c r="W28871" s="8"/>
      <c r="X28871" s="8"/>
      <c r="Y28871" s="8"/>
      <c r="Z28871" s="8"/>
      <c r="BE28871"/>
      <c r="BF28871"/>
      <c r="BG28871"/>
    </row>
    <row r="28872" spans="11:59" x14ac:dyDescent="0.25">
      <c r="K28872" s="8"/>
      <c r="L28872" s="8"/>
      <c r="N28872" s="8"/>
      <c r="O28872" s="8"/>
      <c r="P28872" s="8"/>
      <c r="Q28872" s="8"/>
      <c r="R28872" s="8"/>
      <c r="S28872" s="8"/>
      <c r="T28872" s="8"/>
      <c r="U28872" s="8"/>
      <c r="V28872" s="8"/>
      <c r="W28872" s="8"/>
      <c r="X28872" s="8"/>
      <c r="Y28872" s="8"/>
      <c r="Z28872" s="8"/>
      <c r="BE28872"/>
      <c r="BF28872"/>
      <c r="BG28872"/>
    </row>
    <row r="28873" spans="11:59" x14ac:dyDescent="0.25">
      <c r="K28873" s="8"/>
      <c r="L28873" s="8"/>
      <c r="N28873" s="8"/>
      <c r="O28873" s="8"/>
      <c r="P28873" s="8"/>
      <c r="Q28873" s="8"/>
      <c r="R28873" s="8"/>
      <c r="S28873" s="8"/>
      <c r="T28873" s="8"/>
      <c r="U28873" s="8"/>
      <c r="V28873" s="8"/>
      <c r="W28873" s="8"/>
      <c r="X28873" s="8"/>
      <c r="Y28873" s="8"/>
      <c r="Z28873" s="8"/>
      <c r="BE28873"/>
      <c r="BF28873"/>
      <c r="BG28873"/>
    </row>
    <row r="28874" spans="11:59" x14ac:dyDescent="0.25">
      <c r="K28874" s="8"/>
      <c r="L28874" s="8"/>
      <c r="N28874" s="8"/>
      <c r="O28874" s="8"/>
      <c r="P28874" s="8"/>
      <c r="Q28874" s="8"/>
      <c r="R28874" s="8"/>
      <c r="S28874" s="8"/>
      <c r="T28874" s="8"/>
      <c r="U28874" s="8"/>
      <c r="V28874" s="8"/>
      <c r="W28874" s="8"/>
      <c r="X28874" s="8"/>
      <c r="Y28874" s="8"/>
      <c r="Z28874" s="8"/>
      <c r="BE28874"/>
      <c r="BF28874"/>
      <c r="BG28874"/>
    </row>
    <row r="28875" spans="11:59" x14ac:dyDescent="0.25">
      <c r="K28875" s="8"/>
      <c r="L28875" s="8"/>
      <c r="N28875" s="8"/>
      <c r="O28875" s="8"/>
      <c r="P28875" s="8"/>
      <c r="Q28875" s="8"/>
      <c r="R28875" s="8"/>
      <c r="S28875" s="8"/>
      <c r="T28875" s="8"/>
      <c r="U28875" s="8"/>
      <c r="V28875" s="8"/>
      <c r="W28875" s="8"/>
      <c r="X28875" s="8"/>
      <c r="Y28875" s="8"/>
      <c r="Z28875" s="8"/>
      <c r="BE28875"/>
      <c r="BF28875"/>
      <c r="BG28875"/>
    </row>
    <row r="28876" spans="11:59" x14ac:dyDescent="0.25">
      <c r="K28876" s="8"/>
      <c r="L28876" s="8"/>
      <c r="N28876" s="8"/>
      <c r="O28876" s="8"/>
      <c r="P28876" s="8"/>
      <c r="Q28876" s="8"/>
      <c r="R28876" s="8"/>
      <c r="S28876" s="8"/>
      <c r="T28876" s="8"/>
      <c r="U28876" s="8"/>
      <c r="V28876" s="8"/>
      <c r="W28876" s="8"/>
      <c r="X28876" s="8"/>
      <c r="Y28876" s="8"/>
      <c r="Z28876" s="8"/>
      <c r="BE28876"/>
      <c r="BF28876"/>
      <c r="BG28876"/>
    </row>
    <row r="28877" spans="11:59" x14ac:dyDescent="0.25">
      <c r="K28877" s="8"/>
      <c r="L28877" s="8"/>
      <c r="N28877" s="8"/>
      <c r="O28877" s="8"/>
      <c r="P28877" s="8"/>
      <c r="Q28877" s="8"/>
      <c r="R28877" s="8"/>
      <c r="S28877" s="8"/>
      <c r="T28877" s="8"/>
      <c r="U28877" s="8"/>
      <c r="V28877" s="8"/>
      <c r="W28877" s="8"/>
      <c r="X28877" s="8"/>
      <c r="Y28877" s="8"/>
      <c r="Z28877" s="8"/>
      <c r="BE28877"/>
      <c r="BF28877"/>
      <c r="BG28877"/>
    </row>
    <row r="28878" spans="11:59" x14ac:dyDescent="0.25">
      <c r="K28878" s="8"/>
      <c r="L28878" s="8"/>
      <c r="N28878" s="8"/>
      <c r="O28878" s="8"/>
      <c r="P28878" s="8"/>
      <c r="Q28878" s="8"/>
      <c r="R28878" s="8"/>
      <c r="S28878" s="8"/>
      <c r="T28878" s="8"/>
      <c r="U28878" s="8"/>
      <c r="V28878" s="8"/>
      <c r="W28878" s="8"/>
      <c r="X28878" s="8"/>
      <c r="Y28878" s="8"/>
      <c r="Z28878" s="8"/>
      <c r="BE28878"/>
      <c r="BF28878"/>
      <c r="BG28878"/>
    </row>
    <row r="28879" spans="11:59" x14ac:dyDescent="0.25">
      <c r="K28879" s="8"/>
      <c r="L28879" s="8"/>
      <c r="N28879" s="8"/>
      <c r="O28879" s="8"/>
      <c r="P28879" s="8"/>
      <c r="Q28879" s="8"/>
      <c r="R28879" s="8"/>
      <c r="S28879" s="8"/>
      <c r="T28879" s="8"/>
      <c r="U28879" s="8"/>
      <c r="V28879" s="8"/>
      <c r="W28879" s="8"/>
      <c r="X28879" s="8"/>
      <c r="Y28879" s="8"/>
      <c r="Z28879" s="8"/>
      <c r="BE28879"/>
      <c r="BF28879"/>
      <c r="BG28879"/>
    </row>
    <row r="28880" spans="11:59" x14ac:dyDescent="0.25">
      <c r="K28880" s="8"/>
      <c r="L28880" s="8"/>
      <c r="N28880" s="8"/>
      <c r="O28880" s="8"/>
      <c r="P28880" s="8"/>
      <c r="Q28880" s="8"/>
      <c r="R28880" s="8"/>
      <c r="S28880" s="8"/>
      <c r="T28880" s="8"/>
      <c r="U28880" s="8"/>
      <c r="V28880" s="8"/>
      <c r="W28880" s="8"/>
      <c r="X28880" s="8"/>
      <c r="Y28880" s="8"/>
      <c r="Z28880" s="8"/>
      <c r="BE28880"/>
      <c r="BF28880"/>
      <c r="BG28880"/>
    </row>
    <row r="28881" spans="11:59" x14ac:dyDescent="0.25">
      <c r="K28881" s="8"/>
      <c r="L28881" s="8"/>
      <c r="N28881" s="8"/>
      <c r="O28881" s="8"/>
      <c r="P28881" s="8"/>
      <c r="Q28881" s="8"/>
      <c r="R28881" s="8"/>
      <c r="S28881" s="8"/>
      <c r="T28881" s="8"/>
      <c r="U28881" s="8"/>
      <c r="V28881" s="8"/>
      <c r="W28881" s="8"/>
      <c r="X28881" s="8"/>
      <c r="Y28881" s="8"/>
      <c r="Z28881" s="8"/>
      <c r="BE28881"/>
      <c r="BF28881"/>
      <c r="BG28881"/>
    </row>
    <row r="28882" spans="11:59" x14ac:dyDescent="0.25">
      <c r="K28882" s="8"/>
      <c r="L28882" s="8"/>
      <c r="N28882" s="8"/>
      <c r="O28882" s="8"/>
      <c r="P28882" s="8"/>
      <c r="Q28882" s="8"/>
      <c r="R28882" s="8"/>
      <c r="S28882" s="8"/>
      <c r="T28882" s="8"/>
      <c r="U28882" s="8"/>
      <c r="V28882" s="8"/>
      <c r="W28882" s="8"/>
      <c r="X28882" s="8"/>
      <c r="Y28882" s="8"/>
      <c r="Z28882" s="8"/>
      <c r="BE28882"/>
      <c r="BF28882"/>
      <c r="BG28882"/>
    </row>
    <row r="28883" spans="11:59" x14ac:dyDescent="0.25">
      <c r="K28883" s="8"/>
      <c r="L28883" s="8"/>
      <c r="N28883" s="8"/>
      <c r="O28883" s="8"/>
      <c r="P28883" s="8"/>
      <c r="Q28883" s="8"/>
      <c r="R28883" s="8"/>
      <c r="S28883" s="8"/>
      <c r="T28883" s="8"/>
      <c r="U28883" s="8"/>
      <c r="V28883" s="8"/>
      <c r="W28883" s="8"/>
      <c r="X28883" s="8"/>
      <c r="Y28883" s="8"/>
      <c r="Z28883" s="8"/>
      <c r="BE28883"/>
      <c r="BF28883"/>
      <c r="BG28883"/>
    </row>
    <row r="28884" spans="11:59" x14ac:dyDescent="0.25">
      <c r="K28884" s="8"/>
      <c r="L28884" s="8"/>
      <c r="N28884" s="8"/>
      <c r="O28884" s="8"/>
      <c r="P28884" s="8"/>
      <c r="Q28884" s="8"/>
      <c r="R28884" s="8"/>
      <c r="S28884" s="8"/>
      <c r="T28884" s="8"/>
      <c r="U28884" s="8"/>
      <c r="V28884" s="8"/>
      <c r="W28884" s="8"/>
      <c r="X28884" s="8"/>
      <c r="Y28884" s="8"/>
      <c r="Z28884" s="8"/>
      <c r="BE28884"/>
      <c r="BF28884"/>
      <c r="BG28884"/>
    </row>
    <row r="28885" spans="11:59" x14ac:dyDescent="0.25">
      <c r="K28885" s="8"/>
      <c r="L28885" s="8"/>
      <c r="N28885" s="8"/>
      <c r="O28885" s="8"/>
      <c r="P28885" s="8"/>
      <c r="Q28885" s="8"/>
      <c r="R28885" s="8"/>
      <c r="S28885" s="8"/>
      <c r="T28885" s="8"/>
      <c r="U28885" s="8"/>
      <c r="V28885" s="8"/>
      <c r="W28885" s="8"/>
      <c r="X28885" s="8"/>
      <c r="Y28885" s="8"/>
      <c r="Z28885" s="8"/>
      <c r="BE28885"/>
      <c r="BF28885"/>
      <c r="BG28885"/>
    </row>
    <row r="28886" spans="11:59" x14ac:dyDescent="0.25">
      <c r="K28886" s="8"/>
      <c r="L28886" s="8"/>
      <c r="N28886" s="8"/>
      <c r="O28886" s="8"/>
      <c r="P28886" s="8"/>
      <c r="Q28886" s="8"/>
      <c r="R28886" s="8"/>
      <c r="S28886" s="8"/>
      <c r="T28886" s="8"/>
      <c r="U28886" s="8"/>
      <c r="V28886" s="8"/>
      <c r="W28886" s="8"/>
      <c r="X28886" s="8"/>
      <c r="Y28886" s="8"/>
      <c r="Z28886" s="8"/>
      <c r="BE28886"/>
      <c r="BF28886"/>
      <c r="BG28886"/>
    </row>
    <row r="28887" spans="11:59" x14ac:dyDescent="0.25">
      <c r="K28887" s="8"/>
      <c r="L28887" s="8"/>
      <c r="N28887" s="8"/>
      <c r="O28887" s="8"/>
      <c r="P28887" s="8"/>
      <c r="Q28887" s="8"/>
      <c r="R28887" s="8"/>
      <c r="S28887" s="8"/>
      <c r="T28887" s="8"/>
      <c r="U28887" s="8"/>
      <c r="V28887" s="8"/>
      <c r="W28887" s="8"/>
      <c r="X28887" s="8"/>
      <c r="Y28887" s="8"/>
      <c r="Z28887" s="8"/>
      <c r="BE28887"/>
      <c r="BF28887"/>
      <c r="BG28887"/>
    </row>
    <row r="28888" spans="11:59" x14ac:dyDescent="0.25">
      <c r="K28888" s="8"/>
      <c r="L28888" s="8"/>
      <c r="N28888" s="8"/>
      <c r="O28888" s="8"/>
      <c r="P28888" s="8"/>
      <c r="Q28888" s="8"/>
      <c r="R28888" s="8"/>
      <c r="S28888" s="8"/>
      <c r="T28888" s="8"/>
      <c r="U28888" s="8"/>
      <c r="V28888" s="8"/>
      <c r="W28888" s="8"/>
      <c r="X28888" s="8"/>
      <c r="Y28888" s="8"/>
      <c r="Z28888" s="8"/>
      <c r="BE28888"/>
      <c r="BF28888"/>
      <c r="BG28888"/>
    </row>
    <row r="28889" spans="11:59" x14ac:dyDescent="0.25">
      <c r="K28889" s="8"/>
      <c r="L28889" s="8"/>
      <c r="N28889" s="8"/>
      <c r="O28889" s="8"/>
      <c r="P28889" s="8"/>
      <c r="Q28889" s="8"/>
      <c r="R28889" s="8"/>
      <c r="S28889" s="8"/>
      <c r="T28889" s="8"/>
      <c r="U28889" s="8"/>
      <c r="V28889" s="8"/>
      <c r="W28889" s="8"/>
      <c r="X28889" s="8"/>
      <c r="Y28889" s="8"/>
      <c r="Z28889" s="8"/>
      <c r="BE28889"/>
      <c r="BF28889"/>
      <c r="BG28889"/>
    </row>
    <row r="28890" spans="11:59" x14ac:dyDescent="0.25">
      <c r="K28890" s="8"/>
      <c r="L28890" s="8"/>
      <c r="N28890" s="8"/>
      <c r="O28890" s="8"/>
      <c r="P28890" s="8"/>
      <c r="Q28890" s="8"/>
      <c r="R28890" s="8"/>
      <c r="S28890" s="8"/>
      <c r="T28890" s="8"/>
      <c r="U28890" s="8"/>
      <c r="V28890" s="8"/>
      <c r="W28890" s="8"/>
      <c r="X28890" s="8"/>
      <c r="Y28890" s="8"/>
      <c r="Z28890" s="8"/>
      <c r="BE28890"/>
      <c r="BF28890"/>
      <c r="BG28890"/>
    </row>
    <row r="28891" spans="11:59" x14ac:dyDescent="0.25">
      <c r="K28891" s="8"/>
      <c r="L28891" s="8"/>
      <c r="N28891" s="8"/>
      <c r="O28891" s="8"/>
      <c r="P28891" s="8"/>
      <c r="Q28891" s="8"/>
      <c r="R28891" s="8"/>
      <c r="S28891" s="8"/>
      <c r="T28891" s="8"/>
      <c r="U28891" s="8"/>
      <c r="V28891" s="8"/>
      <c r="W28891" s="8"/>
      <c r="X28891" s="8"/>
      <c r="Y28891" s="8"/>
      <c r="Z28891" s="8"/>
      <c r="BE28891"/>
      <c r="BF28891"/>
      <c r="BG28891"/>
    </row>
    <row r="28892" spans="11:59" x14ac:dyDescent="0.25">
      <c r="K28892" s="8"/>
      <c r="L28892" s="8"/>
      <c r="N28892" s="8"/>
      <c r="O28892" s="8"/>
      <c r="P28892" s="8"/>
      <c r="Q28892" s="8"/>
      <c r="R28892" s="8"/>
      <c r="S28892" s="8"/>
      <c r="T28892" s="8"/>
      <c r="U28892" s="8"/>
      <c r="V28892" s="8"/>
      <c r="W28892" s="8"/>
      <c r="X28892" s="8"/>
      <c r="Y28892" s="8"/>
      <c r="Z28892" s="8"/>
      <c r="BE28892"/>
      <c r="BF28892"/>
      <c r="BG28892"/>
    </row>
    <row r="28893" spans="11:59" x14ac:dyDescent="0.25">
      <c r="K28893" s="8"/>
      <c r="L28893" s="8"/>
      <c r="N28893" s="8"/>
      <c r="O28893" s="8"/>
      <c r="P28893" s="8"/>
      <c r="Q28893" s="8"/>
      <c r="R28893" s="8"/>
      <c r="S28893" s="8"/>
      <c r="T28893" s="8"/>
      <c r="U28893" s="8"/>
      <c r="V28893" s="8"/>
      <c r="W28893" s="8"/>
      <c r="X28893" s="8"/>
      <c r="Y28893" s="8"/>
      <c r="Z28893" s="8"/>
      <c r="BE28893"/>
      <c r="BF28893"/>
      <c r="BG28893"/>
    </row>
    <row r="28894" spans="11:59" x14ac:dyDescent="0.25">
      <c r="K28894" s="8"/>
      <c r="L28894" s="8"/>
      <c r="N28894" s="8"/>
      <c r="O28894" s="8"/>
      <c r="P28894" s="8"/>
      <c r="Q28894" s="8"/>
      <c r="R28894" s="8"/>
      <c r="S28894" s="8"/>
      <c r="T28894" s="8"/>
      <c r="U28894" s="8"/>
      <c r="V28894" s="8"/>
      <c r="W28894" s="8"/>
      <c r="X28894" s="8"/>
      <c r="Y28894" s="8"/>
      <c r="Z28894" s="8"/>
      <c r="BE28894"/>
      <c r="BF28894"/>
      <c r="BG28894"/>
    </row>
    <row r="28895" spans="11:59" x14ac:dyDescent="0.25">
      <c r="K28895" s="8"/>
      <c r="L28895" s="8"/>
      <c r="N28895" s="8"/>
      <c r="O28895" s="8"/>
      <c r="P28895" s="8"/>
      <c r="Q28895" s="8"/>
      <c r="R28895" s="8"/>
      <c r="S28895" s="8"/>
      <c r="T28895" s="8"/>
      <c r="U28895" s="8"/>
      <c r="V28895" s="8"/>
      <c r="W28895" s="8"/>
      <c r="X28895" s="8"/>
      <c r="Y28895" s="8"/>
      <c r="Z28895" s="8"/>
      <c r="BE28895"/>
      <c r="BF28895"/>
      <c r="BG28895"/>
    </row>
    <row r="28896" spans="11:59" x14ac:dyDescent="0.25">
      <c r="K28896" s="8"/>
      <c r="L28896" s="8"/>
      <c r="N28896" s="8"/>
      <c r="O28896" s="8"/>
      <c r="P28896" s="8"/>
      <c r="Q28896" s="8"/>
      <c r="R28896" s="8"/>
      <c r="S28896" s="8"/>
      <c r="T28896" s="8"/>
      <c r="U28896" s="8"/>
      <c r="V28896" s="8"/>
      <c r="W28896" s="8"/>
      <c r="X28896" s="8"/>
      <c r="Y28896" s="8"/>
      <c r="Z28896" s="8"/>
      <c r="BE28896"/>
      <c r="BF28896"/>
      <c r="BG28896"/>
    </row>
    <row r="28897" spans="11:59" x14ac:dyDescent="0.25">
      <c r="K28897" s="8"/>
      <c r="L28897" s="8"/>
      <c r="N28897" s="8"/>
      <c r="O28897" s="8"/>
      <c r="P28897" s="8"/>
      <c r="Q28897" s="8"/>
      <c r="R28897" s="8"/>
      <c r="S28897" s="8"/>
      <c r="T28897" s="8"/>
      <c r="U28897" s="8"/>
      <c r="V28897" s="8"/>
      <c r="W28897" s="8"/>
      <c r="X28897" s="8"/>
      <c r="Y28897" s="8"/>
      <c r="Z28897" s="8"/>
      <c r="BE28897"/>
      <c r="BF28897"/>
      <c r="BG28897"/>
    </row>
    <row r="28898" spans="11:59" x14ac:dyDescent="0.25">
      <c r="K28898" s="8"/>
      <c r="L28898" s="8"/>
      <c r="N28898" s="8"/>
      <c r="O28898" s="8"/>
      <c r="P28898" s="8"/>
      <c r="Q28898" s="8"/>
      <c r="R28898" s="8"/>
      <c r="S28898" s="8"/>
      <c r="T28898" s="8"/>
      <c r="U28898" s="8"/>
      <c r="V28898" s="8"/>
      <c r="W28898" s="8"/>
      <c r="X28898" s="8"/>
      <c r="Y28898" s="8"/>
      <c r="Z28898" s="8"/>
      <c r="BE28898"/>
      <c r="BF28898"/>
      <c r="BG28898"/>
    </row>
    <row r="28899" spans="11:59" x14ac:dyDescent="0.25">
      <c r="K28899" s="8"/>
      <c r="L28899" s="8"/>
      <c r="N28899" s="8"/>
      <c r="O28899" s="8"/>
      <c r="P28899" s="8"/>
      <c r="Q28899" s="8"/>
      <c r="R28899" s="8"/>
      <c r="S28899" s="8"/>
      <c r="T28899" s="8"/>
      <c r="U28899" s="8"/>
      <c r="V28899" s="8"/>
      <c r="W28899" s="8"/>
      <c r="X28899" s="8"/>
      <c r="Y28899" s="8"/>
      <c r="Z28899" s="8"/>
      <c r="BE28899"/>
      <c r="BF28899"/>
      <c r="BG28899"/>
    </row>
    <row r="28900" spans="11:59" x14ac:dyDescent="0.25">
      <c r="K28900" s="8"/>
      <c r="L28900" s="8"/>
      <c r="N28900" s="8"/>
      <c r="O28900" s="8"/>
      <c r="P28900" s="8"/>
      <c r="Q28900" s="8"/>
      <c r="R28900" s="8"/>
      <c r="S28900" s="8"/>
      <c r="T28900" s="8"/>
      <c r="U28900" s="8"/>
      <c r="V28900" s="8"/>
      <c r="W28900" s="8"/>
      <c r="X28900" s="8"/>
      <c r="Y28900" s="8"/>
      <c r="Z28900" s="8"/>
      <c r="BE28900"/>
      <c r="BF28900"/>
      <c r="BG28900"/>
    </row>
    <row r="28901" spans="11:59" x14ac:dyDescent="0.25">
      <c r="K28901" s="8"/>
      <c r="L28901" s="8"/>
      <c r="N28901" s="8"/>
      <c r="O28901" s="8"/>
      <c r="P28901" s="8"/>
      <c r="Q28901" s="8"/>
      <c r="R28901" s="8"/>
      <c r="S28901" s="8"/>
      <c r="T28901" s="8"/>
      <c r="U28901" s="8"/>
      <c r="V28901" s="8"/>
      <c r="W28901" s="8"/>
      <c r="X28901" s="8"/>
      <c r="Y28901" s="8"/>
      <c r="Z28901" s="8"/>
      <c r="BE28901"/>
      <c r="BF28901"/>
      <c r="BG28901"/>
    </row>
    <row r="28902" spans="11:59" x14ac:dyDescent="0.25">
      <c r="K28902" s="8"/>
      <c r="L28902" s="8"/>
      <c r="N28902" s="8"/>
      <c r="O28902" s="8"/>
      <c r="P28902" s="8"/>
      <c r="Q28902" s="8"/>
      <c r="R28902" s="8"/>
      <c r="S28902" s="8"/>
      <c r="T28902" s="8"/>
      <c r="U28902" s="8"/>
      <c r="V28902" s="8"/>
      <c r="W28902" s="8"/>
      <c r="X28902" s="8"/>
      <c r="Y28902" s="8"/>
      <c r="Z28902" s="8"/>
      <c r="BE28902"/>
      <c r="BF28902"/>
      <c r="BG28902"/>
    </row>
    <row r="28903" spans="11:59" x14ac:dyDescent="0.25">
      <c r="K28903" s="8"/>
      <c r="L28903" s="8"/>
      <c r="N28903" s="8"/>
      <c r="O28903" s="8"/>
      <c r="P28903" s="8"/>
      <c r="Q28903" s="8"/>
      <c r="R28903" s="8"/>
      <c r="S28903" s="8"/>
      <c r="T28903" s="8"/>
      <c r="U28903" s="8"/>
      <c r="V28903" s="8"/>
      <c r="W28903" s="8"/>
      <c r="X28903" s="8"/>
      <c r="Y28903" s="8"/>
      <c r="Z28903" s="8"/>
      <c r="BE28903"/>
      <c r="BF28903"/>
      <c r="BG28903"/>
    </row>
    <row r="28904" spans="11:59" x14ac:dyDescent="0.25">
      <c r="K28904" s="8"/>
      <c r="L28904" s="8"/>
      <c r="N28904" s="8"/>
      <c r="O28904" s="8"/>
      <c r="P28904" s="8"/>
      <c r="Q28904" s="8"/>
      <c r="R28904" s="8"/>
      <c r="S28904" s="8"/>
      <c r="T28904" s="8"/>
      <c r="U28904" s="8"/>
      <c r="V28904" s="8"/>
      <c r="W28904" s="8"/>
      <c r="X28904" s="8"/>
      <c r="Y28904" s="8"/>
      <c r="Z28904" s="8"/>
      <c r="BE28904"/>
      <c r="BF28904"/>
      <c r="BG28904"/>
    </row>
    <row r="28905" spans="11:59" x14ac:dyDescent="0.25">
      <c r="K28905" s="8"/>
      <c r="L28905" s="8"/>
      <c r="N28905" s="8"/>
      <c r="O28905" s="8"/>
      <c r="P28905" s="8"/>
      <c r="Q28905" s="8"/>
      <c r="R28905" s="8"/>
      <c r="S28905" s="8"/>
      <c r="T28905" s="8"/>
      <c r="U28905" s="8"/>
      <c r="V28905" s="8"/>
      <c r="W28905" s="8"/>
      <c r="X28905" s="8"/>
      <c r="Y28905" s="8"/>
      <c r="Z28905" s="8"/>
      <c r="BE28905"/>
      <c r="BF28905"/>
      <c r="BG28905"/>
    </row>
    <row r="28906" spans="11:59" x14ac:dyDescent="0.25">
      <c r="K28906" s="8"/>
      <c r="L28906" s="8"/>
      <c r="N28906" s="8"/>
      <c r="O28906" s="8"/>
      <c r="P28906" s="8"/>
      <c r="Q28906" s="8"/>
      <c r="R28906" s="8"/>
      <c r="S28906" s="8"/>
      <c r="T28906" s="8"/>
      <c r="U28906" s="8"/>
      <c r="V28906" s="8"/>
      <c r="W28906" s="8"/>
      <c r="X28906" s="8"/>
      <c r="Y28906" s="8"/>
      <c r="Z28906" s="8"/>
      <c r="BE28906"/>
      <c r="BF28906"/>
      <c r="BG28906"/>
    </row>
    <row r="28907" spans="11:59" x14ac:dyDescent="0.25">
      <c r="K28907" s="8"/>
      <c r="L28907" s="8"/>
      <c r="N28907" s="8"/>
      <c r="O28907" s="8"/>
      <c r="P28907" s="8"/>
      <c r="Q28907" s="8"/>
      <c r="R28907" s="8"/>
      <c r="S28907" s="8"/>
      <c r="T28907" s="8"/>
      <c r="U28907" s="8"/>
      <c r="V28907" s="8"/>
      <c r="W28907" s="8"/>
      <c r="X28907" s="8"/>
      <c r="Y28907" s="8"/>
      <c r="Z28907" s="8"/>
      <c r="BE28907"/>
      <c r="BF28907"/>
      <c r="BG28907"/>
    </row>
    <row r="28908" spans="11:59" x14ac:dyDescent="0.25">
      <c r="K28908" s="8"/>
      <c r="L28908" s="8"/>
      <c r="N28908" s="8"/>
      <c r="O28908" s="8"/>
      <c r="P28908" s="8"/>
      <c r="Q28908" s="8"/>
      <c r="R28908" s="8"/>
      <c r="S28908" s="8"/>
      <c r="T28908" s="8"/>
      <c r="U28908" s="8"/>
      <c r="V28908" s="8"/>
      <c r="W28908" s="8"/>
      <c r="X28908" s="8"/>
      <c r="Y28908" s="8"/>
      <c r="Z28908" s="8"/>
      <c r="BE28908"/>
      <c r="BF28908"/>
      <c r="BG28908"/>
    </row>
    <row r="28909" spans="11:59" x14ac:dyDescent="0.25">
      <c r="K28909" s="8"/>
      <c r="L28909" s="8"/>
      <c r="N28909" s="8"/>
      <c r="O28909" s="8"/>
      <c r="P28909" s="8"/>
      <c r="Q28909" s="8"/>
      <c r="R28909" s="8"/>
      <c r="S28909" s="8"/>
      <c r="T28909" s="8"/>
      <c r="U28909" s="8"/>
      <c r="V28909" s="8"/>
      <c r="W28909" s="8"/>
      <c r="X28909" s="8"/>
      <c r="Y28909" s="8"/>
      <c r="Z28909" s="8"/>
      <c r="BE28909"/>
      <c r="BF28909"/>
      <c r="BG28909"/>
    </row>
    <row r="28910" spans="11:59" x14ac:dyDescent="0.25">
      <c r="K28910" s="8"/>
      <c r="L28910" s="8"/>
      <c r="N28910" s="8"/>
      <c r="O28910" s="8"/>
      <c r="P28910" s="8"/>
      <c r="Q28910" s="8"/>
      <c r="R28910" s="8"/>
      <c r="S28910" s="8"/>
      <c r="T28910" s="8"/>
      <c r="U28910" s="8"/>
      <c r="V28910" s="8"/>
      <c r="W28910" s="8"/>
      <c r="X28910" s="8"/>
      <c r="Y28910" s="8"/>
      <c r="Z28910" s="8"/>
      <c r="BE28910"/>
      <c r="BF28910"/>
      <c r="BG28910"/>
    </row>
    <row r="28911" spans="11:59" x14ac:dyDescent="0.25">
      <c r="K28911" s="8"/>
      <c r="L28911" s="8"/>
      <c r="N28911" s="8"/>
      <c r="O28911" s="8"/>
      <c r="P28911" s="8"/>
      <c r="Q28911" s="8"/>
      <c r="R28911" s="8"/>
      <c r="S28911" s="8"/>
      <c r="T28911" s="8"/>
      <c r="U28911" s="8"/>
      <c r="V28911" s="8"/>
      <c r="W28911" s="8"/>
      <c r="X28911" s="8"/>
      <c r="Y28911" s="8"/>
      <c r="Z28911" s="8"/>
      <c r="BE28911"/>
      <c r="BF28911"/>
      <c r="BG28911"/>
    </row>
    <row r="28912" spans="11:59" x14ac:dyDescent="0.25">
      <c r="K28912" s="8"/>
      <c r="L28912" s="8"/>
      <c r="N28912" s="8"/>
      <c r="O28912" s="8"/>
      <c r="P28912" s="8"/>
      <c r="Q28912" s="8"/>
      <c r="R28912" s="8"/>
      <c r="S28912" s="8"/>
      <c r="T28912" s="8"/>
      <c r="U28912" s="8"/>
      <c r="V28912" s="8"/>
      <c r="W28912" s="8"/>
      <c r="X28912" s="8"/>
      <c r="Y28912" s="8"/>
      <c r="Z28912" s="8"/>
      <c r="BE28912"/>
      <c r="BF28912"/>
      <c r="BG28912"/>
    </row>
    <row r="28913" spans="11:59" x14ac:dyDescent="0.25">
      <c r="K28913" s="8"/>
      <c r="L28913" s="8"/>
      <c r="N28913" s="8"/>
      <c r="O28913" s="8"/>
      <c r="P28913" s="8"/>
      <c r="Q28913" s="8"/>
      <c r="R28913" s="8"/>
      <c r="S28913" s="8"/>
      <c r="T28913" s="8"/>
      <c r="U28913" s="8"/>
      <c r="V28913" s="8"/>
      <c r="W28913" s="8"/>
      <c r="X28913" s="8"/>
      <c r="Y28913" s="8"/>
      <c r="Z28913" s="8"/>
      <c r="BE28913"/>
      <c r="BF28913"/>
      <c r="BG28913"/>
    </row>
    <row r="28914" spans="11:59" x14ac:dyDescent="0.25">
      <c r="K28914" s="8"/>
      <c r="L28914" s="8"/>
      <c r="N28914" s="8"/>
      <c r="O28914" s="8"/>
      <c r="P28914" s="8"/>
      <c r="Q28914" s="8"/>
      <c r="R28914" s="8"/>
      <c r="S28914" s="8"/>
      <c r="T28914" s="8"/>
      <c r="U28914" s="8"/>
      <c r="V28914" s="8"/>
      <c r="W28914" s="8"/>
      <c r="X28914" s="8"/>
      <c r="Y28914" s="8"/>
      <c r="Z28914" s="8"/>
      <c r="BE28914"/>
      <c r="BF28914"/>
      <c r="BG28914"/>
    </row>
    <row r="28915" spans="11:59" x14ac:dyDescent="0.25">
      <c r="K28915" s="8"/>
      <c r="L28915" s="8"/>
      <c r="N28915" s="8"/>
      <c r="O28915" s="8"/>
      <c r="P28915" s="8"/>
      <c r="Q28915" s="8"/>
      <c r="R28915" s="8"/>
      <c r="S28915" s="8"/>
      <c r="T28915" s="8"/>
      <c r="U28915" s="8"/>
      <c r="V28915" s="8"/>
      <c r="W28915" s="8"/>
      <c r="X28915" s="8"/>
      <c r="Y28915" s="8"/>
      <c r="Z28915" s="8"/>
      <c r="BE28915"/>
      <c r="BF28915"/>
      <c r="BG28915"/>
    </row>
    <row r="28916" spans="11:59" x14ac:dyDescent="0.25">
      <c r="K28916" s="8"/>
      <c r="L28916" s="8"/>
      <c r="N28916" s="8"/>
      <c r="O28916" s="8"/>
      <c r="P28916" s="8"/>
      <c r="Q28916" s="8"/>
      <c r="R28916" s="8"/>
      <c r="S28916" s="8"/>
      <c r="T28916" s="8"/>
      <c r="U28916" s="8"/>
      <c r="V28916" s="8"/>
      <c r="W28916" s="8"/>
      <c r="X28916" s="8"/>
      <c r="Y28916" s="8"/>
      <c r="Z28916" s="8"/>
      <c r="BE28916"/>
      <c r="BF28916"/>
      <c r="BG28916"/>
    </row>
    <row r="28917" spans="11:59" x14ac:dyDescent="0.25">
      <c r="K28917" s="8"/>
      <c r="L28917" s="8"/>
      <c r="N28917" s="8"/>
      <c r="O28917" s="8"/>
      <c r="P28917" s="8"/>
      <c r="Q28917" s="8"/>
      <c r="R28917" s="8"/>
      <c r="S28917" s="8"/>
      <c r="T28917" s="8"/>
      <c r="U28917" s="8"/>
      <c r="V28917" s="8"/>
      <c r="W28917" s="8"/>
      <c r="X28917" s="8"/>
      <c r="Y28917" s="8"/>
      <c r="Z28917" s="8"/>
      <c r="BE28917"/>
      <c r="BF28917"/>
      <c r="BG28917"/>
    </row>
    <row r="28918" spans="11:59" x14ac:dyDescent="0.25">
      <c r="K28918" s="8"/>
      <c r="L28918" s="8"/>
      <c r="N28918" s="8"/>
      <c r="O28918" s="8"/>
      <c r="P28918" s="8"/>
      <c r="Q28918" s="8"/>
      <c r="R28918" s="8"/>
      <c r="S28918" s="8"/>
      <c r="T28918" s="8"/>
      <c r="U28918" s="8"/>
      <c r="V28918" s="8"/>
      <c r="W28918" s="8"/>
      <c r="X28918" s="8"/>
      <c r="Y28918" s="8"/>
      <c r="Z28918" s="8"/>
      <c r="BE28918"/>
      <c r="BF28918"/>
      <c r="BG28918"/>
    </row>
    <row r="28919" spans="11:59" x14ac:dyDescent="0.25">
      <c r="K28919" s="8"/>
      <c r="L28919" s="8"/>
      <c r="N28919" s="8"/>
      <c r="O28919" s="8"/>
      <c r="P28919" s="8"/>
      <c r="Q28919" s="8"/>
      <c r="R28919" s="8"/>
      <c r="S28919" s="8"/>
      <c r="T28919" s="8"/>
      <c r="U28919" s="8"/>
      <c r="V28919" s="8"/>
      <c r="W28919" s="8"/>
      <c r="X28919" s="8"/>
      <c r="Y28919" s="8"/>
      <c r="Z28919" s="8"/>
      <c r="BE28919"/>
      <c r="BF28919"/>
      <c r="BG28919"/>
    </row>
    <row r="28920" spans="11:59" x14ac:dyDescent="0.25">
      <c r="K28920" s="8"/>
      <c r="L28920" s="8"/>
      <c r="N28920" s="8"/>
      <c r="O28920" s="8"/>
      <c r="P28920" s="8"/>
      <c r="Q28920" s="8"/>
      <c r="R28920" s="8"/>
      <c r="S28920" s="8"/>
      <c r="T28920" s="8"/>
      <c r="U28920" s="8"/>
      <c r="V28920" s="8"/>
      <c r="W28920" s="8"/>
      <c r="X28920" s="8"/>
      <c r="Y28920" s="8"/>
      <c r="Z28920" s="8"/>
      <c r="BE28920"/>
      <c r="BF28920"/>
      <c r="BG28920"/>
    </row>
    <row r="28921" spans="11:59" x14ac:dyDescent="0.25">
      <c r="K28921" s="8"/>
      <c r="L28921" s="8"/>
      <c r="N28921" s="8"/>
      <c r="O28921" s="8"/>
      <c r="P28921" s="8"/>
      <c r="Q28921" s="8"/>
      <c r="R28921" s="8"/>
      <c r="S28921" s="8"/>
      <c r="T28921" s="8"/>
      <c r="U28921" s="8"/>
      <c r="V28921" s="8"/>
      <c r="W28921" s="8"/>
      <c r="X28921" s="8"/>
      <c r="Y28921" s="8"/>
      <c r="Z28921" s="8"/>
      <c r="BE28921"/>
      <c r="BF28921"/>
      <c r="BG28921"/>
    </row>
    <row r="28922" spans="11:59" x14ac:dyDescent="0.25">
      <c r="K28922" s="8"/>
      <c r="L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BE28922"/>
      <c r="BF28922"/>
      <c r="BG28922"/>
    </row>
    <row r="28923" spans="11:59" x14ac:dyDescent="0.25">
      <c r="K28923" s="8"/>
      <c r="L28923" s="8"/>
      <c r="N28923" s="8"/>
      <c r="O28923" s="8"/>
      <c r="P28923" s="8"/>
      <c r="Q28923" s="8"/>
      <c r="R28923" s="8"/>
      <c r="S28923" s="8"/>
      <c r="T28923" s="8"/>
      <c r="U28923" s="8"/>
      <c r="V28923" s="8"/>
      <c r="W28923" s="8"/>
      <c r="X28923" s="8"/>
      <c r="Y28923" s="8"/>
      <c r="Z28923" s="8"/>
      <c r="BE28923"/>
      <c r="BF28923"/>
      <c r="BG28923"/>
    </row>
    <row r="28924" spans="11:59" x14ac:dyDescent="0.25">
      <c r="K28924" s="8"/>
      <c r="L28924" s="8"/>
      <c r="N28924" s="8"/>
      <c r="O28924" s="8"/>
      <c r="P28924" s="8"/>
      <c r="Q28924" s="8"/>
      <c r="R28924" s="8"/>
      <c r="S28924" s="8"/>
      <c r="T28924" s="8"/>
      <c r="U28924" s="8"/>
      <c r="V28924" s="8"/>
      <c r="W28924" s="8"/>
      <c r="X28924" s="8"/>
      <c r="Y28924" s="8"/>
      <c r="Z28924" s="8"/>
      <c r="BE28924"/>
      <c r="BF28924"/>
      <c r="BG28924"/>
    </row>
    <row r="28925" spans="11:59" x14ac:dyDescent="0.25">
      <c r="K28925" s="8"/>
      <c r="L28925" s="8"/>
      <c r="N28925" s="8"/>
      <c r="O28925" s="8"/>
      <c r="P28925" s="8"/>
      <c r="Q28925" s="8"/>
      <c r="R28925" s="8"/>
      <c r="S28925" s="8"/>
      <c r="T28925" s="8"/>
      <c r="U28925" s="8"/>
      <c r="V28925" s="8"/>
      <c r="W28925" s="8"/>
      <c r="X28925" s="8"/>
      <c r="Y28925" s="8"/>
      <c r="Z28925" s="8"/>
      <c r="BE28925"/>
      <c r="BF28925"/>
      <c r="BG28925"/>
    </row>
    <row r="28926" spans="11:59" x14ac:dyDescent="0.25">
      <c r="K28926" s="8"/>
      <c r="L28926" s="8"/>
      <c r="N28926" s="8"/>
      <c r="O28926" s="8"/>
      <c r="P28926" s="8"/>
      <c r="Q28926" s="8"/>
      <c r="R28926" s="8"/>
      <c r="S28926" s="8"/>
      <c r="T28926" s="8"/>
      <c r="U28926" s="8"/>
      <c r="V28926" s="8"/>
      <c r="W28926" s="8"/>
      <c r="X28926" s="8"/>
      <c r="Y28926" s="8"/>
      <c r="Z28926" s="8"/>
      <c r="BE28926"/>
      <c r="BF28926"/>
      <c r="BG28926"/>
    </row>
    <row r="28927" spans="11:59" x14ac:dyDescent="0.25">
      <c r="K28927" s="8"/>
      <c r="L28927" s="8"/>
      <c r="N28927" s="8"/>
      <c r="O28927" s="8"/>
      <c r="P28927" s="8"/>
      <c r="Q28927" s="8"/>
      <c r="R28927" s="8"/>
      <c r="S28927" s="8"/>
      <c r="T28927" s="8"/>
      <c r="U28927" s="8"/>
      <c r="V28927" s="8"/>
      <c r="W28927" s="8"/>
      <c r="X28927" s="8"/>
      <c r="Y28927" s="8"/>
      <c r="Z28927" s="8"/>
      <c r="BE28927"/>
      <c r="BF28927"/>
      <c r="BG28927"/>
    </row>
    <row r="28928" spans="11:59" x14ac:dyDescent="0.25">
      <c r="K28928" s="8"/>
      <c r="L28928" s="8"/>
      <c r="N28928" s="8"/>
      <c r="O28928" s="8"/>
      <c r="P28928" s="8"/>
      <c r="Q28928" s="8"/>
      <c r="R28928" s="8"/>
      <c r="S28928" s="8"/>
      <c r="T28928" s="8"/>
      <c r="U28928" s="8"/>
      <c r="V28928" s="8"/>
      <c r="W28928" s="8"/>
      <c r="X28928" s="8"/>
      <c r="Y28928" s="8"/>
      <c r="Z28928" s="8"/>
      <c r="BE28928"/>
      <c r="BF28928"/>
      <c r="BG28928"/>
    </row>
    <row r="28929" spans="11:59" x14ac:dyDescent="0.25">
      <c r="K28929" s="8"/>
      <c r="L28929" s="8"/>
      <c r="N28929" s="8"/>
      <c r="O28929" s="8"/>
      <c r="P28929" s="8"/>
      <c r="Q28929" s="8"/>
      <c r="R28929" s="8"/>
      <c r="S28929" s="8"/>
      <c r="T28929" s="8"/>
      <c r="U28929" s="8"/>
      <c r="V28929" s="8"/>
      <c r="W28929" s="8"/>
      <c r="X28929" s="8"/>
      <c r="Y28929" s="8"/>
      <c r="Z28929" s="8"/>
      <c r="BE28929"/>
      <c r="BF28929"/>
      <c r="BG28929"/>
    </row>
    <row r="28930" spans="11:59" x14ac:dyDescent="0.25">
      <c r="K28930" s="8"/>
      <c r="L28930" s="8"/>
      <c r="N28930" s="8"/>
      <c r="O28930" s="8"/>
      <c r="P28930" s="8"/>
      <c r="Q28930" s="8"/>
      <c r="R28930" s="8"/>
      <c r="S28930" s="8"/>
      <c r="T28930" s="8"/>
      <c r="U28930" s="8"/>
      <c r="V28930" s="8"/>
      <c r="W28930" s="8"/>
      <c r="X28930" s="8"/>
      <c r="Y28930" s="8"/>
      <c r="Z28930" s="8"/>
      <c r="BE28930"/>
      <c r="BF28930"/>
      <c r="BG28930"/>
    </row>
    <row r="28931" spans="11:59" x14ac:dyDescent="0.25">
      <c r="K28931" s="8"/>
      <c r="L28931" s="8"/>
      <c r="N28931" s="8"/>
      <c r="O28931" s="8"/>
      <c r="P28931" s="8"/>
      <c r="Q28931" s="8"/>
      <c r="R28931" s="8"/>
      <c r="S28931" s="8"/>
      <c r="T28931" s="8"/>
      <c r="U28931" s="8"/>
      <c r="V28931" s="8"/>
      <c r="W28931" s="8"/>
      <c r="X28931" s="8"/>
      <c r="Y28931" s="8"/>
      <c r="Z28931" s="8"/>
      <c r="BE28931"/>
      <c r="BF28931"/>
      <c r="BG28931"/>
    </row>
    <row r="28932" spans="11:59" x14ac:dyDescent="0.25">
      <c r="K28932" s="8"/>
      <c r="L28932" s="8"/>
      <c r="N28932" s="8"/>
      <c r="O28932" s="8"/>
      <c r="P28932" s="8"/>
      <c r="Q28932" s="8"/>
      <c r="R28932" s="8"/>
      <c r="S28932" s="8"/>
      <c r="T28932" s="8"/>
      <c r="U28932" s="8"/>
      <c r="V28932" s="8"/>
      <c r="W28932" s="8"/>
      <c r="X28932" s="8"/>
      <c r="Y28932" s="8"/>
      <c r="Z28932" s="8"/>
      <c r="BE28932"/>
      <c r="BF28932"/>
      <c r="BG28932"/>
    </row>
    <row r="28933" spans="11:59" x14ac:dyDescent="0.25">
      <c r="K28933" s="8"/>
      <c r="L28933" s="8"/>
      <c r="N28933" s="8"/>
      <c r="O28933" s="8"/>
      <c r="P28933" s="8"/>
      <c r="Q28933" s="8"/>
      <c r="R28933" s="8"/>
      <c r="S28933" s="8"/>
      <c r="T28933" s="8"/>
      <c r="U28933" s="8"/>
      <c r="V28933" s="8"/>
      <c r="W28933" s="8"/>
      <c r="X28933" s="8"/>
      <c r="Y28933" s="8"/>
      <c r="Z28933" s="8"/>
      <c r="BE28933"/>
      <c r="BF28933"/>
      <c r="BG28933"/>
    </row>
    <row r="28934" spans="11:59" x14ac:dyDescent="0.25">
      <c r="K28934" s="8"/>
      <c r="L28934" s="8"/>
      <c r="N28934" s="8"/>
      <c r="O28934" s="8"/>
      <c r="P28934" s="8"/>
      <c r="Q28934" s="8"/>
      <c r="R28934" s="8"/>
      <c r="S28934" s="8"/>
      <c r="T28934" s="8"/>
      <c r="U28934" s="8"/>
      <c r="V28934" s="8"/>
      <c r="W28934" s="8"/>
      <c r="X28934" s="8"/>
      <c r="Y28934" s="8"/>
      <c r="Z28934" s="8"/>
      <c r="BE28934"/>
      <c r="BF28934"/>
      <c r="BG28934"/>
    </row>
    <row r="28935" spans="11:59" x14ac:dyDescent="0.25">
      <c r="K28935" s="8"/>
      <c r="L28935" s="8"/>
      <c r="N28935" s="8"/>
      <c r="O28935" s="8"/>
      <c r="P28935" s="8"/>
      <c r="Q28935" s="8"/>
      <c r="R28935" s="8"/>
      <c r="S28935" s="8"/>
      <c r="T28935" s="8"/>
      <c r="U28935" s="8"/>
      <c r="V28935" s="8"/>
      <c r="W28935" s="8"/>
      <c r="X28935" s="8"/>
      <c r="Y28935" s="8"/>
      <c r="Z28935" s="8"/>
      <c r="BE28935"/>
      <c r="BF28935"/>
      <c r="BG28935"/>
    </row>
    <row r="28936" spans="11:59" x14ac:dyDescent="0.25">
      <c r="K28936" s="8"/>
      <c r="L28936" s="8"/>
      <c r="N28936" s="8"/>
      <c r="O28936" s="8"/>
      <c r="P28936" s="8"/>
      <c r="Q28936" s="8"/>
      <c r="R28936" s="8"/>
      <c r="S28936" s="8"/>
      <c r="T28936" s="8"/>
      <c r="U28936" s="8"/>
      <c r="V28936" s="8"/>
      <c r="W28936" s="8"/>
      <c r="X28936" s="8"/>
      <c r="Y28936" s="8"/>
      <c r="Z28936" s="8"/>
      <c r="BE28936"/>
      <c r="BF28936"/>
      <c r="BG28936"/>
    </row>
    <row r="28937" spans="11:59" x14ac:dyDescent="0.25">
      <c r="K28937" s="8"/>
      <c r="L28937" s="8"/>
      <c r="N28937" s="8"/>
      <c r="O28937" s="8"/>
      <c r="P28937" s="8"/>
      <c r="Q28937" s="8"/>
      <c r="R28937" s="8"/>
      <c r="S28937" s="8"/>
      <c r="T28937" s="8"/>
      <c r="U28937" s="8"/>
      <c r="V28937" s="8"/>
      <c r="W28937" s="8"/>
      <c r="X28937" s="8"/>
      <c r="Y28937" s="8"/>
      <c r="Z28937" s="8"/>
      <c r="BE28937"/>
      <c r="BF28937"/>
      <c r="BG28937"/>
    </row>
    <row r="28938" spans="11:59" x14ac:dyDescent="0.25">
      <c r="K28938" s="8"/>
      <c r="L28938" s="8"/>
      <c r="N28938" s="8"/>
      <c r="O28938" s="8"/>
      <c r="P28938" s="8"/>
      <c r="Q28938" s="8"/>
      <c r="R28938" s="8"/>
      <c r="S28938" s="8"/>
      <c r="T28938" s="8"/>
      <c r="U28938" s="8"/>
      <c r="V28938" s="8"/>
      <c r="W28938" s="8"/>
      <c r="X28938" s="8"/>
      <c r="Y28938" s="8"/>
      <c r="Z28938" s="8"/>
      <c r="BE28938"/>
      <c r="BF28938"/>
      <c r="BG28938"/>
    </row>
    <row r="28939" spans="11:59" x14ac:dyDescent="0.25">
      <c r="K28939" s="8"/>
      <c r="L28939" s="8"/>
      <c r="N28939" s="8"/>
      <c r="O28939" s="8"/>
      <c r="P28939" s="8"/>
      <c r="Q28939" s="8"/>
      <c r="R28939" s="8"/>
      <c r="S28939" s="8"/>
      <c r="T28939" s="8"/>
      <c r="U28939" s="8"/>
      <c r="V28939" s="8"/>
      <c r="W28939" s="8"/>
      <c r="X28939" s="8"/>
      <c r="Y28939" s="8"/>
      <c r="Z28939" s="8"/>
      <c r="BE28939"/>
      <c r="BF28939"/>
      <c r="BG28939"/>
    </row>
    <row r="28940" spans="11:59" x14ac:dyDescent="0.25">
      <c r="K28940" s="8"/>
      <c r="L28940" s="8"/>
      <c r="N28940" s="8"/>
      <c r="O28940" s="8"/>
      <c r="P28940" s="8"/>
      <c r="Q28940" s="8"/>
      <c r="R28940" s="8"/>
      <c r="S28940" s="8"/>
      <c r="T28940" s="8"/>
      <c r="U28940" s="8"/>
      <c r="V28940" s="8"/>
      <c r="W28940" s="8"/>
      <c r="X28940" s="8"/>
      <c r="Y28940" s="8"/>
      <c r="Z28940" s="8"/>
      <c r="BE28940"/>
      <c r="BF28940"/>
      <c r="BG28940"/>
    </row>
    <row r="28941" spans="11:59" x14ac:dyDescent="0.25">
      <c r="K28941" s="8"/>
      <c r="L28941" s="8"/>
      <c r="N28941" s="8"/>
      <c r="O28941" s="8"/>
      <c r="P28941" s="8"/>
      <c r="Q28941" s="8"/>
      <c r="R28941" s="8"/>
      <c r="S28941" s="8"/>
      <c r="T28941" s="8"/>
      <c r="U28941" s="8"/>
      <c r="V28941" s="8"/>
      <c r="W28941" s="8"/>
      <c r="X28941" s="8"/>
      <c r="Y28941" s="8"/>
      <c r="Z28941" s="8"/>
      <c r="BE28941"/>
      <c r="BF28941"/>
      <c r="BG28941"/>
    </row>
    <row r="28942" spans="11:59" x14ac:dyDescent="0.25">
      <c r="K28942" s="8"/>
      <c r="L28942" s="8"/>
      <c r="N28942" s="8"/>
      <c r="O28942" s="8"/>
      <c r="P28942" s="8"/>
      <c r="Q28942" s="8"/>
      <c r="R28942" s="8"/>
      <c r="S28942" s="8"/>
      <c r="T28942" s="8"/>
      <c r="U28942" s="8"/>
      <c r="V28942" s="8"/>
      <c r="W28942" s="8"/>
      <c r="X28942" s="8"/>
      <c r="Y28942" s="8"/>
      <c r="Z28942" s="8"/>
      <c r="BE28942"/>
      <c r="BF28942"/>
      <c r="BG28942"/>
    </row>
    <row r="28943" spans="11:59" x14ac:dyDescent="0.25">
      <c r="K28943" s="8"/>
      <c r="L28943" s="8"/>
      <c r="N28943" s="8"/>
      <c r="O28943" s="8"/>
      <c r="P28943" s="8"/>
      <c r="Q28943" s="8"/>
      <c r="R28943" s="8"/>
      <c r="S28943" s="8"/>
      <c r="T28943" s="8"/>
      <c r="U28943" s="8"/>
      <c r="V28943" s="8"/>
      <c r="W28943" s="8"/>
      <c r="X28943" s="8"/>
      <c r="Y28943" s="8"/>
      <c r="Z28943" s="8"/>
      <c r="BE28943"/>
      <c r="BF28943"/>
      <c r="BG28943"/>
    </row>
    <row r="28944" spans="11:59" x14ac:dyDescent="0.25">
      <c r="K28944" s="8"/>
      <c r="L28944" s="8"/>
      <c r="N28944" s="8"/>
      <c r="O28944" s="8"/>
      <c r="P28944" s="8"/>
      <c r="Q28944" s="8"/>
      <c r="R28944" s="8"/>
      <c r="S28944" s="8"/>
      <c r="T28944" s="8"/>
      <c r="U28944" s="8"/>
      <c r="V28944" s="8"/>
      <c r="W28944" s="8"/>
      <c r="X28944" s="8"/>
      <c r="Y28944" s="8"/>
      <c r="Z28944" s="8"/>
      <c r="BE28944"/>
      <c r="BF28944"/>
      <c r="BG28944"/>
    </row>
    <row r="28945" spans="11:59" x14ac:dyDescent="0.25">
      <c r="K28945" s="8"/>
      <c r="L28945" s="8"/>
      <c r="N28945" s="8"/>
      <c r="O28945" s="8"/>
      <c r="P28945" s="8"/>
      <c r="Q28945" s="8"/>
      <c r="R28945" s="8"/>
      <c r="S28945" s="8"/>
      <c r="T28945" s="8"/>
      <c r="U28945" s="8"/>
      <c r="V28945" s="8"/>
      <c r="W28945" s="8"/>
      <c r="X28945" s="8"/>
      <c r="Y28945" s="8"/>
      <c r="Z28945" s="8"/>
      <c r="BE28945"/>
      <c r="BF28945"/>
      <c r="BG28945"/>
    </row>
    <row r="28946" spans="11:59" x14ac:dyDescent="0.25">
      <c r="K28946" s="8"/>
      <c r="L28946" s="8"/>
      <c r="N28946" s="8"/>
      <c r="O28946" s="8"/>
      <c r="P28946" s="8"/>
      <c r="Q28946" s="8"/>
      <c r="R28946" s="8"/>
      <c r="S28946" s="8"/>
      <c r="T28946" s="8"/>
      <c r="U28946" s="8"/>
      <c r="V28946" s="8"/>
      <c r="W28946" s="8"/>
      <c r="X28946" s="8"/>
      <c r="Y28946" s="8"/>
      <c r="Z28946" s="8"/>
      <c r="BE28946"/>
      <c r="BF28946"/>
      <c r="BG28946"/>
    </row>
    <row r="28947" spans="11:59" x14ac:dyDescent="0.25">
      <c r="K28947" s="8"/>
      <c r="L28947" s="8"/>
      <c r="N28947" s="8"/>
      <c r="O28947" s="8"/>
      <c r="P28947" s="8"/>
      <c r="Q28947" s="8"/>
      <c r="R28947" s="8"/>
      <c r="S28947" s="8"/>
      <c r="T28947" s="8"/>
      <c r="U28947" s="8"/>
      <c r="V28947" s="8"/>
      <c r="W28947" s="8"/>
      <c r="X28947" s="8"/>
      <c r="Y28947" s="8"/>
      <c r="Z28947" s="8"/>
      <c r="BE28947"/>
      <c r="BF28947"/>
      <c r="BG28947"/>
    </row>
    <row r="28948" spans="11:59" x14ac:dyDescent="0.25">
      <c r="K28948" s="8"/>
      <c r="L28948" s="8"/>
      <c r="N28948" s="8"/>
      <c r="O28948" s="8"/>
      <c r="P28948" s="8"/>
      <c r="Q28948" s="8"/>
      <c r="R28948" s="8"/>
      <c r="S28948" s="8"/>
      <c r="T28948" s="8"/>
      <c r="U28948" s="8"/>
      <c r="V28948" s="8"/>
      <c r="W28948" s="8"/>
      <c r="X28948" s="8"/>
      <c r="Y28948" s="8"/>
      <c r="Z28948" s="8"/>
      <c r="BE28948"/>
      <c r="BF28948"/>
      <c r="BG28948"/>
    </row>
    <row r="28949" spans="11:59" x14ac:dyDescent="0.25">
      <c r="K28949" s="8"/>
      <c r="L28949" s="8"/>
      <c r="N28949" s="8"/>
      <c r="O28949" s="8"/>
      <c r="P28949" s="8"/>
      <c r="Q28949" s="8"/>
      <c r="R28949" s="8"/>
      <c r="S28949" s="8"/>
      <c r="T28949" s="8"/>
      <c r="U28949" s="8"/>
      <c r="V28949" s="8"/>
      <c r="W28949" s="8"/>
      <c r="X28949" s="8"/>
      <c r="Y28949" s="8"/>
      <c r="Z28949" s="8"/>
      <c r="BE28949"/>
      <c r="BF28949"/>
      <c r="BG28949"/>
    </row>
    <row r="28950" spans="11:59" x14ac:dyDescent="0.25">
      <c r="K28950" s="8"/>
      <c r="L28950" s="8"/>
      <c r="N28950" s="8"/>
      <c r="O28950" s="8"/>
      <c r="P28950" s="8"/>
      <c r="Q28950" s="8"/>
      <c r="R28950" s="8"/>
      <c r="S28950" s="8"/>
      <c r="T28950" s="8"/>
      <c r="U28950" s="8"/>
      <c r="V28950" s="8"/>
      <c r="W28950" s="8"/>
      <c r="X28950" s="8"/>
      <c r="Y28950" s="8"/>
      <c r="Z28950" s="8"/>
      <c r="BE28950"/>
      <c r="BF28950"/>
      <c r="BG28950"/>
    </row>
    <row r="28951" spans="11:59" x14ac:dyDescent="0.25">
      <c r="K28951" s="8"/>
      <c r="L28951" s="8"/>
      <c r="N28951" s="8"/>
      <c r="O28951" s="8"/>
      <c r="P28951" s="8"/>
      <c r="Q28951" s="8"/>
      <c r="R28951" s="8"/>
      <c r="S28951" s="8"/>
      <c r="T28951" s="8"/>
      <c r="U28951" s="8"/>
      <c r="V28951" s="8"/>
      <c r="W28951" s="8"/>
      <c r="X28951" s="8"/>
      <c r="Y28951" s="8"/>
      <c r="Z28951" s="8"/>
      <c r="BE28951"/>
      <c r="BF28951"/>
      <c r="BG28951"/>
    </row>
    <row r="28952" spans="11:59" x14ac:dyDescent="0.25">
      <c r="K28952" s="8"/>
      <c r="L28952" s="8"/>
      <c r="N28952" s="8"/>
      <c r="O28952" s="8"/>
      <c r="P28952" s="8"/>
      <c r="Q28952" s="8"/>
      <c r="R28952" s="8"/>
      <c r="S28952" s="8"/>
      <c r="T28952" s="8"/>
      <c r="U28952" s="8"/>
      <c r="V28952" s="8"/>
      <c r="W28952" s="8"/>
      <c r="X28952" s="8"/>
      <c r="Y28952" s="8"/>
      <c r="Z28952" s="8"/>
      <c r="BE28952"/>
      <c r="BF28952"/>
      <c r="BG28952"/>
    </row>
    <row r="28953" spans="11:59" x14ac:dyDescent="0.25">
      <c r="K28953" s="8"/>
      <c r="L28953" s="8"/>
      <c r="N28953" s="8"/>
      <c r="O28953" s="8"/>
      <c r="P28953" s="8"/>
      <c r="Q28953" s="8"/>
      <c r="R28953" s="8"/>
      <c r="S28953" s="8"/>
      <c r="T28953" s="8"/>
      <c r="U28953" s="8"/>
      <c r="V28953" s="8"/>
      <c r="W28953" s="8"/>
      <c r="X28953" s="8"/>
      <c r="Y28953" s="8"/>
      <c r="Z28953" s="8"/>
      <c r="BE28953"/>
      <c r="BF28953"/>
      <c r="BG28953"/>
    </row>
    <row r="28954" spans="11:59" x14ac:dyDescent="0.25">
      <c r="K28954" s="8"/>
      <c r="L28954" s="8"/>
      <c r="N28954" s="8"/>
      <c r="O28954" s="8"/>
      <c r="P28954" s="8"/>
      <c r="Q28954" s="8"/>
      <c r="R28954" s="8"/>
      <c r="S28954" s="8"/>
      <c r="T28954" s="8"/>
      <c r="U28954" s="8"/>
      <c r="V28954" s="8"/>
      <c r="W28954" s="8"/>
      <c r="X28954" s="8"/>
      <c r="Y28954" s="8"/>
      <c r="Z28954" s="8"/>
      <c r="BE28954"/>
      <c r="BF28954"/>
      <c r="BG28954"/>
    </row>
    <row r="28955" spans="11:59" x14ac:dyDescent="0.25">
      <c r="K28955" s="8"/>
      <c r="L28955" s="8"/>
      <c r="N28955" s="8"/>
      <c r="O28955" s="8"/>
      <c r="P28955" s="8"/>
      <c r="Q28955" s="8"/>
      <c r="R28955" s="8"/>
      <c r="S28955" s="8"/>
      <c r="T28955" s="8"/>
      <c r="U28955" s="8"/>
      <c r="V28955" s="8"/>
      <c r="W28955" s="8"/>
      <c r="X28955" s="8"/>
      <c r="Y28955" s="8"/>
      <c r="Z28955" s="8"/>
      <c r="BE28955"/>
      <c r="BF28955"/>
      <c r="BG28955"/>
    </row>
    <row r="28956" spans="11:59" x14ac:dyDescent="0.25">
      <c r="K28956" s="8"/>
      <c r="L28956" s="8"/>
      <c r="N28956" s="8"/>
      <c r="O28956" s="8"/>
      <c r="P28956" s="8"/>
      <c r="Q28956" s="8"/>
      <c r="R28956" s="8"/>
      <c r="S28956" s="8"/>
      <c r="T28956" s="8"/>
      <c r="U28956" s="8"/>
      <c r="V28956" s="8"/>
      <c r="W28956" s="8"/>
      <c r="X28956" s="8"/>
      <c r="Y28956" s="8"/>
      <c r="Z28956" s="8"/>
      <c r="BE28956"/>
      <c r="BF28956"/>
      <c r="BG28956"/>
    </row>
    <row r="28957" spans="11:59" x14ac:dyDescent="0.25">
      <c r="K28957" s="8"/>
      <c r="L28957" s="8"/>
      <c r="N28957" s="8"/>
      <c r="O28957" s="8"/>
      <c r="P28957" s="8"/>
      <c r="Q28957" s="8"/>
      <c r="R28957" s="8"/>
      <c r="S28957" s="8"/>
      <c r="T28957" s="8"/>
      <c r="U28957" s="8"/>
      <c r="V28957" s="8"/>
      <c r="W28957" s="8"/>
      <c r="X28957" s="8"/>
      <c r="Y28957" s="8"/>
      <c r="Z28957" s="8"/>
      <c r="BE28957"/>
      <c r="BF28957"/>
      <c r="BG28957"/>
    </row>
    <row r="28958" spans="11:59" x14ac:dyDescent="0.25">
      <c r="K28958" s="8"/>
      <c r="L28958" s="8"/>
      <c r="N28958" s="8"/>
      <c r="O28958" s="8"/>
      <c r="P28958" s="8"/>
      <c r="Q28958" s="8"/>
      <c r="R28958" s="8"/>
      <c r="S28958" s="8"/>
      <c r="T28958" s="8"/>
      <c r="U28958" s="8"/>
      <c r="V28958" s="8"/>
      <c r="W28958" s="8"/>
      <c r="X28958" s="8"/>
      <c r="Y28958" s="8"/>
      <c r="Z28958" s="8"/>
      <c r="BE28958"/>
      <c r="BF28958"/>
      <c r="BG28958"/>
    </row>
    <row r="28959" spans="11:59" x14ac:dyDescent="0.25">
      <c r="K28959" s="8"/>
      <c r="L28959" s="8"/>
      <c r="N28959" s="8"/>
      <c r="O28959" s="8"/>
      <c r="P28959" s="8"/>
      <c r="Q28959" s="8"/>
      <c r="R28959" s="8"/>
      <c r="S28959" s="8"/>
      <c r="T28959" s="8"/>
      <c r="U28959" s="8"/>
      <c r="V28959" s="8"/>
      <c r="W28959" s="8"/>
      <c r="X28959" s="8"/>
      <c r="Y28959" s="8"/>
      <c r="Z28959" s="8"/>
      <c r="BE28959"/>
      <c r="BF28959"/>
      <c r="BG28959"/>
    </row>
    <row r="28960" spans="11:59" x14ac:dyDescent="0.25">
      <c r="K28960" s="8"/>
      <c r="L28960" s="8"/>
      <c r="N28960" s="8"/>
      <c r="O28960" s="8"/>
      <c r="P28960" s="8"/>
      <c r="Q28960" s="8"/>
      <c r="R28960" s="8"/>
      <c r="S28960" s="8"/>
      <c r="T28960" s="8"/>
      <c r="U28960" s="8"/>
      <c r="V28960" s="8"/>
      <c r="W28960" s="8"/>
      <c r="X28960" s="8"/>
      <c r="Y28960" s="8"/>
      <c r="Z28960" s="8"/>
      <c r="BE28960"/>
      <c r="BF28960"/>
      <c r="BG28960"/>
    </row>
    <row r="28961" spans="11:59" x14ac:dyDescent="0.25">
      <c r="K28961" s="8"/>
      <c r="L28961" s="8"/>
      <c r="N28961" s="8"/>
      <c r="O28961" s="8"/>
      <c r="P28961" s="8"/>
      <c r="Q28961" s="8"/>
      <c r="R28961" s="8"/>
      <c r="S28961" s="8"/>
      <c r="T28961" s="8"/>
      <c r="U28961" s="8"/>
      <c r="V28961" s="8"/>
      <c r="W28961" s="8"/>
      <c r="X28961" s="8"/>
      <c r="Y28961" s="8"/>
      <c r="Z28961" s="8"/>
      <c r="BE28961"/>
      <c r="BF28961"/>
      <c r="BG28961"/>
    </row>
    <row r="28962" spans="11:59" x14ac:dyDescent="0.25">
      <c r="K28962" s="8"/>
      <c r="L28962" s="8"/>
      <c r="N28962" s="8"/>
      <c r="O28962" s="8"/>
      <c r="P28962" s="8"/>
      <c r="Q28962" s="8"/>
      <c r="R28962" s="8"/>
      <c r="S28962" s="8"/>
      <c r="T28962" s="8"/>
      <c r="U28962" s="8"/>
      <c r="V28962" s="8"/>
      <c r="W28962" s="8"/>
      <c r="X28962" s="8"/>
      <c r="Y28962" s="8"/>
      <c r="Z28962" s="8"/>
      <c r="BE28962"/>
      <c r="BF28962"/>
      <c r="BG28962"/>
    </row>
    <row r="28963" spans="11:59" x14ac:dyDescent="0.25">
      <c r="K28963" s="8"/>
      <c r="L28963" s="8"/>
      <c r="N28963" s="8"/>
      <c r="O28963" s="8"/>
      <c r="P28963" s="8"/>
      <c r="Q28963" s="8"/>
      <c r="R28963" s="8"/>
      <c r="S28963" s="8"/>
      <c r="T28963" s="8"/>
      <c r="U28963" s="8"/>
      <c r="V28963" s="8"/>
      <c r="W28963" s="8"/>
      <c r="X28963" s="8"/>
      <c r="Y28963" s="8"/>
      <c r="Z28963" s="8"/>
      <c r="BE28963"/>
      <c r="BF28963"/>
      <c r="BG28963"/>
    </row>
    <row r="28964" spans="11:59" x14ac:dyDescent="0.25">
      <c r="K28964" s="8"/>
      <c r="L28964" s="8"/>
      <c r="N28964" s="8"/>
      <c r="O28964" s="8"/>
      <c r="P28964" s="8"/>
      <c r="Q28964" s="8"/>
      <c r="R28964" s="8"/>
      <c r="S28964" s="8"/>
      <c r="T28964" s="8"/>
      <c r="U28964" s="8"/>
      <c r="V28964" s="8"/>
      <c r="W28964" s="8"/>
      <c r="X28964" s="8"/>
      <c r="Y28964" s="8"/>
      <c r="Z28964" s="8"/>
      <c r="BE28964"/>
      <c r="BF28964"/>
      <c r="BG28964"/>
    </row>
    <row r="28965" spans="11:59" x14ac:dyDescent="0.25">
      <c r="K28965" s="8"/>
      <c r="L28965" s="8"/>
      <c r="N28965" s="8"/>
      <c r="O28965" s="8"/>
      <c r="P28965" s="8"/>
      <c r="Q28965" s="8"/>
      <c r="R28965" s="8"/>
      <c r="S28965" s="8"/>
      <c r="T28965" s="8"/>
      <c r="U28965" s="8"/>
      <c r="V28965" s="8"/>
      <c r="W28965" s="8"/>
      <c r="X28965" s="8"/>
      <c r="Y28965" s="8"/>
      <c r="Z28965" s="8"/>
      <c r="BE28965"/>
      <c r="BF28965"/>
      <c r="BG28965"/>
    </row>
    <row r="28966" spans="11:59" x14ac:dyDescent="0.25">
      <c r="K28966" s="8"/>
      <c r="L28966" s="8"/>
      <c r="N28966" s="8"/>
      <c r="O28966" s="8"/>
      <c r="P28966" s="8"/>
      <c r="Q28966" s="8"/>
      <c r="R28966" s="8"/>
      <c r="S28966" s="8"/>
      <c r="T28966" s="8"/>
      <c r="U28966" s="8"/>
      <c r="V28966" s="8"/>
      <c r="W28966" s="8"/>
      <c r="X28966" s="8"/>
      <c r="Y28966" s="8"/>
      <c r="Z28966" s="8"/>
      <c r="BE28966"/>
      <c r="BF28966"/>
      <c r="BG28966"/>
    </row>
    <row r="28967" spans="11:59" x14ac:dyDescent="0.25">
      <c r="K28967" s="8"/>
      <c r="L28967" s="8"/>
      <c r="N28967" s="8"/>
      <c r="O28967" s="8"/>
      <c r="P28967" s="8"/>
      <c r="Q28967" s="8"/>
      <c r="R28967" s="8"/>
      <c r="S28967" s="8"/>
      <c r="T28967" s="8"/>
      <c r="U28967" s="8"/>
      <c r="V28967" s="8"/>
      <c r="W28967" s="8"/>
      <c r="X28967" s="8"/>
      <c r="Y28967" s="8"/>
      <c r="Z28967" s="8"/>
      <c r="BE28967"/>
      <c r="BF28967"/>
      <c r="BG28967"/>
    </row>
    <row r="28968" spans="11:59" x14ac:dyDescent="0.25">
      <c r="K28968" s="8"/>
      <c r="L28968" s="8"/>
      <c r="N28968" s="8"/>
      <c r="O28968" s="8"/>
      <c r="P28968" s="8"/>
      <c r="Q28968" s="8"/>
      <c r="R28968" s="8"/>
      <c r="S28968" s="8"/>
      <c r="T28968" s="8"/>
      <c r="U28968" s="8"/>
      <c r="V28968" s="8"/>
      <c r="W28968" s="8"/>
      <c r="X28968" s="8"/>
      <c r="Y28968" s="8"/>
      <c r="Z28968" s="8"/>
      <c r="BE28968"/>
      <c r="BF28968"/>
      <c r="BG28968"/>
    </row>
    <row r="28969" spans="11:59" x14ac:dyDescent="0.25">
      <c r="K28969" s="8"/>
      <c r="L28969" s="8"/>
      <c r="N28969" s="8"/>
      <c r="O28969" s="8"/>
      <c r="P28969" s="8"/>
      <c r="Q28969" s="8"/>
      <c r="R28969" s="8"/>
      <c r="S28969" s="8"/>
      <c r="T28969" s="8"/>
      <c r="U28969" s="8"/>
      <c r="V28969" s="8"/>
      <c r="W28969" s="8"/>
      <c r="X28969" s="8"/>
      <c r="Y28969" s="8"/>
      <c r="Z28969" s="8"/>
      <c r="BE28969"/>
      <c r="BF28969"/>
      <c r="BG28969"/>
    </row>
    <row r="28970" spans="11:59" x14ac:dyDescent="0.25">
      <c r="K28970" s="8"/>
      <c r="L28970" s="8"/>
      <c r="N28970" s="8"/>
      <c r="O28970" s="8"/>
      <c r="P28970" s="8"/>
      <c r="Q28970" s="8"/>
      <c r="R28970" s="8"/>
      <c r="S28970" s="8"/>
      <c r="T28970" s="8"/>
      <c r="U28970" s="8"/>
      <c r="V28970" s="8"/>
      <c r="W28970" s="8"/>
      <c r="X28970" s="8"/>
      <c r="Y28970" s="8"/>
      <c r="Z28970" s="8"/>
      <c r="BE28970"/>
      <c r="BF28970"/>
      <c r="BG28970"/>
    </row>
    <row r="28971" spans="11:59" x14ac:dyDescent="0.25">
      <c r="K28971" s="8"/>
      <c r="L28971" s="8"/>
      <c r="N28971" s="8"/>
      <c r="O28971" s="8"/>
      <c r="P28971" s="8"/>
      <c r="Q28971" s="8"/>
      <c r="R28971" s="8"/>
      <c r="S28971" s="8"/>
      <c r="T28971" s="8"/>
      <c r="U28971" s="8"/>
      <c r="V28971" s="8"/>
      <c r="W28971" s="8"/>
      <c r="X28971" s="8"/>
      <c r="Y28971" s="8"/>
      <c r="Z28971" s="8"/>
      <c r="BE28971"/>
      <c r="BF28971"/>
      <c r="BG28971"/>
    </row>
    <row r="28972" spans="11:59" x14ac:dyDescent="0.25">
      <c r="K28972" s="8"/>
      <c r="L28972" s="8"/>
      <c r="N28972" s="8"/>
      <c r="O28972" s="8"/>
      <c r="P28972" s="8"/>
      <c r="Q28972" s="8"/>
      <c r="R28972" s="8"/>
      <c r="S28972" s="8"/>
      <c r="T28972" s="8"/>
      <c r="U28972" s="8"/>
      <c r="V28972" s="8"/>
      <c r="W28972" s="8"/>
      <c r="X28972" s="8"/>
      <c r="Y28972" s="8"/>
      <c r="Z28972" s="8"/>
      <c r="BE28972"/>
      <c r="BF28972"/>
      <c r="BG28972"/>
    </row>
    <row r="28973" spans="11:59" x14ac:dyDescent="0.25">
      <c r="K28973" s="8"/>
      <c r="L28973" s="8"/>
      <c r="N28973" s="8"/>
      <c r="O28973" s="8"/>
      <c r="P28973" s="8"/>
      <c r="Q28973" s="8"/>
      <c r="R28973" s="8"/>
      <c r="S28973" s="8"/>
      <c r="T28973" s="8"/>
      <c r="U28973" s="8"/>
      <c r="V28973" s="8"/>
      <c r="W28973" s="8"/>
      <c r="X28973" s="8"/>
      <c r="Y28973" s="8"/>
      <c r="Z28973" s="8"/>
      <c r="BE28973"/>
      <c r="BF28973"/>
      <c r="BG28973"/>
    </row>
    <row r="28974" spans="11:59" x14ac:dyDescent="0.25">
      <c r="K28974" s="8"/>
      <c r="L28974" s="8"/>
      <c r="N28974" s="8"/>
      <c r="O28974" s="8"/>
      <c r="P28974" s="8"/>
      <c r="Q28974" s="8"/>
      <c r="R28974" s="8"/>
      <c r="S28974" s="8"/>
      <c r="T28974" s="8"/>
      <c r="U28974" s="8"/>
      <c r="V28974" s="8"/>
      <c r="W28974" s="8"/>
      <c r="X28974" s="8"/>
      <c r="Y28974" s="8"/>
      <c r="Z28974" s="8"/>
      <c r="BE28974"/>
      <c r="BF28974"/>
      <c r="BG28974"/>
    </row>
    <row r="28975" spans="11:59" x14ac:dyDescent="0.25">
      <c r="K28975" s="8"/>
      <c r="L28975" s="8"/>
      <c r="N28975" s="8"/>
      <c r="O28975" s="8"/>
      <c r="P28975" s="8"/>
      <c r="Q28975" s="8"/>
      <c r="R28975" s="8"/>
      <c r="S28975" s="8"/>
      <c r="T28975" s="8"/>
      <c r="U28975" s="8"/>
      <c r="V28975" s="8"/>
      <c r="W28975" s="8"/>
      <c r="X28975" s="8"/>
      <c r="Y28975" s="8"/>
      <c r="Z28975" s="8"/>
      <c r="BE28975"/>
      <c r="BF28975"/>
      <c r="BG28975"/>
    </row>
    <row r="28976" spans="11:59" x14ac:dyDescent="0.25">
      <c r="K28976" s="8"/>
      <c r="L28976" s="8"/>
      <c r="N28976" s="8"/>
      <c r="O28976" s="8"/>
      <c r="P28976" s="8"/>
      <c r="Q28976" s="8"/>
      <c r="R28976" s="8"/>
      <c r="S28976" s="8"/>
      <c r="T28976" s="8"/>
      <c r="U28976" s="8"/>
      <c r="V28976" s="8"/>
      <c r="W28976" s="8"/>
      <c r="X28976" s="8"/>
      <c r="Y28976" s="8"/>
      <c r="Z28976" s="8"/>
      <c r="BE28976"/>
      <c r="BF28976"/>
      <c r="BG28976"/>
    </row>
    <row r="28977" spans="11:59" x14ac:dyDescent="0.25">
      <c r="K28977" s="8"/>
      <c r="L28977" s="8"/>
      <c r="N28977" s="8"/>
      <c r="O28977" s="8"/>
      <c r="P28977" s="8"/>
      <c r="Q28977" s="8"/>
      <c r="R28977" s="8"/>
      <c r="S28977" s="8"/>
      <c r="T28977" s="8"/>
      <c r="U28977" s="8"/>
      <c r="V28977" s="8"/>
      <c r="W28977" s="8"/>
      <c r="X28977" s="8"/>
      <c r="Y28977" s="8"/>
      <c r="Z28977" s="8"/>
      <c r="BE28977"/>
      <c r="BF28977"/>
      <c r="BG28977"/>
    </row>
    <row r="28978" spans="11:59" x14ac:dyDescent="0.25">
      <c r="K28978" s="8"/>
      <c r="L28978" s="8"/>
      <c r="N28978" s="8"/>
      <c r="O28978" s="8"/>
      <c r="P28978" s="8"/>
      <c r="Q28978" s="8"/>
      <c r="R28978" s="8"/>
      <c r="S28978" s="8"/>
      <c r="T28978" s="8"/>
      <c r="U28978" s="8"/>
      <c r="V28978" s="8"/>
      <c r="W28978" s="8"/>
      <c r="X28978" s="8"/>
      <c r="Y28978" s="8"/>
      <c r="Z28978" s="8"/>
      <c r="BE28978"/>
      <c r="BF28978"/>
      <c r="BG28978"/>
    </row>
    <row r="28979" spans="11:59" x14ac:dyDescent="0.25">
      <c r="K28979" s="8"/>
      <c r="L28979" s="8"/>
      <c r="N28979" s="8"/>
      <c r="O28979" s="8"/>
      <c r="P28979" s="8"/>
      <c r="Q28979" s="8"/>
      <c r="R28979" s="8"/>
      <c r="S28979" s="8"/>
      <c r="T28979" s="8"/>
      <c r="U28979" s="8"/>
      <c r="V28979" s="8"/>
      <c r="W28979" s="8"/>
      <c r="X28979" s="8"/>
      <c r="Y28979" s="8"/>
      <c r="Z28979" s="8"/>
      <c r="BE28979"/>
      <c r="BF28979"/>
      <c r="BG28979"/>
    </row>
    <row r="28980" spans="11:59" x14ac:dyDescent="0.25">
      <c r="K28980" s="8"/>
      <c r="L28980" s="8"/>
      <c r="N28980" s="8"/>
      <c r="O28980" s="8"/>
      <c r="P28980" s="8"/>
      <c r="Q28980" s="8"/>
      <c r="R28980" s="8"/>
      <c r="S28980" s="8"/>
      <c r="T28980" s="8"/>
      <c r="U28980" s="8"/>
      <c r="V28980" s="8"/>
      <c r="W28980" s="8"/>
      <c r="X28980" s="8"/>
      <c r="Y28980" s="8"/>
      <c r="Z28980" s="8"/>
      <c r="BE28980"/>
      <c r="BF28980"/>
      <c r="BG28980"/>
    </row>
    <row r="28981" spans="11:59" x14ac:dyDescent="0.25">
      <c r="K28981" s="8"/>
      <c r="L28981" s="8"/>
      <c r="N28981" s="8"/>
      <c r="O28981" s="8"/>
      <c r="P28981" s="8"/>
      <c r="Q28981" s="8"/>
      <c r="R28981" s="8"/>
      <c r="S28981" s="8"/>
      <c r="T28981" s="8"/>
      <c r="U28981" s="8"/>
      <c r="V28981" s="8"/>
      <c r="W28981" s="8"/>
      <c r="X28981" s="8"/>
      <c r="Y28981" s="8"/>
      <c r="Z28981" s="8"/>
      <c r="BE28981"/>
      <c r="BF28981"/>
      <c r="BG28981"/>
    </row>
    <row r="28982" spans="11:59" x14ac:dyDescent="0.25">
      <c r="K28982" s="8"/>
      <c r="L28982" s="8"/>
      <c r="N28982" s="8"/>
      <c r="O28982" s="8"/>
      <c r="P28982" s="8"/>
      <c r="Q28982" s="8"/>
      <c r="R28982" s="8"/>
      <c r="S28982" s="8"/>
      <c r="T28982" s="8"/>
      <c r="U28982" s="8"/>
      <c r="V28982" s="8"/>
      <c r="W28982" s="8"/>
      <c r="X28982" s="8"/>
      <c r="Y28982" s="8"/>
      <c r="Z28982" s="8"/>
      <c r="BE28982"/>
      <c r="BF28982"/>
      <c r="BG28982"/>
    </row>
    <row r="28983" spans="11:59" x14ac:dyDescent="0.25">
      <c r="K28983" s="8"/>
      <c r="L28983" s="8"/>
      <c r="N28983" s="8"/>
      <c r="O28983" s="8"/>
      <c r="P28983" s="8"/>
      <c r="Q28983" s="8"/>
      <c r="R28983" s="8"/>
      <c r="S28983" s="8"/>
      <c r="T28983" s="8"/>
      <c r="U28983" s="8"/>
      <c r="V28983" s="8"/>
      <c r="W28983" s="8"/>
      <c r="X28983" s="8"/>
      <c r="Y28983" s="8"/>
      <c r="Z28983" s="8"/>
      <c r="BE28983"/>
      <c r="BF28983"/>
      <c r="BG28983"/>
    </row>
    <row r="28984" spans="11:59" x14ac:dyDescent="0.25">
      <c r="K28984" s="8"/>
      <c r="L28984" s="8"/>
      <c r="N28984" s="8"/>
      <c r="O28984" s="8"/>
      <c r="P28984" s="8"/>
      <c r="Q28984" s="8"/>
      <c r="R28984" s="8"/>
      <c r="S28984" s="8"/>
      <c r="T28984" s="8"/>
      <c r="U28984" s="8"/>
      <c r="V28984" s="8"/>
      <c r="W28984" s="8"/>
      <c r="X28984" s="8"/>
      <c r="Y28984" s="8"/>
      <c r="Z28984" s="8"/>
      <c r="BE28984"/>
      <c r="BF28984"/>
      <c r="BG28984"/>
    </row>
    <row r="28985" spans="11:59" x14ac:dyDescent="0.25">
      <c r="K28985" s="8"/>
      <c r="L28985" s="8"/>
      <c r="N28985" s="8"/>
      <c r="O28985" s="8"/>
      <c r="P28985" s="8"/>
      <c r="Q28985" s="8"/>
      <c r="R28985" s="8"/>
      <c r="S28985" s="8"/>
      <c r="T28985" s="8"/>
      <c r="U28985" s="8"/>
      <c r="V28985" s="8"/>
      <c r="W28985" s="8"/>
      <c r="X28985" s="8"/>
      <c r="Y28985" s="8"/>
      <c r="Z28985" s="8"/>
      <c r="BE28985"/>
      <c r="BF28985"/>
      <c r="BG28985"/>
    </row>
    <row r="28986" spans="11:59" x14ac:dyDescent="0.25">
      <c r="K28986" s="8"/>
      <c r="L28986" s="8"/>
      <c r="N28986" s="8"/>
      <c r="O28986" s="8"/>
      <c r="P28986" s="8"/>
      <c r="Q28986" s="8"/>
      <c r="R28986" s="8"/>
      <c r="S28986" s="8"/>
      <c r="T28986" s="8"/>
      <c r="U28986" s="8"/>
      <c r="V28986" s="8"/>
      <c r="W28986" s="8"/>
      <c r="X28986" s="8"/>
      <c r="Y28986" s="8"/>
      <c r="Z28986" s="8"/>
      <c r="BE28986"/>
      <c r="BF28986"/>
      <c r="BG28986"/>
    </row>
    <row r="28987" spans="11:59" x14ac:dyDescent="0.25">
      <c r="K28987" s="8"/>
      <c r="L28987" s="8"/>
      <c r="N28987" s="8"/>
      <c r="O28987" s="8"/>
      <c r="P28987" s="8"/>
      <c r="Q28987" s="8"/>
      <c r="R28987" s="8"/>
      <c r="S28987" s="8"/>
      <c r="T28987" s="8"/>
      <c r="U28987" s="8"/>
      <c r="V28987" s="8"/>
      <c r="W28987" s="8"/>
      <c r="X28987" s="8"/>
      <c r="Y28987" s="8"/>
      <c r="Z28987" s="8"/>
      <c r="BE28987"/>
      <c r="BF28987"/>
      <c r="BG28987"/>
    </row>
    <row r="28988" spans="11:59" x14ac:dyDescent="0.25">
      <c r="K28988" s="8"/>
      <c r="L28988" s="8"/>
      <c r="N28988" s="8"/>
      <c r="O28988" s="8"/>
      <c r="P28988" s="8"/>
      <c r="Q28988" s="8"/>
      <c r="R28988" s="8"/>
      <c r="S28988" s="8"/>
      <c r="T28988" s="8"/>
      <c r="U28988" s="8"/>
      <c r="V28988" s="8"/>
      <c r="W28988" s="8"/>
      <c r="X28988" s="8"/>
      <c r="Y28988" s="8"/>
      <c r="Z28988" s="8"/>
      <c r="BE28988"/>
      <c r="BF28988"/>
      <c r="BG28988"/>
    </row>
    <row r="28989" spans="11:59" x14ac:dyDescent="0.25">
      <c r="K28989" s="8"/>
      <c r="L28989" s="8"/>
      <c r="N28989" s="8"/>
      <c r="O28989" s="8"/>
      <c r="P28989" s="8"/>
      <c r="Q28989" s="8"/>
      <c r="R28989" s="8"/>
      <c r="S28989" s="8"/>
      <c r="T28989" s="8"/>
      <c r="U28989" s="8"/>
      <c r="V28989" s="8"/>
      <c r="W28989" s="8"/>
      <c r="X28989" s="8"/>
      <c r="Y28989" s="8"/>
      <c r="Z28989" s="8"/>
      <c r="BE28989"/>
      <c r="BF28989"/>
      <c r="BG28989"/>
    </row>
    <row r="28990" spans="11:59" x14ac:dyDescent="0.25">
      <c r="K28990" s="8"/>
      <c r="L28990" s="8"/>
      <c r="N28990" s="8"/>
      <c r="O28990" s="8"/>
      <c r="P28990" s="8"/>
      <c r="Q28990" s="8"/>
      <c r="R28990" s="8"/>
      <c r="S28990" s="8"/>
      <c r="T28990" s="8"/>
      <c r="U28990" s="8"/>
      <c r="V28990" s="8"/>
      <c r="W28990" s="8"/>
      <c r="X28990" s="8"/>
      <c r="Y28990" s="8"/>
      <c r="Z28990" s="8"/>
      <c r="BE28990"/>
      <c r="BF28990"/>
      <c r="BG28990"/>
    </row>
    <row r="28991" spans="11:59" x14ac:dyDescent="0.25">
      <c r="K28991" s="8"/>
      <c r="L28991" s="8"/>
      <c r="N28991" s="8"/>
      <c r="O28991" s="8"/>
      <c r="P28991" s="8"/>
      <c r="Q28991" s="8"/>
      <c r="R28991" s="8"/>
      <c r="S28991" s="8"/>
      <c r="T28991" s="8"/>
      <c r="U28991" s="8"/>
      <c r="V28991" s="8"/>
      <c r="W28991" s="8"/>
      <c r="X28991" s="8"/>
      <c r="Y28991" s="8"/>
      <c r="Z28991" s="8"/>
      <c r="BE28991"/>
      <c r="BF28991"/>
      <c r="BG28991"/>
    </row>
    <row r="28992" spans="11:59" x14ac:dyDescent="0.25">
      <c r="K28992" s="8"/>
      <c r="L28992" s="8"/>
      <c r="N28992" s="8"/>
      <c r="O28992" s="8"/>
      <c r="P28992" s="8"/>
      <c r="Q28992" s="8"/>
      <c r="R28992" s="8"/>
      <c r="S28992" s="8"/>
      <c r="T28992" s="8"/>
      <c r="U28992" s="8"/>
      <c r="V28992" s="8"/>
      <c r="W28992" s="8"/>
      <c r="X28992" s="8"/>
      <c r="Y28992" s="8"/>
      <c r="Z28992" s="8"/>
      <c r="BE28992"/>
      <c r="BF28992"/>
      <c r="BG28992"/>
    </row>
    <row r="28993" spans="11:59" x14ac:dyDescent="0.25">
      <c r="K28993" s="8"/>
      <c r="L28993" s="8"/>
      <c r="N28993" s="8"/>
      <c r="O28993" s="8"/>
      <c r="P28993" s="8"/>
      <c r="Q28993" s="8"/>
      <c r="R28993" s="8"/>
      <c r="S28993" s="8"/>
      <c r="T28993" s="8"/>
      <c r="U28993" s="8"/>
      <c r="V28993" s="8"/>
      <c r="W28993" s="8"/>
      <c r="X28993" s="8"/>
      <c r="Y28993" s="8"/>
      <c r="Z28993" s="8"/>
      <c r="BE28993"/>
      <c r="BF28993"/>
      <c r="BG28993"/>
    </row>
    <row r="28994" spans="11:59" x14ac:dyDescent="0.25">
      <c r="K28994" s="8"/>
      <c r="L28994" s="8"/>
      <c r="N28994" s="8"/>
      <c r="O28994" s="8"/>
      <c r="P28994" s="8"/>
      <c r="Q28994" s="8"/>
      <c r="R28994" s="8"/>
      <c r="S28994" s="8"/>
      <c r="T28994" s="8"/>
      <c r="U28994" s="8"/>
      <c r="V28994" s="8"/>
      <c r="W28994" s="8"/>
      <c r="X28994" s="8"/>
      <c r="Y28994" s="8"/>
      <c r="Z28994" s="8"/>
      <c r="BE28994"/>
      <c r="BF28994"/>
      <c r="BG28994"/>
    </row>
    <row r="28995" spans="11:59" x14ac:dyDescent="0.25">
      <c r="K28995" s="8"/>
      <c r="L28995" s="8"/>
      <c r="N28995" s="8"/>
      <c r="O28995" s="8"/>
      <c r="P28995" s="8"/>
      <c r="Q28995" s="8"/>
      <c r="R28995" s="8"/>
      <c r="S28995" s="8"/>
      <c r="T28995" s="8"/>
      <c r="U28995" s="8"/>
      <c r="V28995" s="8"/>
      <c r="W28995" s="8"/>
      <c r="X28995" s="8"/>
      <c r="Y28995" s="8"/>
      <c r="Z28995" s="8"/>
      <c r="BE28995"/>
      <c r="BF28995"/>
      <c r="BG28995"/>
    </row>
    <row r="28996" spans="11:59" x14ac:dyDescent="0.25">
      <c r="K28996" s="8"/>
      <c r="L28996" s="8"/>
      <c r="N28996" s="8"/>
      <c r="O28996" s="8"/>
      <c r="P28996" s="8"/>
      <c r="Q28996" s="8"/>
      <c r="R28996" s="8"/>
      <c r="S28996" s="8"/>
      <c r="T28996" s="8"/>
      <c r="U28996" s="8"/>
      <c r="V28996" s="8"/>
      <c r="W28996" s="8"/>
      <c r="X28996" s="8"/>
      <c r="Y28996" s="8"/>
      <c r="Z28996" s="8"/>
      <c r="BE28996"/>
      <c r="BF28996"/>
      <c r="BG28996"/>
    </row>
    <row r="28997" spans="11:59" x14ac:dyDescent="0.25">
      <c r="K28997" s="8"/>
      <c r="L28997" s="8"/>
      <c r="N28997" s="8"/>
      <c r="O28997" s="8"/>
      <c r="P28997" s="8"/>
      <c r="Q28997" s="8"/>
      <c r="R28997" s="8"/>
      <c r="S28997" s="8"/>
      <c r="T28997" s="8"/>
      <c r="U28997" s="8"/>
      <c r="V28997" s="8"/>
      <c r="W28997" s="8"/>
      <c r="X28997" s="8"/>
      <c r="Y28997" s="8"/>
      <c r="Z28997" s="8"/>
      <c r="BE28997"/>
      <c r="BF28997"/>
      <c r="BG28997"/>
    </row>
    <row r="28998" spans="11:59" x14ac:dyDescent="0.25">
      <c r="K28998" s="8"/>
      <c r="L28998" s="8"/>
      <c r="N28998" s="8"/>
      <c r="O28998" s="8"/>
      <c r="P28998" s="8"/>
      <c r="Q28998" s="8"/>
      <c r="R28998" s="8"/>
      <c r="S28998" s="8"/>
      <c r="T28998" s="8"/>
      <c r="U28998" s="8"/>
      <c r="V28998" s="8"/>
      <c r="W28998" s="8"/>
      <c r="X28998" s="8"/>
      <c r="Y28998" s="8"/>
      <c r="Z28998" s="8"/>
      <c r="BE28998"/>
      <c r="BF28998"/>
      <c r="BG28998"/>
    </row>
    <row r="28999" spans="11:59" x14ac:dyDescent="0.25">
      <c r="K28999" s="8"/>
      <c r="L28999" s="8"/>
      <c r="N28999" s="8"/>
      <c r="O28999" s="8"/>
      <c r="P28999" s="8"/>
      <c r="Q28999" s="8"/>
      <c r="R28999" s="8"/>
      <c r="S28999" s="8"/>
      <c r="T28999" s="8"/>
      <c r="U28999" s="8"/>
      <c r="V28999" s="8"/>
      <c r="W28999" s="8"/>
      <c r="X28999" s="8"/>
      <c r="Y28999" s="8"/>
      <c r="Z28999" s="8"/>
      <c r="BE28999"/>
      <c r="BF28999"/>
      <c r="BG28999"/>
    </row>
    <row r="29000" spans="11:59" x14ac:dyDescent="0.25">
      <c r="K29000" s="8"/>
      <c r="L29000" s="8"/>
      <c r="N29000" s="8"/>
      <c r="O29000" s="8"/>
      <c r="P29000" s="8"/>
      <c r="Q29000" s="8"/>
      <c r="R29000" s="8"/>
      <c r="S29000" s="8"/>
      <c r="T29000" s="8"/>
      <c r="U29000" s="8"/>
      <c r="V29000" s="8"/>
      <c r="W29000" s="8"/>
      <c r="X29000" s="8"/>
      <c r="Y29000" s="8"/>
      <c r="Z29000" s="8"/>
      <c r="BE29000"/>
      <c r="BF29000"/>
      <c r="BG29000"/>
    </row>
    <row r="29001" spans="11:59" x14ac:dyDescent="0.25">
      <c r="K29001" s="8"/>
      <c r="L29001" s="8"/>
      <c r="N29001" s="8"/>
      <c r="O29001" s="8"/>
      <c r="P29001" s="8"/>
      <c r="Q29001" s="8"/>
      <c r="R29001" s="8"/>
      <c r="S29001" s="8"/>
      <c r="T29001" s="8"/>
      <c r="U29001" s="8"/>
      <c r="V29001" s="8"/>
      <c r="W29001" s="8"/>
      <c r="X29001" s="8"/>
      <c r="Y29001" s="8"/>
      <c r="Z29001" s="8"/>
      <c r="BE29001"/>
      <c r="BF29001"/>
      <c r="BG29001"/>
    </row>
    <row r="29002" spans="11:59" x14ac:dyDescent="0.25">
      <c r="K29002" s="8"/>
      <c r="L29002" s="8"/>
      <c r="N29002" s="8"/>
      <c r="O29002" s="8"/>
      <c r="P29002" s="8"/>
      <c r="Q29002" s="8"/>
      <c r="R29002" s="8"/>
      <c r="S29002" s="8"/>
      <c r="T29002" s="8"/>
      <c r="U29002" s="8"/>
      <c r="V29002" s="8"/>
      <c r="W29002" s="8"/>
      <c r="X29002" s="8"/>
      <c r="Y29002" s="8"/>
      <c r="Z29002" s="8"/>
      <c r="BE29002"/>
      <c r="BF29002"/>
      <c r="BG29002"/>
    </row>
    <row r="29003" spans="11:59" x14ac:dyDescent="0.25">
      <c r="K29003" s="8"/>
      <c r="L29003" s="8"/>
      <c r="N29003" s="8"/>
      <c r="O29003" s="8"/>
      <c r="P29003" s="8"/>
      <c r="Q29003" s="8"/>
      <c r="R29003" s="8"/>
      <c r="S29003" s="8"/>
      <c r="T29003" s="8"/>
      <c r="U29003" s="8"/>
      <c r="V29003" s="8"/>
      <c r="W29003" s="8"/>
      <c r="X29003" s="8"/>
      <c r="Y29003" s="8"/>
      <c r="Z29003" s="8"/>
      <c r="BE29003"/>
      <c r="BF29003"/>
      <c r="BG29003"/>
    </row>
    <row r="29004" spans="11:59" x14ac:dyDescent="0.25">
      <c r="K29004" s="8"/>
      <c r="L29004" s="8"/>
      <c r="N29004" s="8"/>
      <c r="O29004" s="8"/>
      <c r="P29004" s="8"/>
      <c r="Q29004" s="8"/>
      <c r="R29004" s="8"/>
      <c r="S29004" s="8"/>
      <c r="T29004" s="8"/>
      <c r="U29004" s="8"/>
      <c r="V29004" s="8"/>
      <c r="W29004" s="8"/>
      <c r="X29004" s="8"/>
      <c r="Y29004" s="8"/>
      <c r="Z29004" s="8"/>
      <c r="BE29004"/>
      <c r="BF29004"/>
      <c r="BG29004"/>
    </row>
    <row r="29005" spans="11:59" x14ac:dyDescent="0.25">
      <c r="K29005" s="8"/>
      <c r="L29005" s="8"/>
      <c r="N29005" s="8"/>
      <c r="O29005" s="8"/>
      <c r="P29005" s="8"/>
      <c r="Q29005" s="8"/>
      <c r="R29005" s="8"/>
      <c r="S29005" s="8"/>
      <c r="T29005" s="8"/>
      <c r="U29005" s="8"/>
      <c r="V29005" s="8"/>
      <c r="W29005" s="8"/>
      <c r="X29005" s="8"/>
      <c r="Y29005" s="8"/>
      <c r="Z29005" s="8"/>
      <c r="BE29005"/>
      <c r="BF29005"/>
      <c r="BG29005"/>
    </row>
    <row r="29006" spans="11:59" x14ac:dyDescent="0.25">
      <c r="K29006" s="8"/>
      <c r="L29006" s="8"/>
      <c r="N29006" s="8"/>
      <c r="O29006" s="8"/>
      <c r="P29006" s="8"/>
      <c r="Q29006" s="8"/>
      <c r="R29006" s="8"/>
      <c r="S29006" s="8"/>
      <c r="T29006" s="8"/>
      <c r="U29006" s="8"/>
      <c r="V29006" s="8"/>
      <c r="W29006" s="8"/>
      <c r="X29006" s="8"/>
      <c r="Y29006" s="8"/>
      <c r="Z29006" s="8"/>
      <c r="BE29006"/>
      <c r="BF29006"/>
      <c r="BG29006"/>
    </row>
    <row r="29007" spans="11:59" x14ac:dyDescent="0.25">
      <c r="K29007" s="8"/>
      <c r="L29007" s="8"/>
      <c r="N29007" s="8"/>
      <c r="O29007" s="8"/>
      <c r="P29007" s="8"/>
      <c r="Q29007" s="8"/>
      <c r="R29007" s="8"/>
      <c r="S29007" s="8"/>
      <c r="T29007" s="8"/>
      <c r="U29007" s="8"/>
      <c r="V29007" s="8"/>
      <c r="W29007" s="8"/>
      <c r="X29007" s="8"/>
      <c r="Y29007" s="8"/>
      <c r="Z29007" s="8"/>
      <c r="BE29007"/>
      <c r="BF29007"/>
      <c r="BG29007"/>
    </row>
    <row r="29008" spans="11:59" x14ac:dyDescent="0.25">
      <c r="K29008" s="8"/>
      <c r="L29008" s="8"/>
      <c r="N29008" s="8"/>
      <c r="O29008" s="8"/>
      <c r="P29008" s="8"/>
      <c r="Q29008" s="8"/>
      <c r="R29008" s="8"/>
      <c r="S29008" s="8"/>
      <c r="T29008" s="8"/>
      <c r="U29008" s="8"/>
      <c r="V29008" s="8"/>
      <c r="W29008" s="8"/>
      <c r="X29008" s="8"/>
      <c r="Y29008" s="8"/>
      <c r="Z29008" s="8"/>
      <c r="BE29008"/>
      <c r="BF29008"/>
      <c r="BG29008"/>
    </row>
    <row r="29009" spans="11:59" x14ac:dyDescent="0.25">
      <c r="K29009" s="8"/>
      <c r="L29009" s="8"/>
      <c r="N29009" s="8"/>
      <c r="O29009" s="8"/>
      <c r="P29009" s="8"/>
      <c r="Q29009" s="8"/>
      <c r="R29009" s="8"/>
      <c r="S29009" s="8"/>
      <c r="T29009" s="8"/>
      <c r="U29009" s="8"/>
      <c r="V29009" s="8"/>
      <c r="W29009" s="8"/>
      <c r="X29009" s="8"/>
      <c r="Y29009" s="8"/>
      <c r="Z29009" s="8"/>
      <c r="BE29009"/>
      <c r="BF29009"/>
      <c r="BG29009"/>
    </row>
    <row r="29010" spans="11:59" x14ac:dyDescent="0.25">
      <c r="K29010" s="8"/>
      <c r="L29010" s="8"/>
      <c r="N29010" s="8"/>
      <c r="O29010" s="8"/>
      <c r="P29010" s="8"/>
      <c r="Q29010" s="8"/>
      <c r="R29010" s="8"/>
      <c r="S29010" s="8"/>
      <c r="T29010" s="8"/>
      <c r="U29010" s="8"/>
      <c r="V29010" s="8"/>
      <c r="W29010" s="8"/>
      <c r="X29010" s="8"/>
      <c r="Y29010" s="8"/>
      <c r="Z29010" s="8"/>
      <c r="BE29010"/>
      <c r="BF29010"/>
      <c r="BG29010"/>
    </row>
    <row r="29011" spans="11:59" x14ac:dyDescent="0.25">
      <c r="K29011" s="8"/>
      <c r="L29011" s="8"/>
      <c r="N29011" s="8"/>
      <c r="O29011" s="8"/>
      <c r="P29011" s="8"/>
      <c r="Q29011" s="8"/>
      <c r="R29011" s="8"/>
      <c r="S29011" s="8"/>
      <c r="T29011" s="8"/>
      <c r="U29011" s="8"/>
      <c r="V29011" s="8"/>
      <c r="W29011" s="8"/>
      <c r="X29011" s="8"/>
      <c r="Y29011" s="8"/>
      <c r="Z29011" s="8"/>
      <c r="BE29011"/>
      <c r="BF29011"/>
      <c r="BG29011"/>
    </row>
    <row r="29012" spans="11:59" x14ac:dyDescent="0.25">
      <c r="K29012" s="8"/>
      <c r="L29012" s="8"/>
      <c r="N29012" s="8"/>
      <c r="O29012" s="8"/>
      <c r="P29012" s="8"/>
      <c r="Q29012" s="8"/>
      <c r="R29012" s="8"/>
      <c r="S29012" s="8"/>
      <c r="T29012" s="8"/>
      <c r="U29012" s="8"/>
      <c r="V29012" s="8"/>
      <c r="W29012" s="8"/>
      <c r="X29012" s="8"/>
      <c r="Y29012" s="8"/>
      <c r="Z29012" s="8"/>
      <c r="BE29012"/>
      <c r="BF29012"/>
      <c r="BG29012"/>
    </row>
    <row r="29013" spans="11:59" x14ac:dyDescent="0.25">
      <c r="K29013" s="8"/>
      <c r="L29013" s="8"/>
      <c r="N29013" s="8"/>
      <c r="O29013" s="8"/>
      <c r="P29013" s="8"/>
      <c r="Q29013" s="8"/>
      <c r="R29013" s="8"/>
      <c r="S29013" s="8"/>
      <c r="T29013" s="8"/>
      <c r="U29013" s="8"/>
      <c r="V29013" s="8"/>
      <c r="W29013" s="8"/>
      <c r="X29013" s="8"/>
      <c r="Y29013" s="8"/>
      <c r="Z29013" s="8"/>
      <c r="BE29013"/>
      <c r="BF29013"/>
      <c r="BG29013"/>
    </row>
    <row r="29014" spans="11:59" x14ac:dyDescent="0.25">
      <c r="K29014" s="8"/>
      <c r="L29014" s="8"/>
      <c r="N29014" s="8"/>
      <c r="O29014" s="8"/>
      <c r="P29014" s="8"/>
      <c r="Q29014" s="8"/>
      <c r="R29014" s="8"/>
      <c r="S29014" s="8"/>
      <c r="T29014" s="8"/>
      <c r="U29014" s="8"/>
      <c r="V29014" s="8"/>
      <c r="W29014" s="8"/>
      <c r="X29014" s="8"/>
      <c r="Y29014" s="8"/>
      <c r="Z29014" s="8"/>
      <c r="BE29014"/>
      <c r="BF29014"/>
      <c r="BG29014"/>
    </row>
    <row r="29015" spans="11:59" x14ac:dyDescent="0.25">
      <c r="K29015" s="8"/>
      <c r="L29015" s="8"/>
      <c r="N29015" s="8"/>
      <c r="O29015" s="8"/>
      <c r="P29015" s="8"/>
      <c r="Q29015" s="8"/>
      <c r="R29015" s="8"/>
      <c r="S29015" s="8"/>
      <c r="T29015" s="8"/>
      <c r="U29015" s="8"/>
      <c r="V29015" s="8"/>
      <c r="W29015" s="8"/>
      <c r="X29015" s="8"/>
      <c r="Y29015" s="8"/>
      <c r="Z29015" s="8"/>
      <c r="BE29015"/>
      <c r="BF29015"/>
      <c r="BG29015"/>
    </row>
    <row r="29016" spans="11:59" x14ac:dyDescent="0.25">
      <c r="K29016" s="8"/>
      <c r="L29016" s="8"/>
      <c r="N29016" s="8"/>
      <c r="O29016" s="8"/>
      <c r="P29016" s="8"/>
      <c r="Q29016" s="8"/>
      <c r="R29016" s="8"/>
      <c r="S29016" s="8"/>
      <c r="T29016" s="8"/>
      <c r="U29016" s="8"/>
      <c r="V29016" s="8"/>
      <c r="W29016" s="8"/>
      <c r="X29016" s="8"/>
      <c r="Y29016" s="8"/>
      <c r="Z29016" s="8"/>
      <c r="BE29016"/>
      <c r="BF29016"/>
      <c r="BG29016"/>
    </row>
    <row r="29017" spans="11:59" x14ac:dyDescent="0.25">
      <c r="K29017" s="8"/>
      <c r="L29017" s="8"/>
      <c r="N29017" s="8"/>
      <c r="O29017" s="8"/>
      <c r="P29017" s="8"/>
      <c r="Q29017" s="8"/>
      <c r="R29017" s="8"/>
      <c r="S29017" s="8"/>
      <c r="T29017" s="8"/>
      <c r="U29017" s="8"/>
      <c r="V29017" s="8"/>
      <c r="W29017" s="8"/>
      <c r="X29017" s="8"/>
      <c r="Y29017" s="8"/>
      <c r="Z29017" s="8"/>
      <c r="BE29017"/>
      <c r="BF29017"/>
      <c r="BG29017"/>
    </row>
    <row r="29018" spans="11:59" x14ac:dyDescent="0.25">
      <c r="K29018" s="8"/>
      <c r="L29018" s="8"/>
      <c r="N29018" s="8"/>
      <c r="O29018" s="8"/>
      <c r="P29018" s="8"/>
      <c r="Q29018" s="8"/>
      <c r="R29018" s="8"/>
      <c r="S29018" s="8"/>
      <c r="T29018" s="8"/>
      <c r="U29018" s="8"/>
      <c r="V29018" s="8"/>
      <c r="W29018" s="8"/>
      <c r="X29018" s="8"/>
      <c r="Y29018" s="8"/>
      <c r="Z29018" s="8"/>
      <c r="BE29018"/>
      <c r="BF29018"/>
      <c r="BG29018"/>
    </row>
    <row r="29019" spans="11:59" x14ac:dyDescent="0.25">
      <c r="K29019" s="8"/>
      <c r="L29019" s="8"/>
      <c r="N29019" s="8"/>
      <c r="O29019" s="8"/>
      <c r="P29019" s="8"/>
      <c r="Q29019" s="8"/>
      <c r="R29019" s="8"/>
      <c r="S29019" s="8"/>
      <c r="T29019" s="8"/>
      <c r="U29019" s="8"/>
      <c r="V29019" s="8"/>
      <c r="W29019" s="8"/>
      <c r="X29019" s="8"/>
      <c r="Y29019" s="8"/>
      <c r="Z29019" s="8"/>
      <c r="BE29019"/>
      <c r="BF29019"/>
      <c r="BG29019"/>
    </row>
    <row r="29020" spans="11:59" x14ac:dyDescent="0.25">
      <c r="K29020" s="8"/>
      <c r="L29020" s="8"/>
      <c r="N29020" s="8"/>
      <c r="O29020" s="8"/>
      <c r="P29020" s="8"/>
      <c r="Q29020" s="8"/>
      <c r="R29020" s="8"/>
      <c r="S29020" s="8"/>
      <c r="T29020" s="8"/>
      <c r="U29020" s="8"/>
      <c r="V29020" s="8"/>
      <c r="W29020" s="8"/>
      <c r="X29020" s="8"/>
      <c r="Y29020" s="8"/>
      <c r="Z29020" s="8"/>
      <c r="BE29020"/>
      <c r="BF29020"/>
      <c r="BG29020"/>
    </row>
    <row r="29021" spans="11:59" x14ac:dyDescent="0.25">
      <c r="K29021" s="8"/>
      <c r="L29021" s="8"/>
      <c r="N29021" s="8"/>
      <c r="O29021" s="8"/>
      <c r="P29021" s="8"/>
      <c r="Q29021" s="8"/>
      <c r="R29021" s="8"/>
      <c r="S29021" s="8"/>
      <c r="T29021" s="8"/>
      <c r="U29021" s="8"/>
      <c r="V29021" s="8"/>
      <c r="W29021" s="8"/>
      <c r="X29021" s="8"/>
      <c r="Y29021" s="8"/>
      <c r="Z29021" s="8"/>
      <c r="BE29021"/>
      <c r="BF29021"/>
      <c r="BG29021"/>
    </row>
    <row r="29022" spans="11:59" x14ac:dyDescent="0.25">
      <c r="K29022" s="8"/>
      <c r="L29022" s="8"/>
      <c r="N29022" s="8"/>
      <c r="O29022" s="8"/>
      <c r="P29022" s="8"/>
      <c r="Q29022" s="8"/>
      <c r="R29022" s="8"/>
      <c r="S29022" s="8"/>
      <c r="T29022" s="8"/>
      <c r="U29022" s="8"/>
      <c r="V29022" s="8"/>
      <c r="W29022" s="8"/>
      <c r="X29022" s="8"/>
      <c r="Y29022" s="8"/>
      <c r="Z29022" s="8"/>
      <c r="BE29022"/>
      <c r="BF29022"/>
      <c r="BG29022"/>
    </row>
    <row r="29023" spans="11:59" x14ac:dyDescent="0.25">
      <c r="K29023" s="8"/>
      <c r="L29023" s="8"/>
      <c r="N29023" s="8"/>
      <c r="O29023" s="8"/>
      <c r="P29023" s="8"/>
      <c r="Q29023" s="8"/>
      <c r="R29023" s="8"/>
      <c r="S29023" s="8"/>
      <c r="T29023" s="8"/>
      <c r="U29023" s="8"/>
      <c r="V29023" s="8"/>
      <c r="W29023" s="8"/>
      <c r="X29023" s="8"/>
      <c r="Y29023" s="8"/>
      <c r="Z29023" s="8"/>
      <c r="BE29023"/>
      <c r="BF29023"/>
      <c r="BG29023"/>
    </row>
    <row r="29024" spans="11:59" x14ac:dyDescent="0.25">
      <c r="K29024" s="8"/>
      <c r="L29024" s="8"/>
      <c r="N29024" s="8"/>
      <c r="O29024" s="8"/>
      <c r="P29024" s="8"/>
      <c r="Q29024" s="8"/>
      <c r="R29024" s="8"/>
      <c r="S29024" s="8"/>
      <c r="T29024" s="8"/>
      <c r="U29024" s="8"/>
      <c r="V29024" s="8"/>
      <c r="W29024" s="8"/>
      <c r="X29024" s="8"/>
      <c r="Y29024" s="8"/>
      <c r="Z29024" s="8"/>
      <c r="BE29024"/>
      <c r="BF29024"/>
      <c r="BG29024"/>
    </row>
    <row r="29025" spans="11:59" x14ac:dyDescent="0.25">
      <c r="K29025" s="8"/>
      <c r="L29025" s="8"/>
      <c r="N29025" s="8"/>
      <c r="O29025" s="8"/>
      <c r="P29025" s="8"/>
      <c r="Q29025" s="8"/>
      <c r="R29025" s="8"/>
      <c r="S29025" s="8"/>
      <c r="T29025" s="8"/>
      <c r="U29025" s="8"/>
      <c r="V29025" s="8"/>
      <c r="W29025" s="8"/>
      <c r="X29025" s="8"/>
      <c r="Y29025" s="8"/>
      <c r="Z29025" s="8"/>
      <c r="BE29025"/>
      <c r="BF29025"/>
      <c r="BG29025"/>
    </row>
    <row r="29026" spans="11:59" x14ac:dyDescent="0.25">
      <c r="K29026" s="8"/>
      <c r="L29026" s="8"/>
      <c r="N29026" s="8"/>
      <c r="O29026" s="8"/>
      <c r="P29026" s="8"/>
      <c r="Q29026" s="8"/>
      <c r="R29026" s="8"/>
      <c r="S29026" s="8"/>
      <c r="T29026" s="8"/>
      <c r="U29026" s="8"/>
      <c r="V29026" s="8"/>
      <c r="W29026" s="8"/>
      <c r="X29026" s="8"/>
      <c r="Y29026" s="8"/>
      <c r="Z29026" s="8"/>
      <c r="BE29026"/>
      <c r="BF29026"/>
      <c r="BG29026"/>
    </row>
    <row r="29027" spans="11:59" x14ac:dyDescent="0.25">
      <c r="K29027" s="8"/>
      <c r="L29027" s="8"/>
      <c r="N29027" s="8"/>
      <c r="O29027" s="8"/>
      <c r="P29027" s="8"/>
      <c r="Q29027" s="8"/>
      <c r="R29027" s="8"/>
      <c r="S29027" s="8"/>
      <c r="T29027" s="8"/>
      <c r="U29027" s="8"/>
      <c r="V29027" s="8"/>
      <c r="W29027" s="8"/>
      <c r="X29027" s="8"/>
      <c r="Y29027" s="8"/>
      <c r="Z29027" s="8"/>
      <c r="BE29027"/>
      <c r="BF29027"/>
      <c r="BG29027"/>
    </row>
    <row r="29028" spans="11:59" x14ac:dyDescent="0.25">
      <c r="K29028" s="8"/>
      <c r="L29028" s="8"/>
      <c r="N29028" s="8"/>
      <c r="O29028" s="8"/>
      <c r="P29028" s="8"/>
      <c r="Q29028" s="8"/>
      <c r="R29028" s="8"/>
      <c r="S29028" s="8"/>
      <c r="T29028" s="8"/>
      <c r="U29028" s="8"/>
      <c r="V29028" s="8"/>
      <c r="W29028" s="8"/>
      <c r="X29028" s="8"/>
      <c r="Y29028" s="8"/>
      <c r="Z29028" s="8"/>
      <c r="BE29028"/>
      <c r="BF29028"/>
      <c r="BG29028"/>
    </row>
    <row r="29029" spans="11:59" x14ac:dyDescent="0.25">
      <c r="K29029" s="8"/>
      <c r="L29029" s="8"/>
      <c r="N29029" s="8"/>
      <c r="O29029" s="8"/>
      <c r="P29029" s="8"/>
      <c r="Q29029" s="8"/>
      <c r="R29029" s="8"/>
      <c r="S29029" s="8"/>
      <c r="T29029" s="8"/>
      <c r="U29029" s="8"/>
      <c r="V29029" s="8"/>
      <c r="W29029" s="8"/>
      <c r="X29029" s="8"/>
      <c r="Y29029" s="8"/>
      <c r="Z29029" s="8"/>
      <c r="BE29029"/>
      <c r="BF29029"/>
      <c r="BG29029"/>
    </row>
    <row r="29030" spans="11:59" x14ac:dyDescent="0.25">
      <c r="K29030" s="8"/>
      <c r="L29030" s="8"/>
      <c r="N29030" s="8"/>
      <c r="O29030" s="8"/>
      <c r="P29030" s="8"/>
      <c r="Q29030" s="8"/>
      <c r="R29030" s="8"/>
      <c r="S29030" s="8"/>
      <c r="T29030" s="8"/>
      <c r="U29030" s="8"/>
      <c r="V29030" s="8"/>
      <c r="W29030" s="8"/>
      <c r="X29030" s="8"/>
      <c r="Y29030" s="8"/>
      <c r="Z29030" s="8"/>
      <c r="BE29030"/>
      <c r="BF29030"/>
      <c r="BG29030"/>
    </row>
    <row r="29031" spans="11:59" x14ac:dyDescent="0.25">
      <c r="K29031" s="8"/>
      <c r="L29031" s="8"/>
      <c r="N29031" s="8"/>
      <c r="O29031" s="8"/>
      <c r="P29031" s="8"/>
      <c r="Q29031" s="8"/>
      <c r="R29031" s="8"/>
      <c r="S29031" s="8"/>
      <c r="T29031" s="8"/>
      <c r="U29031" s="8"/>
      <c r="V29031" s="8"/>
      <c r="W29031" s="8"/>
      <c r="X29031" s="8"/>
      <c r="Y29031" s="8"/>
      <c r="Z29031" s="8"/>
      <c r="BE29031"/>
      <c r="BF29031"/>
      <c r="BG29031"/>
    </row>
    <row r="29032" spans="11:59" x14ac:dyDescent="0.25">
      <c r="K29032" s="8"/>
      <c r="L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BE29032"/>
      <c r="BF29032"/>
      <c r="BG29032"/>
    </row>
    <row r="29033" spans="11:59" x14ac:dyDescent="0.25">
      <c r="K29033" s="8"/>
      <c r="L29033" s="8"/>
      <c r="N29033" s="8"/>
      <c r="O29033" s="8"/>
      <c r="P29033" s="8"/>
      <c r="Q29033" s="8"/>
      <c r="R29033" s="8"/>
      <c r="S29033" s="8"/>
      <c r="T29033" s="8"/>
      <c r="U29033" s="8"/>
      <c r="V29033" s="8"/>
      <c r="W29033" s="8"/>
      <c r="X29033" s="8"/>
      <c r="Y29033" s="8"/>
      <c r="Z29033" s="8"/>
      <c r="BE29033"/>
      <c r="BF29033"/>
      <c r="BG29033"/>
    </row>
    <row r="29034" spans="11:59" x14ac:dyDescent="0.25">
      <c r="K29034" s="8"/>
      <c r="L29034" s="8"/>
      <c r="N29034" s="8"/>
      <c r="O29034" s="8"/>
      <c r="P29034" s="8"/>
      <c r="Q29034" s="8"/>
      <c r="R29034" s="8"/>
      <c r="S29034" s="8"/>
      <c r="T29034" s="8"/>
      <c r="U29034" s="8"/>
      <c r="V29034" s="8"/>
      <c r="W29034" s="8"/>
      <c r="X29034" s="8"/>
      <c r="Y29034" s="8"/>
      <c r="Z29034" s="8"/>
      <c r="BE29034"/>
      <c r="BF29034"/>
      <c r="BG29034"/>
    </row>
    <row r="29035" spans="11:59" x14ac:dyDescent="0.25">
      <c r="K29035" s="8"/>
      <c r="L29035" s="8"/>
      <c r="N29035" s="8"/>
      <c r="O29035" s="8"/>
      <c r="P29035" s="8"/>
      <c r="Q29035" s="8"/>
      <c r="R29035" s="8"/>
      <c r="S29035" s="8"/>
      <c r="T29035" s="8"/>
      <c r="U29035" s="8"/>
      <c r="V29035" s="8"/>
      <c r="W29035" s="8"/>
      <c r="X29035" s="8"/>
      <c r="Y29035" s="8"/>
      <c r="Z29035" s="8"/>
      <c r="BE29035"/>
      <c r="BF29035"/>
      <c r="BG29035"/>
    </row>
    <row r="29036" spans="11:59" x14ac:dyDescent="0.25">
      <c r="K29036" s="8"/>
      <c r="L29036" s="8"/>
      <c r="N29036" s="8"/>
      <c r="O29036" s="8"/>
      <c r="P29036" s="8"/>
      <c r="Q29036" s="8"/>
      <c r="R29036" s="8"/>
      <c r="S29036" s="8"/>
      <c r="T29036" s="8"/>
      <c r="U29036" s="8"/>
      <c r="V29036" s="8"/>
      <c r="W29036" s="8"/>
      <c r="X29036" s="8"/>
      <c r="Y29036" s="8"/>
      <c r="Z29036" s="8"/>
      <c r="BE29036"/>
      <c r="BF29036"/>
      <c r="BG29036"/>
    </row>
    <row r="29037" spans="11:59" x14ac:dyDescent="0.25">
      <c r="K29037" s="8"/>
      <c r="L29037" s="8"/>
      <c r="N29037" s="8"/>
      <c r="O29037" s="8"/>
      <c r="P29037" s="8"/>
      <c r="Q29037" s="8"/>
      <c r="R29037" s="8"/>
      <c r="S29037" s="8"/>
      <c r="T29037" s="8"/>
      <c r="U29037" s="8"/>
      <c r="V29037" s="8"/>
      <c r="W29037" s="8"/>
      <c r="X29037" s="8"/>
      <c r="Y29037" s="8"/>
      <c r="Z29037" s="8"/>
      <c r="BE29037"/>
      <c r="BF29037"/>
      <c r="BG29037"/>
    </row>
    <row r="29038" spans="11:59" x14ac:dyDescent="0.25">
      <c r="K29038" s="8"/>
      <c r="L29038" s="8"/>
      <c r="N29038" s="8"/>
      <c r="O29038" s="8"/>
      <c r="P29038" s="8"/>
      <c r="Q29038" s="8"/>
      <c r="R29038" s="8"/>
      <c r="S29038" s="8"/>
      <c r="T29038" s="8"/>
      <c r="U29038" s="8"/>
      <c r="V29038" s="8"/>
      <c r="W29038" s="8"/>
      <c r="X29038" s="8"/>
      <c r="Y29038" s="8"/>
      <c r="Z29038" s="8"/>
      <c r="BE29038"/>
      <c r="BF29038"/>
      <c r="BG29038"/>
    </row>
    <row r="29039" spans="11:59" x14ac:dyDescent="0.25">
      <c r="K29039" s="8"/>
      <c r="L29039" s="8"/>
      <c r="N29039" s="8"/>
      <c r="O29039" s="8"/>
      <c r="P29039" s="8"/>
      <c r="Q29039" s="8"/>
      <c r="R29039" s="8"/>
      <c r="S29039" s="8"/>
      <c r="T29039" s="8"/>
      <c r="U29039" s="8"/>
      <c r="V29039" s="8"/>
      <c r="W29039" s="8"/>
      <c r="X29039" s="8"/>
      <c r="Y29039" s="8"/>
      <c r="Z29039" s="8"/>
      <c r="BE29039"/>
      <c r="BF29039"/>
      <c r="BG29039"/>
    </row>
    <row r="29040" spans="11:59" x14ac:dyDescent="0.25">
      <c r="K29040" s="8"/>
      <c r="L29040" s="8"/>
      <c r="N29040" s="8"/>
      <c r="O29040" s="8"/>
      <c r="P29040" s="8"/>
      <c r="Q29040" s="8"/>
      <c r="R29040" s="8"/>
      <c r="S29040" s="8"/>
      <c r="T29040" s="8"/>
      <c r="U29040" s="8"/>
      <c r="V29040" s="8"/>
      <c r="W29040" s="8"/>
      <c r="X29040" s="8"/>
      <c r="Y29040" s="8"/>
      <c r="Z29040" s="8"/>
      <c r="BE29040"/>
      <c r="BF29040"/>
      <c r="BG29040"/>
    </row>
    <row r="29041" spans="11:59" x14ac:dyDescent="0.25">
      <c r="K29041" s="8"/>
      <c r="L29041" s="8"/>
      <c r="N29041" s="8"/>
      <c r="O29041" s="8"/>
      <c r="P29041" s="8"/>
      <c r="Q29041" s="8"/>
      <c r="R29041" s="8"/>
      <c r="S29041" s="8"/>
      <c r="T29041" s="8"/>
      <c r="U29041" s="8"/>
      <c r="V29041" s="8"/>
      <c r="W29041" s="8"/>
      <c r="X29041" s="8"/>
      <c r="Y29041" s="8"/>
      <c r="Z29041" s="8"/>
      <c r="BE29041"/>
      <c r="BF29041"/>
      <c r="BG29041"/>
    </row>
    <row r="29042" spans="11:59" x14ac:dyDescent="0.25">
      <c r="K29042" s="8"/>
      <c r="L29042" s="8"/>
      <c r="N29042" s="8"/>
      <c r="O29042" s="8"/>
      <c r="P29042" s="8"/>
      <c r="Q29042" s="8"/>
      <c r="R29042" s="8"/>
      <c r="S29042" s="8"/>
      <c r="T29042" s="8"/>
      <c r="U29042" s="8"/>
      <c r="V29042" s="8"/>
      <c r="W29042" s="8"/>
      <c r="X29042" s="8"/>
      <c r="Y29042" s="8"/>
      <c r="Z29042" s="8"/>
      <c r="BE29042"/>
      <c r="BF29042"/>
      <c r="BG29042"/>
    </row>
    <row r="29043" spans="11:59" x14ac:dyDescent="0.25">
      <c r="K29043" s="8"/>
      <c r="L29043" s="8"/>
      <c r="N29043" s="8"/>
      <c r="O29043" s="8"/>
      <c r="P29043" s="8"/>
      <c r="Q29043" s="8"/>
      <c r="R29043" s="8"/>
      <c r="S29043" s="8"/>
      <c r="T29043" s="8"/>
      <c r="U29043" s="8"/>
      <c r="V29043" s="8"/>
      <c r="W29043" s="8"/>
      <c r="X29043" s="8"/>
      <c r="Y29043" s="8"/>
      <c r="Z29043" s="8"/>
      <c r="BE29043"/>
      <c r="BF29043"/>
      <c r="BG29043"/>
    </row>
    <row r="29044" spans="11:59" x14ac:dyDescent="0.25">
      <c r="K29044" s="8"/>
      <c r="L29044" s="8"/>
      <c r="N29044" s="8"/>
      <c r="O29044" s="8"/>
      <c r="P29044" s="8"/>
      <c r="Q29044" s="8"/>
      <c r="R29044" s="8"/>
      <c r="S29044" s="8"/>
      <c r="T29044" s="8"/>
      <c r="U29044" s="8"/>
      <c r="V29044" s="8"/>
      <c r="W29044" s="8"/>
      <c r="X29044" s="8"/>
      <c r="Y29044" s="8"/>
      <c r="Z29044" s="8"/>
      <c r="BE29044"/>
      <c r="BF29044"/>
      <c r="BG29044"/>
    </row>
    <row r="29045" spans="11:59" x14ac:dyDescent="0.25">
      <c r="K29045" s="8"/>
      <c r="L29045" s="8"/>
      <c r="N29045" s="8"/>
      <c r="O29045" s="8"/>
      <c r="P29045" s="8"/>
      <c r="Q29045" s="8"/>
      <c r="R29045" s="8"/>
      <c r="S29045" s="8"/>
      <c r="T29045" s="8"/>
      <c r="U29045" s="8"/>
      <c r="V29045" s="8"/>
      <c r="W29045" s="8"/>
      <c r="X29045" s="8"/>
      <c r="Y29045" s="8"/>
      <c r="Z29045" s="8"/>
      <c r="BE29045"/>
      <c r="BF29045"/>
      <c r="BG29045"/>
    </row>
    <row r="29046" spans="11:59" x14ac:dyDescent="0.25">
      <c r="K29046" s="8"/>
      <c r="L29046" s="8"/>
      <c r="N29046" s="8"/>
      <c r="O29046" s="8"/>
      <c r="P29046" s="8"/>
      <c r="Q29046" s="8"/>
      <c r="R29046" s="8"/>
      <c r="S29046" s="8"/>
      <c r="T29046" s="8"/>
      <c r="U29046" s="8"/>
      <c r="V29046" s="8"/>
      <c r="W29046" s="8"/>
      <c r="X29046" s="8"/>
      <c r="Y29046" s="8"/>
      <c r="Z29046" s="8"/>
      <c r="BE29046"/>
      <c r="BF29046"/>
      <c r="BG29046"/>
    </row>
    <row r="29047" spans="11:59" x14ac:dyDescent="0.25">
      <c r="K29047" s="8"/>
      <c r="L29047" s="8"/>
      <c r="N29047" s="8"/>
      <c r="O29047" s="8"/>
      <c r="P29047" s="8"/>
      <c r="Q29047" s="8"/>
      <c r="R29047" s="8"/>
      <c r="S29047" s="8"/>
      <c r="T29047" s="8"/>
      <c r="U29047" s="8"/>
      <c r="V29047" s="8"/>
      <c r="W29047" s="8"/>
      <c r="X29047" s="8"/>
      <c r="Y29047" s="8"/>
      <c r="Z29047" s="8"/>
      <c r="BE29047"/>
      <c r="BF29047"/>
      <c r="BG29047"/>
    </row>
    <row r="29048" spans="11:59" x14ac:dyDescent="0.25">
      <c r="K29048" s="8"/>
      <c r="L29048" s="8"/>
      <c r="N29048" s="8"/>
      <c r="O29048" s="8"/>
      <c r="P29048" s="8"/>
      <c r="Q29048" s="8"/>
      <c r="R29048" s="8"/>
      <c r="S29048" s="8"/>
      <c r="T29048" s="8"/>
      <c r="U29048" s="8"/>
      <c r="V29048" s="8"/>
      <c r="W29048" s="8"/>
      <c r="X29048" s="8"/>
      <c r="Y29048" s="8"/>
      <c r="Z29048" s="8"/>
      <c r="BE29048"/>
      <c r="BF29048"/>
      <c r="BG29048"/>
    </row>
    <row r="29049" spans="11:59" x14ac:dyDescent="0.25">
      <c r="K29049" s="8"/>
      <c r="L29049" s="8"/>
      <c r="N29049" s="8"/>
      <c r="O29049" s="8"/>
      <c r="P29049" s="8"/>
      <c r="Q29049" s="8"/>
      <c r="R29049" s="8"/>
      <c r="S29049" s="8"/>
      <c r="T29049" s="8"/>
      <c r="U29049" s="8"/>
      <c r="V29049" s="8"/>
      <c r="W29049" s="8"/>
      <c r="X29049" s="8"/>
      <c r="Y29049" s="8"/>
      <c r="Z29049" s="8"/>
      <c r="BE29049"/>
      <c r="BF29049"/>
      <c r="BG29049"/>
    </row>
    <row r="29050" spans="11:59" x14ac:dyDescent="0.25">
      <c r="K29050" s="8"/>
      <c r="L29050" s="8"/>
      <c r="N29050" s="8"/>
      <c r="O29050" s="8"/>
      <c r="P29050" s="8"/>
      <c r="Q29050" s="8"/>
      <c r="R29050" s="8"/>
      <c r="S29050" s="8"/>
      <c r="T29050" s="8"/>
      <c r="U29050" s="8"/>
      <c r="V29050" s="8"/>
      <c r="W29050" s="8"/>
      <c r="X29050" s="8"/>
      <c r="Y29050" s="8"/>
      <c r="Z29050" s="8"/>
      <c r="BE29050"/>
      <c r="BF29050"/>
      <c r="BG29050"/>
    </row>
    <row r="29051" spans="11:59" x14ac:dyDescent="0.25">
      <c r="K29051" s="8"/>
      <c r="L29051" s="8"/>
      <c r="N29051" s="8"/>
      <c r="O29051" s="8"/>
      <c r="P29051" s="8"/>
      <c r="Q29051" s="8"/>
      <c r="R29051" s="8"/>
      <c r="S29051" s="8"/>
      <c r="T29051" s="8"/>
      <c r="U29051" s="8"/>
      <c r="V29051" s="8"/>
      <c r="W29051" s="8"/>
      <c r="X29051" s="8"/>
      <c r="Y29051" s="8"/>
      <c r="Z29051" s="8"/>
      <c r="BE29051"/>
      <c r="BF29051"/>
      <c r="BG29051"/>
    </row>
    <row r="29052" spans="11:59" x14ac:dyDescent="0.25">
      <c r="K29052" s="8"/>
      <c r="L29052" s="8"/>
      <c r="N29052" s="8"/>
      <c r="O29052" s="8"/>
      <c r="P29052" s="8"/>
      <c r="Q29052" s="8"/>
      <c r="R29052" s="8"/>
      <c r="S29052" s="8"/>
      <c r="T29052" s="8"/>
      <c r="U29052" s="8"/>
      <c r="V29052" s="8"/>
      <c r="W29052" s="8"/>
      <c r="X29052" s="8"/>
      <c r="Y29052" s="8"/>
      <c r="Z29052" s="8"/>
      <c r="BE29052"/>
      <c r="BF29052"/>
      <c r="BG29052"/>
    </row>
    <row r="29053" spans="11:59" x14ac:dyDescent="0.25">
      <c r="K29053" s="8"/>
      <c r="L29053" s="8"/>
      <c r="N29053" s="8"/>
      <c r="O29053" s="8"/>
      <c r="P29053" s="8"/>
      <c r="Q29053" s="8"/>
      <c r="R29053" s="8"/>
      <c r="S29053" s="8"/>
      <c r="T29053" s="8"/>
      <c r="U29053" s="8"/>
      <c r="V29053" s="8"/>
      <c r="W29053" s="8"/>
      <c r="X29053" s="8"/>
      <c r="Y29053" s="8"/>
      <c r="Z29053" s="8"/>
      <c r="BE29053"/>
      <c r="BF29053"/>
      <c r="BG29053"/>
    </row>
    <row r="29054" spans="11:59" x14ac:dyDescent="0.25">
      <c r="K29054" s="8"/>
      <c r="L29054" s="8"/>
      <c r="N29054" s="8"/>
      <c r="O29054" s="8"/>
      <c r="P29054" s="8"/>
      <c r="Q29054" s="8"/>
      <c r="R29054" s="8"/>
      <c r="S29054" s="8"/>
      <c r="T29054" s="8"/>
      <c r="U29054" s="8"/>
      <c r="V29054" s="8"/>
      <c r="W29054" s="8"/>
      <c r="X29054" s="8"/>
      <c r="Y29054" s="8"/>
      <c r="Z29054" s="8"/>
      <c r="BE29054"/>
      <c r="BF29054"/>
      <c r="BG29054"/>
    </row>
    <row r="29055" spans="11:59" x14ac:dyDescent="0.25">
      <c r="K29055" s="8"/>
      <c r="L29055" s="8"/>
      <c r="N29055" s="8"/>
      <c r="O29055" s="8"/>
      <c r="P29055" s="8"/>
      <c r="Q29055" s="8"/>
      <c r="R29055" s="8"/>
      <c r="S29055" s="8"/>
      <c r="T29055" s="8"/>
      <c r="U29055" s="8"/>
      <c r="V29055" s="8"/>
      <c r="W29055" s="8"/>
      <c r="X29055" s="8"/>
      <c r="Y29055" s="8"/>
      <c r="Z29055" s="8"/>
      <c r="BE29055"/>
      <c r="BF29055"/>
      <c r="BG29055"/>
    </row>
    <row r="29056" spans="11:59" x14ac:dyDescent="0.25">
      <c r="K29056" s="8"/>
      <c r="L29056" s="8"/>
      <c r="N29056" s="8"/>
      <c r="O29056" s="8"/>
      <c r="P29056" s="8"/>
      <c r="Q29056" s="8"/>
      <c r="R29056" s="8"/>
      <c r="S29056" s="8"/>
      <c r="T29056" s="8"/>
      <c r="U29056" s="8"/>
      <c r="V29056" s="8"/>
      <c r="W29056" s="8"/>
      <c r="X29056" s="8"/>
      <c r="Y29056" s="8"/>
      <c r="Z29056" s="8"/>
      <c r="BE29056"/>
      <c r="BF29056"/>
      <c r="BG29056"/>
    </row>
    <row r="29057" spans="11:59" x14ac:dyDescent="0.25">
      <c r="K29057" s="8"/>
      <c r="L29057" s="8"/>
      <c r="N29057" s="8"/>
      <c r="O29057" s="8"/>
      <c r="P29057" s="8"/>
      <c r="Q29057" s="8"/>
      <c r="R29057" s="8"/>
      <c r="S29057" s="8"/>
      <c r="T29057" s="8"/>
      <c r="U29057" s="8"/>
      <c r="V29057" s="8"/>
      <c r="W29057" s="8"/>
      <c r="X29057" s="8"/>
      <c r="Y29057" s="8"/>
      <c r="Z29057" s="8"/>
      <c r="BE29057"/>
      <c r="BF29057"/>
      <c r="BG29057"/>
    </row>
    <row r="29058" spans="11:59" x14ac:dyDescent="0.25">
      <c r="K29058" s="8"/>
      <c r="L29058" s="8"/>
      <c r="N29058" s="8"/>
      <c r="O29058" s="8"/>
      <c r="P29058" s="8"/>
      <c r="Q29058" s="8"/>
      <c r="R29058" s="8"/>
      <c r="S29058" s="8"/>
      <c r="T29058" s="8"/>
      <c r="U29058" s="8"/>
      <c r="V29058" s="8"/>
      <c r="W29058" s="8"/>
      <c r="X29058" s="8"/>
      <c r="Y29058" s="8"/>
      <c r="Z29058" s="8"/>
      <c r="BE29058"/>
      <c r="BF29058"/>
      <c r="BG29058"/>
    </row>
    <row r="29059" spans="11:59" x14ac:dyDescent="0.25">
      <c r="K29059" s="8"/>
      <c r="L29059" s="8"/>
      <c r="N29059" s="8"/>
      <c r="O29059" s="8"/>
      <c r="P29059" s="8"/>
      <c r="Q29059" s="8"/>
      <c r="R29059" s="8"/>
      <c r="S29059" s="8"/>
      <c r="T29059" s="8"/>
      <c r="U29059" s="8"/>
      <c r="V29059" s="8"/>
      <c r="W29059" s="8"/>
      <c r="X29059" s="8"/>
      <c r="Y29059" s="8"/>
      <c r="Z29059" s="8"/>
      <c r="BE29059"/>
      <c r="BF29059"/>
      <c r="BG29059"/>
    </row>
    <row r="29060" spans="11:59" x14ac:dyDescent="0.25">
      <c r="K29060" s="8"/>
      <c r="L29060" s="8"/>
      <c r="N29060" s="8"/>
      <c r="O29060" s="8"/>
      <c r="P29060" s="8"/>
      <c r="Q29060" s="8"/>
      <c r="R29060" s="8"/>
      <c r="S29060" s="8"/>
      <c r="T29060" s="8"/>
      <c r="U29060" s="8"/>
      <c r="V29060" s="8"/>
      <c r="W29060" s="8"/>
      <c r="X29060" s="8"/>
      <c r="Y29060" s="8"/>
      <c r="Z29060" s="8"/>
      <c r="BE29060"/>
      <c r="BF29060"/>
      <c r="BG29060"/>
    </row>
    <row r="29061" spans="11:59" x14ac:dyDescent="0.25">
      <c r="K29061" s="8"/>
      <c r="L29061" s="8"/>
      <c r="N29061" s="8"/>
      <c r="O29061" s="8"/>
      <c r="P29061" s="8"/>
      <c r="Q29061" s="8"/>
      <c r="R29061" s="8"/>
      <c r="S29061" s="8"/>
      <c r="T29061" s="8"/>
      <c r="U29061" s="8"/>
      <c r="V29061" s="8"/>
      <c r="W29061" s="8"/>
      <c r="X29061" s="8"/>
      <c r="Y29061" s="8"/>
      <c r="Z29061" s="8"/>
      <c r="BE29061"/>
      <c r="BF29061"/>
      <c r="BG29061"/>
    </row>
    <row r="29062" spans="11:59" x14ac:dyDescent="0.25">
      <c r="K29062" s="8"/>
      <c r="L29062" s="8"/>
      <c r="N29062" s="8"/>
      <c r="O29062" s="8"/>
      <c r="P29062" s="8"/>
      <c r="Q29062" s="8"/>
      <c r="R29062" s="8"/>
      <c r="S29062" s="8"/>
      <c r="T29062" s="8"/>
      <c r="U29062" s="8"/>
      <c r="V29062" s="8"/>
      <c r="W29062" s="8"/>
      <c r="X29062" s="8"/>
      <c r="Y29062" s="8"/>
      <c r="Z29062" s="8"/>
      <c r="BE29062"/>
      <c r="BF29062"/>
      <c r="BG29062"/>
    </row>
    <row r="29063" spans="11:59" x14ac:dyDescent="0.25">
      <c r="K29063" s="8"/>
      <c r="L29063" s="8"/>
      <c r="N29063" s="8"/>
      <c r="O29063" s="8"/>
      <c r="P29063" s="8"/>
      <c r="Q29063" s="8"/>
      <c r="R29063" s="8"/>
      <c r="S29063" s="8"/>
      <c r="T29063" s="8"/>
      <c r="U29063" s="8"/>
      <c r="V29063" s="8"/>
      <c r="W29063" s="8"/>
      <c r="X29063" s="8"/>
      <c r="Y29063" s="8"/>
      <c r="Z29063" s="8"/>
      <c r="BE29063"/>
      <c r="BF29063"/>
      <c r="BG29063"/>
    </row>
    <row r="29064" spans="11:59" x14ac:dyDescent="0.25">
      <c r="K29064" s="8"/>
      <c r="L29064" s="8"/>
      <c r="N29064" s="8"/>
      <c r="O29064" s="8"/>
      <c r="P29064" s="8"/>
      <c r="Q29064" s="8"/>
      <c r="R29064" s="8"/>
      <c r="S29064" s="8"/>
      <c r="T29064" s="8"/>
      <c r="U29064" s="8"/>
      <c r="V29064" s="8"/>
      <c r="W29064" s="8"/>
      <c r="X29064" s="8"/>
      <c r="Y29064" s="8"/>
      <c r="Z29064" s="8"/>
      <c r="BE29064"/>
      <c r="BF29064"/>
      <c r="BG29064"/>
    </row>
    <row r="29065" spans="11:59" x14ac:dyDescent="0.25">
      <c r="K29065" s="8"/>
      <c r="L29065" s="8"/>
      <c r="N29065" s="8"/>
      <c r="O29065" s="8"/>
      <c r="P29065" s="8"/>
      <c r="Q29065" s="8"/>
      <c r="R29065" s="8"/>
      <c r="S29065" s="8"/>
      <c r="T29065" s="8"/>
      <c r="U29065" s="8"/>
      <c r="V29065" s="8"/>
      <c r="W29065" s="8"/>
      <c r="X29065" s="8"/>
      <c r="Y29065" s="8"/>
      <c r="Z29065" s="8"/>
      <c r="BE29065"/>
      <c r="BF29065"/>
      <c r="BG29065"/>
    </row>
    <row r="29066" spans="11:59" x14ac:dyDescent="0.25">
      <c r="K29066" s="8"/>
      <c r="L29066" s="8"/>
      <c r="N29066" s="8"/>
      <c r="O29066" s="8"/>
      <c r="P29066" s="8"/>
      <c r="Q29066" s="8"/>
      <c r="R29066" s="8"/>
      <c r="S29066" s="8"/>
      <c r="T29066" s="8"/>
      <c r="U29066" s="8"/>
      <c r="V29066" s="8"/>
      <c r="W29066" s="8"/>
      <c r="X29066" s="8"/>
      <c r="Y29066" s="8"/>
      <c r="Z29066" s="8"/>
      <c r="BE29066"/>
      <c r="BF29066"/>
      <c r="BG29066"/>
    </row>
    <row r="29067" spans="11:59" x14ac:dyDescent="0.25">
      <c r="K29067" s="8"/>
      <c r="L29067" s="8"/>
      <c r="N29067" s="8"/>
      <c r="O29067" s="8"/>
      <c r="P29067" s="8"/>
      <c r="Q29067" s="8"/>
      <c r="R29067" s="8"/>
      <c r="S29067" s="8"/>
      <c r="T29067" s="8"/>
      <c r="U29067" s="8"/>
      <c r="V29067" s="8"/>
      <c r="W29067" s="8"/>
      <c r="X29067" s="8"/>
      <c r="Y29067" s="8"/>
      <c r="Z29067" s="8"/>
      <c r="BE29067"/>
      <c r="BF29067"/>
      <c r="BG29067"/>
    </row>
    <row r="29068" spans="11:59" x14ac:dyDescent="0.25">
      <c r="K29068" s="8"/>
      <c r="L29068" s="8"/>
      <c r="N29068" s="8"/>
      <c r="O29068" s="8"/>
      <c r="P29068" s="8"/>
      <c r="Q29068" s="8"/>
      <c r="R29068" s="8"/>
      <c r="S29068" s="8"/>
      <c r="T29068" s="8"/>
      <c r="U29068" s="8"/>
      <c r="V29068" s="8"/>
      <c r="W29068" s="8"/>
      <c r="X29068" s="8"/>
      <c r="Y29068" s="8"/>
      <c r="Z29068" s="8"/>
      <c r="BE29068"/>
      <c r="BF29068"/>
      <c r="BG29068"/>
    </row>
    <row r="29069" spans="11:59" x14ac:dyDescent="0.25">
      <c r="K29069" s="8"/>
      <c r="L29069" s="8"/>
      <c r="N29069" s="8"/>
      <c r="O29069" s="8"/>
      <c r="P29069" s="8"/>
      <c r="Q29069" s="8"/>
      <c r="R29069" s="8"/>
      <c r="S29069" s="8"/>
      <c r="T29069" s="8"/>
      <c r="U29069" s="8"/>
      <c r="V29069" s="8"/>
      <c r="W29069" s="8"/>
      <c r="X29069" s="8"/>
      <c r="Y29069" s="8"/>
      <c r="Z29069" s="8"/>
      <c r="BE29069"/>
      <c r="BF29069"/>
      <c r="BG29069"/>
    </row>
    <row r="29070" spans="11:59" x14ac:dyDescent="0.25">
      <c r="K29070" s="8"/>
      <c r="L29070" s="8"/>
      <c r="N29070" s="8"/>
      <c r="O29070" s="8"/>
      <c r="P29070" s="8"/>
      <c r="Q29070" s="8"/>
      <c r="R29070" s="8"/>
      <c r="S29070" s="8"/>
      <c r="T29070" s="8"/>
      <c r="U29070" s="8"/>
      <c r="V29070" s="8"/>
      <c r="W29070" s="8"/>
      <c r="X29070" s="8"/>
      <c r="Y29070" s="8"/>
      <c r="Z29070" s="8"/>
      <c r="BE29070"/>
      <c r="BF29070"/>
      <c r="BG29070"/>
    </row>
    <row r="29071" spans="11:59" x14ac:dyDescent="0.25">
      <c r="K29071" s="8"/>
      <c r="L29071" s="8"/>
      <c r="N29071" s="8"/>
      <c r="O29071" s="8"/>
      <c r="P29071" s="8"/>
      <c r="Q29071" s="8"/>
      <c r="R29071" s="8"/>
      <c r="S29071" s="8"/>
      <c r="T29071" s="8"/>
      <c r="U29071" s="8"/>
      <c r="V29071" s="8"/>
      <c r="W29071" s="8"/>
      <c r="X29071" s="8"/>
      <c r="Y29071" s="8"/>
      <c r="Z29071" s="8"/>
      <c r="BE29071"/>
      <c r="BF29071"/>
      <c r="BG29071"/>
    </row>
    <row r="29072" spans="11:59" x14ac:dyDescent="0.25">
      <c r="K29072" s="8"/>
      <c r="L29072" s="8"/>
      <c r="N29072" s="8"/>
      <c r="O29072" s="8"/>
      <c r="P29072" s="8"/>
      <c r="Q29072" s="8"/>
      <c r="R29072" s="8"/>
      <c r="S29072" s="8"/>
      <c r="T29072" s="8"/>
      <c r="U29072" s="8"/>
      <c r="V29072" s="8"/>
      <c r="W29072" s="8"/>
      <c r="X29072" s="8"/>
      <c r="Y29072" s="8"/>
      <c r="Z29072" s="8"/>
      <c r="BE29072"/>
      <c r="BF29072"/>
      <c r="BG29072"/>
    </row>
    <row r="29073" spans="11:59" x14ac:dyDescent="0.25">
      <c r="K29073" s="8"/>
      <c r="L29073" s="8"/>
      <c r="N29073" s="8"/>
      <c r="O29073" s="8"/>
      <c r="P29073" s="8"/>
      <c r="Q29073" s="8"/>
      <c r="R29073" s="8"/>
      <c r="S29073" s="8"/>
      <c r="T29073" s="8"/>
      <c r="U29073" s="8"/>
      <c r="V29073" s="8"/>
      <c r="W29073" s="8"/>
      <c r="X29073" s="8"/>
      <c r="Y29073" s="8"/>
      <c r="Z29073" s="8"/>
      <c r="BE29073"/>
      <c r="BF29073"/>
      <c r="BG29073"/>
    </row>
    <row r="29074" spans="11:59" x14ac:dyDescent="0.25">
      <c r="K29074" s="8"/>
      <c r="L29074" s="8"/>
      <c r="N29074" s="8"/>
      <c r="O29074" s="8"/>
      <c r="P29074" s="8"/>
      <c r="Q29074" s="8"/>
      <c r="R29074" s="8"/>
      <c r="S29074" s="8"/>
      <c r="T29074" s="8"/>
      <c r="U29074" s="8"/>
      <c r="V29074" s="8"/>
      <c r="W29074" s="8"/>
      <c r="X29074" s="8"/>
      <c r="Y29074" s="8"/>
      <c r="Z29074" s="8"/>
      <c r="BE29074"/>
      <c r="BF29074"/>
      <c r="BG29074"/>
    </row>
    <row r="29075" spans="11:59" x14ac:dyDescent="0.25">
      <c r="K29075" s="8"/>
      <c r="L29075" s="8"/>
      <c r="N29075" s="8"/>
      <c r="O29075" s="8"/>
      <c r="P29075" s="8"/>
      <c r="Q29075" s="8"/>
      <c r="R29075" s="8"/>
      <c r="S29075" s="8"/>
      <c r="T29075" s="8"/>
      <c r="U29075" s="8"/>
      <c r="V29075" s="8"/>
      <c r="W29075" s="8"/>
      <c r="X29075" s="8"/>
      <c r="Y29075" s="8"/>
      <c r="Z29075" s="8"/>
      <c r="BE29075"/>
      <c r="BF29075"/>
      <c r="BG29075"/>
    </row>
    <row r="29076" spans="11:59" x14ac:dyDescent="0.25">
      <c r="K29076" s="8"/>
      <c r="L29076" s="8"/>
      <c r="N29076" s="8"/>
      <c r="O29076" s="8"/>
      <c r="P29076" s="8"/>
      <c r="Q29076" s="8"/>
      <c r="R29076" s="8"/>
      <c r="S29076" s="8"/>
      <c r="T29076" s="8"/>
      <c r="U29076" s="8"/>
      <c r="V29076" s="8"/>
      <c r="W29076" s="8"/>
      <c r="X29076" s="8"/>
      <c r="Y29076" s="8"/>
      <c r="Z29076" s="8"/>
      <c r="BE29076"/>
      <c r="BF29076"/>
      <c r="BG29076"/>
    </row>
    <row r="29077" spans="11:59" x14ac:dyDescent="0.25">
      <c r="K29077" s="8"/>
      <c r="L29077" s="8"/>
      <c r="N29077" s="8"/>
      <c r="O29077" s="8"/>
      <c r="P29077" s="8"/>
      <c r="Q29077" s="8"/>
      <c r="R29077" s="8"/>
      <c r="S29077" s="8"/>
      <c r="T29077" s="8"/>
      <c r="U29077" s="8"/>
      <c r="V29077" s="8"/>
      <c r="W29077" s="8"/>
      <c r="X29077" s="8"/>
      <c r="Y29077" s="8"/>
      <c r="Z29077" s="8"/>
      <c r="BE29077"/>
      <c r="BF29077"/>
      <c r="BG29077"/>
    </row>
    <row r="29078" spans="11:59" x14ac:dyDescent="0.25">
      <c r="K29078" s="8"/>
      <c r="L29078" s="8"/>
      <c r="N29078" s="8"/>
      <c r="O29078" s="8"/>
      <c r="P29078" s="8"/>
      <c r="Q29078" s="8"/>
      <c r="R29078" s="8"/>
      <c r="S29078" s="8"/>
      <c r="T29078" s="8"/>
      <c r="U29078" s="8"/>
      <c r="V29078" s="8"/>
      <c r="W29078" s="8"/>
      <c r="X29078" s="8"/>
      <c r="Y29078" s="8"/>
      <c r="Z29078" s="8"/>
      <c r="BE29078"/>
      <c r="BF29078"/>
      <c r="BG29078"/>
    </row>
    <row r="29079" spans="11:59" x14ac:dyDescent="0.25">
      <c r="K29079" s="8"/>
      <c r="L29079" s="8"/>
      <c r="N29079" s="8"/>
      <c r="O29079" s="8"/>
      <c r="P29079" s="8"/>
      <c r="Q29079" s="8"/>
      <c r="R29079" s="8"/>
      <c r="S29079" s="8"/>
      <c r="T29079" s="8"/>
      <c r="U29079" s="8"/>
      <c r="V29079" s="8"/>
      <c r="W29079" s="8"/>
      <c r="X29079" s="8"/>
      <c r="Y29079" s="8"/>
      <c r="Z29079" s="8"/>
      <c r="BE29079"/>
      <c r="BF29079"/>
      <c r="BG29079"/>
    </row>
    <row r="29080" spans="11:59" x14ac:dyDescent="0.25">
      <c r="K29080" s="8"/>
      <c r="L29080" s="8"/>
      <c r="N29080" s="8"/>
      <c r="O29080" s="8"/>
      <c r="P29080" s="8"/>
      <c r="Q29080" s="8"/>
      <c r="R29080" s="8"/>
      <c r="S29080" s="8"/>
      <c r="T29080" s="8"/>
      <c r="U29080" s="8"/>
      <c r="V29080" s="8"/>
      <c r="W29080" s="8"/>
      <c r="X29080" s="8"/>
      <c r="Y29080" s="8"/>
      <c r="Z29080" s="8"/>
      <c r="BE29080"/>
      <c r="BF29080"/>
      <c r="BG29080"/>
    </row>
    <row r="29081" spans="11:59" x14ac:dyDescent="0.25">
      <c r="K29081" s="8"/>
      <c r="L29081" s="8"/>
      <c r="N29081" s="8"/>
      <c r="O29081" s="8"/>
      <c r="P29081" s="8"/>
      <c r="Q29081" s="8"/>
      <c r="R29081" s="8"/>
      <c r="S29081" s="8"/>
      <c r="T29081" s="8"/>
      <c r="U29081" s="8"/>
      <c r="V29081" s="8"/>
      <c r="W29081" s="8"/>
      <c r="X29081" s="8"/>
      <c r="Y29081" s="8"/>
      <c r="Z29081" s="8"/>
      <c r="BE29081"/>
      <c r="BF29081"/>
      <c r="BG29081"/>
    </row>
    <row r="29082" spans="11:59" x14ac:dyDescent="0.25">
      <c r="K29082" s="8"/>
      <c r="L29082" s="8"/>
      <c r="N29082" s="8"/>
      <c r="O29082" s="8"/>
      <c r="P29082" s="8"/>
      <c r="Q29082" s="8"/>
      <c r="R29082" s="8"/>
      <c r="S29082" s="8"/>
      <c r="T29082" s="8"/>
      <c r="U29082" s="8"/>
      <c r="V29082" s="8"/>
      <c r="W29082" s="8"/>
      <c r="X29082" s="8"/>
      <c r="Y29082" s="8"/>
      <c r="Z29082" s="8"/>
      <c r="BE29082"/>
      <c r="BF29082"/>
      <c r="BG29082"/>
    </row>
    <row r="29083" spans="11:59" x14ac:dyDescent="0.25">
      <c r="K29083" s="8"/>
      <c r="L29083" s="8"/>
      <c r="N29083" s="8"/>
      <c r="O29083" s="8"/>
      <c r="P29083" s="8"/>
      <c r="Q29083" s="8"/>
      <c r="R29083" s="8"/>
      <c r="S29083" s="8"/>
      <c r="T29083" s="8"/>
      <c r="U29083" s="8"/>
      <c r="V29083" s="8"/>
      <c r="W29083" s="8"/>
      <c r="X29083" s="8"/>
      <c r="Y29083" s="8"/>
      <c r="Z29083" s="8"/>
      <c r="BE29083"/>
      <c r="BF29083"/>
      <c r="BG29083"/>
    </row>
    <row r="29084" spans="11:59" x14ac:dyDescent="0.25">
      <c r="K29084" s="8"/>
      <c r="L29084" s="8"/>
      <c r="N29084" s="8"/>
      <c r="O29084" s="8"/>
      <c r="P29084" s="8"/>
      <c r="Q29084" s="8"/>
      <c r="R29084" s="8"/>
      <c r="S29084" s="8"/>
      <c r="T29084" s="8"/>
      <c r="U29084" s="8"/>
      <c r="V29084" s="8"/>
      <c r="W29084" s="8"/>
      <c r="X29084" s="8"/>
      <c r="Y29084" s="8"/>
      <c r="Z29084" s="8"/>
      <c r="BE29084"/>
      <c r="BF29084"/>
      <c r="BG29084"/>
    </row>
    <row r="29085" spans="11:59" x14ac:dyDescent="0.25">
      <c r="K29085" s="8"/>
      <c r="L29085" s="8"/>
      <c r="N29085" s="8"/>
      <c r="O29085" s="8"/>
      <c r="P29085" s="8"/>
      <c r="Q29085" s="8"/>
      <c r="R29085" s="8"/>
      <c r="S29085" s="8"/>
      <c r="T29085" s="8"/>
      <c r="U29085" s="8"/>
      <c r="V29085" s="8"/>
      <c r="W29085" s="8"/>
      <c r="X29085" s="8"/>
      <c r="Y29085" s="8"/>
      <c r="Z29085" s="8"/>
      <c r="BE29085"/>
      <c r="BF29085"/>
      <c r="BG29085"/>
    </row>
    <row r="29086" spans="11:59" x14ac:dyDescent="0.25">
      <c r="K29086" s="8"/>
      <c r="L29086" s="8"/>
      <c r="N29086" s="8"/>
      <c r="O29086" s="8"/>
      <c r="P29086" s="8"/>
      <c r="Q29086" s="8"/>
      <c r="R29086" s="8"/>
      <c r="S29086" s="8"/>
      <c r="T29086" s="8"/>
      <c r="U29086" s="8"/>
      <c r="V29086" s="8"/>
      <c r="W29086" s="8"/>
      <c r="X29086" s="8"/>
      <c r="Y29086" s="8"/>
      <c r="Z29086" s="8"/>
      <c r="BE29086"/>
      <c r="BF29086"/>
      <c r="BG29086"/>
    </row>
    <row r="29087" spans="11:59" x14ac:dyDescent="0.25">
      <c r="K29087" s="8"/>
      <c r="L29087" s="8"/>
      <c r="N29087" s="8"/>
      <c r="O29087" s="8"/>
      <c r="P29087" s="8"/>
      <c r="Q29087" s="8"/>
      <c r="R29087" s="8"/>
      <c r="S29087" s="8"/>
      <c r="T29087" s="8"/>
      <c r="U29087" s="8"/>
      <c r="V29087" s="8"/>
      <c r="W29087" s="8"/>
      <c r="X29087" s="8"/>
      <c r="Y29087" s="8"/>
      <c r="Z29087" s="8"/>
      <c r="BE29087"/>
      <c r="BF29087"/>
      <c r="BG29087"/>
    </row>
    <row r="29088" spans="11:59" x14ac:dyDescent="0.25">
      <c r="K29088" s="8"/>
      <c r="L29088" s="8"/>
      <c r="N29088" s="8"/>
      <c r="O29088" s="8"/>
      <c r="P29088" s="8"/>
      <c r="Q29088" s="8"/>
      <c r="R29088" s="8"/>
      <c r="S29088" s="8"/>
      <c r="T29088" s="8"/>
      <c r="U29088" s="8"/>
      <c r="V29088" s="8"/>
      <c r="W29088" s="8"/>
      <c r="X29088" s="8"/>
      <c r="Y29088" s="8"/>
      <c r="Z29088" s="8"/>
      <c r="BE29088"/>
      <c r="BF29088"/>
      <c r="BG29088"/>
    </row>
    <row r="29089" spans="11:59" x14ac:dyDescent="0.25">
      <c r="K29089" s="8"/>
      <c r="L29089" s="8"/>
      <c r="N29089" s="8"/>
      <c r="O29089" s="8"/>
      <c r="P29089" s="8"/>
      <c r="Q29089" s="8"/>
      <c r="R29089" s="8"/>
      <c r="S29089" s="8"/>
      <c r="T29089" s="8"/>
      <c r="U29089" s="8"/>
      <c r="V29089" s="8"/>
      <c r="W29089" s="8"/>
      <c r="X29089" s="8"/>
      <c r="Y29089" s="8"/>
      <c r="Z29089" s="8"/>
      <c r="BE29089"/>
      <c r="BF29089"/>
      <c r="BG29089"/>
    </row>
    <row r="29090" spans="11:59" x14ac:dyDescent="0.25">
      <c r="K29090" s="8"/>
      <c r="L29090" s="8"/>
      <c r="N29090" s="8"/>
      <c r="O29090" s="8"/>
      <c r="P29090" s="8"/>
      <c r="Q29090" s="8"/>
      <c r="R29090" s="8"/>
      <c r="S29090" s="8"/>
      <c r="T29090" s="8"/>
      <c r="U29090" s="8"/>
      <c r="V29090" s="8"/>
      <c r="W29090" s="8"/>
      <c r="X29090" s="8"/>
      <c r="Y29090" s="8"/>
      <c r="Z29090" s="8"/>
      <c r="BE29090"/>
      <c r="BF29090"/>
      <c r="BG29090"/>
    </row>
    <row r="29091" spans="11:59" x14ac:dyDescent="0.25">
      <c r="K29091" s="8"/>
      <c r="L29091" s="8"/>
      <c r="N29091" s="8"/>
      <c r="O29091" s="8"/>
      <c r="P29091" s="8"/>
      <c r="Q29091" s="8"/>
      <c r="R29091" s="8"/>
      <c r="S29091" s="8"/>
      <c r="T29091" s="8"/>
      <c r="U29091" s="8"/>
      <c r="V29091" s="8"/>
      <c r="W29091" s="8"/>
      <c r="X29091" s="8"/>
      <c r="Y29091" s="8"/>
      <c r="Z29091" s="8"/>
      <c r="BE29091"/>
      <c r="BF29091"/>
      <c r="BG29091"/>
    </row>
    <row r="29092" spans="11:59" x14ac:dyDescent="0.25">
      <c r="K29092" s="8"/>
      <c r="L29092" s="8"/>
      <c r="N29092" s="8"/>
      <c r="O29092" s="8"/>
      <c r="P29092" s="8"/>
      <c r="Q29092" s="8"/>
      <c r="R29092" s="8"/>
      <c r="S29092" s="8"/>
      <c r="T29092" s="8"/>
      <c r="U29092" s="8"/>
      <c r="V29092" s="8"/>
      <c r="W29092" s="8"/>
      <c r="X29092" s="8"/>
      <c r="Y29092" s="8"/>
      <c r="Z29092" s="8"/>
      <c r="BE29092"/>
      <c r="BF29092"/>
      <c r="BG29092"/>
    </row>
    <row r="29093" spans="11:59" x14ac:dyDescent="0.25">
      <c r="K29093" s="8"/>
      <c r="L29093" s="8"/>
      <c r="N29093" s="8"/>
      <c r="O29093" s="8"/>
      <c r="P29093" s="8"/>
      <c r="Q29093" s="8"/>
      <c r="R29093" s="8"/>
      <c r="S29093" s="8"/>
      <c r="T29093" s="8"/>
      <c r="U29093" s="8"/>
      <c r="V29093" s="8"/>
      <c r="W29093" s="8"/>
      <c r="X29093" s="8"/>
      <c r="Y29093" s="8"/>
      <c r="Z29093" s="8"/>
      <c r="BE29093"/>
      <c r="BF29093"/>
      <c r="BG29093"/>
    </row>
    <row r="29094" spans="11:59" x14ac:dyDescent="0.25">
      <c r="K29094" s="8"/>
      <c r="L29094" s="8"/>
      <c r="N29094" s="8"/>
      <c r="O29094" s="8"/>
      <c r="P29094" s="8"/>
      <c r="Q29094" s="8"/>
      <c r="R29094" s="8"/>
      <c r="S29094" s="8"/>
      <c r="T29094" s="8"/>
      <c r="U29094" s="8"/>
      <c r="V29094" s="8"/>
      <c r="W29094" s="8"/>
      <c r="X29094" s="8"/>
      <c r="Y29094" s="8"/>
      <c r="Z29094" s="8"/>
      <c r="BE29094"/>
      <c r="BF29094"/>
      <c r="BG29094"/>
    </row>
    <row r="29095" spans="11:59" x14ac:dyDescent="0.25">
      <c r="K29095" s="8"/>
      <c r="L29095" s="8"/>
      <c r="N29095" s="8"/>
      <c r="O29095" s="8"/>
      <c r="P29095" s="8"/>
      <c r="Q29095" s="8"/>
      <c r="R29095" s="8"/>
      <c r="S29095" s="8"/>
      <c r="T29095" s="8"/>
      <c r="U29095" s="8"/>
      <c r="V29095" s="8"/>
      <c r="W29095" s="8"/>
      <c r="X29095" s="8"/>
      <c r="Y29095" s="8"/>
      <c r="Z29095" s="8"/>
      <c r="BE29095"/>
      <c r="BF29095"/>
      <c r="BG29095"/>
    </row>
    <row r="29096" spans="11:59" x14ac:dyDescent="0.25">
      <c r="K29096" s="8"/>
      <c r="L29096" s="8"/>
      <c r="N29096" s="8"/>
      <c r="O29096" s="8"/>
      <c r="P29096" s="8"/>
      <c r="Q29096" s="8"/>
      <c r="R29096" s="8"/>
      <c r="S29096" s="8"/>
      <c r="T29096" s="8"/>
      <c r="U29096" s="8"/>
      <c r="V29096" s="8"/>
      <c r="W29096" s="8"/>
      <c r="X29096" s="8"/>
      <c r="Y29096" s="8"/>
      <c r="Z29096" s="8"/>
      <c r="BE29096"/>
      <c r="BF29096"/>
      <c r="BG29096"/>
    </row>
    <row r="29097" spans="11:59" x14ac:dyDescent="0.25">
      <c r="K29097" s="8"/>
      <c r="L29097" s="8"/>
      <c r="N29097" s="8"/>
      <c r="O29097" s="8"/>
      <c r="P29097" s="8"/>
      <c r="Q29097" s="8"/>
      <c r="R29097" s="8"/>
      <c r="S29097" s="8"/>
      <c r="T29097" s="8"/>
      <c r="U29097" s="8"/>
      <c r="V29097" s="8"/>
      <c r="W29097" s="8"/>
      <c r="X29097" s="8"/>
      <c r="Y29097" s="8"/>
      <c r="Z29097" s="8"/>
      <c r="BE29097"/>
      <c r="BF29097"/>
      <c r="BG29097"/>
    </row>
    <row r="29098" spans="11:59" x14ac:dyDescent="0.25">
      <c r="K29098" s="8"/>
      <c r="L29098" s="8"/>
      <c r="N29098" s="8"/>
      <c r="O29098" s="8"/>
      <c r="P29098" s="8"/>
      <c r="Q29098" s="8"/>
      <c r="R29098" s="8"/>
      <c r="S29098" s="8"/>
      <c r="T29098" s="8"/>
      <c r="U29098" s="8"/>
      <c r="V29098" s="8"/>
      <c r="W29098" s="8"/>
      <c r="X29098" s="8"/>
      <c r="Y29098" s="8"/>
      <c r="Z29098" s="8"/>
      <c r="BE29098"/>
      <c r="BF29098"/>
      <c r="BG29098"/>
    </row>
    <row r="29099" spans="11:59" x14ac:dyDescent="0.25">
      <c r="K29099" s="8"/>
      <c r="L29099" s="8"/>
      <c r="N29099" s="8"/>
      <c r="O29099" s="8"/>
      <c r="P29099" s="8"/>
      <c r="Q29099" s="8"/>
      <c r="R29099" s="8"/>
      <c r="S29099" s="8"/>
      <c r="T29099" s="8"/>
      <c r="U29099" s="8"/>
      <c r="V29099" s="8"/>
      <c r="W29099" s="8"/>
      <c r="X29099" s="8"/>
      <c r="Y29099" s="8"/>
      <c r="Z29099" s="8"/>
      <c r="BE29099"/>
      <c r="BF29099"/>
      <c r="BG29099"/>
    </row>
    <row r="29100" spans="11:59" x14ac:dyDescent="0.25">
      <c r="K29100" s="8"/>
      <c r="L29100" s="8"/>
      <c r="N29100" s="8"/>
      <c r="O29100" s="8"/>
      <c r="P29100" s="8"/>
      <c r="Q29100" s="8"/>
      <c r="R29100" s="8"/>
      <c r="S29100" s="8"/>
      <c r="T29100" s="8"/>
      <c r="U29100" s="8"/>
      <c r="V29100" s="8"/>
      <c r="W29100" s="8"/>
      <c r="X29100" s="8"/>
      <c r="Y29100" s="8"/>
      <c r="Z29100" s="8"/>
      <c r="BE29100"/>
      <c r="BF29100"/>
      <c r="BG29100"/>
    </row>
    <row r="29101" spans="11:59" x14ac:dyDescent="0.25">
      <c r="K29101" s="8"/>
      <c r="L29101" s="8"/>
      <c r="N29101" s="8"/>
      <c r="O29101" s="8"/>
      <c r="P29101" s="8"/>
      <c r="Q29101" s="8"/>
      <c r="R29101" s="8"/>
      <c r="S29101" s="8"/>
      <c r="T29101" s="8"/>
      <c r="U29101" s="8"/>
      <c r="V29101" s="8"/>
      <c r="W29101" s="8"/>
      <c r="X29101" s="8"/>
      <c r="Y29101" s="8"/>
      <c r="Z29101" s="8"/>
      <c r="BE29101"/>
      <c r="BF29101"/>
      <c r="BG29101"/>
    </row>
    <row r="29102" spans="11:59" x14ac:dyDescent="0.25">
      <c r="K29102" s="8"/>
      <c r="L29102" s="8"/>
      <c r="N29102" s="8"/>
      <c r="O29102" s="8"/>
      <c r="P29102" s="8"/>
      <c r="Q29102" s="8"/>
      <c r="R29102" s="8"/>
      <c r="S29102" s="8"/>
      <c r="T29102" s="8"/>
      <c r="U29102" s="8"/>
      <c r="V29102" s="8"/>
      <c r="W29102" s="8"/>
      <c r="X29102" s="8"/>
      <c r="Y29102" s="8"/>
      <c r="Z29102" s="8"/>
      <c r="BE29102"/>
      <c r="BF29102"/>
      <c r="BG29102"/>
    </row>
    <row r="29103" spans="11:59" x14ac:dyDescent="0.25">
      <c r="K29103" s="8"/>
      <c r="L29103" s="8"/>
      <c r="N29103" s="8"/>
      <c r="O29103" s="8"/>
      <c r="P29103" s="8"/>
      <c r="Q29103" s="8"/>
      <c r="R29103" s="8"/>
      <c r="S29103" s="8"/>
      <c r="T29103" s="8"/>
      <c r="U29103" s="8"/>
      <c r="V29103" s="8"/>
      <c r="W29103" s="8"/>
      <c r="X29103" s="8"/>
      <c r="Y29103" s="8"/>
      <c r="Z29103" s="8"/>
      <c r="BE29103"/>
      <c r="BF29103"/>
      <c r="BG29103"/>
    </row>
    <row r="29104" spans="11:59" x14ac:dyDescent="0.25">
      <c r="K29104" s="8"/>
      <c r="L29104" s="8"/>
      <c r="N29104" s="8"/>
      <c r="O29104" s="8"/>
      <c r="P29104" s="8"/>
      <c r="Q29104" s="8"/>
      <c r="R29104" s="8"/>
      <c r="S29104" s="8"/>
      <c r="T29104" s="8"/>
      <c r="U29104" s="8"/>
      <c r="V29104" s="8"/>
      <c r="W29104" s="8"/>
      <c r="X29104" s="8"/>
      <c r="Y29104" s="8"/>
      <c r="Z29104" s="8"/>
      <c r="BE29104"/>
      <c r="BF29104"/>
      <c r="BG29104"/>
    </row>
    <row r="29105" spans="11:59" x14ac:dyDescent="0.25">
      <c r="K29105" s="8"/>
      <c r="L29105" s="8"/>
      <c r="N29105" s="8"/>
      <c r="O29105" s="8"/>
      <c r="P29105" s="8"/>
      <c r="Q29105" s="8"/>
      <c r="R29105" s="8"/>
      <c r="S29105" s="8"/>
      <c r="T29105" s="8"/>
      <c r="U29105" s="8"/>
      <c r="V29105" s="8"/>
      <c r="W29105" s="8"/>
      <c r="X29105" s="8"/>
      <c r="Y29105" s="8"/>
      <c r="Z29105" s="8"/>
      <c r="BE29105"/>
      <c r="BF29105"/>
      <c r="BG29105"/>
    </row>
    <row r="29106" spans="11:59" x14ac:dyDescent="0.25">
      <c r="K29106" s="8"/>
      <c r="L29106" s="8"/>
      <c r="N29106" s="8"/>
      <c r="O29106" s="8"/>
      <c r="P29106" s="8"/>
      <c r="Q29106" s="8"/>
      <c r="R29106" s="8"/>
      <c r="S29106" s="8"/>
      <c r="T29106" s="8"/>
      <c r="U29106" s="8"/>
      <c r="V29106" s="8"/>
      <c r="W29106" s="8"/>
      <c r="X29106" s="8"/>
      <c r="Y29106" s="8"/>
      <c r="Z29106" s="8"/>
      <c r="BE29106"/>
      <c r="BF29106"/>
      <c r="BG29106"/>
    </row>
    <row r="29107" spans="11:59" x14ac:dyDescent="0.25">
      <c r="K29107" s="8"/>
      <c r="L29107" s="8"/>
      <c r="N29107" s="8"/>
      <c r="O29107" s="8"/>
      <c r="P29107" s="8"/>
      <c r="Q29107" s="8"/>
      <c r="R29107" s="8"/>
      <c r="S29107" s="8"/>
      <c r="T29107" s="8"/>
      <c r="U29107" s="8"/>
      <c r="V29107" s="8"/>
      <c r="W29107" s="8"/>
      <c r="X29107" s="8"/>
      <c r="Y29107" s="8"/>
      <c r="Z29107" s="8"/>
      <c r="BE29107"/>
      <c r="BF29107"/>
      <c r="BG29107"/>
    </row>
    <row r="29108" spans="11:59" x14ac:dyDescent="0.25">
      <c r="K29108" s="8"/>
      <c r="L29108" s="8"/>
      <c r="N29108" s="8"/>
      <c r="O29108" s="8"/>
      <c r="P29108" s="8"/>
      <c r="Q29108" s="8"/>
      <c r="R29108" s="8"/>
      <c r="S29108" s="8"/>
      <c r="T29108" s="8"/>
      <c r="U29108" s="8"/>
      <c r="V29108" s="8"/>
      <c r="W29108" s="8"/>
      <c r="X29108" s="8"/>
      <c r="Y29108" s="8"/>
      <c r="Z29108" s="8"/>
      <c r="BE29108"/>
      <c r="BF29108"/>
      <c r="BG29108"/>
    </row>
    <row r="29109" spans="11:59" x14ac:dyDescent="0.25">
      <c r="K29109" s="8"/>
      <c r="L29109" s="8"/>
      <c r="N29109" s="8"/>
      <c r="O29109" s="8"/>
      <c r="P29109" s="8"/>
      <c r="Q29109" s="8"/>
      <c r="R29109" s="8"/>
      <c r="S29109" s="8"/>
      <c r="T29109" s="8"/>
      <c r="U29109" s="8"/>
      <c r="V29109" s="8"/>
      <c r="W29109" s="8"/>
      <c r="X29109" s="8"/>
      <c r="Y29109" s="8"/>
      <c r="Z29109" s="8"/>
      <c r="BE29109"/>
      <c r="BF29109"/>
      <c r="BG29109"/>
    </row>
    <row r="29110" spans="11:59" x14ac:dyDescent="0.25">
      <c r="K29110" s="8"/>
      <c r="L29110" s="8"/>
      <c r="N29110" s="8"/>
      <c r="O29110" s="8"/>
      <c r="P29110" s="8"/>
      <c r="Q29110" s="8"/>
      <c r="R29110" s="8"/>
      <c r="S29110" s="8"/>
      <c r="T29110" s="8"/>
      <c r="U29110" s="8"/>
      <c r="V29110" s="8"/>
      <c r="W29110" s="8"/>
      <c r="X29110" s="8"/>
      <c r="Y29110" s="8"/>
      <c r="Z29110" s="8"/>
      <c r="BE29110"/>
      <c r="BF29110"/>
      <c r="BG29110"/>
    </row>
    <row r="29111" spans="11:59" x14ac:dyDescent="0.25">
      <c r="K29111" s="8"/>
      <c r="L29111" s="8"/>
      <c r="N29111" s="8"/>
      <c r="O29111" s="8"/>
      <c r="P29111" s="8"/>
      <c r="Q29111" s="8"/>
      <c r="R29111" s="8"/>
      <c r="S29111" s="8"/>
      <c r="T29111" s="8"/>
      <c r="U29111" s="8"/>
      <c r="V29111" s="8"/>
      <c r="W29111" s="8"/>
      <c r="X29111" s="8"/>
      <c r="Y29111" s="8"/>
      <c r="Z29111" s="8"/>
      <c r="BE29111"/>
      <c r="BF29111"/>
      <c r="BG29111"/>
    </row>
    <row r="29112" spans="11:59" x14ac:dyDescent="0.25">
      <c r="K29112" s="8"/>
      <c r="L29112" s="8"/>
      <c r="N29112" s="8"/>
      <c r="O29112" s="8"/>
      <c r="P29112" s="8"/>
      <c r="Q29112" s="8"/>
      <c r="R29112" s="8"/>
      <c r="S29112" s="8"/>
      <c r="T29112" s="8"/>
      <c r="U29112" s="8"/>
      <c r="V29112" s="8"/>
      <c r="W29112" s="8"/>
      <c r="X29112" s="8"/>
      <c r="Y29112" s="8"/>
      <c r="Z29112" s="8"/>
      <c r="BE29112"/>
      <c r="BF29112"/>
      <c r="BG29112"/>
    </row>
    <row r="29113" spans="11:59" x14ac:dyDescent="0.25">
      <c r="K29113" s="8"/>
      <c r="L29113" s="8"/>
      <c r="N29113" s="8"/>
      <c r="O29113" s="8"/>
      <c r="P29113" s="8"/>
      <c r="Q29113" s="8"/>
      <c r="R29113" s="8"/>
      <c r="S29113" s="8"/>
      <c r="T29113" s="8"/>
      <c r="U29113" s="8"/>
      <c r="V29113" s="8"/>
      <c r="W29113" s="8"/>
      <c r="X29113" s="8"/>
      <c r="Y29113" s="8"/>
      <c r="Z29113" s="8"/>
      <c r="BE29113"/>
      <c r="BF29113"/>
      <c r="BG29113"/>
    </row>
    <row r="29114" spans="11:59" x14ac:dyDescent="0.25">
      <c r="K29114" s="8"/>
      <c r="L29114" s="8"/>
      <c r="N29114" s="8"/>
      <c r="O29114" s="8"/>
      <c r="P29114" s="8"/>
      <c r="Q29114" s="8"/>
      <c r="R29114" s="8"/>
      <c r="S29114" s="8"/>
      <c r="T29114" s="8"/>
      <c r="U29114" s="8"/>
      <c r="V29114" s="8"/>
      <c r="W29114" s="8"/>
      <c r="X29114" s="8"/>
      <c r="Y29114" s="8"/>
      <c r="Z29114" s="8"/>
      <c r="BE29114"/>
      <c r="BF29114"/>
      <c r="BG29114"/>
    </row>
    <row r="29115" spans="11:59" x14ac:dyDescent="0.25">
      <c r="K29115" s="8"/>
      <c r="L29115" s="8"/>
      <c r="N29115" s="8"/>
      <c r="O29115" s="8"/>
      <c r="P29115" s="8"/>
      <c r="Q29115" s="8"/>
      <c r="R29115" s="8"/>
      <c r="S29115" s="8"/>
      <c r="T29115" s="8"/>
      <c r="U29115" s="8"/>
      <c r="V29115" s="8"/>
      <c r="W29115" s="8"/>
      <c r="X29115" s="8"/>
      <c r="Y29115" s="8"/>
      <c r="Z29115" s="8"/>
      <c r="BE29115"/>
      <c r="BF29115"/>
      <c r="BG29115"/>
    </row>
    <row r="29116" spans="11:59" x14ac:dyDescent="0.25">
      <c r="K29116" s="8"/>
      <c r="L29116" s="8"/>
      <c r="N29116" s="8"/>
      <c r="O29116" s="8"/>
      <c r="P29116" s="8"/>
      <c r="Q29116" s="8"/>
      <c r="R29116" s="8"/>
      <c r="S29116" s="8"/>
      <c r="T29116" s="8"/>
      <c r="U29116" s="8"/>
      <c r="V29116" s="8"/>
      <c r="W29116" s="8"/>
      <c r="X29116" s="8"/>
      <c r="Y29116" s="8"/>
      <c r="Z29116" s="8"/>
      <c r="BE29116"/>
      <c r="BF29116"/>
      <c r="BG29116"/>
    </row>
    <row r="29117" spans="11:59" x14ac:dyDescent="0.25">
      <c r="K29117" s="8"/>
      <c r="L29117" s="8"/>
      <c r="N29117" s="8"/>
      <c r="O29117" s="8"/>
      <c r="P29117" s="8"/>
      <c r="Q29117" s="8"/>
      <c r="R29117" s="8"/>
      <c r="S29117" s="8"/>
      <c r="T29117" s="8"/>
      <c r="U29117" s="8"/>
      <c r="V29117" s="8"/>
      <c r="W29117" s="8"/>
      <c r="X29117" s="8"/>
      <c r="Y29117" s="8"/>
      <c r="Z29117" s="8"/>
      <c r="BE29117"/>
      <c r="BF29117"/>
      <c r="BG29117"/>
    </row>
    <row r="29118" spans="11:59" x14ac:dyDescent="0.25">
      <c r="K29118" s="8"/>
      <c r="L29118" s="8"/>
      <c r="N29118" s="8"/>
      <c r="O29118" s="8"/>
      <c r="P29118" s="8"/>
      <c r="Q29118" s="8"/>
      <c r="R29118" s="8"/>
      <c r="S29118" s="8"/>
      <c r="T29118" s="8"/>
      <c r="U29118" s="8"/>
      <c r="V29118" s="8"/>
      <c r="W29118" s="8"/>
      <c r="X29118" s="8"/>
      <c r="Y29118" s="8"/>
      <c r="Z29118" s="8"/>
      <c r="BE29118"/>
      <c r="BF29118"/>
      <c r="BG29118"/>
    </row>
    <row r="29119" spans="11:59" x14ac:dyDescent="0.25">
      <c r="K29119" s="8"/>
      <c r="L29119" s="8"/>
      <c r="N29119" s="8"/>
      <c r="O29119" s="8"/>
      <c r="P29119" s="8"/>
      <c r="Q29119" s="8"/>
      <c r="R29119" s="8"/>
      <c r="S29119" s="8"/>
      <c r="T29119" s="8"/>
      <c r="U29119" s="8"/>
      <c r="V29119" s="8"/>
      <c r="W29119" s="8"/>
      <c r="X29119" s="8"/>
      <c r="Y29119" s="8"/>
      <c r="Z29119" s="8"/>
      <c r="BE29119"/>
      <c r="BF29119"/>
      <c r="BG29119"/>
    </row>
    <row r="29120" spans="11:59" x14ac:dyDescent="0.25">
      <c r="K29120" s="8"/>
      <c r="L29120" s="8"/>
      <c r="N29120" s="8"/>
      <c r="O29120" s="8"/>
      <c r="P29120" s="8"/>
      <c r="Q29120" s="8"/>
      <c r="R29120" s="8"/>
      <c r="S29120" s="8"/>
      <c r="T29120" s="8"/>
      <c r="U29120" s="8"/>
      <c r="V29120" s="8"/>
      <c r="W29120" s="8"/>
      <c r="X29120" s="8"/>
      <c r="Y29120" s="8"/>
      <c r="Z29120" s="8"/>
      <c r="BE29120"/>
      <c r="BF29120"/>
      <c r="BG29120"/>
    </row>
    <row r="29121" spans="11:59" x14ac:dyDescent="0.25">
      <c r="K29121" s="8"/>
      <c r="L29121" s="8"/>
      <c r="N29121" s="8"/>
      <c r="O29121" s="8"/>
      <c r="P29121" s="8"/>
      <c r="Q29121" s="8"/>
      <c r="R29121" s="8"/>
      <c r="S29121" s="8"/>
      <c r="T29121" s="8"/>
      <c r="U29121" s="8"/>
      <c r="V29121" s="8"/>
      <c r="W29121" s="8"/>
      <c r="X29121" s="8"/>
      <c r="Y29121" s="8"/>
      <c r="Z29121" s="8"/>
      <c r="BE29121"/>
      <c r="BF29121"/>
      <c r="BG29121"/>
    </row>
    <row r="29122" spans="11:59" x14ac:dyDescent="0.25">
      <c r="K29122" s="8"/>
      <c r="L29122" s="8"/>
      <c r="N29122" s="8"/>
      <c r="O29122" s="8"/>
      <c r="P29122" s="8"/>
      <c r="Q29122" s="8"/>
      <c r="R29122" s="8"/>
      <c r="S29122" s="8"/>
      <c r="T29122" s="8"/>
      <c r="U29122" s="8"/>
      <c r="V29122" s="8"/>
      <c r="W29122" s="8"/>
      <c r="X29122" s="8"/>
      <c r="Y29122" s="8"/>
      <c r="Z29122" s="8"/>
      <c r="BE29122"/>
      <c r="BF29122"/>
      <c r="BG29122"/>
    </row>
    <row r="29123" spans="11:59" x14ac:dyDescent="0.25">
      <c r="K29123" s="8"/>
      <c r="L29123" s="8"/>
      <c r="N29123" s="8"/>
      <c r="O29123" s="8"/>
      <c r="P29123" s="8"/>
      <c r="Q29123" s="8"/>
      <c r="R29123" s="8"/>
      <c r="S29123" s="8"/>
      <c r="T29123" s="8"/>
      <c r="U29123" s="8"/>
      <c r="V29123" s="8"/>
      <c r="W29123" s="8"/>
      <c r="X29123" s="8"/>
      <c r="Y29123" s="8"/>
      <c r="Z29123" s="8"/>
      <c r="BE29123"/>
      <c r="BF29123"/>
      <c r="BG29123"/>
    </row>
    <row r="29124" spans="11:59" x14ac:dyDescent="0.25">
      <c r="K29124" s="8"/>
      <c r="L29124" s="8"/>
      <c r="N29124" s="8"/>
      <c r="O29124" s="8"/>
      <c r="P29124" s="8"/>
      <c r="Q29124" s="8"/>
      <c r="R29124" s="8"/>
      <c r="S29124" s="8"/>
      <c r="T29124" s="8"/>
      <c r="U29124" s="8"/>
      <c r="V29124" s="8"/>
      <c r="W29124" s="8"/>
      <c r="X29124" s="8"/>
      <c r="Y29124" s="8"/>
      <c r="Z29124" s="8"/>
      <c r="BE29124"/>
      <c r="BF29124"/>
      <c r="BG29124"/>
    </row>
    <row r="29125" spans="11:59" x14ac:dyDescent="0.25">
      <c r="K29125" s="8"/>
      <c r="L29125" s="8"/>
      <c r="N29125" s="8"/>
      <c r="O29125" s="8"/>
      <c r="P29125" s="8"/>
      <c r="Q29125" s="8"/>
      <c r="R29125" s="8"/>
      <c r="S29125" s="8"/>
      <c r="T29125" s="8"/>
      <c r="U29125" s="8"/>
      <c r="V29125" s="8"/>
      <c r="W29125" s="8"/>
      <c r="X29125" s="8"/>
      <c r="Y29125" s="8"/>
      <c r="Z29125" s="8"/>
      <c r="BE29125"/>
      <c r="BF29125"/>
      <c r="BG29125"/>
    </row>
    <row r="29126" spans="11:59" x14ac:dyDescent="0.25">
      <c r="K29126" s="8"/>
      <c r="L29126" s="8"/>
      <c r="N29126" s="8"/>
      <c r="O29126" s="8"/>
      <c r="P29126" s="8"/>
      <c r="Q29126" s="8"/>
      <c r="R29126" s="8"/>
      <c r="S29126" s="8"/>
      <c r="T29126" s="8"/>
      <c r="U29126" s="8"/>
      <c r="V29126" s="8"/>
      <c r="W29126" s="8"/>
      <c r="X29126" s="8"/>
      <c r="Y29126" s="8"/>
      <c r="Z29126" s="8"/>
      <c r="BE29126"/>
      <c r="BF29126"/>
      <c r="BG29126"/>
    </row>
    <row r="29127" spans="11:59" x14ac:dyDescent="0.25">
      <c r="K29127" s="8"/>
      <c r="L29127" s="8"/>
      <c r="N29127" s="8"/>
      <c r="O29127" s="8"/>
      <c r="P29127" s="8"/>
      <c r="Q29127" s="8"/>
      <c r="R29127" s="8"/>
      <c r="S29127" s="8"/>
      <c r="T29127" s="8"/>
      <c r="U29127" s="8"/>
      <c r="V29127" s="8"/>
      <c r="W29127" s="8"/>
      <c r="X29127" s="8"/>
      <c r="Y29127" s="8"/>
      <c r="Z29127" s="8"/>
      <c r="BE29127"/>
      <c r="BF29127"/>
      <c r="BG29127"/>
    </row>
    <row r="29128" spans="11:59" x14ac:dyDescent="0.25">
      <c r="K29128" s="8"/>
      <c r="L29128" s="8"/>
      <c r="N29128" s="8"/>
      <c r="O29128" s="8"/>
      <c r="P29128" s="8"/>
      <c r="Q29128" s="8"/>
      <c r="R29128" s="8"/>
      <c r="S29128" s="8"/>
      <c r="T29128" s="8"/>
      <c r="U29128" s="8"/>
      <c r="V29128" s="8"/>
      <c r="W29128" s="8"/>
      <c r="X29128" s="8"/>
      <c r="Y29128" s="8"/>
      <c r="Z29128" s="8"/>
      <c r="BE29128"/>
      <c r="BF29128"/>
      <c r="BG29128"/>
    </row>
    <row r="29129" spans="11:59" x14ac:dyDescent="0.25">
      <c r="K29129" s="8"/>
      <c r="L29129" s="8"/>
      <c r="N29129" s="8"/>
      <c r="O29129" s="8"/>
      <c r="P29129" s="8"/>
      <c r="Q29129" s="8"/>
      <c r="R29129" s="8"/>
      <c r="S29129" s="8"/>
      <c r="T29129" s="8"/>
      <c r="U29129" s="8"/>
      <c r="V29129" s="8"/>
      <c r="W29129" s="8"/>
      <c r="X29129" s="8"/>
      <c r="Y29129" s="8"/>
      <c r="Z29129" s="8"/>
      <c r="BE29129"/>
      <c r="BF29129"/>
      <c r="BG29129"/>
    </row>
    <row r="29130" spans="11:59" x14ac:dyDescent="0.25">
      <c r="K29130" s="8"/>
      <c r="L29130" s="8"/>
      <c r="N29130" s="8"/>
      <c r="O29130" s="8"/>
      <c r="P29130" s="8"/>
      <c r="Q29130" s="8"/>
      <c r="R29130" s="8"/>
      <c r="S29130" s="8"/>
      <c r="T29130" s="8"/>
      <c r="U29130" s="8"/>
      <c r="V29130" s="8"/>
      <c r="W29130" s="8"/>
      <c r="X29130" s="8"/>
      <c r="Y29130" s="8"/>
      <c r="Z29130" s="8"/>
      <c r="BE29130"/>
      <c r="BF29130"/>
      <c r="BG29130"/>
    </row>
    <row r="29131" spans="11:59" x14ac:dyDescent="0.25">
      <c r="K29131" s="8"/>
      <c r="L29131" s="8"/>
      <c r="N29131" s="8"/>
      <c r="O29131" s="8"/>
      <c r="P29131" s="8"/>
      <c r="Q29131" s="8"/>
      <c r="R29131" s="8"/>
      <c r="S29131" s="8"/>
      <c r="T29131" s="8"/>
      <c r="U29131" s="8"/>
      <c r="V29131" s="8"/>
      <c r="W29131" s="8"/>
      <c r="X29131" s="8"/>
      <c r="Y29131" s="8"/>
      <c r="Z29131" s="8"/>
      <c r="BE29131"/>
      <c r="BF29131"/>
      <c r="BG29131"/>
    </row>
    <row r="29132" spans="11:59" x14ac:dyDescent="0.25">
      <c r="K29132" s="8"/>
      <c r="L29132" s="8"/>
      <c r="N29132" s="8"/>
      <c r="O29132" s="8"/>
      <c r="P29132" s="8"/>
      <c r="Q29132" s="8"/>
      <c r="R29132" s="8"/>
      <c r="S29132" s="8"/>
      <c r="T29132" s="8"/>
      <c r="U29132" s="8"/>
      <c r="V29132" s="8"/>
      <c r="W29132" s="8"/>
      <c r="X29132" s="8"/>
      <c r="Y29132" s="8"/>
      <c r="Z29132" s="8"/>
      <c r="BE29132"/>
      <c r="BF29132"/>
      <c r="BG29132"/>
    </row>
    <row r="29133" spans="11:59" x14ac:dyDescent="0.25">
      <c r="K29133" s="8"/>
      <c r="L29133" s="8"/>
      <c r="N29133" s="8"/>
      <c r="O29133" s="8"/>
      <c r="P29133" s="8"/>
      <c r="Q29133" s="8"/>
      <c r="R29133" s="8"/>
      <c r="S29133" s="8"/>
      <c r="T29133" s="8"/>
      <c r="U29133" s="8"/>
      <c r="V29133" s="8"/>
      <c r="W29133" s="8"/>
      <c r="X29133" s="8"/>
      <c r="Y29133" s="8"/>
      <c r="Z29133" s="8"/>
      <c r="BE29133"/>
      <c r="BF29133"/>
      <c r="BG29133"/>
    </row>
    <row r="29134" spans="11:59" x14ac:dyDescent="0.25">
      <c r="K29134" s="8"/>
      <c r="L29134" s="8"/>
      <c r="N29134" s="8"/>
      <c r="O29134" s="8"/>
      <c r="P29134" s="8"/>
      <c r="Q29134" s="8"/>
      <c r="R29134" s="8"/>
      <c r="S29134" s="8"/>
      <c r="T29134" s="8"/>
      <c r="U29134" s="8"/>
      <c r="V29134" s="8"/>
      <c r="W29134" s="8"/>
      <c r="X29134" s="8"/>
      <c r="Y29134" s="8"/>
      <c r="Z29134" s="8"/>
      <c r="BE29134"/>
      <c r="BF29134"/>
      <c r="BG29134"/>
    </row>
    <row r="29135" spans="11:59" x14ac:dyDescent="0.25">
      <c r="K29135" s="8"/>
      <c r="L29135" s="8"/>
      <c r="N29135" s="8"/>
      <c r="O29135" s="8"/>
      <c r="P29135" s="8"/>
      <c r="Q29135" s="8"/>
      <c r="R29135" s="8"/>
      <c r="S29135" s="8"/>
      <c r="T29135" s="8"/>
      <c r="U29135" s="8"/>
      <c r="V29135" s="8"/>
      <c r="W29135" s="8"/>
      <c r="X29135" s="8"/>
      <c r="Y29135" s="8"/>
      <c r="Z29135" s="8"/>
      <c r="BE29135"/>
      <c r="BF29135"/>
      <c r="BG29135"/>
    </row>
    <row r="29136" spans="11:59" x14ac:dyDescent="0.25">
      <c r="K29136" s="8"/>
      <c r="L29136" s="8"/>
      <c r="N29136" s="8"/>
      <c r="O29136" s="8"/>
      <c r="P29136" s="8"/>
      <c r="Q29136" s="8"/>
      <c r="R29136" s="8"/>
      <c r="S29136" s="8"/>
      <c r="T29136" s="8"/>
      <c r="U29136" s="8"/>
      <c r="V29136" s="8"/>
      <c r="W29136" s="8"/>
      <c r="X29136" s="8"/>
      <c r="Y29136" s="8"/>
      <c r="Z29136" s="8"/>
      <c r="BE29136"/>
      <c r="BF29136"/>
      <c r="BG29136"/>
    </row>
    <row r="29137" spans="11:59" x14ac:dyDescent="0.25">
      <c r="K29137" s="8"/>
      <c r="L29137" s="8"/>
      <c r="N29137" s="8"/>
      <c r="O29137" s="8"/>
      <c r="P29137" s="8"/>
      <c r="Q29137" s="8"/>
      <c r="R29137" s="8"/>
      <c r="S29137" s="8"/>
      <c r="T29137" s="8"/>
      <c r="U29137" s="8"/>
      <c r="V29137" s="8"/>
      <c r="W29137" s="8"/>
      <c r="X29137" s="8"/>
      <c r="Y29137" s="8"/>
      <c r="Z29137" s="8"/>
      <c r="BE29137"/>
      <c r="BF29137"/>
      <c r="BG29137"/>
    </row>
    <row r="29138" spans="11:59" x14ac:dyDescent="0.25">
      <c r="K29138" s="8"/>
      <c r="L29138" s="8"/>
      <c r="N29138" s="8"/>
      <c r="O29138" s="8"/>
      <c r="P29138" s="8"/>
      <c r="Q29138" s="8"/>
      <c r="R29138" s="8"/>
      <c r="S29138" s="8"/>
      <c r="T29138" s="8"/>
      <c r="U29138" s="8"/>
      <c r="V29138" s="8"/>
      <c r="W29138" s="8"/>
      <c r="X29138" s="8"/>
      <c r="Y29138" s="8"/>
      <c r="Z29138" s="8"/>
      <c r="BE29138"/>
      <c r="BF29138"/>
      <c r="BG29138"/>
    </row>
    <row r="29139" spans="11:59" x14ac:dyDescent="0.25">
      <c r="K29139" s="8"/>
      <c r="L29139" s="8"/>
      <c r="N29139" s="8"/>
      <c r="O29139" s="8"/>
      <c r="P29139" s="8"/>
      <c r="Q29139" s="8"/>
      <c r="R29139" s="8"/>
      <c r="S29139" s="8"/>
      <c r="T29139" s="8"/>
      <c r="U29139" s="8"/>
      <c r="V29139" s="8"/>
      <c r="W29139" s="8"/>
      <c r="X29139" s="8"/>
      <c r="Y29139" s="8"/>
      <c r="Z29139" s="8"/>
      <c r="BE29139"/>
      <c r="BF29139"/>
      <c r="BG29139"/>
    </row>
    <row r="29140" spans="11:59" x14ac:dyDescent="0.25">
      <c r="K29140" s="8"/>
      <c r="L29140" s="8"/>
      <c r="N29140" s="8"/>
      <c r="O29140" s="8"/>
      <c r="P29140" s="8"/>
      <c r="Q29140" s="8"/>
      <c r="R29140" s="8"/>
      <c r="S29140" s="8"/>
      <c r="T29140" s="8"/>
      <c r="U29140" s="8"/>
      <c r="V29140" s="8"/>
      <c r="W29140" s="8"/>
      <c r="X29140" s="8"/>
      <c r="Y29140" s="8"/>
      <c r="Z29140" s="8"/>
      <c r="BE29140"/>
      <c r="BF29140"/>
      <c r="BG29140"/>
    </row>
    <row r="29141" spans="11:59" x14ac:dyDescent="0.25">
      <c r="K29141" s="8"/>
      <c r="L29141" s="8"/>
      <c r="N29141" s="8"/>
      <c r="O29141" s="8"/>
      <c r="P29141" s="8"/>
      <c r="Q29141" s="8"/>
      <c r="R29141" s="8"/>
      <c r="S29141" s="8"/>
      <c r="T29141" s="8"/>
      <c r="U29141" s="8"/>
      <c r="V29141" s="8"/>
      <c r="W29141" s="8"/>
      <c r="X29141" s="8"/>
      <c r="Y29141" s="8"/>
      <c r="Z29141" s="8"/>
      <c r="BE29141"/>
      <c r="BF29141"/>
      <c r="BG29141"/>
    </row>
    <row r="29142" spans="11:59" x14ac:dyDescent="0.25">
      <c r="K29142" s="8"/>
      <c r="L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BE29142"/>
      <c r="BF29142"/>
      <c r="BG29142"/>
    </row>
    <row r="29143" spans="11:59" x14ac:dyDescent="0.25">
      <c r="K29143" s="8"/>
      <c r="L29143" s="8"/>
      <c r="N29143" s="8"/>
      <c r="O29143" s="8"/>
      <c r="P29143" s="8"/>
      <c r="Q29143" s="8"/>
      <c r="R29143" s="8"/>
      <c r="S29143" s="8"/>
      <c r="T29143" s="8"/>
      <c r="U29143" s="8"/>
      <c r="V29143" s="8"/>
      <c r="W29143" s="8"/>
      <c r="X29143" s="8"/>
      <c r="Y29143" s="8"/>
      <c r="Z29143" s="8"/>
      <c r="BE29143"/>
      <c r="BF29143"/>
      <c r="BG29143"/>
    </row>
    <row r="29144" spans="11:59" x14ac:dyDescent="0.25">
      <c r="K29144" s="8"/>
      <c r="L29144" s="8"/>
      <c r="N29144" s="8"/>
      <c r="O29144" s="8"/>
      <c r="P29144" s="8"/>
      <c r="Q29144" s="8"/>
      <c r="R29144" s="8"/>
      <c r="S29144" s="8"/>
      <c r="T29144" s="8"/>
      <c r="U29144" s="8"/>
      <c r="V29144" s="8"/>
      <c r="W29144" s="8"/>
      <c r="X29144" s="8"/>
      <c r="Y29144" s="8"/>
      <c r="Z29144" s="8"/>
      <c r="BE29144"/>
      <c r="BF29144"/>
      <c r="BG29144"/>
    </row>
    <row r="29145" spans="11:59" x14ac:dyDescent="0.25">
      <c r="K29145" s="8"/>
      <c r="L29145" s="8"/>
      <c r="N29145" s="8"/>
      <c r="O29145" s="8"/>
      <c r="P29145" s="8"/>
      <c r="Q29145" s="8"/>
      <c r="R29145" s="8"/>
      <c r="S29145" s="8"/>
      <c r="T29145" s="8"/>
      <c r="U29145" s="8"/>
      <c r="V29145" s="8"/>
      <c r="W29145" s="8"/>
      <c r="X29145" s="8"/>
      <c r="Y29145" s="8"/>
      <c r="Z29145" s="8"/>
      <c r="BE29145"/>
      <c r="BF29145"/>
      <c r="BG29145"/>
    </row>
    <row r="29146" spans="11:59" x14ac:dyDescent="0.25">
      <c r="K29146" s="8"/>
      <c r="L29146" s="8"/>
      <c r="N29146" s="8"/>
      <c r="O29146" s="8"/>
      <c r="P29146" s="8"/>
      <c r="Q29146" s="8"/>
      <c r="R29146" s="8"/>
      <c r="S29146" s="8"/>
      <c r="T29146" s="8"/>
      <c r="U29146" s="8"/>
      <c r="V29146" s="8"/>
      <c r="W29146" s="8"/>
      <c r="X29146" s="8"/>
      <c r="Y29146" s="8"/>
      <c r="Z29146" s="8"/>
      <c r="BE29146"/>
      <c r="BF29146"/>
      <c r="BG29146"/>
    </row>
    <row r="29147" spans="11:59" x14ac:dyDescent="0.25">
      <c r="K29147" s="8"/>
      <c r="L29147" s="8"/>
      <c r="N29147" s="8"/>
      <c r="O29147" s="8"/>
      <c r="P29147" s="8"/>
      <c r="Q29147" s="8"/>
      <c r="R29147" s="8"/>
      <c r="S29147" s="8"/>
      <c r="T29147" s="8"/>
      <c r="U29147" s="8"/>
      <c r="V29147" s="8"/>
      <c r="W29147" s="8"/>
      <c r="X29147" s="8"/>
      <c r="Y29147" s="8"/>
      <c r="Z29147" s="8"/>
      <c r="BE29147"/>
      <c r="BF29147"/>
      <c r="BG29147"/>
    </row>
    <row r="29148" spans="11:59" x14ac:dyDescent="0.25">
      <c r="K29148" s="8"/>
      <c r="L29148" s="8"/>
      <c r="N29148" s="8"/>
      <c r="O29148" s="8"/>
      <c r="P29148" s="8"/>
      <c r="Q29148" s="8"/>
      <c r="R29148" s="8"/>
      <c r="S29148" s="8"/>
      <c r="T29148" s="8"/>
      <c r="U29148" s="8"/>
      <c r="V29148" s="8"/>
      <c r="W29148" s="8"/>
      <c r="X29148" s="8"/>
      <c r="Y29148" s="8"/>
      <c r="Z29148" s="8"/>
      <c r="BE29148"/>
      <c r="BF29148"/>
      <c r="BG29148"/>
    </row>
    <row r="29149" spans="11:59" x14ac:dyDescent="0.25">
      <c r="K29149" s="8"/>
      <c r="L29149" s="8"/>
      <c r="N29149" s="8"/>
      <c r="O29149" s="8"/>
      <c r="P29149" s="8"/>
      <c r="Q29149" s="8"/>
      <c r="R29149" s="8"/>
      <c r="S29149" s="8"/>
      <c r="T29149" s="8"/>
      <c r="U29149" s="8"/>
      <c r="V29149" s="8"/>
      <c r="W29149" s="8"/>
      <c r="X29149" s="8"/>
      <c r="Y29149" s="8"/>
      <c r="Z29149" s="8"/>
      <c r="BE29149"/>
      <c r="BF29149"/>
      <c r="BG29149"/>
    </row>
    <row r="29150" spans="11:59" x14ac:dyDescent="0.25">
      <c r="K29150" s="8"/>
      <c r="L29150" s="8"/>
      <c r="N29150" s="8"/>
      <c r="O29150" s="8"/>
      <c r="P29150" s="8"/>
      <c r="Q29150" s="8"/>
      <c r="R29150" s="8"/>
      <c r="S29150" s="8"/>
      <c r="T29150" s="8"/>
      <c r="U29150" s="8"/>
      <c r="V29150" s="8"/>
      <c r="W29150" s="8"/>
      <c r="X29150" s="8"/>
      <c r="Y29150" s="8"/>
      <c r="Z29150" s="8"/>
      <c r="BE29150"/>
      <c r="BF29150"/>
      <c r="BG29150"/>
    </row>
    <row r="29151" spans="11:59" x14ac:dyDescent="0.25">
      <c r="K29151" s="8"/>
      <c r="L29151" s="8"/>
      <c r="N29151" s="8"/>
      <c r="O29151" s="8"/>
      <c r="P29151" s="8"/>
      <c r="Q29151" s="8"/>
      <c r="R29151" s="8"/>
      <c r="S29151" s="8"/>
      <c r="T29151" s="8"/>
      <c r="U29151" s="8"/>
      <c r="V29151" s="8"/>
      <c r="W29151" s="8"/>
      <c r="X29151" s="8"/>
      <c r="Y29151" s="8"/>
      <c r="Z29151" s="8"/>
      <c r="BE29151"/>
      <c r="BF29151"/>
      <c r="BG29151"/>
    </row>
    <row r="29152" spans="11:59" x14ac:dyDescent="0.25">
      <c r="K29152" s="8"/>
      <c r="L29152" s="8"/>
      <c r="N29152" s="8"/>
      <c r="O29152" s="8"/>
      <c r="P29152" s="8"/>
      <c r="Q29152" s="8"/>
      <c r="R29152" s="8"/>
      <c r="S29152" s="8"/>
      <c r="T29152" s="8"/>
      <c r="U29152" s="8"/>
      <c r="V29152" s="8"/>
      <c r="W29152" s="8"/>
      <c r="X29152" s="8"/>
      <c r="Y29152" s="8"/>
      <c r="Z29152" s="8"/>
      <c r="BE29152"/>
      <c r="BF29152"/>
      <c r="BG29152"/>
    </row>
    <row r="29153" spans="11:59" x14ac:dyDescent="0.25">
      <c r="K29153" s="8"/>
      <c r="L29153" s="8"/>
      <c r="N29153" s="8"/>
      <c r="O29153" s="8"/>
      <c r="P29153" s="8"/>
      <c r="Q29153" s="8"/>
      <c r="R29153" s="8"/>
      <c r="S29153" s="8"/>
      <c r="T29153" s="8"/>
      <c r="U29153" s="8"/>
      <c r="V29153" s="8"/>
      <c r="W29153" s="8"/>
      <c r="X29153" s="8"/>
      <c r="Y29153" s="8"/>
      <c r="Z29153" s="8"/>
      <c r="BE29153"/>
      <c r="BF29153"/>
      <c r="BG29153"/>
    </row>
    <row r="29154" spans="11:59" x14ac:dyDescent="0.25">
      <c r="K29154" s="8"/>
      <c r="L29154" s="8"/>
      <c r="N29154" s="8"/>
      <c r="O29154" s="8"/>
      <c r="P29154" s="8"/>
      <c r="Q29154" s="8"/>
      <c r="R29154" s="8"/>
      <c r="S29154" s="8"/>
      <c r="T29154" s="8"/>
      <c r="U29154" s="8"/>
      <c r="V29154" s="8"/>
      <c r="W29154" s="8"/>
      <c r="X29154" s="8"/>
      <c r="Y29154" s="8"/>
      <c r="Z29154" s="8"/>
      <c r="BE29154"/>
      <c r="BF29154"/>
      <c r="BG29154"/>
    </row>
    <row r="29155" spans="11:59" x14ac:dyDescent="0.25">
      <c r="K29155" s="8"/>
      <c r="L29155" s="8"/>
      <c r="N29155" s="8"/>
      <c r="O29155" s="8"/>
      <c r="P29155" s="8"/>
      <c r="Q29155" s="8"/>
      <c r="R29155" s="8"/>
      <c r="S29155" s="8"/>
      <c r="T29155" s="8"/>
      <c r="U29155" s="8"/>
      <c r="V29155" s="8"/>
      <c r="W29155" s="8"/>
      <c r="X29155" s="8"/>
      <c r="Y29155" s="8"/>
      <c r="Z29155" s="8"/>
      <c r="BE29155"/>
      <c r="BF29155"/>
      <c r="BG29155"/>
    </row>
    <row r="29156" spans="11:59" x14ac:dyDescent="0.25">
      <c r="K29156" s="8"/>
      <c r="L29156" s="8"/>
      <c r="N29156" s="8"/>
      <c r="O29156" s="8"/>
      <c r="P29156" s="8"/>
      <c r="Q29156" s="8"/>
      <c r="R29156" s="8"/>
      <c r="S29156" s="8"/>
      <c r="T29156" s="8"/>
      <c r="U29156" s="8"/>
      <c r="V29156" s="8"/>
      <c r="W29156" s="8"/>
      <c r="X29156" s="8"/>
      <c r="Y29156" s="8"/>
      <c r="Z29156" s="8"/>
      <c r="BE29156"/>
      <c r="BF29156"/>
      <c r="BG29156"/>
    </row>
    <row r="29157" spans="11:59" x14ac:dyDescent="0.25">
      <c r="K29157" s="8"/>
      <c r="L29157" s="8"/>
      <c r="N29157" s="8"/>
      <c r="O29157" s="8"/>
      <c r="P29157" s="8"/>
      <c r="Q29157" s="8"/>
      <c r="R29157" s="8"/>
      <c r="S29157" s="8"/>
      <c r="T29157" s="8"/>
      <c r="U29157" s="8"/>
      <c r="V29157" s="8"/>
      <c r="W29157" s="8"/>
      <c r="X29157" s="8"/>
      <c r="Y29157" s="8"/>
      <c r="Z29157" s="8"/>
      <c r="BE29157"/>
      <c r="BF29157"/>
      <c r="BG29157"/>
    </row>
    <row r="29158" spans="11:59" x14ac:dyDescent="0.25">
      <c r="K29158" s="8"/>
      <c r="L29158" s="8"/>
      <c r="N29158" s="8"/>
      <c r="O29158" s="8"/>
      <c r="P29158" s="8"/>
      <c r="Q29158" s="8"/>
      <c r="R29158" s="8"/>
      <c r="S29158" s="8"/>
      <c r="T29158" s="8"/>
      <c r="U29158" s="8"/>
      <c r="V29158" s="8"/>
      <c r="W29158" s="8"/>
      <c r="X29158" s="8"/>
      <c r="Y29158" s="8"/>
      <c r="Z29158" s="8"/>
      <c r="BE29158"/>
      <c r="BF29158"/>
      <c r="BG29158"/>
    </row>
    <row r="29159" spans="11:59" x14ac:dyDescent="0.25">
      <c r="K29159" s="8"/>
      <c r="L29159" s="8"/>
      <c r="N29159" s="8"/>
      <c r="O29159" s="8"/>
      <c r="P29159" s="8"/>
      <c r="Q29159" s="8"/>
      <c r="R29159" s="8"/>
      <c r="S29159" s="8"/>
      <c r="T29159" s="8"/>
      <c r="U29159" s="8"/>
      <c r="V29159" s="8"/>
      <c r="W29159" s="8"/>
      <c r="X29159" s="8"/>
      <c r="Y29159" s="8"/>
      <c r="Z29159" s="8"/>
      <c r="BE29159"/>
      <c r="BF29159"/>
      <c r="BG29159"/>
    </row>
    <row r="29160" spans="11:59" x14ac:dyDescent="0.25">
      <c r="K29160" s="8"/>
      <c r="L29160" s="8"/>
      <c r="N29160" s="8"/>
      <c r="O29160" s="8"/>
      <c r="P29160" s="8"/>
      <c r="Q29160" s="8"/>
      <c r="R29160" s="8"/>
      <c r="S29160" s="8"/>
      <c r="T29160" s="8"/>
      <c r="U29160" s="8"/>
      <c r="V29160" s="8"/>
      <c r="W29160" s="8"/>
      <c r="X29160" s="8"/>
      <c r="Y29160" s="8"/>
      <c r="Z29160" s="8"/>
      <c r="BE29160"/>
      <c r="BF29160"/>
      <c r="BG29160"/>
    </row>
    <row r="29161" spans="11:59" x14ac:dyDescent="0.25">
      <c r="K29161" s="8"/>
      <c r="L29161" s="8"/>
      <c r="N29161" s="8"/>
      <c r="O29161" s="8"/>
      <c r="P29161" s="8"/>
      <c r="Q29161" s="8"/>
      <c r="R29161" s="8"/>
      <c r="S29161" s="8"/>
      <c r="T29161" s="8"/>
      <c r="U29161" s="8"/>
      <c r="V29161" s="8"/>
      <c r="W29161" s="8"/>
      <c r="X29161" s="8"/>
      <c r="Y29161" s="8"/>
      <c r="Z29161" s="8"/>
      <c r="BE29161"/>
      <c r="BF29161"/>
      <c r="BG29161"/>
    </row>
    <row r="29162" spans="11:59" x14ac:dyDescent="0.25">
      <c r="K29162" s="8"/>
      <c r="L29162" s="8"/>
      <c r="N29162" s="8"/>
      <c r="O29162" s="8"/>
      <c r="P29162" s="8"/>
      <c r="Q29162" s="8"/>
      <c r="R29162" s="8"/>
      <c r="S29162" s="8"/>
      <c r="T29162" s="8"/>
      <c r="U29162" s="8"/>
      <c r="V29162" s="8"/>
      <c r="W29162" s="8"/>
      <c r="X29162" s="8"/>
      <c r="Y29162" s="8"/>
      <c r="Z29162" s="8"/>
      <c r="BE29162"/>
      <c r="BF29162"/>
      <c r="BG29162"/>
    </row>
    <row r="29163" spans="11:59" x14ac:dyDescent="0.25">
      <c r="K29163" s="8"/>
      <c r="L29163" s="8"/>
      <c r="N29163" s="8"/>
      <c r="O29163" s="8"/>
      <c r="P29163" s="8"/>
      <c r="Q29163" s="8"/>
      <c r="R29163" s="8"/>
      <c r="S29163" s="8"/>
      <c r="T29163" s="8"/>
      <c r="U29163" s="8"/>
      <c r="V29163" s="8"/>
      <c r="W29163" s="8"/>
      <c r="X29163" s="8"/>
      <c r="Y29163" s="8"/>
      <c r="Z29163" s="8"/>
      <c r="BE29163"/>
      <c r="BF29163"/>
      <c r="BG29163"/>
    </row>
    <row r="29164" spans="11:59" x14ac:dyDescent="0.25">
      <c r="K29164" s="8"/>
      <c r="L29164" s="8"/>
      <c r="N29164" s="8"/>
      <c r="O29164" s="8"/>
      <c r="P29164" s="8"/>
      <c r="Q29164" s="8"/>
      <c r="R29164" s="8"/>
      <c r="S29164" s="8"/>
      <c r="T29164" s="8"/>
      <c r="U29164" s="8"/>
      <c r="V29164" s="8"/>
      <c r="W29164" s="8"/>
      <c r="X29164" s="8"/>
      <c r="Y29164" s="8"/>
      <c r="Z29164" s="8"/>
      <c r="BE29164"/>
      <c r="BF29164"/>
      <c r="BG29164"/>
    </row>
    <row r="29165" spans="11:59" x14ac:dyDescent="0.25">
      <c r="K29165" s="8"/>
      <c r="L29165" s="8"/>
      <c r="N29165" s="8"/>
      <c r="O29165" s="8"/>
      <c r="P29165" s="8"/>
      <c r="Q29165" s="8"/>
      <c r="R29165" s="8"/>
      <c r="S29165" s="8"/>
      <c r="T29165" s="8"/>
      <c r="U29165" s="8"/>
      <c r="V29165" s="8"/>
      <c r="W29165" s="8"/>
      <c r="X29165" s="8"/>
      <c r="Y29165" s="8"/>
      <c r="Z29165" s="8"/>
      <c r="BE29165"/>
      <c r="BF29165"/>
      <c r="BG29165"/>
    </row>
    <row r="29166" spans="11:59" x14ac:dyDescent="0.25">
      <c r="K29166" s="8"/>
      <c r="L29166" s="8"/>
      <c r="N29166" s="8"/>
      <c r="O29166" s="8"/>
      <c r="P29166" s="8"/>
      <c r="Q29166" s="8"/>
      <c r="R29166" s="8"/>
      <c r="S29166" s="8"/>
      <c r="T29166" s="8"/>
      <c r="U29166" s="8"/>
      <c r="V29166" s="8"/>
      <c r="W29166" s="8"/>
      <c r="X29166" s="8"/>
      <c r="Y29166" s="8"/>
      <c r="Z29166" s="8"/>
      <c r="BE29166"/>
      <c r="BF29166"/>
      <c r="BG29166"/>
    </row>
    <row r="29167" spans="11:59" x14ac:dyDescent="0.25">
      <c r="K29167" s="8"/>
      <c r="L29167" s="8"/>
      <c r="N29167" s="8"/>
      <c r="O29167" s="8"/>
      <c r="P29167" s="8"/>
      <c r="Q29167" s="8"/>
      <c r="R29167" s="8"/>
      <c r="S29167" s="8"/>
      <c r="T29167" s="8"/>
      <c r="U29167" s="8"/>
      <c r="V29167" s="8"/>
      <c r="W29167" s="8"/>
      <c r="X29167" s="8"/>
      <c r="Y29167" s="8"/>
      <c r="Z29167" s="8"/>
      <c r="BE29167"/>
      <c r="BF29167"/>
      <c r="BG29167"/>
    </row>
    <row r="29168" spans="11:59" x14ac:dyDescent="0.25">
      <c r="K29168" s="8"/>
      <c r="L29168" s="8"/>
      <c r="N29168" s="8"/>
      <c r="O29168" s="8"/>
      <c r="P29168" s="8"/>
      <c r="Q29168" s="8"/>
      <c r="R29168" s="8"/>
      <c r="S29168" s="8"/>
      <c r="T29168" s="8"/>
      <c r="U29168" s="8"/>
      <c r="V29168" s="8"/>
      <c r="W29168" s="8"/>
      <c r="X29168" s="8"/>
      <c r="Y29168" s="8"/>
      <c r="Z29168" s="8"/>
      <c r="BE29168"/>
      <c r="BF29168"/>
      <c r="BG29168"/>
    </row>
    <row r="29169" spans="11:59" x14ac:dyDescent="0.25">
      <c r="K29169" s="8"/>
      <c r="L29169" s="8"/>
      <c r="N29169" s="8"/>
      <c r="O29169" s="8"/>
      <c r="P29169" s="8"/>
      <c r="Q29169" s="8"/>
      <c r="R29169" s="8"/>
      <c r="S29169" s="8"/>
      <c r="T29169" s="8"/>
      <c r="U29169" s="8"/>
      <c r="V29169" s="8"/>
      <c r="W29169" s="8"/>
      <c r="X29169" s="8"/>
      <c r="Y29169" s="8"/>
      <c r="Z29169" s="8"/>
      <c r="BE29169"/>
      <c r="BF29169"/>
      <c r="BG29169"/>
    </row>
    <row r="29170" spans="11:59" x14ac:dyDescent="0.25">
      <c r="K29170" s="8"/>
      <c r="L29170" s="8"/>
      <c r="N29170" s="8"/>
      <c r="O29170" s="8"/>
      <c r="P29170" s="8"/>
      <c r="Q29170" s="8"/>
      <c r="R29170" s="8"/>
      <c r="S29170" s="8"/>
      <c r="T29170" s="8"/>
      <c r="U29170" s="8"/>
      <c r="V29170" s="8"/>
      <c r="W29170" s="8"/>
      <c r="X29170" s="8"/>
      <c r="Y29170" s="8"/>
      <c r="Z29170" s="8"/>
      <c r="BE29170"/>
      <c r="BF29170"/>
      <c r="BG29170"/>
    </row>
    <row r="29171" spans="11:59" x14ac:dyDescent="0.25">
      <c r="K29171" s="8"/>
      <c r="L29171" s="8"/>
      <c r="N29171" s="8"/>
      <c r="O29171" s="8"/>
      <c r="P29171" s="8"/>
      <c r="Q29171" s="8"/>
      <c r="R29171" s="8"/>
      <c r="S29171" s="8"/>
      <c r="T29171" s="8"/>
      <c r="U29171" s="8"/>
      <c r="V29171" s="8"/>
      <c r="W29171" s="8"/>
      <c r="X29171" s="8"/>
      <c r="Y29171" s="8"/>
      <c r="Z29171" s="8"/>
      <c r="BE29171"/>
      <c r="BF29171"/>
      <c r="BG29171"/>
    </row>
    <row r="29172" spans="11:59" x14ac:dyDescent="0.25">
      <c r="K29172" s="8"/>
      <c r="L29172" s="8"/>
      <c r="N29172" s="8"/>
      <c r="O29172" s="8"/>
      <c r="P29172" s="8"/>
      <c r="Q29172" s="8"/>
      <c r="R29172" s="8"/>
      <c r="S29172" s="8"/>
      <c r="T29172" s="8"/>
      <c r="U29172" s="8"/>
      <c r="V29172" s="8"/>
      <c r="W29172" s="8"/>
      <c r="X29172" s="8"/>
      <c r="Y29172" s="8"/>
      <c r="Z29172" s="8"/>
      <c r="BE29172"/>
      <c r="BF29172"/>
      <c r="BG29172"/>
    </row>
    <row r="29173" spans="11:59" x14ac:dyDescent="0.25">
      <c r="K29173" s="8"/>
      <c r="L29173" s="8"/>
      <c r="N29173" s="8"/>
      <c r="O29173" s="8"/>
      <c r="P29173" s="8"/>
      <c r="Q29173" s="8"/>
      <c r="R29173" s="8"/>
      <c r="S29173" s="8"/>
      <c r="T29173" s="8"/>
      <c r="U29173" s="8"/>
      <c r="V29173" s="8"/>
      <c r="W29173" s="8"/>
      <c r="X29173" s="8"/>
      <c r="Y29173" s="8"/>
      <c r="Z29173" s="8"/>
      <c r="BE29173"/>
      <c r="BF29173"/>
      <c r="BG29173"/>
    </row>
    <row r="29174" spans="11:59" x14ac:dyDescent="0.25">
      <c r="K29174" s="8"/>
      <c r="L29174" s="8"/>
      <c r="N29174" s="8"/>
      <c r="O29174" s="8"/>
      <c r="P29174" s="8"/>
      <c r="Q29174" s="8"/>
      <c r="R29174" s="8"/>
      <c r="S29174" s="8"/>
      <c r="T29174" s="8"/>
      <c r="U29174" s="8"/>
      <c r="V29174" s="8"/>
      <c r="W29174" s="8"/>
      <c r="X29174" s="8"/>
      <c r="Y29174" s="8"/>
      <c r="Z29174" s="8"/>
      <c r="BE29174"/>
      <c r="BF29174"/>
      <c r="BG29174"/>
    </row>
    <row r="29175" spans="11:59" x14ac:dyDescent="0.25">
      <c r="K29175" s="8"/>
      <c r="L29175" s="8"/>
      <c r="N29175" s="8"/>
      <c r="O29175" s="8"/>
      <c r="P29175" s="8"/>
      <c r="Q29175" s="8"/>
      <c r="R29175" s="8"/>
      <c r="S29175" s="8"/>
      <c r="T29175" s="8"/>
      <c r="U29175" s="8"/>
      <c r="V29175" s="8"/>
      <c r="W29175" s="8"/>
      <c r="X29175" s="8"/>
      <c r="Y29175" s="8"/>
      <c r="Z29175" s="8"/>
      <c r="BE29175"/>
      <c r="BF29175"/>
      <c r="BG29175"/>
    </row>
    <row r="29176" spans="11:59" x14ac:dyDescent="0.25">
      <c r="K29176" s="8"/>
      <c r="L29176" s="8"/>
      <c r="N29176" s="8"/>
      <c r="O29176" s="8"/>
      <c r="P29176" s="8"/>
      <c r="Q29176" s="8"/>
      <c r="R29176" s="8"/>
      <c r="S29176" s="8"/>
      <c r="T29176" s="8"/>
      <c r="U29176" s="8"/>
      <c r="V29176" s="8"/>
      <c r="W29176" s="8"/>
      <c r="X29176" s="8"/>
      <c r="Y29176" s="8"/>
      <c r="Z29176" s="8"/>
      <c r="BE29176"/>
      <c r="BF29176"/>
      <c r="BG29176"/>
    </row>
    <row r="29177" spans="11:59" x14ac:dyDescent="0.25">
      <c r="K29177" s="8"/>
      <c r="L29177" s="8"/>
      <c r="N29177" s="8"/>
      <c r="O29177" s="8"/>
      <c r="P29177" s="8"/>
      <c r="Q29177" s="8"/>
      <c r="R29177" s="8"/>
      <c r="S29177" s="8"/>
      <c r="T29177" s="8"/>
      <c r="U29177" s="8"/>
      <c r="V29177" s="8"/>
      <c r="W29177" s="8"/>
      <c r="X29177" s="8"/>
      <c r="Y29177" s="8"/>
      <c r="Z29177" s="8"/>
      <c r="BE29177"/>
      <c r="BF29177"/>
      <c r="BG29177"/>
    </row>
    <row r="29178" spans="11:59" x14ac:dyDescent="0.25">
      <c r="K29178" s="8"/>
      <c r="L29178" s="8"/>
      <c r="N29178" s="8"/>
      <c r="O29178" s="8"/>
      <c r="P29178" s="8"/>
      <c r="Q29178" s="8"/>
      <c r="R29178" s="8"/>
      <c r="S29178" s="8"/>
      <c r="T29178" s="8"/>
      <c r="U29178" s="8"/>
      <c r="V29178" s="8"/>
      <c r="W29178" s="8"/>
      <c r="X29178" s="8"/>
      <c r="Y29178" s="8"/>
      <c r="Z29178" s="8"/>
      <c r="BE29178"/>
      <c r="BF29178"/>
      <c r="BG29178"/>
    </row>
    <row r="29179" spans="11:59" x14ac:dyDescent="0.25">
      <c r="K29179" s="8"/>
      <c r="L29179" s="8"/>
      <c r="N29179" s="8"/>
      <c r="O29179" s="8"/>
      <c r="P29179" s="8"/>
      <c r="Q29179" s="8"/>
      <c r="R29179" s="8"/>
      <c r="S29179" s="8"/>
      <c r="T29179" s="8"/>
      <c r="U29179" s="8"/>
      <c r="V29179" s="8"/>
      <c r="W29179" s="8"/>
      <c r="X29179" s="8"/>
      <c r="Y29179" s="8"/>
      <c r="Z29179" s="8"/>
      <c r="BE29179"/>
      <c r="BF29179"/>
      <c r="BG29179"/>
    </row>
    <row r="29180" spans="11:59" x14ac:dyDescent="0.25">
      <c r="K29180" s="8"/>
      <c r="L29180" s="8"/>
      <c r="N29180" s="8"/>
      <c r="O29180" s="8"/>
      <c r="P29180" s="8"/>
      <c r="Q29180" s="8"/>
      <c r="R29180" s="8"/>
      <c r="S29180" s="8"/>
      <c r="T29180" s="8"/>
      <c r="U29180" s="8"/>
      <c r="V29180" s="8"/>
      <c r="W29180" s="8"/>
      <c r="X29180" s="8"/>
      <c r="Y29180" s="8"/>
      <c r="Z29180" s="8"/>
      <c r="BE29180"/>
      <c r="BF29180"/>
      <c r="BG29180"/>
    </row>
    <row r="29181" spans="11:59" x14ac:dyDescent="0.25">
      <c r="K29181" s="8"/>
      <c r="L29181" s="8"/>
      <c r="N29181" s="8"/>
      <c r="O29181" s="8"/>
      <c r="P29181" s="8"/>
      <c r="Q29181" s="8"/>
      <c r="R29181" s="8"/>
      <c r="S29181" s="8"/>
      <c r="T29181" s="8"/>
      <c r="U29181" s="8"/>
      <c r="V29181" s="8"/>
      <c r="W29181" s="8"/>
      <c r="X29181" s="8"/>
      <c r="Y29181" s="8"/>
      <c r="Z29181" s="8"/>
      <c r="BE29181"/>
      <c r="BF29181"/>
      <c r="BG29181"/>
    </row>
    <row r="29182" spans="11:59" x14ac:dyDescent="0.25">
      <c r="K29182" s="8"/>
      <c r="L29182" s="8"/>
      <c r="N29182" s="8"/>
      <c r="O29182" s="8"/>
      <c r="P29182" s="8"/>
      <c r="Q29182" s="8"/>
      <c r="R29182" s="8"/>
      <c r="S29182" s="8"/>
      <c r="T29182" s="8"/>
      <c r="U29182" s="8"/>
      <c r="V29182" s="8"/>
      <c r="W29182" s="8"/>
      <c r="X29182" s="8"/>
      <c r="Y29182" s="8"/>
      <c r="Z29182" s="8"/>
      <c r="BE29182"/>
      <c r="BF29182"/>
      <c r="BG29182"/>
    </row>
    <row r="29183" spans="11:59" x14ac:dyDescent="0.25">
      <c r="K29183" s="8"/>
      <c r="L29183" s="8"/>
      <c r="N29183" s="8"/>
      <c r="O29183" s="8"/>
      <c r="P29183" s="8"/>
      <c r="Q29183" s="8"/>
      <c r="R29183" s="8"/>
      <c r="S29183" s="8"/>
      <c r="T29183" s="8"/>
      <c r="U29183" s="8"/>
      <c r="V29183" s="8"/>
      <c r="W29183" s="8"/>
      <c r="X29183" s="8"/>
      <c r="Y29183" s="8"/>
      <c r="Z29183" s="8"/>
      <c r="BE29183"/>
      <c r="BF29183"/>
      <c r="BG29183"/>
    </row>
    <row r="29184" spans="11:59" x14ac:dyDescent="0.25">
      <c r="K29184" s="8"/>
      <c r="L29184" s="8"/>
      <c r="N29184" s="8"/>
      <c r="O29184" s="8"/>
      <c r="P29184" s="8"/>
      <c r="Q29184" s="8"/>
      <c r="R29184" s="8"/>
      <c r="S29184" s="8"/>
      <c r="T29184" s="8"/>
      <c r="U29184" s="8"/>
      <c r="V29184" s="8"/>
      <c r="W29184" s="8"/>
      <c r="X29184" s="8"/>
      <c r="Y29184" s="8"/>
      <c r="Z29184" s="8"/>
      <c r="BE29184"/>
      <c r="BF29184"/>
      <c r="BG29184"/>
    </row>
    <row r="29185" spans="11:59" x14ac:dyDescent="0.25">
      <c r="K29185" s="8"/>
      <c r="L29185" s="8"/>
      <c r="N29185" s="8"/>
      <c r="O29185" s="8"/>
      <c r="P29185" s="8"/>
      <c r="Q29185" s="8"/>
      <c r="R29185" s="8"/>
      <c r="S29185" s="8"/>
      <c r="T29185" s="8"/>
      <c r="U29185" s="8"/>
      <c r="V29185" s="8"/>
      <c r="W29185" s="8"/>
      <c r="X29185" s="8"/>
      <c r="Y29185" s="8"/>
      <c r="Z29185" s="8"/>
      <c r="BE29185"/>
      <c r="BF29185"/>
      <c r="BG29185"/>
    </row>
    <row r="29186" spans="11:59" x14ac:dyDescent="0.25">
      <c r="K29186" s="8"/>
      <c r="L29186" s="8"/>
      <c r="N29186" s="8"/>
      <c r="O29186" s="8"/>
      <c r="P29186" s="8"/>
      <c r="Q29186" s="8"/>
      <c r="R29186" s="8"/>
      <c r="S29186" s="8"/>
      <c r="T29186" s="8"/>
      <c r="U29186" s="8"/>
      <c r="V29186" s="8"/>
      <c r="W29186" s="8"/>
      <c r="X29186" s="8"/>
      <c r="Y29186" s="8"/>
      <c r="Z29186" s="8"/>
      <c r="BE29186"/>
      <c r="BF29186"/>
      <c r="BG29186"/>
    </row>
    <row r="29187" spans="11:59" x14ac:dyDescent="0.25">
      <c r="K29187" s="8"/>
      <c r="L29187" s="8"/>
      <c r="N29187" s="8"/>
      <c r="O29187" s="8"/>
      <c r="P29187" s="8"/>
      <c r="Q29187" s="8"/>
      <c r="R29187" s="8"/>
      <c r="S29187" s="8"/>
      <c r="T29187" s="8"/>
      <c r="U29187" s="8"/>
      <c r="V29187" s="8"/>
      <c r="W29187" s="8"/>
      <c r="X29187" s="8"/>
      <c r="Y29187" s="8"/>
      <c r="Z29187" s="8"/>
      <c r="BE29187"/>
      <c r="BF29187"/>
      <c r="BG29187"/>
    </row>
    <row r="29188" spans="11:59" x14ac:dyDescent="0.25">
      <c r="K29188" s="8"/>
      <c r="L29188" s="8"/>
      <c r="N29188" s="8"/>
      <c r="O29188" s="8"/>
      <c r="P29188" s="8"/>
      <c r="Q29188" s="8"/>
      <c r="R29188" s="8"/>
      <c r="S29188" s="8"/>
      <c r="T29188" s="8"/>
      <c r="U29188" s="8"/>
      <c r="V29188" s="8"/>
      <c r="W29188" s="8"/>
      <c r="X29188" s="8"/>
      <c r="Y29188" s="8"/>
      <c r="Z29188" s="8"/>
      <c r="BE29188"/>
      <c r="BF29188"/>
      <c r="BG29188"/>
    </row>
    <row r="29189" spans="11:59" x14ac:dyDescent="0.25">
      <c r="K29189" s="8"/>
      <c r="L29189" s="8"/>
      <c r="N29189" s="8"/>
      <c r="O29189" s="8"/>
      <c r="P29189" s="8"/>
      <c r="Q29189" s="8"/>
      <c r="R29189" s="8"/>
      <c r="S29189" s="8"/>
      <c r="T29189" s="8"/>
      <c r="U29189" s="8"/>
      <c r="V29189" s="8"/>
      <c r="W29189" s="8"/>
      <c r="X29189" s="8"/>
      <c r="Y29189" s="8"/>
      <c r="Z29189" s="8"/>
      <c r="BE29189"/>
      <c r="BF29189"/>
      <c r="BG29189"/>
    </row>
    <row r="29190" spans="11:59" x14ac:dyDescent="0.25">
      <c r="K29190" s="8"/>
      <c r="L29190" s="8"/>
      <c r="N29190" s="8"/>
      <c r="O29190" s="8"/>
      <c r="P29190" s="8"/>
      <c r="Q29190" s="8"/>
      <c r="R29190" s="8"/>
      <c r="S29190" s="8"/>
      <c r="T29190" s="8"/>
      <c r="U29190" s="8"/>
      <c r="V29190" s="8"/>
      <c r="W29190" s="8"/>
      <c r="X29190" s="8"/>
      <c r="Y29190" s="8"/>
      <c r="Z29190" s="8"/>
      <c r="BE29190"/>
      <c r="BF29190"/>
      <c r="BG29190"/>
    </row>
    <row r="29191" spans="11:59" x14ac:dyDescent="0.25">
      <c r="K29191" s="8"/>
      <c r="L29191" s="8"/>
      <c r="N29191" s="8"/>
      <c r="O29191" s="8"/>
      <c r="P29191" s="8"/>
      <c r="Q29191" s="8"/>
      <c r="R29191" s="8"/>
      <c r="S29191" s="8"/>
      <c r="T29191" s="8"/>
      <c r="U29191" s="8"/>
      <c r="V29191" s="8"/>
      <c r="W29191" s="8"/>
      <c r="X29191" s="8"/>
      <c r="Y29191" s="8"/>
      <c r="Z29191" s="8"/>
      <c r="BE29191"/>
      <c r="BF29191"/>
      <c r="BG29191"/>
    </row>
    <row r="29192" spans="11:59" x14ac:dyDescent="0.25">
      <c r="K29192" s="8"/>
      <c r="L29192" s="8"/>
      <c r="N29192" s="8"/>
      <c r="O29192" s="8"/>
      <c r="P29192" s="8"/>
      <c r="Q29192" s="8"/>
      <c r="R29192" s="8"/>
      <c r="S29192" s="8"/>
      <c r="T29192" s="8"/>
      <c r="U29192" s="8"/>
      <c r="V29192" s="8"/>
      <c r="W29192" s="8"/>
      <c r="X29192" s="8"/>
      <c r="Y29192" s="8"/>
      <c r="Z29192" s="8"/>
      <c r="BE29192"/>
      <c r="BF29192"/>
      <c r="BG29192"/>
    </row>
    <row r="29193" spans="11:59" x14ac:dyDescent="0.25">
      <c r="K29193" s="8"/>
      <c r="L29193" s="8"/>
      <c r="N29193" s="8"/>
      <c r="O29193" s="8"/>
      <c r="P29193" s="8"/>
      <c r="Q29193" s="8"/>
      <c r="R29193" s="8"/>
      <c r="S29193" s="8"/>
      <c r="T29193" s="8"/>
      <c r="U29193" s="8"/>
      <c r="V29193" s="8"/>
      <c r="W29193" s="8"/>
      <c r="X29193" s="8"/>
      <c r="Y29193" s="8"/>
      <c r="Z29193" s="8"/>
      <c r="BE29193"/>
      <c r="BF29193"/>
      <c r="BG29193"/>
    </row>
    <row r="29194" spans="11:59" x14ac:dyDescent="0.25">
      <c r="K29194" s="8"/>
      <c r="L29194" s="8"/>
      <c r="N29194" s="8"/>
      <c r="O29194" s="8"/>
      <c r="P29194" s="8"/>
      <c r="Q29194" s="8"/>
      <c r="R29194" s="8"/>
      <c r="S29194" s="8"/>
      <c r="T29194" s="8"/>
      <c r="U29194" s="8"/>
      <c r="V29194" s="8"/>
      <c r="W29194" s="8"/>
      <c r="X29194" s="8"/>
      <c r="Y29194" s="8"/>
      <c r="Z29194" s="8"/>
      <c r="BE29194"/>
      <c r="BF29194"/>
      <c r="BG29194"/>
    </row>
    <row r="29195" spans="11:59" x14ac:dyDescent="0.25">
      <c r="K29195" s="8"/>
      <c r="L29195" s="8"/>
      <c r="N29195" s="8"/>
      <c r="O29195" s="8"/>
      <c r="P29195" s="8"/>
      <c r="Q29195" s="8"/>
      <c r="R29195" s="8"/>
      <c r="S29195" s="8"/>
      <c r="T29195" s="8"/>
      <c r="U29195" s="8"/>
      <c r="V29195" s="8"/>
      <c r="W29195" s="8"/>
      <c r="X29195" s="8"/>
      <c r="Y29195" s="8"/>
      <c r="Z29195" s="8"/>
      <c r="BE29195"/>
      <c r="BF29195"/>
      <c r="BG29195"/>
    </row>
    <row r="29196" spans="11:59" x14ac:dyDescent="0.25">
      <c r="K29196" s="8"/>
      <c r="L29196" s="8"/>
      <c r="N29196" s="8"/>
      <c r="O29196" s="8"/>
      <c r="P29196" s="8"/>
      <c r="Q29196" s="8"/>
      <c r="R29196" s="8"/>
      <c r="S29196" s="8"/>
      <c r="T29196" s="8"/>
      <c r="U29196" s="8"/>
      <c r="V29196" s="8"/>
      <c r="W29196" s="8"/>
      <c r="X29196" s="8"/>
      <c r="Y29196" s="8"/>
      <c r="Z29196" s="8"/>
      <c r="BE29196"/>
      <c r="BF29196"/>
      <c r="BG29196"/>
    </row>
    <row r="29197" spans="11:59" x14ac:dyDescent="0.25">
      <c r="K29197" s="8"/>
      <c r="L29197" s="8"/>
      <c r="N29197" s="8"/>
      <c r="O29197" s="8"/>
      <c r="P29197" s="8"/>
      <c r="Q29197" s="8"/>
      <c r="R29197" s="8"/>
      <c r="S29197" s="8"/>
      <c r="T29197" s="8"/>
      <c r="U29197" s="8"/>
      <c r="V29197" s="8"/>
      <c r="W29197" s="8"/>
      <c r="X29197" s="8"/>
      <c r="Y29197" s="8"/>
      <c r="Z29197" s="8"/>
      <c r="BE29197"/>
      <c r="BF29197"/>
      <c r="BG29197"/>
    </row>
    <row r="29198" spans="11:59" x14ac:dyDescent="0.25">
      <c r="K29198" s="8"/>
      <c r="L29198" s="8"/>
      <c r="N29198" s="8"/>
      <c r="O29198" s="8"/>
      <c r="P29198" s="8"/>
      <c r="Q29198" s="8"/>
      <c r="R29198" s="8"/>
      <c r="S29198" s="8"/>
      <c r="T29198" s="8"/>
      <c r="U29198" s="8"/>
      <c r="V29198" s="8"/>
      <c r="W29198" s="8"/>
      <c r="X29198" s="8"/>
      <c r="Y29198" s="8"/>
      <c r="Z29198" s="8"/>
      <c r="BE29198"/>
      <c r="BF29198"/>
      <c r="BG29198"/>
    </row>
    <row r="29199" spans="11:59" x14ac:dyDescent="0.25">
      <c r="K29199" s="8"/>
      <c r="L29199" s="8"/>
      <c r="N29199" s="8"/>
      <c r="O29199" s="8"/>
      <c r="P29199" s="8"/>
      <c r="Q29199" s="8"/>
      <c r="R29199" s="8"/>
      <c r="S29199" s="8"/>
      <c r="T29199" s="8"/>
      <c r="U29199" s="8"/>
      <c r="V29199" s="8"/>
      <c r="W29199" s="8"/>
      <c r="X29199" s="8"/>
      <c r="Y29199" s="8"/>
      <c r="Z29199" s="8"/>
      <c r="BE29199"/>
      <c r="BF29199"/>
      <c r="BG29199"/>
    </row>
    <row r="29200" spans="11:59" x14ac:dyDescent="0.25">
      <c r="K29200" s="8"/>
      <c r="L29200" s="8"/>
      <c r="N29200" s="8"/>
      <c r="O29200" s="8"/>
      <c r="P29200" s="8"/>
      <c r="Q29200" s="8"/>
      <c r="R29200" s="8"/>
      <c r="S29200" s="8"/>
      <c r="T29200" s="8"/>
      <c r="U29200" s="8"/>
      <c r="V29200" s="8"/>
      <c r="W29200" s="8"/>
      <c r="X29200" s="8"/>
      <c r="Y29200" s="8"/>
      <c r="Z29200" s="8"/>
      <c r="BE29200"/>
      <c r="BF29200"/>
      <c r="BG29200"/>
    </row>
    <row r="29201" spans="11:59" x14ac:dyDescent="0.25">
      <c r="K29201" s="8"/>
      <c r="L29201" s="8"/>
      <c r="N29201" s="8"/>
      <c r="O29201" s="8"/>
      <c r="P29201" s="8"/>
      <c r="Q29201" s="8"/>
      <c r="R29201" s="8"/>
      <c r="S29201" s="8"/>
      <c r="T29201" s="8"/>
      <c r="U29201" s="8"/>
      <c r="V29201" s="8"/>
      <c r="W29201" s="8"/>
      <c r="X29201" s="8"/>
      <c r="Y29201" s="8"/>
      <c r="Z29201" s="8"/>
      <c r="BE29201"/>
      <c r="BF29201"/>
      <c r="BG29201"/>
    </row>
    <row r="29202" spans="11:59" x14ac:dyDescent="0.25">
      <c r="K29202" s="8"/>
      <c r="L29202" s="8"/>
      <c r="N29202" s="8"/>
      <c r="O29202" s="8"/>
      <c r="P29202" s="8"/>
      <c r="Q29202" s="8"/>
      <c r="R29202" s="8"/>
      <c r="S29202" s="8"/>
      <c r="T29202" s="8"/>
      <c r="U29202" s="8"/>
      <c r="V29202" s="8"/>
      <c r="W29202" s="8"/>
      <c r="X29202" s="8"/>
      <c r="Y29202" s="8"/>
      <c r="Z29202" s="8"/>
      <c r="BE29202"/>
      <c r="BF29202"/>
      <c r="BG29202"/>
    </row>
    <row r="29203" spans="11:59" x14ac:dyDescent="0.25">
      <c r="K29203" s="8"/>
      <c r="L29203" s="8"/>
      <c r="N29203" s="8"/>
      <c r="O29203" s="8"/>
      <c r="P29203" s="8"/>
      <c r="Q29203" s="8"/>
      <c r="R29203" s="8"/>
      <c r="S29203" s="8"/>
      <c r="T29203" s="8"/>
      <c r="U29203" s="8"/>
      <c r="V29203" s="8"/>
      <c r="W29203" s="8"/>
      <c r="X29203" s="8"/>
      <c r="Y29203" s="8"/>
      <c r="Z29203" s="8"/>
      <c r="BE29203"/>
      <c r="BF29203"/>
      <c r="BG29203"/>
    </row>
    <row r="29204" spans="11:59" x14ac:dyDescent="0.25">
      <c r="K29204" s="8"/>
      <c r="L29204" s="8"/>
      <c r="N29204" s="8"/>
      <c r="O29204" s="8"/>
      <c r="P29204" s="8"/>
      <c r="Q29204" s="8"/>
      <c r="R29204" s="8"/>
      <c r="S29204" s="8"/>
      <c r="T29204" s="8"/>
      <c r="U29204" s="8"/>
      <c r="V29204" s="8"/>
      <c r="W29204" s="8"/>
      <c r="X29204" s="8"/>
      <c r="Y29204" s="8"/>
      <c r="Z29204" s="8"/>
      <c r="BE29204"/>
      <c r="BF29204"/>
      <c r="BG29204"/>
    </row>
    <row r="29205" spans="11:59" x14ac:dyDescent="0.25">
      <c r="K29205" s="8"/>
      <c r="L29205" s="8"/>
      <c r="N29205" s="8"/>
      <c r="O29205" s="8"/>
      <c r="P29205" s="8"/>
      <c r="Q29205" s="8"/>
      <c r="R29205" s="8"/>
      <c r="S29205" s="8"/>
      <c r="T29205" s="8"/>
      <c r="U29205" s="8"/>
      <c r="V29205" s="8"/>
      <c r="W29205" s="8"/>
      <c r="X29205" s="8"/>
      <c r="Y29205" s="8"/>
      <c r="Z29205" s="8"/>
      <c r="BE29205"/>
      <c r="BF29205"/>
      <c r="BG29205"/>
    </row>
    <row r="29206" spans="11:59" x14ac:dyDescent="0.25">
      <c r="K29206" s="8"/>
      <c r="L29206" s="8"/>
      <c r="N29206" s="8"/>
      <c r="O29206" s="8"/>
      <c r="P29206" s="8"/>
      <c r="Q29206" s="8"/>
      <c r="R29206" s="8"/>
      <c r="S29206" s="8"/>
      <c r="T29206" s="8"/>
      <c r="U29206" s="8"/>
      <c r="V29206" s="8"/>
      <c r="W29206" s="8"/>
      <c r="X29206" s="8"/>
      <c r="Y29206" s="8"/>
      <c r="Z29206" s="8"/>
      <c r="BE29206"/>
      <c r="BF29206"/>
      <c r="BG29206"/>
    </row>
    <row r="29207" spans="11:59" x14ac:dyDescent="0.25">
      <c r="K29207" s="8"/>
      <c r="L29207" s="8"/>
      <c r="N29207" s="8"/>
      <c r="O29207" s="8"/>
      <c r="P29207" s="8"/>
      <c r="Q29207" s="8"/>
      <c r="R29207" s="8"/>
      <c r="S29207" s="8"/>
      <c r="T29207" s="8"/>
      <c r="U29207" s="8"/>
      <c r="V29207" s="8"/>
      <c r="W29207" s="8"/>
      <c r="X29207" s="8"/>
      <c r="Y29207" s="8"/>
      <c r="Z29207" s="8"/>
      <c r="BE29207"/>
      <c r="BF29207"/>
      <c r="BG29207"/>
    </row>
    <row r="29208" spans="11:59" x14ac:dyDescent="0.25">
      <c r="K29208" s="8"/>
      <c r="L29208" s="8"/>
      <c r="N29208" s="8"/>
      <c r="O29208" s="8"/>
      <c r="P29208" s="8"/>
      <c r="Q29208" s="8"/>
      <c r="R29208" s="8"/>
      <c r="S29208" s="8"/>
      <c r="T29208" s="8"/>
      <c r="U29208" s="8"/>
      <c r="V29208" s="8"/>
      <c r="W29208" s="8"/>
      <c r="X29208" s="8"/>
      <c r="Y29208" s="8"/>
      <c r="Z29208" s="8"/>
      <c r="BE29208"/>
      <c r="BF29208"/>
      <c r="BG29208"/>
    </row>
    <row r="29209" spans="11:59" x14ac:dyDescent="0.25">
      <c r="K29209" s="8"/>
      <c r="L29209" s="8"/>
      <c r="N29209" s="8"/>
      <c r="O29209" s="8"/>
      <c r="P29209" s="8"/>
      <c r="Q29209" s="8"/>
      <c r="R29209" s="8"/>
      <c r="S29209" s="8"/>
      <c r="T29209" s="8"/>
      <c r="U29209" s="8"/>
      <c r="V29209" s="8"/>
      <c r="W29209" s="8"/>
      <c r="X29209" s="8"/>
      <c r="Y29209" s="8"/>
      <c r="Z29209" s="8"/>
      <c r="BE29209"/>
      <c r="BF29209"/>
      <c r="BG29209"/>
    </row>
    <row r="29210" spans="11:59" x14ac:dyDescent="0.25">
      <c r="K29210" s="8"/>
      <c r="L29210" s="8"/>
      <c r="N29210" s="8"/>
      <c r="O29210" s="8"/>
      <c r="P29210" s="8"/>
      <c r="Q29210" s="8"/>
      <c r="R29210" s="8"/>
      <c r="S29210" s="8"/>
      <c r="T29210" s="8"/>
      <c r="U29210" s="8"/>
      <c r="V29210" s="8"/>
      <c r="W29210" s="8"/>
      <c r="X29210" s="8"/>
      <c r="Y29210" s="8"/>
      <c r="Z29210" s="8"/>
      <c r="BE29210"/>
      <c r="BF29210"/>
      <c r="BG29210"/>
    </row>
    <row r="29211" spans="11:59" x14ac:dyDescent="0.25">
      <c r="K29211" s="8"/>
      <c r="L29211" s="8"/>
      <c r="N29211" s="8"/>
      <c r="O29211" s="8"/>
      <c r="P29211" s="8"/>
      <c r="Q29211" s="8"/>
      <c r="R29211" s="8"/>
      <c r="S29211" s="8"/>
      <c r="T29211" s="8"/>
      <c r="U29211" s="8"/>
      <c r="V29211" s="8"/>
      <c r="W29211" s="8"/>
      <c r="X29211" s="8"/>
      <c r="Y29211" s="8"/>
      <c r="Z29211" s="8"/>
      <c r="BE29211"/>
      <c r="BF29211"/>
      <c r="BG29211"/>
    </row>
    <row r="29212" spans="11:59" x14ac:dyDescent="0.25">
      <c r="K29212" s="8"/>
      <c r="L29212" s="8"/>
      <c r="N29212" s="8"/>
      <c r="O29212" s="8"/>
      <c r="P29212" s="8"/>
      <c r="Q29212" s="8"/>
      <c r="R29212" s="8"/>
      <c r="S29212" s="8"/>
      <c r="T29212" s="8"/>
      <c r="U29212" s="8"/>
      <c r="V29212" s="8"/>
      <c r="W29212" s="8"/>
      <c r="X29212" s="8"/>
      <c r="Y29212" s="8"/>
      <c r="Z29212" s="8"/>
      <c r="BE29212"/>
      <c r="BF29212"/>
      <c r="BG29212"/>
    </row>
    <row r="29213" spans="11:59" x14ac:dyDescent="0.25">
      <c r="K29213" s="8"/>
      <c r="L29213" s="8"/>
      <c r="N29213" s="8"/>
      <c r="O29213" s="8"/>
      <c r="P29213" s="8"/>
      <c r="Q29213" s="8"/>
      <c r="R29213" s="8"/>
      <c r="S29213" s="8"/>
      <c r="T29213" s="8"/>
      <c r="U29213" s="8"/>
      <c r="V29213" s="8"/>
      <c r="W29213" s="8"/>
      <c r="X29213" s="8"/>
      <c r="Y29213" s="8"/>
      <c r="Z29213" s="8"/>
      <c r="BE29213"/>
      <c r="BF29213"/>
      <c r="BG29213"/>
    </row>
    <row r="29214" spans="11:59" x14ac:dyDescent="0.25">
      <c r="K29214" s="8"/>
      <c r="L29214" s="8"/>
      <c r="N29214" s="8"/>
      <c r="O29214" s="8"/>
      <c r="P29214" s="8"/>
      <c r="Q29214" s="8"/>
      <c r="R29214" s="8"/>
      <c r="S29214" s="8"/>
      <c r="T29214" s="8"/>
      <c r="U29214" s="8"/>
      <c r="V29214" s="8"/>
      <c r="W29214" s="8"/>
      <c r="X29214" s="8"/>
      <c r="Y29214" s="8"/>
      <c r="Z29214" s="8"/>
      <c r="BE29214"/>
      <c r="BF29214"/>
      <c r="BG29214"/>
    </row>
    <row r="29215" spans="11:59" x14ac:dyDescent="0.25">
      <c r="K29215" s="8"/>
      <c r="L29215" s="8"/>
      <c r="N29215" s="8"/>
      <c r="O29215" s="8"/>
      <c r="P29215" s="8"/>
      <c r="Q29215" s="8"/>
      <c r="R29215" s="8"/>
      <c r="S29215" s="8"/>
      <c r="T29215" s="8"/>
      <c r="U29215" s="8"/>
      <c r="V29215" s="8"/>
      <c r="W29215" s="8"/>
      <c r="X29215" s="8"/>
      <c r="Y29215" s="8"/>
      <c r="Z29215" s="8"/>
      <c r="BE29215"/>
      <c r="BF29215"/>
      <c r="BG29215"/>
    </row>
    <row r="29216" spans="11:59" x14ac:dyDescent="0.25">
      <c r="K29216" s="8"/>
      <c r="L29216" s="8"/>
      <c r="N29216" s="8"/>
      <c r="O29216" s="8"/>
      <c r="P29216" s="8"/>
      <c r="Q29216" s="8"/>
      <c r="R29216" s="8"/>
      <c r="S29216" s="8"/>
      <c r="T29216" s="8"/>
      <c r="U29216" s="8"/>
      <c r="V29216" s="8"/>
      <c r="W29216" s="8"/>
      <c r="X29216" s="8"/>
      <c r="Y29216" s="8"/>
      <c r="Z29216" s="8"/>
      <c r="BE29216"/>
      <c r="BF29216"/>
      <c r="BG29216"/>
    </row>
    <row r="29217" spans="11:59" x14ac:dyDescent="0.25">
      <c r="K29217" s="8"/>
      <c r="L29217" s="8"/>
      <c r="N29217" s="8"/>
      <c r="O29217" s="8"/>
      <c r="P29217" s="8"/>
      <c r="Q29217" s="8"/>
      <c r="R29217" s="8"/>
      <c r="S29217" s="8"/>
      <c r="T29217" s="8"/>
      <c r="U29217" s="8"/>
      <c r="V29217" s="8"/>
      <c r="W29217" s="8"/>
      <c r="X29217" s="8"/>
      <c r="Y29217" s="8"/>
      <c r="Z29217" s="8"/>
      <c r="BE29217"/>
      <c r="BF29217"/>
      <c r="BG29217"/>
    </row>
    <row r="29218" spans="11:59" x14ac:dyDescent="0.25">
      <c r="K29218" s="8"/>
      <c r="L29218" s="8"/>
      <c r="N29218" s="8"/>
      <c r="O29218" s="8"/>
      <c r="P29218" s="8"/>
      <c r="Q29218" s="8"/>
      <c r="R29218" s="8"/>
      <c r="S29218" s="8"/>
      <c r="T29218" s="8"/>
      <c r="U29218" s="8"/>
      <c r="V29218" s="8"/>
      <c r="W29218" s="8"/>
      <c r="X29218" s="8"/>
      <c r="Y29218" s="8"/>
      <c r="Z29218" s="8"/>
      <c r="BE29218"/>
      <c r="BF29218"/>
      <c r="BG29218"/>
    </row>
    <row r="29219" spans="11:59" x14ac:dyDescent="0.25">
      <c r="K29219" s="8"/>
      <c r="L29219" s="8"/>
      <c r="N29219" s="8"/>
      <c r="O29219" s="8"/>
      <c r="P29219" s="8"/>
      <c r="Q29219" s="8"/>
      <c r="R29219" s="8"/>
      <c r="S29219" s="8"/>
      <c r="T29219" s="8"/>
      <c r="U29219" s="8"/>
      <c r="V29219" s="8"/>
      <c r="W29219" s="8"/>
      <c r="X29219" s="8"/>
      <c r="Y29219" s="8"/>
      <c r="Z29219" s="8"/>
      <c r="BE29219"/>
      <c r="BF29219"/>
      <c r="BG29219"/>
    </row>
    <row r="29220" spans="11:59" x14ac:dyDescent="0.25">
      <c r="K29220" s="8"/>
      <c r="L29220" s="8"/>
      <c r="N29220" s="8"/>
      <c r="O29220" s="8"/>
      <c r="P29220" s="8"/>
      <c r="Q29220" s="8"/>
      <c r="R29220" s="8"/>
      <c r="S29220" s="8"/>
      <c r="T29220" s="8"/>
      <c r="U29220" s="8"/>
      <c r="V29220" s="8"/>
      <c r="W29220" s="8"/>
      <c r="X29220" s="8"/>
      <c r="Y29220" s="8"/>
      <c r="Z29220" s="8"/>
      <c r="BE29220"/>
      <c r="BF29220"/>
      <c r="BG29220"/>
    </row>
    <row r="29221" spans="11:59" x14ac:dyDescent="0.25">
      <c r="K29221" s="8"/>
      <c r="L29221" s="8"/>
      <c r="N29221" s="8"/>
      <c r="O29221" s="8"/>
      <c r="P29221" s="8"/>
      <c r="Q29221" s="8"/>
      <c r="R29221" s="8"/>
      <c r="S29221" s="8"/>
      <c r="T29221" s="8"/>
      <c r="U29221" s="8"/>
      <c r="V29221" s="8"/>
      <c r="W29221" s="8"/>
      <c r="X29221" s="8"/>
      <c r="Y29221" s="8"/>
      <c r="Z29221" s="8"/>
      <c r="BE29221"/>
      <c r="BF29221"/>
      <c r="BG29221"/>
    </row>
    <row r="29222" spans="11:59" x14ac:dyDescent="0.25">
      <c r="K29222" s="8"/>
      <c r="L29222" s="8"/>
      <c r="N29222" s="8"/>
      <c r="O29222" s="8"/>
      <c r="P29222" s="8"/>
      <c r="Q29222" s="8"/>
      <c r="R29222" s="8"/>
      <c r="S29222" s="8"/>
      <c r="T29222" s="8"/>
      <c r="U29222" s="8"/>
      <c r="V29222" s="8"/>
      <c r="W29222" s="8"/>
      <c r="X29222" s="8"/>
      <c r="Y29222" s="8"/>
      <c r="Z29222" s="8"/>
      <c r="BE29222"/>
      <c r="BF29222"/>
      <c r="BG29222"/>
    </row>
    <row r="29223" spans="11:59" x14ac:dyDescent="0.25">
      <c r="K29223" s="8"/>
      <c r="L29223" s="8"/>
      <c r="N29223" s="8"/>
      <c r="O29223" s="8"/>
      <c r="P29223" s="8"/>
      <c r="Q29223" s="8"/>
      <c r="R29223" s="8"/>
      <c r="S29223" s="8"/>
      <c r="T29223" s="8"/>
      <c r="U29223" s="8"/>
      <c r="V29223" s="8"/>
      <c r="W29223" s="8"/>
      <c r="X29223" s="8"/>
      <c r="Y29223" s="8"/>
      <c r="Z29223" s="8"/>
      <c r="BE29223"/>
      <c r="BF29223"/>
      <c r="BG29223"/>
    </row>
    <row r="29224" spans="11:59" x14ac:dyDescent="0.25">
      <c r="K29224" s="8"/>
      <c r="L29224" s="8"/>
      <c r="N29224" s="8"/>
      <c r="O29224" s="8"/>
      <c r="P29224" s="8"/>
      <c r="Q29224" s="8"/>
      <c r="R29224" s="8"/>
      <c r="S29224" s="8"/>
      <c r="T29224" s="8"/>
      <c r="U29224" s="8"/>
      <c r="V29224" s="8"/>
      <c r="W29224" s="8"/>
      <c r="X29224" s="8"/>
      <c r="Y29224" s="8"/>
      <c r="Z29224" s="8"/>
      <c r="BE29224"/>
      <c r="BF29224"/>
      <c r="BG29224"/>
    </row>
    <row r="29225" spans="11:59" x14ac:dyDescent="0.25">
      <c r="K29225" s="8"/>
      <c r="L29225" s="8"/>
      <c r="N29225" s="8"/>
      <c r="O29225" s="8"/>
      <c r="P29225" s="8"/>
      <c r="Q29225" s="8"/>
      <c r="R29225" s="8"/>
      <c r="S29225" s="8"/>
      <c r="T29225" s="8"/>
      <c r="U29225" s="8"/>
      <c r="V29225" s="8"/>
      <c r="W29225" s="8"/>
      <c r="X29225" s="8"/>
      <c r="Y29225" s="8"/>
      <c r="Z29225" s="8"/>
      <c r="BE29225"/>
      <c r="BF29225"/>
      <c r="BG29225"/>
    </row>
    <row r="29226" spans="11:59" x14ac:dyDescent="0.25">
      <c r="K29226" s="8"/>
      <c r="L29226" s="8"/>
      <c r="N29226" s="8"/>
      <c r="O29226" s="8"/>
      <c r="P29226" s="8"/>
      <c r="Q29226" s="8"/>
      <c r="R29226" s="8"/>
      <c r="S29226" s="8"/>
      <c r="T29226" s="8"/>
      <c r="U29226" s="8"/>
      <c r="V29226" s="8"/>
      <c r="W29226" s="8"/>
      <c r="X29226" s="8"/>
      <c r="Y29226" s="8"/>
      <c r="Z29226" s="8"/>
      <c r="BE29226"/>
      <c r="BF29226"/>
      <c r="BG29226"/>
    </row>
    <row r="29227" spans="11:59" x14ac:dyDescent="0.25">
      <c r="K29227" s="8"/>
      <c r="L29227" s="8"/>
      <c r="N29227" s="8"/>
      <c r="O29227" s="8"/>
      <c r="P29227" s="8"/>
      <c r="Q29227" s="8"/>
      <c r="R29227" s="8"/>
      <c r="S29227" s="8"/>
      <c r="T29227" s="8"/>
      <c r="U29227" s="8"/>
      <c r="V29227" s="8"/>
      <c r="W29227" s="8"/>
      <c r="X29227" s="8"/>
      <c r="Y29227" s="8"/>
      <c r="Z29227" s="8"/>
      <c r="BE29227"/>
      <c r="BF29227"/>
      <c r="BG29227"/>
    </row>
    <row r="29228" spans="11:59" x14ac:dyDescent="0.25">
      <c r="K29228" s="8"/>
      <c r="L29228" s="8"/>
      <c r="N29228" s="8"/>
      <c r="O29228" s="8"/>
      <c r="P29228" s="8"/>
      <c r="Q29228" s="8"/>
      <c r="R29228" s="8"/>
      <c r="S29228" s="8"/>
      <c r="T29228" s="8"/>
      <c r="U29228" s="8"/>
      <c r="V29228" s="8"/>
      <c r="W29228" s="8"/>
      <c r="X29228" s="8"/>
      <c r="Y29228" s="8"/>
      <c r="Z29228" s="8"/>
      <c r="BE29228"/>
      <c r="BF29228"/>
      <c r="BG29228"/>
    </row>
    <row r="29229" spans="11:59" x14ac:dyDescent="0.25">
      <c r="K29229" s="8"/>
      <c r="L29229" s="8"/>
      <c r="N29229" s="8"/>
      <c r="O29229" s="8"/>
      <c r="P29229" s="8"/>
      <c r="Q29229" s="8"/>
      <c r="R29229" s="8"/>
      <c r="S29229" s="8"/>
      <c r="T29229" s="8"/>
      <c r="U29229" s="8"/>
      <c r="V29229" s="8"/>
      <c r="W29229" s="8"/>
      <c r="X29229" s="8"/>
      <c r="Y29229" s="8"/>
      <c r="Z29229" s="8"/>
      <c r="BE29229"/>
      <c r="BF29229"/>
      <c r="BG29229"/>
    </row>
    <row r="29230" spans="11:59" x14ac:dyDescent="0.25">
      <c r="K29230" s="8"/>
      <c r="L29230" s="8"/>
      <c r="N29230" s="8"/>
      <c r="O29230" s="8"/>
      <c r="P29230" s="8"/>
      <c r="Q29230" s="8"/>
      <c r="R29230" s="8"/>
      <c r="S29230" s="8"/>
      <c r="T29230" s="8"/>
      <c r="U29230" s="8"/>
      <c r="V29230" s="8"/>
      <c r="W29230" s="8"/>
      <c r="X29230" s="8"/>
      <c r="Y29230" s="8"/>
      <c r="Z29230" s="8"/>
      <c r="BE29230"/>
      <c r="BF29230"/>
      <c r="BG29230"/>
    </row>
    <row r="29231" spans="11:59" x14ac:dyDescent="0.25">
      <c r="K29231" s="8"/>
      <c r="L29231" s="8"/>
      <c r="N29231" s="8"/>
      <c r="O29231" s="8"/>
      <c r="P29231" s="8"/>
      <c r="Q29231" s="8"/>
      <c r="R29231" s="8"/>
      <c r="S29231" s="8"/>
      <c r="T29231" s="8"/>
      <c r="U29231" s="8"/>
      <c r="V29231" s="8"/>
      <c r="W29231" s="8"/>
      <c r="X29231" s="8"/>
      <c r="Y29231" s="8"/>
      <c r="Z29231" s="8"/>
      <c r="BE29231"/>
      <c r="BF29231"/>
      <c r="BG29231"/>
    </row>
    <row r="29232" spans="11:59" x14ac:dyDescent="0.25">
      <c r="K29232" s="8"/>
      <c r="L29232" s="8"/>
      <c r="N29232" s="8"/>
      <c r="O29232" s="8"/>
      <c r="P29232" s="8"/>
      <c r="Q29232" s="8"/>
      <c r="R29232" s="8"/>
      <c r="S29232" s="8"/>
      <c r="T29232" s="8"/>
      <c r="U29232" s="8"/>
      <c r="V29232" s="8"/>
      <c r="W29232" s="8"/>
      <c r="X29232" s="8"/>
      <c r="Y29232" s="8"/>
      <c r="Z29232" s="8"/>
      <c r="BE29232"/>
      <c r="BF29232"/>
      <c r="BG29232"/>
    </row>
    <row r="29233" spans="11:59" x14ac:dyDescent="0.25">
      <c r="K29233" s="8"/>
      <c r="L29233" s="8"/>
      <c r="N29233" s="8"/>
      <c r="O29233" s="8"/>
      <c r="P29233" s="8"/>
      <c r="Q29233" s="8"/>
      <c r="R29233" s="8"/>
      <c r="S29233" s="8"/>
      <c r="T29233" s="8"/>
      <c r="U29233" s="8"/>
      <c r="V29233" s="8"/>
      <c r="W29233" s="8"/>
      <c r="X29233" s="8"/>
      <c r="Y29233" s="8"/>
      <c r="Z29233" s="8"/>
      <c r="BE29233"/>
      <c r="BF29233"/>
      <c r="BG29233"/>
    </row>
    <row r="29234" spans="11:59" x14ac:dyDescent="0.25">
      <c r="K29234" s="8"/>
      <c r="L29234" s="8"/>
      <c r="N29234" s="8"/>
      <c r="O29234" s="8"/>
      <c r="P29234" s="8"/>
      <c r="Q29234" s="8"/>
      <c r="R29234" s="8"/>
      <c r="S29234" s="8"/>
      <c r="T29234" s="8"/>
      <c r="U29234" s="8"/>
      <c r="V29234" s="8"/>
      <c r="W29234" s="8"/>
      <c r="X29234" s="8"/>
      <c r="Y29234" s="8"/>
      <c r="Z29234" s="8"/>
      <c r="BE29234"/>
      <c r="BF29234"/>
      <c r="BG29234"/>
    </row>
    <row r="29235" spans="11:59" x14ac:dyDescent="0.25">
      <c r="K29235" s="8"/>
      <c r="L29235" s="8"/>
      <c r="N29235" s="8"/>
      <c r="O29235" s="8"/>
      <c r="P29235" s="8"/>
      <c r="Q29235" s="8"/>
      <c r="R29235" s="8"/>
      <c r="S29235" s="8"/>
      <c r="T29235" s="8"/>
      <c r="U29235" s="8"/>
      <c r="V29235" s="8"/>
      <c r="W29235" s="8"/>
      <c r="X29235" s="8"/>
      <c r="Y29235" s="8"/>
      <c r="Z29235" s="8"/>
      <c r="BE29235"/>
      <c r="BF29235"/>
      <c r="BG29235"/>
    </row>
    <row r="29236" spans="11:59" x14ac:dyDescent="0.25">
      <c r="K29236" s="8"/>
      <c r="L29236" s="8"/>
      <c r="N29236" s="8"/>
      <c r="O29236" s="8"/>
      <c r="P29236" s="8"/>
      <c r="Q29236" s="8"/>
      <c r="R29236" s="8"/>
      <c r="S29236" s="8"/>
      <c r="T29236" s="8"/>
      <c r="U29236" s="8"/>
      <c r="V29236" s="8"/>
      <c r="W29236" s="8"/>
      <c r="X29236" s="8"/>
      <c r="Y29236" s="8"/>
      <c r="Z29236" s="8"/>
      <c r="BE29236"/>
      <c r="BF29236"/>
      <c r="BG29236"/>
    </row>
    <row r="29237" spans="11:59" x14ac:dyDescent="0.25">
      <c r="K29237" s="8"/>
      <c r="L29237" s="8"/>
      <c r="N29237" s="8"/>
      <c r="O29237" s="8"/>
      <c r="P29237" s="8"/>
      <c r="Q29237" s="8"/>
      <c r="R29237" s="8"/>
      <c r="S29237" s="8"/>
      <c r="T29237" s="8"/>
      <c r="U29237" s="8"/>
      <c r="V29237" s="8"/>
      <c r="W29237" s="8"/>
      <c r="X29237" s="8"/>
      <c r="Y29237" s="8"/>
      <c r="Z29237" s="8"/>
      <c r="BE29237"/>
      <c r="BF29237"/>
      <c r="BG29237"/>
    </row>
    <row r="29238" spans="11:59" x14ac:dyDescent="0.25">
      <c r="K29238" s="8"/>
      <c r="L29238" s="8"/>
      <c r="N29238" s="8"/>
      <c r="O29238" s="8"/>
      <c r="P29238" s="8"/>
      <c r="Q29238" s="8"/>
      <c r="R29238" s="8"/>
      <c r="S29238" s="8"/>
      <c r="T29238" s="8"/>
      <c r="U29238" s="8"/>
      <c r="V29238" s="8"/>
      <c r="W29238" s="8"/>
      <c r="X29238" s="8"/>
      <c r="Y29238" s="8"/>
      <c r="Z29238" s="8"/>
      <c r="BE29238"/>
      <c r="BF29238"/>
      <c r="BG29238"/>
    </row>
    <row r="29239" spans="11:59" x14ac:dyDescent="0.25">
      <c r="K29239" s="8"/>
      <c r="L29239" s="8"/>
      <c r="N29239" s="8"/>
      <c r="O29239" s="8"/>
      <c r="P29239" s="8"/>
      <c r="Q29239" s="8"/>
      <c r="R29239" s="8"/>
      <c r="S29239" s="8"/>
      <c r="T29239" s="8"/>
      <c r="U29239" s="8"/>
      <c r="V29239" s="8"/>
      <c r="W29239" s="8"/>
      <c r="X29239" s="8"/>
      <c r="Y29239" s="8"/>
      <c r="Z29239" s="8"/>
      <c r="BE29239"/>
      <c r="BF29239"/>
      <c r="BG29239"/>
    </row>
    <row r="29240" spans="11:59" x14ac:dyDescent="0.25">
      <c r="K29240" s="8"/>
      <c r="L29240" s="8"/>
      <c r="N29240" s="8"/>
      <c r="O29240" s="8"/>
      <c r="P29240" s="8"/>
      <c r="Q29240" s="8"/>
      <c r="R29240" s="8"/>
      <c r="S29240" s="8"/>
      <c r="T29240" s="8"/>
      <c r="U29240" s="8"/>
      <c r="V29240" s="8"/>
      <c r="W29240" s="8"/>
      <c r="X29240" s="8"/>
      <c r="Y29240" s="8"/>
      <c r="Z29240" s="8"/>
      <c r="BE29240"/>
      <c r="BF29240"/>
      <c r="BG29240"/>
    </row>
    <row r="29241" spans="11:59" x14ac:dyDescent="0.25">
      <c r="K29241" s="8"/>
      <c r="L29241" s="8"/>
      <c r="N29241" s="8"/>
      <c r="O29241" s="8"/>
      <c r="P29241" s="8"/>
      <c r="Q29241" s="8"/>
      <c r="R29241" s="8"/>
      <c r="S29241" s="8"/>
      <c r="T29241" s="8"/>
      <c r="U29241" s="8"/>
      <c r="V29241" s="8"/>
      <c r="W29241" s="8"/>
      <c r="X29241" s="8"/>
      <c r="Y29241" s="8"/>
      <c r="Z29241" s="8"/>
      <c r="BE29241"/>
      <c r="BF29241"/>
      <c r="BG29241"/>
    </row>
    <row r="29242" spans="11:59" x14ac:dyDescent="0.25">
      <c r="K29242" s="8"/>
      <c r="L29242" s="8"/>
      <c r="N29242" s="8"/>
      <c r="O29242" s="8"/>
      <c r="P29242" s="8"/>
      <c r="Q29242" s="8"/>
      <c r="R29242" s="8"/>
      <c r="S29242" s="8"/>
      <c r="T29242" s="8"/>
      <c r="U29242" s="8"/>
      <c r="V29242" s="8"/>
      <c r="W29242" s="8"/>
      <c r="X29242" s="8"/>
      <c r="Y29242" s="8"/>
      <c r="Z29242" s="8"/>
      <c r="BE29242"/>
      <c r="BF29242"/>
      <c r="BG29242"/>
    </row>
    <row r="29243" spans="11:59" x14ac:dyDescent="0.25">
      <c r="K29243" s="8"/>
      <c r="L29243" s="8"/>
      <c r="N29243" s="8"/>
      <c r="O29243" s="8"/>
      <c r="P29243" s="8"/>
      <c r="Q29243" s="8"/>
      <c r="R29243" s="8"/>
      <c r="S29243" s="8"/>
      <c r="T29243" s="8"/>
      <c r="U29243" s="8"/>
      <c r="V29243" s="8"/>
      <c r="W29243" s="8"/>
      <c r="X29243" s="8"/>
      <c r="Y29243" s="8"/>
      <c r="Z29243" s="8"/>
      <c r="BE29243"/>
      <c r="BF29243"/>
      <c r="BG29243"/>
    </row>
    <row r="29244" spans="11:59" x14ac:dyDescent="0.25">
      <c r="K29244" s="8"/>
      <c r="L29244" s="8"/>
      <c r="N29244" s="8"/>
      <c r="O29244" s="8"/>
      <c r="P29244" s="8"/>
      <c r="Q29244" s="8"/>
      <c r="R29244" s="8"/>
      <c r="S29244" s="8"/>
      <c r="T29244" s="8"/>
      <c r="U29244" s="8"/>
      <c r="V29244" s="8"/>
      <c r="W29244" s="8"/>
      <c r="X29244" s="8"/>
      <c r="Y29244" s="8"/>
      <c r="Z29244" s="8"/>
      <c r="BE29244"/>
      <c r="BF29244"/>
      <c r="BG29244"/>
    </row>
    <row r="29245" spans="11:59" x14ac:dyDescent="0.25">
      <c r="K29245" s="8"/>
      <c r="L29245" s="8"/>
      <c r="N29245" s="8"/>
      <c r="O29245" s="8"/>
      <c r="P29245" s="8"/>
      <c r="Q29245" s="8"/>
      <c r="R29245" s="8"/>
      <c r="S29245" s="8"/>
      <c r="T29245" s="8"/>
      <c r="U29245" s="8"/>
      <c r="V29245" s="8"/>
      <c r="W29245" s="8"/>
      <c r="X29245" s="8"/>
      <c r="Y29245" s="8"/>
      <c r="Z29245" s="8"/>
      <c r="BE29245"/>
      <c r="BF29245"/>
      <c r="BG29245"/>
    </row>
    <row r="29246" spans="11:59" x14ac:dyDescent="0.25">
      <c r="K29246" s="8"/>
      <c r="L29246" s="8"/>
      <c r="N29246" s="8"/>
      <c r="O29246" s="8"/>
      <c r="P29246" s="8"/>
      <c r="Q29246" s="8"/>
      <c r="R29246" s="8"/>
      <c r="S29246" s="8"/>
      <c r="T29246" s="8"/>
      <c r="U29246" s="8"/>
      <c r="V29246" s="8"/>
      <c r="W29246" s="8"/>
      <c r="X29246" s="8"/>
      <c r="Y29246" s="8"/>
      <c r="Z29246" s="8"/>
      <c r="BE29246"/>
      <c r="BF29246"/>
      <c r="BG29246"/>
    </row>
    <row r="29247" spans="11:59" x14ac:dyDescent="0.25">
      <c r="K29247" s="8"/>
      <c r="L29247" s="8"/>
      <c r="N29247" s="8"/>
      <c r="O29247" s="8"/>
      <c r="P29247" s="8"/>
      <c r="Q29247" s="8"/>
      <c r="R29247" s="8"/>
      <c r="S29247" s="8"/>
      <c r="T29247" s="8"/>
      <c r="U29247" s="8"/>
      <c r="V29247" s="8"/>
      <c r="W29247" s="8"/>
      <c r="X29247" s="8"/>
      <c r="Y29247" s="8"/>
      <c r="Z29247" s="8"/>
      <c r="BE29247"/>
      <c r="BF29247"/>
      <c r="BG29247"/>
    </row>
    <row r="29248" spans="11:59" x14ac:dyDescent="0.25">
      <c r="K29248" s="8"/>
      <c r="L29248" s="8"/>
      <c r="N29248" s="8"/>
      <c r="O29248" s="8"/>
      <c r="P29248" s="8"/>
      <c r="Q29248" s="8"/>
      <c r="R29248" s="8"/>
      <c r="S29248" s="8"/>
      <c r="T29248" s="8"/>
      <c r="U29248" s="8"/>
      <c r="V29248" s="8"/>
      <c r="W29248" s="8"/>
      <c r="X29248" s="8"/>
      <c r="Y29248" s="8"/>
      <c r="Z29248" s="8"/>
      <c r="BE29248"/>
      <c r="BF29248"/>
      <c r="BG29248"/>
    </row>
    <row r="29249" spans="11:59" x14ac:dyDescent="0.25">
      <c r="K29249" s="8"/>
      <c r="L29249" s="8"/>
      <c r="N29249" s="8"/>
      <c r="O29249" s="8"/>
      <c r="P29249" s="8"/>
      <c r="Q29249" s="8"/>
      <c r="R29249" s="8"/>
      <c r="S29249" s="8"/>
      <c r="T29249" s="8"/>
      <c r="U29249" s="8"/>
      <c r="V29249" s="8"/>
      <c r="W29249" s="8"/>
      <c r="X29249" s="8"/>
      <c r="Y29249" s="8"/>
      <c r="Z29249" s="8"/>
      <c r="BE29249"/>
      <c r="BF29249"/>
      <c r="BG29249"/>
    </row>
    <row r="29250" spans="11:59" x14ac:dyDescent="0.25">
      <c r="K29250" s="8"/>
      <c r="L29250" s="8"/>
      <c r="N29250" s="8"/>
      <c r="O29250" s="8"/>
      <c r="P29250" s="8"/>
      <c r="Q29250" s="8"/>
      <c r="R29250" s="8"/>
      <c r="S29250" s="8"/>
      <c r="T29250" s="8"/>
      <c r="U29250" s="8"/>
      <c r="V29250" s="8"/>
      <c r="W29250" s="8"/>
      <c r="X29250" s="8"/>
      <c r="Y29250" s="8"/>
      <c r="Z29250" s="8"/>
      <c r="BE29250"/>
      <c r="BF29250"/>
      <c r="BG29250"/>
    </row>
    <row r="29251" spans="11:59" x14ac:dyDescent="0.25">
      <c r="K29251" s="8"/>
      <c r="L29251" s="8"/>
      <c r="N29251" s="8"/>
      <c r="O29251" s="8"/>
      <c r="P29251" s="8"/>
      <c r="Q29251" s="8"/>
      <c r="R29251" s="8"/>
      <c r="S29251" s="8"/>
      <c r="T29251" s="8"/>
      <c r="U29251" s="8"/>
      <c r="V29251" s="8"/>
      <c r="W29251" s="8"/>
      <c r="X29251" s="8"/>
      <c r="Y29251" s="8"/>
      <c r="Z29251" s="8"/>
      <c r="BE29251"/>
      <c r="BF29251"/>
      <c r="BG29251"/>
    </row>
    <row r="29252" spans="11:59" x14ac:dyDescent="0.25">
      <c r="K29252" s="8"/>
      <c r="L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BE29252"/>
      <c r="BF29252"/>
      <c r="BG29252"/>
    </row>
    <row r="29253" spans="11:59" x14ac:dyDescent="0.25">
      <c r="K29253" s="8"/>
      <c r="L29253" s="8"/>
      <c r="N29253" s="8"/>
      <c r="O29253" s="8"/>
      <c r="P29253" s="8"/>
      <c r="Q29253" s="8"/>
      <c r="R29253" s="8"/>
      <c r="S29253" s="8"/>
      <c r="T29253" s="8"/>
      <c r="U29253" s="8"/>
      <c r="V29253" s="8"/>
      <c r="W29253" s="8"/>
      <c r="X29253" s="8"/>
      <c r="Y29253" s="8"/>
      <c r="Z29253" s="8"/>
      <c r="BE29253"/>
      <c r="BF29253"/>
      <c r="BG29253"/>
    </row>
    <row r="29254" spans="11:59" x14ac:dyDescent="0.25">
      <c r="K29254" s="8"/>
      <c r="L29254" s="8"/>
      <c r="N29254" s="8"/>
      <c r="O29254" s="8"/>
      <c r="P29254" s="8"/>
      <c r="Q29254" s="8"/>
      <c r="R29254" s="8"/>
      <c r="S29254" s="8"/>
      <c r="T29254" s="8"/>
      <c r="U29254" s="8"/>
      <c r="V29254" s="8"/>
      <c r="W29254" s="8"/>
      <c r="X29254" s="8"/>
      <c r="Y29254" s="8"/>
      <c r="Z29254" s="8"/>
      <c r="BE29254"/>
      <c r="BF29254"/>
      <c r="BG29254"/>
    </row>
    <row r="29255" spans="11:59" x14ac:dyDescent="0.25">
      <c r="K29255" s="8"/>
      <c r="L29255" s="8"/>
      <c r="N29255" s="8"/>
      <c r="O29255" s="8"/>
      <c r="P29255" s="8"/>
      <c r="Q29255" s="8"/>
      <c r="R29255" s="8"/>
      <c r="S29255" s="8"/>
      <c r="T29255" s="8"/>
      <c r="U29255" s="8"/>
      <c r="V29255" s="8"/>
      <c r="W29255" s="8"/>
      <c r="X29255" s="8"/>
      <c r="Y29255" s="8"/>
      <c r="Z29255" s="8"/>
      <c r="BE29255"/>
      <c r="BF29255"/>
      <c r="BG29255"/>
    </row>
    <row r="29256" spans="11:59" x14ac:dyDescent="0.25">
      <c r="K29256" s="8"/>
      <c r="L29256" s="8"/>
      <c r="N29256" s="8"/>
      <c r="O29256" s="8"/>
      <c r="P29256" s="8"/>
      <c r="Q29256" s="8"/>
      <c r="R29256" s="8"/>
      <c r="S29256" s="8"/>
      <c r="T29256" s="8"/>
      <c r="U29256" s="8"/>
      <c r="V29256" s="8"/>
      <c r="W29256" s="8"/>
      <c r="X29256" s="8"/>
      <c r="Y29256" s="8"/>
      <c r="Z29256" s="8"/>
      <c r="BE29256"/>
      <c r="BF29256"/>
      <c r="BG29256"/>
    </row>
    <row r="29257" spans="11:59" x14ac:dyDescent="0.25">
      <c r="K29257" s="8"/>
      <c r="L29257" s="8"/>
      <c r="N29257" s="8"/>
      <c r="O29257" s="8"/>
      <c r="P29257" s="8"/>
      <c r="Q29257" s="8"/>
      <c r="R29257" s="8"/>
      <c r="S29257" s="8"/>
      <c r="T29257" s="8"/>
      <c r="U29257" s="8"/>
      <c r="V29257" s="8"/>
      <c r="W29257" s="8"/>
      <c r="X29257" s="8"/>
      <c r="Y29257" s="8"/>
      <c r="Z29257" s="8"/>
      <c r="BE29257"/>
      <c r="BF29257"/>
      <c r="BG29257"/>
    </row>
    <row r="29258" spans="11:59" x14ac:dyDescent="0.25">
      <c r="K29258" s="8"/>
      <c r="L29258" s="8"/>
      <c r="N29258" s="8"/>
      <c r="O29258" s="8"/>
      <c r="P29258" s="8"/>
      <c r="Q29258" s="8"/>
      <c r="R29258" s="8"/>
      <c r="S29258" s="8"/>
      <c r="T29258" s="8"/>
      <c r="U29258" s="8"/>
      <c r="V29258" s="8"/>
      <c r="W29258" s="8"/>
      <c r="X29258" s="8"/>
      <c r="Y29258" s="8"/>
      <c r="Z29258" s="8"/>
      <c r="BE29258"/>
      <c r="BF29258"/>
      <c r="BG29258"/>
    </row>
    <row r="29259" spans="11:59" x14ac:dyDescent="0.25">
      <c r="K29259" s="8"/>
      <c r="L29259" s="8"/>
      <c r="N29259" s="8"/>
      <c r="O29259" s="8"/>
      <c r="P29259" s="8"/>
      <c r="Q29259" s="8"/>
      <c r="R29259" s="8"/>
      <c r="S29259" s="8"/>
      <c r="T29259" s="8"/>
      <c r="U29259" s="8"/>
      <c r="V29259" s="8"/>
      <c r="W29259" s="8"/>
      <c r="X29259" s="8"/>
      <c r="Y29259" s="8"/>
      <c r="Z29259" s="8"/>
      <c r="BE29259"/>
      <c r="BF29259"/>
      <c r="BG29259"/>
    </row>
    <row r="29260" spans="11:59" x14ac:dyDescent="0.25">
      <c r="K29260" s="8"/>
      <c r="L29260" s="8"/>
      <c r="N29260" s="8"/>
      <c r="O29260" s="8"/>
      <c r="P29260" s="8"/>
      <c r="Q29260" s="8"/>
      <c r="R29260" s="8"/>
      <c r="S29260" s="8"/>
      <c r="T29260" s="8"/>
      <c r="U29260" s="8"/>
      <c r="V29260" s="8"/>
      <c r="W29260" s="8"/>
      <c r="X29260" s="8"/>
      <c r="Y29260" s="8"/>
      <c r="Z29260" s="8"/>
      <c r="BE29260"/>
      <c r="BF29260"/>
      <c r="BG29260"/>
    </row>
    <row r="29261" spans="11:59" x14ac:dyDescent="0.25">
      <c r="K29261" s="8"/>
      <c r="L29261" s="8"/>
      <c r="N29261" s="8"/>
      <c r="O29261" s="8"/>
      <c r="P29261" s="8"/>
      <c r="Q29261" s="8"/>
      <c r="R29261" s="8"/>
      <c r="S29261" s="8"/>
      <c r="T29261" s="8"/>
      <c r="U29261" s="8"/>
      <c r="V29261" s="8"/>
      <c r="W29261" s="8"/>
      <c r="X29261" s="8"/>
      <c r="Y29261" s="8"/>
      <c r="Z29261" s="8"/>
      <c r="BE29261"/>
      <c r="BF29261"/>
      <c r="BG29261"/>
    </row>
    <row r="29262" spans="11:59" x14ac:dyDescent="0.25">
      <c r="K29262" s="8"/>
      <c r="L29262" s="8"/>
      <c r="N29262" s="8"/>
      <c r="O29262" s="8"/>
      <c r="P29262" s="8"/>
      <c r="Q29262" s="8"/>
      <c r="R29262" s="8"/>
      <c r="S29262" s="8"/>
      <c r="T29262" s="8"/>
      <c r="U29262" s="8"/>
      <c r="V29262" s="8"/>
      <c r="W29262" s="8"/>
      <c r="X29262" s="8"/>
      <c r="Y29262" s="8"/>
      <c r="Z29262" s="8"/>
      <c r="BE29262"/>
      <c r="BF29262"/>
      <c r="BG29262"/>
    </row>
    <row r="29263" spans="11:59" x14ac:dyDescent="0.25">
      <c r="K29263" s="8"/>
      <c r="L29263" s="8"/>
      <c r="N29263" s="8"/>
      <c r="O29263" s="8"/>
      <c r="P29263" s="8"/>
      <c r="Q29263" s="8"/>
      <c r="R29263" s="8"/>
      <c r="S29263" s="8"/>
      <c r="T29263" s="8"/>
      <c r="U29263" s="8"/>
      <c r="V29263" s="8"/>
      <c r="W29263" s="8"/>
      <c r="X29263" s="8"/>
      <c r="Y29263" s="8"/>
      <c r="Z29263" s="8"/>
      <c r="BE29263"/>
      <c r="BF29263"/>
      <c r="BG29263"/>
    </row>
    <row r="29264" spans="11:59" x14ac:dyDescent="0.25">
      <c r="K29264" s="8"/>
      <c r="L29264" s="8"/>
      <c r="N29264" s="8"/>
      <c r="O29264" s="8"/>
      <c r="P29264" s="8"/>
      <c r="Q29264" s="8"/>
      <c r="R29264" s="8"/>
      <c r="S29264" s="8"/>
      <c r="T29264" s="8"/>
      <c r="U29264" s="8"/>
      <c r="V29264" s="8"/>
      <c r="W29264" s="8"/>
      <c r="X29264" s="8"/>
      <c r="Y29264" s="8"/>
      <c r="Z29264" s="8"/>
      <c r="BE29264"/>
      <c r="BF29264"/>
      <c r="BG29264"/>
    </row>
    <row r="29265" spans="11:59" x14ac:dyDescent="0.25">
      <c r="K29265" s="8"/>
      <c r="L29265" s="8"/>
      <c r="N29265" s="8"/>
      <c r="O29265" s="8"/>
      <c r="P29265" s="8"/>
      <c r="Q29265" s="8"/>
      <c r="R29265" s="8"/>
      <c r="S29265" s="8"/>
      <c r="T29265" s="8"/>
      <c r="U29265" s="8"/>
      <c r="V29265" s="8"/>
      <c r="W29265" s="8"/>
      <c r="X29265" s="8"/>
      <c r="Y29265" s="8"/>
      <c r="Z29265" s="8"/>
      <c r="BE29265"/>
      <c r="BF29265"/>
      <c r="BG29265"/>
    </row>
    <row r="29266" spans="11:59" x14ac:dyDescent="0.25">
      <c r="K29266" s="8"/>
      <c r="L29266" s="8"/>
      <c r="N29266" s="8"/>
      <c r="O29266" s="8"/>
      <c r="P29266" s="8"/>
      <c r="Q29266" s="8"/>
      <c r="R29266" s="8"/>
      <c r="S29266" s="8"/>
      <c r="T29266" s="8"/>
      <c r="U29266" s="8"/>
      <c r="V29266" s="8"/>
      <c r="W29266" s="8"/>
      <c r="X29266" s="8"/>
      <c r="Y29266" s="8"/>
      <c r="Z29266" s="8"/>
      <c r="BE29266"/>
      <c r="BF29266"/>
      <c r="BG29266"/>
    </row>
    <row r="29267" spans="11:59" x14ac:dyDescent="0.25">
      <c r="K29267" s="8"/>
      <c r="L29267" s="8"/>
      <c r="N29267" s="8"/>
      <c r="O29267" s="8"/>
      <c r="P29267" s="8"/>
      <c r="Q29267" s="8"/>
      <c r="R29267" s="8"/>
      <c r="S29267" s="8"/>
      <c r="T29267" s="8"/>
      <c r="U29267" s="8"/>
      <c r="V29267" s="8"/>
      <c r="W29267" s="8"/>
      <c r="X29267" s="8"/>
      <c r="Y29267" s="8"/>
      <c r="Z29267" s="8"/>
      <c r="BE29267"/>
      <c r="BF29267"/>
      <c r="BG29267"/>
    </row>
    <row r="29268" spans="11:59" x14ac:dyDescent="0.25">
      <c r="K29268" s="8"/>
      <c r="L29268" s="8"/>
      <c r="N29268" s="8"/>
      <c r="O29268" s="8"/>
      <c r="P29268" s="8"/>
      <c r="Q29268" s="8"/>
      <c r="R29268" s="8"/>
      <c r="S29268" s="8"/>
      <c r="T29268" s="8"/>
      <c r="U29268" s="8"/>
      <c r="V29268" s="8"/>
      <c r="W29268" s="8"/>
      <c r="X29268" s="8"/>
      <c r="Y29268" s="8"/>
      <c r="Z29268" s="8"/>
      <c r="BE29268"/>
      <c r="BF29268"/>
      <c r="BG29268"/>
    </row>
    <row r="29269" spans="11:59" x14ac:dyDescent="0.25">
      <c r="K29269" s="8"/>
      <c r="L29269" s="8"/>
      <c r="N29269" s="8"/>
      <c r="O29269" s="8"/>
      <c r="P29269" s="8"/>
      <c r="Q29269" s="8"/>
      <c r="R29269" s="8"/>
      <c r="S29269" s="8"/>
      <c r="T29269" s="8"/>
      <c r="U29269" s="8"/>
      <c r="V29269" s="8"/>
      <c r="W29269" s="8"/>
      <c r="X29269" s="8"/>
      <c r="Y29269" s="8"/>
      <c r="Z29269" s="8"/>
      <c r="BE29269"/>
      <c r="BF29269"/>
      <c r="BG29269"/>
    </row>
    <row r="29270" spans="11:59" x14ac:dyDescent="0.25">
      <c r="K29270" s="8"/>
      <c r="L29270" s="8"/>
      <c r="N29270" s="8"/>
      <c r="O29270" s="8"/>
      <c r="P29270" s="8"/>
      <c r="Q29270" s="8"/>
      <c r="R29270" s="8"/>
      <c r="S29270" s="8"/>
      <c r="T29270" s="8"/>
      <c r="U29270" s="8"/>
      <c r="V29270" s="8"/>
      <c r="W29270" s="8"/>
      <c r="X29270" s="8"/>
      <c r="Y29270" s="8"/>
      <c r="Z29270" s="8"/>
      <c r="BE29270"/>
      <c r="BF29270"/>
      <c r="BG29270"/>
    </row>
    <row r="29271" spans="11:59" x14ac:dyDescent="0.25">
      <c r="K29271" s="8"/>
      <c r="L29271" s="8"/>
      <c r="N29271" s="8"/>
      <c r="O29271" s="8"/>
      <c r="P29271" s="8"/>
      <c r="Q29271" s="8"/>
      <c r="R29271" s="8"/>
      <c r="S29271" s="8"/>
      <c r="T29271" s="8"/>
      <c r="U29271" s="8"/>
      <c r="V29271" s="8"/>
      <c r="W29271" s="8"/>
      <c r="X29271" s="8"/>
      <c r="Y29271" s="8"/>
      <c r="Z29271" s="8"/>
      <c r="BE29271"/>
      <c r="BF29271"/>
      <c r="BG29271"/>
    </row>
    <row r="29272" spans="11:59" x14ac:dyDescent="0.25">
      <c r="K29272" s="8"/>
      <c r="L29272" s="8"/>
      <c r="N29272" s="8"/>
      <c r="O29272" s="8"/>
      <c r="P29272" s="8"/>
      <c r="Q29272" s="8"/>
      <c r="R29272" s="8"/>
      <c r="S29272" s="8"/>
      <c r="T29272" s="8"/>
      <c r="U29272" s="8"/>
      <c r="V29272" s="8"/>
      <c r="W29272" s="8"/>
      <c r="X29272" s="8"/>
      <c r="Y29272" s="8"/>
      <c r="Z29272" s="8"/>
      <c r="BE29272"/>
      <c r="BF29272"/>
      <c r="BG29272"/>
    </row>
    <row r="29273" spans="11:59" x14ac:dyDescent="0.25">
      <c r="K29273" s="8"/>
      <c r="L29273" s="8"/>
      <c r="N29273" s="8"/>
      <c r="O29273" s="8"/>
      <c r="P29273" s="8"/>
      <c r="Q29273" s="8"/>
      <c r="R29273" s="8"/>
      <c r="S29273" s="8"/>
      <c r="T29273" s="8"/>
      <c r="U29273" s="8"/>
      <c r="V29273" s="8"/>
      <c r="W29273" s="8"/>
      <c r="X29273" s="8"/>
      <c r="Y29273" s="8"/>
      <c r="Z29273" s="8"/>
      <c r="BE29273"/>
      <c r="BF29273"/>
      <c r="BG29273"/>
    </row>
    <row r="29274" spans="11:59" x14ac:dyDescent="0.25">
      <c r="K29274" s="8"/>
      <c r="L29274" s="8"/>
      <c r="N29274" s="8"/>
      <c r="O29274" s="8"/>
      <c r="P29274" s="8"/>
      <c r="Q29274" s="8"/>
      <c r="R29274" s="8"/>
      <c r="S29274" s="8"/>
      <c r="T29274" s="8"/>
      <c r="U29274" s="8"/>
      <c r="V29274" s="8"/>
      <c r="W29274" s="8"/>
      <c r="X29274" s="8"/>
      <c r="Y29274" s="8"/>
      <c r="Z29274" s="8"/>
      <c r="BE29274"/>
      <c r="BF29274"/>
      <c r="BG29274"/>
    </row>
    <row r="29275" spans="11:59" x14ac:dyDescent="0.25">
      <c r="K29275" s="8"/>
      <c r="L29275" s="8"/>
      <c r="N29275" s="8"/>
      <c r="O29275" s="8"/>
      <c r="P29275" s="8"/>
      <c r="Q29275" s="8"/>
      <c r="R29275" s="8"/>
      <c r="S29275" s="8"/>
      <c r="T29275" s="8"/>
      <c r="U29275" s="8"/>
      <c r="V29275" s="8"/>
      <c r="W29275" s="8"/>
      <c r="X29275" s="8"/>
      <c r="Y29275" s="8"/>
      <c r="Z29275" s="8"/>
      <c r="BE29275"/>
      <c r="BF29275"/>
      <c r="BG29275"/>
    </row>
    <row r="29276" spans="11:59" x14ac:dyDescent="0.25">
      <c r="K29276" s="8"/>
      <c r="L29276" s="8"/>
      <c r="N29276" s="8"/>
      <c r="O29276" s="8"/>
      <c r="P29276" s="8"/>
      <c r="Q29276" s="8"/>
      <c r="R29276" s="8"/>
      <c r="S29276" s="8"/>
      <c r="T29276" s="8"/>
      <c r="U29276" s="8"/>
      <c r="V29276" s="8"/>
      <c r="W29276" s="8"/>
      <c r="X29276" s="8"/>
      <c r="Y29276" s="8"/>
      <c r="Z29276" s="8"/>
      <c r="BE29276"/>
      <c r="BF29276"/>
      <c r="BG29276"/>
    </row>
    <row r="29277" spans="11:59" x14ac:dyDescent="0.25">
      <c r="K29277" s="8"/>
      <c r="L29277" s="8"/>
      <c r="N29277" s="8"/>
      <c r="O29277" s="8"/>
      <c r="P29277" s="8"/>
      <c r="Q29277" s="8"/>
      <c r="R29277" s="8"/>
      <c r="S29277" s="8"/>
      <c r="T29277" s="8"/>
      <c r="U29277" s="8"/>
      <c r="V29277" s="8"/>
      <c r="W29277" s="8"/>
      <c r="X29277" s="8"/>
      <c r="Y29277" s="8"/>
      <c r="Z29277" s="8"/>
      <c r="BE29277"/>
      <c r="BF29277"/>
      <c r="BG29277"/>
    </row>
    <row r="29278" spans="11:59" x14ac:dyDescent="0.25">
      <c r="K29278" s="8"/>
      <c r="L29278" s="8"/>
      <c r="N29278" s="8"/>
      <c r="O29278" s="8"/>
      <c r="P29278" s="8"/>
      <c r="Q29278" s="8"/>
      <c r="R29278" s="8"/>
      <c r="S29278" s="8"/>
      <c r="T29278" s="8"/>
      <c r="U29278" s="8"/>
      <c r="V29278" s="8"/>
      <c r="W29278" s="8"/>
      <c r="X29278" s="8"/>
      <c r="Y29278" s="8"/>
      <c r="Z29278" s="8"/>
      <c r="BE29278"/>
      <c r="BF29278"/>
      <c r="BG29278"/>
    </row>
    <row r="29279" spans="11:59" x14ac:dyDescent="0.25">
      <c r="K29279" s="8"/>
      <c r="L29279" s="8"/>
      <c r="N29279" s="8"/>
      <c r="O29279" s="8"/>
      <c r="P29279" s="8"/>
      <c r="Q29279" s="8"/>
      <c r="R29279" s="8"/>
      <c r="S29279" s="8"/>
      <c r="T29279" s="8"/>
      <c r="U29279" s="8"/>
      <c r="V29279" s="8"/>
      <c r="W29279" s="8"/>
      <c r="X29279" s="8"/>
      <c r="Y29279" s="8"/>
      <c r="Z29279" s="8"/>
      <c r="BE29279"/>
      <c r="BF29279"/>
      <c r="BG29279"/>
    </row>
    <row r="29280" spans="11:59" x14ac:dyDescent="0.25">
      <c r="K29280" s="8"/>
      <c r="L29280" s="8"/>
      <c r="N29280" s="8"/>
      <c r="O29280" s="8"/>
      <c r="P29280" s="8"/>
      <c r="Q29280" s="8"/>
      <c r="R29280" s="8"/>
      <c r="S29280" s="8"/>
      <c r="T29280" s="8"/>
      <c r="U29280" s="8"/>
      <c r="V29280" s="8"/>
      <c r="W29280" s="8"/>
      <c r="X29280" s="8"/>
      <c r="Y29280" s="8"/>
      <c r="Z29280" s="8"/>
      <c r="BE29280"/>
      <c r="BF29280"/>
      <c r="BG29280"/>
    </row>
    <row r="29281" spans="11:59" x14ac:dyDescent="0.25">
      <c r="K29281" s="8"/>
      <c r="L29281" s="8"/>
      <c r="N29281" s="8"/>
      <c r="O29281" s="8"/>
      <c r="P29281" s="8"/>
      <c r="Q29281" s="8"/>
      <c r="R29281" s="8"/>
      <c r="S29281" s="8"/>
      <c r="T29281" s="8"/>
      <c r="U29281" s="8"/>
      <c r="V29281" s="8"/>
      <c r="W29281" s="8"/>
      <c r="X29281" s="8"/>
      <c r="Y29281" s="8"/>
      <c r="Z29281" s="8"/>
      <c r="BE29281"/>
      <c r="BF29281"/>
      <c r="BG29281"/>
    </row>
    <row r="29282" spans="11:59" x14ac:dyDescent="0.25">
      <c r="K29282" s="8"/>
      <c r="L29282" s="8"/>
      <c r="N29282" s="8"/>
      <c r="O29282" s="8"/>
      <c r="P29282" s="8"/>
      <c r="Q29282" s="8"/>
      <c r="R29282" s="8"/>
      <c r="S29282" s="8"/>
      <c r="T29282" s="8"/>
      <c r="U29282" s="8"/>
      <c r="V29282" s="8"/>
      <c r="W29282" s="8"/>
      <c r="X29282" s="8"/>
      <c r="Y29282" s="8"/>
      <c r="Z29282" s="8"/>
      <c r="BE29282"/>
      <c r="BF29282"/>
      <c r="BG29282"/>
    </row>
    <row r="29283" spans="11:59" x14ac:dyDescent="0.25">
      <c r="K29283" s="8"/>
      <c r="L29283" s="8"/>
      <c r="N29283" s="8"/>
      <c r="O29283" s="8"/>
      <c r="P29283" s="8"/>
      <c r="Q29283" s="8"/>
      <c r="R29283" s="8"/>
      <c r="S29283" s="8"/>
      <c r="T29283" s="8"/>
      <c r="U29283" s="8"/>
      <c r="V29283" s="8"/>
      <c r="W29283" s="8"/>
      <c r="X29283" s="8"/>
      <c r="Y29283" s="8"/>
      <c r="Z29283" s="8"/>
      <c r="BE29283"/>
      <c r="BF29283"/>
      <c r="BG29283"/>
    </row>
    <row r="29284" spans="11:59" x14ac:dyDescent="0.25">
      <c r="K29284" s="8"/>
      <c r="L29284" s="8"/>
      <c r="N29284" s="8"/>
      <c r="O29284" s="8"/>
      <c r="P29284" s="8"/>
      <c r="Q29284" s="8"/>
      <c r="R29284" s="8"/>
      <c r="S29284" s="8"/>
      <c r="T29284" s="8"/>
      <c r="U29284" s="8"/>
      <c r="V29284" s="8"/>
      <c r="W29284" s="8"/>
      <c r="X29284" s="8"/>
      <c r="Y29284" s="8"/>
      <c r="Z29284" s="8"/>
      <c r="BE29284"/>
      <c r="BF29284"/>
      <c r="BG29284"/>
    </row>
    <row r="29285" spans="11:59" x14ac:dyDescent="0.25">
      <c r="K29285" s="8"/>
      <c r="L29285" s="8"/>
      <c r="N29285" s="8"/>
      <c r="O29285" s="8"/>
      <c r="P29285" s="8"/>
      <c r="Q29285" s="8"/>
      <c r="R29285" s="8"/>
      <c r="S29285" s="8"/>
      <c r="T29285" s="8"/>
      <c r="U29285" s="8"/>
      <c r="V29285" s="8"/>
      <c r="W29285" s="8"/>
      <c r="X29285" s="8"/>
      <c r="Y29285" s="8"/>
      <c r="Z29285" s="8"/>
      <c r="BE29285"/>
      <c r="BF29285"/>
      <c r="BG29285"/>
    </row>
    <row r="29286" spans="11:59" x14ac:dyDescent="0.25">
      <c r="K29286" s="8"/>
      <c r="L29286" s="8"/>
      <c r="N29286" s="8"/>
      <c r="O29286" s="8"/>
      <c r="P29286" s="8"/>
      <c r="Q29286" s="8"/>
      <c r="R29286" s="8"/>
      <c r="S29286" s="8"/>
      <c r="T29286" s="8"/>
      <c r="U29286" s="8"/>
      <c r="V29286" s="8"/>
      <c r="W29286" s="8"/>
      <c r="X29286" s="8"/>
      <c r="Y29286" s="8"/>
      <c r="Z29286" s="8"/>
      <c r="BE29286"/>
      <c r="BF29286"/>
      <c r="BG29286"/>
    </row>
    <row r="29287" spans="11:59" x14ac:dyDescent="0.25">
      <c r="K29287" s="8"/>
      <c r="L29287" s="8"/>
      <c r="N29287" s="8"/>
      <c r="O29287" s="8"/>
      <c r="P29287" s="8"/>
      <c r="Q29287" s="8"/>
      <c r="R29287" s="8"/>
      <c r="S29287" s="8"/>
      <c r="T29287" s="8"/>
      <c r="U29287" s="8"/>
      <c r="V29287" s="8"/>
      <c r="W29287" s="8"/>
      <c r="X29287" s="8"/>
      <c r="Y29287" s="8"/>
      <c r="Z29287" s="8"/>
      <c r="BE29287"/>
      <c r="BF29287"/>
      <c r="BG29287"/>
    </row>
    <row r="29288" spans="11:59" x14ac:dyDescent="0.25">
      <c r="K29288" s="8"/>
      <c r="L29288" s="8"/>
      <c r="N29288" s="8"/>
      <c r="O29288" s="8"/>
      <c r="P29288" s="8"/>
      <c r="Q29288" s="8"/>
      <c r="R29288" s="8"/>
      <c r="S29288" s="8"/>
      <c r="T29288" s="8"/>
      <c r="U29288" s="8"/>
      <c r="V29288" s="8"/>
      <c r="W29288" s="8"/>
      <c r="X29288" s="8"/>
      <c r="Y29288" s="8"/>
      <c r="Z29288" s="8"/>
      <c r="BE29288"/>
      <c r="BF29288"/>
      <c r="BG29288"/>
    </row>
    <row r="29289" spans="11:59" x14ac:dyDescent="0.25">
      <c r="K29289" s="8"/>
      <c r="L29289" s="8"/>
      <c r="N29289" s="8"/>
      <c r="O29289" s="8"/>
      <c r="P29289" s="8"/>
      <c r="Q29289" s="8"/>
      <c r="R29289" s="8"/>
      <c r="S29289" s="8"/>
      <c r="T29289" s="8"/>
      <c r="U29289" s="8"/>
      <c r="V29289" s="8"/>
      <c r="W29289" s="8"/>
      <c r="X29289" s="8"/>
      <c r="Y29289" s="8"/>
      <c r="Z29289" s="8"/>
      <c r="BE29289"/>
      <c r="BF29289"/>
      <c r="BG29289"/>
    </row>
    <row r="29290" spans="11:59" x14ac:dyDescent="0.25">
      <c r="K29290" s="8"/>
      <c r="L29290" s="8"/>
      <c r="N29290" s="8"/>
      <c r="O29290" s="8"/>
      <c r="P29290" s="8"/>
      <c r="Q29290" s="8"/>
      <c r="R29290" s="8"/>
      <c r="S29290" s="8"/>
      <c r="T29290" s="8"/>
      <c r="U29290" s="8"/>
      <c r="V29290" s="8"/>
      <c r="W29290" s="8"/>
      <c r="X29290" s="8"/>
      <c r="Y29290" s="8"/>
      <c r="Z29290" s="8"/>
      <c r="BE29290"/>
      <c r="BF29290"/>
      <c r="BG29290"/>
    </row>
    <row r="29291" spans="11:59" x14ac:dyDescent="0.25">
      <c r="K29291" s="8"/>
      <c r="L29291" s="8"/>
      <c r="N29291" s="8"/>
      <c r="O29291" s="8"/>
      <c r="P29291" s="8"/>
      <c r="Q29291" s="8"/>
      <c r="R29291" s="8"/>
      <c r="S29291" s="8"/>
      <c r="T29291" s="8"/>
      <c r="U29291" s="8"/>
      <c r="V29291" s="8"/>
      <c r="W29291" s="8"/>
      <c r="X29291" s="8"/>
      <c r="Y29291" s="8"/>
      <c r="Z29291" s="8"/>
      <c r="BE29291"/>
      <c r="BF29291"/>
      <c r="BG29291"/>
    </row>
    <row r="29292" spans="11:59" x14ac:dyDescent="0.25">
      <c r="K29292" s="8"/>
      <c r="L29292" s="8"/>
      <c r="N29292" s="8"/>
      <c r="O29292" s="8"/>
      <c r="P29292" s="8"/>
      <c r="Q29292" s="8"/>
      <c r="R29292" s="8"/>
      <c r="S29292" s="8"/>
      <c r="T29292" s="8"/>
      <c r="U29292" s="8"/>
      <c r="V29292" s="8"/>
      <c r="W29292" s="8"/>
      <c r="X29292" s="8"/>
      <c r="Y29292" s="8"/>
      <c r="Z29292" s="8"/>
      <c r="BE29292"/>
      <c r="BF29292"/>
      <c r="BG29292"/>
    </row>
    <row r="29293" spans="11:59" x14ac:dyDescent="0.25">
      <c r="K29293" s="8"/>
      <c r="L29293" s="8"/>
      <c r="N29293" s="8"/>
      <c r="O29293" s="8"/>
      <c r="P29293" s="8"/>
      <c r="Q29293" s="8"/>
      <c r="R29293" s="8"/>
      <c r="S29293" s="8"/>
      <c r="T29293" s="8"/>
      <c r="U29293" s="8"/>
      <c r="V29293" s="8"/>
      <c r="W29293" s="8"/>
      <c r="X29293" s="8"/>
      <c r="Y29293" s="8"/>
      <c r="Z29293" s="8"/>
      <c r="BE29293"/>
      <c r="BF29293"/>
      <c r="BG29293"/>
    </row>
    <row r="29294" spans="11:59" x14ac:dyDescent="0.25">
      <c r="K29294" s="8"/>
      <c r="L29294" s="8"/>
      <c r="N29294" s="8"/>
      <c r="O29294" s="8"/>
      <c r="P29294" s="8"/>
      <c r="Q29294" s="8"/>
      <c r="R29294" s="8"/>
      <c r="S29294" s="8"/>
      <c r="T29294" s="8"/>
      <c r="U29294" s="8"/>
      <c r="V29294" s="8"/>
      <c r="W29294" s="8"/>
      <c r="X29294" s="8"/>
      <c r="Y29294" s="8"/>
      <c r="Z29294" s="8"/>
      <c r="BE29294"/>
      <c r="BF29294"/>
      <c r="BG29294"/>
    </row>
    <row r="29295" spans="11:59" x14ac:dyDescent="0.25">
      <c r="K29295" s="8"/>
      <c r="L29295" s="8"/>
      <c r="N29295" s="8"/>
      <c r="O29295" s="8"/>
      <c r="P29295" s="8"/>
      <c r="Q29295" s="8"/>
      <c r="R29295" s="8"/>
      <c r="S29295" s="8"/>
      <c r="T29295" s="8"/>
      <c r="U29295" s="8"/>
      <c r="V29295" s="8"/>
      <c r="W29295" s="8"/>
      <c r="X29295" s="8"/>
      <c r="Y29295" s="8"/>
      <c r="Z29295" s="8"/>
      <c r="BE29295"/>
      <c r="BF29295"/>
      <c r="BG29295"/>
    </row>
    <row r="29296" spans="11:59" x14ac:dyDescent="0.25">
      <c r="K29296" s="8"/>
      <c r="L29296" s="8"/>
      <c r="N29296" s="8"/>
      <c r="O29296" s="8"/>
      <c r="P29296" s="8"/>
      <c r="Q29296" s="8"/>
      <c r="R29296" s="8"/>
      <c r="S29296" s="8"/>
      <c r="T29296" s="8"/>
      <c r="U29296" s="8"/>
      <c r="V29296" s="8"/>
      <c r="W29296" s="8"/>
      <c r="X29296" s="8"/>
      <c r="Y29296" s="8"/>
      <c r="Z29296" s="8"/>
      <c r="BE29296"/>
      <c r="BF29296"/>
      <c r="BG29296"/>
    </row>
    <row r="29297" spans="11:59" x14ac:dyDescent="0.25">
      <c r="K29297" s="8"/>
      <c r="L29297" s="8"/>
      <c r="N29297" s="8"/>
      <c r="O29297" s="8"/>
      <c r="P29297" s="8"/>
      <c r="Q29297" s="8"/>
      <c r="R29297" s="8"/>
      <c r="S29297" s="8"/>
      <c r="T29297" s="8"/>
      <c r="U29297" s="8"/>
      <c r="V29297" s="8"/>
      <c r="W29297" s="8"/>
      <c r="X29297" s="8"/>
      <c r="Y29297" s="8"/>
      <c r="Z29297" s="8"/>
      <c r="BE29297"/>
      <c r="BF29297"/>
      <c r="BG29297"/>
    </row>
    <row r="29298" spans="11:59" x14ac:dyDescent="0.25">
      <c r="K29298" s="8"/>
      <c r="L29298" s="8"/>
      <c r="N29298" s="8"/>
      <c r="O29298" s="8"/>
      <c r="P29298" s="8"/>
      <c r="Q29298" s="8"/>
      <c r="R29298" s="8"/>
      <c r="S29298" s="8"/>
      <c r="T29298" s="8"/>
      <c r="U29298" s="8"/>
      <c r="V29298" s="8"/>
      <c r="W29298" s="8"/>
      <c r="X29298" s="8"/>
      <c r="Y29298" s="8"/>
      <c r="Z29298" s="8"/>
      <c r="BE29298"/>
      <c r="BF29298"/>
      <c r="BG29298"/>
    </row>
    <row r="29299" spans="11:59" x14ac:dyDescent="0.25">
      <c r="K29299" s="8"/>
      <c r="L29299" s="8"/>
      <c r="N29299" s="8"/>
      <c r="O29299" s="8"/>
      <c r="P29299" s="8"/>
      <c r="Q29299" s="8"/>
      <c r="R29299" s="8"/>
      <c r="S29299" s="8"/>
      <c r="T29299" s="8"/>
      <c r="U29299" s="8"/>
      <c r="V29299" s="8"/>
      <c r="W29299" s="8"/>
      <c r="X29299" s="8"/>
      <c r="Y29299" s="8"/>
      <c r="Z29299" s="8"/>
      <c r="BE29299"/>
      <c r="BF29299"/>
      <c r="BG29299"/>
    </row>
    <row r="29300" spans="11:59" x14ac:dyDescent="0.25">
      <c r="K29300" s="8"/>
      <c r="L29300" s="8"/>
      <c r="N29300" s="8"/>
      <c r="O29300" s="8"/>
      <c r="P29300" s="8"/>
      <c r="Q29300" s="8"/>
      <c r="R29300" s="8"/>
      <c r="S29300" s="8"/>
      <c r="T29300" s="8"/>
      <c r="U29300" s="8"/>
      <c r="V29300" s="8"/>
      <c r="W29300" s="8"/>
      <c r="X29300" s="8"/>
      <c r="Y29300" s="8"/>
      <c r="Z29300" s="8"/>
      <c r="BE29300"/>
      <c r="BF29300"/>
      <c r="BG29300"/>
    </row>
    <row r="29301" spans="11:59" x14ac:dyDescent="0.25">
      <c r="K29301" s="8"/>
      <c r="L29301" s="8"/>
      <c r="N29301" s="8"/>
      <c r="O29301" s="8"/>
      <c r="P29301" s="8"/>
      <c r="Q29301" s="8"/>
      <c r="R29301" s="8"/>
      <c r="S29301" s="8"/>
      <c r="T29301" s="8"/>
      <c r="U29301" s="8"/>
      <c r="V29301" s="8"/>
      <c r="W29301" s="8"/>
      <c r="X29301" s="8"/>
      <c r="Y29301" s="8"/>
      <c r="Z29301" s="8"/>
      <c r="BE29301"/>
      <c r="BF29301"/>
      <c r="BG29301"/>
    </row>
    <row r="29302" spans="11:59" x14ac:dyDescent="0.25">
      <c r="K29302" s="8"/>
      <c r="L29302" s="8"/>
      <c r="N29302" s="8"/>
      <c r="O29302" s="8"/>
      <c r="P29302" s="8"/>
      <c r="Q29302" s="8"/>
      <c r="R29302" s="8"/>
      <c r="S29302" s="8"/>
      <c r="T29302" s="8"/>
      <c r="U29302" s="8"/>
      <c r="V29302" s="8"/>
      <c r="W29302" s="8"/>
      <c r="X29302" s="8"/>
      <c r="Y29302" s="8"/>
      <c r="Z29302" s="8"/>
      <c r="BE29302"/>
      <c r="BF29302"/>
      <c r="BG29302"/>
    </row>
    <row r="29303" spans="11:59" x14ac:dyDescent="0.25">
      <c r="K29303" s="8"/>
      <c r="L29303" s="8"/>
      <c r="N29303" s="8"/>
      <c r="O29303" s="8"/>
      <c r="P29303" s="8"/>
      <c r="Q29303" s="8"/>
      <c r="R29303" s="8"/>
      <c r="S29303" s="8"/>
      <c r="T29303" s="8"/>
      <c r="U29303" s="8"/>
      <c r="V29303" s="8"/>
      <c r="W29303" s="8"/>
      <c r="X29303" s="8"/>
      <c r="Y29303" s="8"/>
      <c r="Z29303" s="8"/>
      <c r="BE29303"/>
      <c r="BF29303"/>
      <c r="BG29303"/>
    </row>
    <row r="29304" spans="11:59" x14ac:dyDescent="0.25">
      <c r="K29304" s="8"/>
      <c r="L29304" s="8"/>
      <c r="N29304" s="8"/>
      <c r="O29304" s="8"/>
      <c r="P29304" s="8"/>
      <c r="Q29304" s="8"/>
      <c r="R29304" s="8"/>
      <c r="S29304" s="8"/>
      <c r="T29304" s="8"/>
      <c r="U29304" s="8"/>
      <c r="V29304" s="8"/>
      <c r="W29304" s="8"/>
      <c r="X29304" s="8"/>
      <c r="Y29304" s="8"/>
      <c r="Z29304" s="8"/>
      <c r="BE29304"/>
      <c r="BF29304"/>
      <c r="BG29304"/>
    </row>
    <row r="29305" spans="11:59" x14ac:dyDescent="0.25">
      <c r="K29305" s="8"/>
      <c r="L29305" s="8"/>
      <c r="N29305" s="8"/>
      <c r="O29305" s="8"/>
      <c r="P29305" s="8"/>
      <c r="Q29305" s="8"/>
      <c r="R29305" s="8"/>
      <c r="S29305" s="8"/>
      <c r="T29305" s="8"/>
      <c r="U29305" s="8"/>
      <c r="V29305" s="8"/>
      <c r="W29305" s="8"/>
      <c r="X29305" s="8"/>
      <c r="Y29305" s="8"/>
      <c r="Z29305" s="8"/>
      <c r="BE29305"/>
      <c r="BF29305"/>
      <c r="BG29305"/>
    </row>
    <row r="29306" spans="11:59" x14ac:dyDescent="0.25">
      <c r="K29306" s="8"/>
      <c r="L29306" s="8"/>
      <c r="N29306" s="8"/>
      <c r="O29306" s="8"/>
      <c r="P29306" s="8"/>
      <c r="Q29306" s="8"/>
      <c r="R29306" s="8"/>
      <c r="S29306" s="8"/>
      <c r="T29306" s="8"/>
      <c r="U29306" s="8"/>
      <c r="V29306" s="8"/>
      <c r="W29306" s="8"/>
      <c r="X29306" s="8"/>
      <c r="Y29306" s="8"/>
      <c r="Z29306" s="8"/>
      <c r="BE29306"/>
      <c r="BF29306"/>
      <c r="BG29306"/>
    </row>
    <row r="29307" spans="11:59" x14ac:dyDescent="0.25">
      <c r="K29307" s="8"/>
      <c r="L29307" s="8"/>
      <c r="N29307" s="8"/>
      <c r="O29307" s="8"/>
      <c r="P29307" s="8"/>
      <c r="Q29307" s="8"/>
      <c r="R29307" s="8"/>
      <c r="S29307" s="8"/>
      <c r="T29307" s="8"/>
      <c r="U29307" s="8"/>
      <c r="V29307" s="8"/>
      <c r="W29307" s="8"/>
      <c r="X29307" s="8"/>
      <c r="Y29307" s="8"/>
      <c r="Z29307" s="8"/>
      <c r="BE29307"/>
      <c r="BF29307"/>
      <c r="BG29307"/>
    </row>
    <row r="29308" spans="11:59" x14ac:dyDescent="0.25">
      <c r="K29308" s="8"/>
      <c r="L29308" s="8"/>
      <c r="N29308" s="8"/>
      <c r="O29308" s="8"/>
      <c r="P29308" s="8"/>
      <c r="Q29308" s="8"/>
      <c r="R29308" s="8"/>
      <c r="S29308" s="8"/>
      <c r="T29308" s="8"/>
      <c r="U29308" s="8"/>
      <c r="V29308" s="8"/>
      <c r="W29308" s="8"/>
      <c r="X29308" s="8"/>
      <c r="Y29308" s="8"/>
      <c r="Z29308" s="8"/>
      <c r="BE29308"/>
      <c r="BF29308"/>
      <c r="BG29308"/>
    </row>
    <row r="29309" spans="11:59" x14ac:dyDescent="0.25">
      <c r="K29309" s="8"/>
      <c r="L29309" s="8"/>
      <c r="N29309" s="8"/>
      <c r="O29309" s="8"/>
      <c r="P29309" s="8"/>
      <c r="Q29309" s="8"/>
      <c r="R29309" s="8"/>
      <c r="S29309" s="8"/>
      <c r="T29309" s="8"/>
      <c r="U29309" s="8"/>
      <c r="V29309" s="8"/>
      <c r="W29309" s="8"/>
      <c r="X29309" s="8"/>
      <c r="Y29309" s="8"/>
      <c r="Z29309" s="8"/>
      <c r="BE29309"/>
      <c r="BF29309"/>
      <c r="BG29309"/>
    </row>
    <row r="29310" spans="11:59" x14ac:dyDescent="0.25">
      <c r="K29310" s="8"/>
      <c r="L29310" s="8"/>
      <c r="N29310" s="8"/>
      <c r="O29310" s="8"/>
      <c r="P29310" s="8"/>
      <c r="Q29310" s="8"/>
      <c r="R29310" s="8"/>
      <c r="S29310" s="8"/>
      <c r="T29310" s="8"/>
      <c r="U29310" s="8"/>
      <c r="V29310" s="8"/>
      <c r="W29310" s="8"/>
      <c r="X29310" s="8"/>
      <c r="Y29310" s="8"/>
      <c r="Z29310" s="8"/>
      <c r="BE29310"/>
      <c r="BF29310"/>
      <c r="BG29310"/>
    </row>
    <row r="29311" spans="11:59" x14ac:dyDescent="0.25">
      <c r="K29311" s="8"/>
      <c r="L29311" s="8"/>
      <c r="N29311" s="8"/>
      <c r="O29311" s="8"/>
      <c r="P29311" s="8"/>
      <c r="Q29311" s="8"/>
      <c r="R29311" s="8"/>
      <c r="S29311" s="8"/>
      <c r="T29311" s="8"/>
      <c r="U29311" s="8"/>
      <c r="V29311" s="8"/>
      <c r="W29311" s="8"/>
      <c r="X29311" s="8"/>
      <c r="Y29311" s="8"/>
      <c r="Z29311" s="8"/>
      <c r="BE29311"/>
      <c r="BF29311"/>
      <c r="BG29311"/>
    </row>
    <row r="29312" spans="11:59" x14ac:dyDescent="0.25">
      <c r="K29312" s="8"/>
      <c r="L29312" s="8"/>
      <c r="N29312" s="8"/>
      <c r="O29312" s="8"/>
      <c r="P29312" s="8"/>
      <c r="Q29312" s="8"/>
      <c r="R29312" s="8"/>
      <c r="S29312" s="8"/>
      <c r="T29312" s="8"/>
      <c r="U29312" s="8"/>
      <c r="V29312" s="8"/>
      <c r="W29312" s="8"/>
      <c r="X29312" s="8"/>
      <c r="Y29312" s="8"/>
      <c r="Z29312" s="8"/>
      <c r="BE29312"/>
      <c r="BF29312"/>
      <c r="BG29312"/>
    </row>
    <row r="29313" spans="11:59" x14ac:dyDescent="0.25">
      <c r="K29313" s="8"/>
      <c r="L29313" s="8"/>
      <c r="N29313" s="8"/>
      <c r="O29313" s="8"/>
      <c r="P29313" s="8"/>
      <c r="Q29313" s="8"/>
      <c r="R29313" s="8"/>
      <c r="S29313" s="8"/>
      <c r="T29313" s="8"/>
      <c r="U29313" s="8"/>
      <c r="V29313" s="8"/>
      <c r="W29313" s="8"/>
      <c r="X29313" s="8"/>
      <c r="Y29313" s="8"/>
      <c r="Z29313" s="8"/>
      <c r="BE29313"/>
      <c r="BF29313"/>
      <c r="BG29313"/>
    </row>
    <row r="29314" spans="11:59" x14ac:dyDescent="0.25">
      <c r="K29314" s="8"/>
      <c r="L29314" s="8"/>
      <c r="N29314" s="8"/>
      <c r="O29314" s="8"/>
      <c r="P29314" s="8"/>
      <c r="Q29314" s="8"/>
      <c r="R29314" s="8"/>
      <c r="S29314" s="8"/>
      <c r="T29314" s="8"/>
      <c r="U29314" s="8"/>
      <c r="V29314" s="8"/>
      <c r="W29314" s="8"/>
      <c r="X29314" s="8"/>
      <c r="Y29314" s="8"/>
      <c r="Z29314" s="8"/>
      <c r="BE29314"/>
      <c r="BF29314"/>
      <c r="BG29314"/>
    </row>
    <row r="29315" spans="11:59" x14ac:dyDescent="0.25">
      <c r="K29315" s="8"/>
      <c r="L29315" s="8"/>
      <c r="N29315" s="8"/>
      <c r="O29315" s="8"/>
      <c r="P29315" s="8"/>
      <c r="Q29315" s="8"/>
      <c r="R29315" s="8"/>
      <c r="S29315" s="8"/>
      <c r="T29315" s="8"/>
      <c r="U29315" s="8"/>
      <c r="V29315" s="8"/>
      <c r="W29315" s="8"/>
      <c r="X29315" s="8"/>
      <c r="Y29315" s="8"/>
      <c r="Z29315" s="8"/>
      <c r="BE29315"/>
      <c r="BF29315"/>
      <c r="BG29315"/>
    </row>
    <row r="29316" spans="11:59" x14ac:dyDescent="0.25">
      <c r="K29316" s="8"/>
      <c r="L29316" s="8"/>
      <c r="N29316" s="8"/>
      <c r="O29316" s="8"/>
      <c r="P29316" s="8"/>
      <c r="Q29316" s="8"/>
      <c r="R29316" s="8"/>
      <c r="S29316" s="8"/>
      <c r="T29316" s="8"/>
      <c r="U29316" s="8"/>
      <c r="V29316" s="8"/>
      <c r="W29316" s="8"/>
      <c r="X29316" s="8"/>
      <c r="Y29316" s="8"/>
      <c r="Z29316" s="8"/>
      <c r="BE29316"/>
      <c r="BF29316"/>
      <c r="BG29316"/>
    </row>
    <row r="29317" spans="11:59" x14ac:dyDescent="0.25">
      <c r="K29317" s="8"/>
      <c r="L29317" s="8"/>
      <c r="N29317" s="8"/>
      <c r="O29317" s="8"/>
      <c r="P29317" s="8"/>
      <c r="Q29317" s="8"/>
      <c r="R29317" s="8"/>
      <c r="S29317" s="8"/>
      <c r="T29317" s="8"/>
      <c r="U29317" s="8"/>
      <c r="V29317" s="8"/>
      <c r="W29317" s="8"/>
      <c r="X29317" s="8"/>
      <c r="Y29317" s="8"/>
      <c r="Z29317" s="8"/>
      <c r="BE29317"/>
      <c r="BF29317"/>
      <c r="BG29317"/>
    </row>
    <row r="29318" spans="11:59" x14ac:dyDescent="0.25">
      <c r="K29318" s="8"/>
      <c r="L29318" s="8"/>
      <c r="N29318" s="8"/>
      <c r="O29318" s="8"/>
      <c r="P29318" s="8"/>
      <c r="Q29318" s="8"/>
      <c r="R29318" s="8"/>
      <c r="S29318" s="8"/>
      <c r="T29318" s="8"/>
      <c r="U29318" s="8"/>
      <c r="V29318" s="8"/>
      <c r="W29318" s="8"/>
      <c r="X29318" s="8"/>
      <c r="Y29318" s="8"/>
      <c r="Z29318" s="8"/>
      <c r="BE29318"/>
      <c r="BF29318"/>
      <c r="BG29318"/>
    </row>
    <row r="29319" spans="11:59" x14ac:dyDescent="0.25">
      <c r="K29319" s="8"/>
      <c r="L29319" s="8"/>
      <c r="N29319" s="8"/>
      <c r="O29319" s="8"/>
      <c r="P29319" s="8"/>
      <c r="Q29319" s="8"/>
      <c r="R29319" s="8"/>
      <c r="S29319" s="8"/>
      <c r="T29319" s="8"/>
      <c r="U29319" s="8"/>
      <c r="V29319" s="8"/>
      <c r="W29319" s="8"/>
      <c r="X29319" s="8"/>
      <c r="Y29319" s="8"/>
      <c r="Z29319" s="8"/>
      <c r="BE29319"/>
      <c r="BF29319"/>
      <c r="BG29319"/>
    </row>
    <row r="29320" spans="11:59" x14ac:dyDescent="0.25">
      <c r="K29320" s="8"/>
      <c r="L29320" s="8"/>
      <c r="N29320" s="8"/>
      <c r="O29320" s="8"/>
      <c r="P29320" s="8"/>
      <c r="Q29320" s="8"/>
      <c r="R29320" s="8"/>
      <c r="S29320" s="8"/>
      <c r="T29320" s="8"/>
      <c r="U29320" s="8"/>
      <c r="V29320" s="8"/>
      <c r="W29320" s="8"/>
      <c r="X29320" s="8"/>
      <c r="Y29320" s="8"/>
      <c r="Z29320" s="8"/>
      <c r="BE29320"/>
      <c r="BF29320"/>
      <c r="BG29320"/>
    </row>
    <row r="29321" spans="11:59" x14ac:dyDescent="0.25">
      <c r="K29321" s="8"/>
      <c r="L29321" s="8"/>
      <c r="N29321" s="8"/>
      <c r="O29321" s="8"/>
      <c r="P29321" s="8"/>
      <c r="Q29321" s="8"/>
      <c r="R29321" s="8"/>
      <c r="S29321" s="8"/>
      <c r="T29321" s="8"/>
      <c r="U29321" s="8"/>
      <c r="V29321" s="8"/>
      <c r="W29321" s="8"/>
      <c r="X29321" s="8"/>
      <c r="Y29321" s="8"/>
      <c r="Z29321" s="8"/>
      <c r="BE29321"/>
      <c r="BF29321"/>
      <c r="BG29321"/>
    </row>
    <row r="29322" spans="11:59" x14ac:dyDescent="0.25">
      <c r="K29322" s="8"/>
      <c r="L29322" s="8"/>
      <c r="N29322" s="8"/>
      <c r="O29322" s="8"/>
      <c r="P29322" s="8"/>
      <c r="Q29322" s="8"/>
      <c r="R29322" s="8"/>
      <c r="S29322" s="8"/>
      <c r="T29322" s="8"/>
      <c r="U29322" s="8"/>
      <c r="V29322" s="8"/>
      <c r="W29322" s="8"/>
      <c r="X29322" s="8"/>
      <c r="Y29322" s="8"/>
      <c r="Z29322" s="8"/>
      <c r="BE29322"/>
      <c r="BF29322"/>
      <c r="BG29322"/>
    </row>
    <row r="29323" spans="11:59" x14ac:dyDescent="0.25">
      <c r="K29323" s="8"/>
      <c r="L29323" s="8"/>
      <c r="N29323" s="8"/>
      <c r="O29323" s="8"/>
      <c r="P29323" s="8"/>
      <c r="Q29323" s="8"/>
      <c r="R29323" s="8"/>
      <c r="S29323" s="8"/>
      <c r="T29323" s="8"/>
      <c r="U29323" s="8"/>
      <c r="V29323" s="8"/>
      <c r="W29323" s="8"/>
      <c r="X29323" s="8"/>
      <c r="Y29323" s="8"/>
      <c r="Z29323" s="8"/>
      <c r="BE29323"/>
      <c r="BF29323"/>
      <c r="BG29323"/>
    </row>
    <row r="29324" spans="11:59" x14ac:dyDescent="0.25">
      <c r="K29324" s="8"/>
      <c r="L29324" s="8"/>
      <c r="N29324" s="8"/>
      <c r="O29324" s="8"/>
      <c r="P29324" s="8"/>
      <c r="Q29324" s="8"/>
      <c r="R29324" s="8"/>
      <c r="S29324" s="8"/>
      <c r="T29324" s="8"/>
      <c r="U29324" s="8"/>
      <c r="V29324" s="8"/>
      <c r="W29324" s="8"/>
      <c r="X29324" s="8"/>
      <c r="Y29324" s="8"/>
      <c r="Z29324" s="8"/>
      <c r="BE29324"/>
      <c r="BF29324"/>
      <c r="BG29324"/>
    </row>
    <row r="29325" spans="11:59" x14ac:dyDescent="0.25">
      <c r="K29325" s="8"/>
      <c r="L29325" s="8"/>
      <c r="N29325" s="8"/>
      <c r="O29325" s="8"/>
      <c r="P29325" s="8"/>
      <c r="Q29325" s="8"/>
      <c r="R29325" s="8"/>
      <c r="S29325" s="8"/>
      <c r="T29325" s="8"/>
      <c r="U29325" s="8"/>
      <c r="V29325" s="8"/>
      <c r="W29325" s="8"/>
      <c r="X29325" s="8"/>
      <c r="Y29325" s="8"/>
      <c r="Z29325" s="8"/>
      <c r="BE29325"/>
      <c r="BF29325"/>
      <c r="BG29325"/>
    </row>
    <row r="29326" spans="11:59" x14ac:dyDescent="0.25">
      <c r="K29326" s="8"/>
      <c r="L29326" s="8"/>
      <c r="N29326" s="8"/>
      <c r="O29326" s="8"/>
      <c r="P29326" s="8"/>
      <c r="Q29326" s="8"/>
      <c r="R29326" s="8"/>
      <c r="S29326" s="8"/>
      <c r="T29326" s="8"/>
      <c r="U29326" s="8"/>
      <c r="V29326" s="8"/>
      <c r="W29326" s="8"/>
      <c r="X29326" s="8"/>
      <c r="Y29326" s="8"/>
      <c r="Z29326" s="8"/>
      <c r="BE29326"/>
      <c r="BF29326"/>
      <c r="BG29326"/>
    </row>
    <row r="29327" spans="11:59" x14ac:dyDescent="0.25">
      <c r="K29327" s="8"/>
      <c r="L29327" s="8"/>
      <c r="N29327" s="8"/>
      <c r="O29327" s="8"/>
      <c r="P29327" s="8"/>
      <c r="Q29327" s="8"/>
      <c r="R29327" s="8"/>
      <c r="S29327" s="8"/>
      <c r="T29327" s="8"/>
      <c r="U29327" s="8"/>
      <c r="V29327" s="8"/>
      <c r="W29327" s="8"/>
      <c r="X29327" s="8"/>
      <c r="Y29327" s="8"/>
      <c r="Z29327" s="8"/>
      <c r="BE29327"/>
      <c r="BF29327"/>
      <c r="BG29327"/>
    </row>
    <row r="29328" spans="11:59" x14ac:dyDescent="0.25">
      <c r="K29328" s="8"/>
      <c r="L29328" s="8"/>
      <c r="N29328" s="8"/>
      <c r="O29328" s="8"/>
      <c r="P29328" s="8"/>
      <c r="Q29328" s="8"/>
      <c r="R29328" s="8"/>
      <c r="S29328" s="8"/>
      <c r="T29328" s="8"/>
      <c r="U29328" s="8"/>
      <c r="V29328" s="8"/>
      <c r="W29328" s="8"/>
      <c r="X29328" s="8"/>
      <c r="Y29328" s="8"/>
      <c r="Z29328" s="8"/>
      <c r="BE29328"/>
      <c r="BF29328"/>
      <c r="BG29328"/>
    </row>
    <row r="29329" spans="11:59" x14ac:dyDescent="0.25">
      <c r="K29329" s="8"/>
      <c r="L29329" s="8"/>
      <c r="N29329" s="8"/>
      <c r="O29329" s="8"/>
      <c r="P29329" s="8"/>
      <c r="Q29329" s="8"/>
      <c r="R29329" s="8"/>
      <c r="S29329" s="8"/>
      <c r="T29329" s="8"/>
      <c r="U29329" s="8"/>
      <c r="V29329" s="8"/>
      <c r="W29329" s="8"/>
      <c r="X29329" s="8"/>
      <c r="Y29329" s="8"/>
      <c r="Z29329" s="8"/>
      <c r="BE29329"/>
      <c r="BF29329"/>
      <c r="BG29329"/>
    </row>
    <row r="29330" spans="11:59" x14ac:dyDescent="0.25">
      <c r="K29330" s="8"/>
      <c r="L29330" s="8"/>
      <c r="N29330" s="8"/>
      <c r="O29330" s="8"/>
      <c r="P29330" s="8"/>
      <c r="Q29330" s="8"/>
      <c r="R29330" s="8"/>
      <c r="S29330" s="8"/>
      <c r="T29330" s="8"/>
      <c r="U29330" s="8"/>
      <c r="V29330" s="8"/>
      <c r="W29330" s="8"/>
      <c r="X29330" s="8"/>
      <c r="Y29330" s="8"/>
      <c r="Z29330" s="8"/>
      <c r="BE29330"/>
      <c r="BF29330"/>
      <c r="BG29330"/>
    </row>
    <row r="29331" spans="11:59" x14ac:dyDescent="0.25">
      <c r="K29331" s="8"/>
      <c r="L29331" s="8"/>
      <c r="N29331" s="8"/>
      <c r="O29331" s="8"/>
      <c r="P29331" s="8"/>
      <c r="Q29331" s="8"/>
      <c r="R29331" s="8"/>
      <c r="S29331" s="8"/>
      <c r="T29331" s="8"/>
      <c r="U29331" s="8"/>
      <c r="V29331" s="8"/>
      <c r="W29331" s="8"/>
      <c r="X29331" s="8"/>
      <c r="Y29331" s="8"/>
      <c r="Z29331" s="8"/>
      <c r="BE29331"/>
      <c r="BF29331"/>
      <c r="BG29331"/>
    </row>
    <row r="29332" spans="11:59" x14ac:dyDescent="0.25">
      <c r="K29332" s="8"/>
      <c r="L29332" s="8"/>
      <c r="N29332" s="8"/>
      <c r="O29332" s="8"/>
      <c r="P29332" s="8"/>
      <c r="Q29332" s="8"/>
      <c r="R29332" s="8"/>
      <c r="S29332" s="8"/>
      <c r="T29332" s="8"/>
      <c r="U29332" s="8"/>
      <c r="V29332" s="8"/>
      <c r="W29332" s="8"/>
      <c r="X29332" s="8"/>
      <c r="Y29332" s="8"/>
      <c r="Z29332" s="8"/>
      <c r="BE29332"/>
      <c r="BF29332"/>
      <c r="BG29332"/>
    </row>
    <row r="29333" spans="11:59" x14ac:dyDescent="0.25">
      <c r="K29333" s="8"/>
      <c r="L29333" s="8"/>
      <c r="N29333" s="8"/>
      <c r="O29333" s="8"/>
      <c r="P29333" s="8"/>
      <c r="Q29333" s="8"/>
      <c r="R29333" s="8"/>
      <c r="S29333" s="8"/>
      <c r="T29333" s="8"/>
      <c r="U29333" s="8"/>
      <c r="V29333" s="8"/>
      <c r="W29333" s="8"/>
      <c r="X29333" s="8"/>
      <c r="Y29333" s="8"/>
      <c r="Z29333" s="8"/>
      <c r="BE29333"/>
      <c r="BF29333"/>
      <c r="BG29333"/>
    </row>
    <row r="29334" spans="11:59" x14ac:dyDescent="0.25">
      <c r="K29334" s="8"/>
      <c r="L29334" s="8"/>
      <c r="N29334" s="8"/>
      <c r="O29334" s="8"/>
      <c r="P29334" s="8"/>
      <c r="Q29334" s="8"/>
      <c r="R29334" s="8"/>
      <c r="S29334" s="8"/>
      <c r="T29334" s="8"/>
      <c r="U29334" s="8"/>
      <c r="V29334" s="8"/>
      <c r="W29334" s="8"/>
      <c r="X29334" s="8"/>
      <c r="Y29334" s="8"/>
      <c r="Z29334" s="8"/>
      <c r="BE29334"/>
      <c r="BF29334"/>
      <c r="BG29334"/>
    </row>
    <row r="29335" spans="11:59" x14ac:dyDescent="0.25">
      <c r="K29335" s="8"/>
      <c r="L29335" s="8"/>
      <c r="N29335" s="8"/>
      <c r="O29335" s="8"/>
      <c r="P29335" s="8"/>
      <c r="Q29335" s="8"/>
      <c r="R29335" s="8"/>
      <c r="S29335" s="8"/>
      <c r="T29335" s="8"/>
      <c r="U29335" s="8"/>
      <c r="V29335" s="8"/>
      <c r="W29335" s="8"/>
      <c r="X29335" s="8"/>
      <c r="Y29335" s="8"/>
      <c r="Z29335" s="8"/>
      <c r="BE29335"/>
      <c r="BF29335"/>
      <c r="BG29335"/>
    </row>
    <row r="29336" spans="11:59" x14ac:dyDescent="0.25">
      <c r="K29336" s="8"/>
      <c r="L29336" s="8"/>
      <c r="N29336" s="8"/>
      <c r="O29336" s="8"/>
      <c r="P29336" s="8"/>
      <c r="Q29336" s="8"/>
      <c r="R29336" s="8"/>
      <c r="S29336" s="8"/>
      <c r="T29336" s="8"/>
      <c r="U29336" s="8"/>
      <c r="V29336" s="8"/>
      <c r="W29336" s="8"/>
      <c r="X29336" s="8"/>
      <c r="Y29336" s="8"/>
      <c r="Z29336" s="8"/>
      <c r="BE29336"/>
      <c r="BF29336"/>
      <c r="BG29336"/>
    </row>
    <row r="29337" spans="11:59" x14ac:dyDescent="0.25">
      <c r="K29337" s="8"/>
      <c r="L29337" s="8"/>
      <c r="N29337" s="8"/>
      <c r="O29337" s="8"/>
      <c r="P29337" s="8"/>
      <c r="Q29337" s="8"/>
      <c r="R29337" s="8"/>
      <c r="S29337" s="8"/>
      <c r="T29337" s="8"/>
      <c r="U29337" s="8"/>
      <c r="V29337" s="8"/>
      <c r="W29337" s="8"/>
      <c r="X29337" s="8"/>
      <c r="Y29337" s="8"/>
      <c r="Z29337" s="8"/>
      <c r="BE29337"/>
      <c r="BF29337"/>
      <c r="BG29337"/>
    </row>
    <row r="29338" spans="11:59" x14ac:dyDescent="0.25">
      <c r="K29338" s="8"/>
      <c r="L29338" s="8"/>
      <c r="N29338" s="8"/>
      <c r="O29338" s="8"/>
      <c r="P29338" s="8"/>
      <c r="Q29338" s="8"/>
      <c r="R29338" s="8"/>
      <c r="S29338" s="8"/>
      <c r="T29338" s="8"/>
      <c r="U29338" s="8"/>
      <c r="V29338" s="8"/>
      <c r="W29338" s="8"/>
      <c r="X29338" s="8"/>
      <c r="Y29338" s="8"/>
      <c r="Z29338" s="8"/>
      <c r="BE29338"/>
      <c r="BF29338"/>
      <c r="BG29338"/>
    </row>
    <row r="29339" spans="11:59" x14ac:dyDescent="0.25">
      <c r="K29339" s="8"/>
      <c r="L29339" s="8"/>
      <c r="N29339" s="8"/>
      <c r="O29339" s="8"/>
      <c r="P29339" s="8"/>
      <c r="Q29339" s="8"/>
      <c r="R29339" s="8"/>
      <c r="S29339" s="8"/>
      <c r="T29339" s="8"/>
      <c r="U29339" s="8"/>
      <c r="V29339" s="8"/>
      <c r="W29339" s="8"/>
      <c r="X29339" s="8"/>
      <c r="Y29339" s="8"/>
      <c r="Z29339" s="8"/>
      <c r="BE29339"/>
      <c r="BF29339"/>
      <c r="BG29339"/>
    </row>
    <row r="29340" spans="11:59" x14ac:dyDescent="0.25">
      <c r="K29340" s="8"/>
      <c r="L29340" s="8"/>
      <c r="N29340" s="8"/>
      <c r="O29340" s="8"/>
      <c r="P29340" s="8"/>
      <c r="Q29340" s="8"/>
      <c r="R29340" s="8"/>
      <c r="S29340" s="8"/>
      <c r="T29340" s="8"/>
      <c r="U29340" s="8"/>
      <c r="V29340" s="8"/>
      <c r="W29340" s="8"/>
      <c r="X29340" s="8"/>
      <c r="Y29340" s="8"/>
      <c r="Z29340" s="8"/>
      <c r="BE29340"/>
      <c r="BF29340"/>
      <c r="BG29340"/>
    </row>
    <row r="29341" spans="11:59" x14ac:dyDescent="0.25">
      <c r="K29341" s="8"/>
      <c r="L29341" s="8"/>
      <c r="N29341" s="8"/>
      <c r="O29341" s="8"/>
      <c r="P29341" s="8"/>
      <c r="Q29341" s="8"/>
      <c r="R29341" s="8"/>
      <c r="S29341" s="8"/>
      <c r="T29341" s="8"/>
      <c r="U29341" s="8"/>
      <c r="V29341" s="8"/>
      <c r="W29341" s="8"/>
      <c r="X29341" s="8"/>
      <c r="Y29341" s="8"/>
      <c r="Z29341" s="8"/>
      <c r="BE29341"/>
      <c r="BF29341"/>
      <c r="BG29341"/>
    </row>
    <row r="29342" spans="11:59" x14ac:dyDescent="0.25">
      <c r="K29342" s="8"/>
      <c r="L29342" s="8"/>
      <c r="N29342" s="8"/>
      <c r="O29342" s="8"/>
      <c r="P29342" s="8"/>
      <c r="Q29342" s="8"/>
      <c r="R29342" s="8"/>
      <c r="S29342" s="8"/>
      <c r="T29342" s="8"/>
      <c r="U29342" s="8"/>
      <c r="V29342" s="8"/>
      <c r="W29342" s="8"/>
      <c r="X29342" s="8"/>
      <c r="Y29342" s="8"/>
      <c r="Z29342" s="8"/>
      <c r="BE29342"/>
      <c r="BF29342"/>
      <c r="BG29342"/>
    </row>
    <row r="29343" spans="11:59" x14ac:dyDescent="0.25">
      <c r="K29343" s="8"/>
      <c r="L29343" s="8"/>
      <c r="N29343" s="8"/>
      <c r="O29343" s="8"/>
      <c r="P29343" s="8"/>
      <c r="Q29343" s="8"/>
      <c r="R29343" s="8"/>
      <c r="S29343" s="8"/>
      <c r="T29343" s="8"/>
      <c r="U29343" s="8"/>
      <c r="V29343" s="8"/>
      <c r="W29343" s="8"/>
      <c r="X29343" s="8"/>
      <c r="Y29343" s="8"/>
      <c r="Z29343" s="8"/>
      <c r="BE29343"/>
      <c r="BF29343"/>
      <c r="BG29343"/>
    </row>
    <row r="29344" spans="11:59" x14ac:dyDescent="0.25">
      <c r="K29344" s="8"/>
      <c r="L29344" s="8"/>
      <c r="N29344" s="8"/>
      <c r="O29344" s="8"/>
      <c r="P29344" s="8"/>
      <c r="Q29344" s="8"/>
      <c r="R29344" s="8"/>
      <c r="S29344" s="8"/>
      <c r="T29344" s="8"/>
      <c r="U29344" s="8"/>
      <c r="V29344" s="8"/>
      <c r="W29344" s="8"/>
      <c r="X29344" s="8"/>
      <c r="Y29344" s="8"/>
      <c r="Z29344" s="8"/>
      <c r="BE29344"/>
      <c r="BF29344"/>
      <c r="BG29344"/>
    </row>
    <row r="29345" spans="11:59" x14ac:dyDescent="0.25">
      <c r="K29345" s="8"/>
      <c r="L29345" s="8"/>
      <c r="N29345" s="8"/>
      <c r="O29345" s="8"/>
      <c r="P29345" s="8"/>
      <c r="Q29345" s="8"/>
      <c r="R29345" s="8"/>
      <c r="S29345" s="8"/>
      <c r="T29345" s="8"/>
      <c r="U29345" s="8"/>
      <c r="V29345" s="8"/>
      <c r="W29345" s="8"/>
      <c r="X29345" s="8"/>
      <c r="Y29345" s="8"/>
      <c r="Z29345" s="8"/>
      <c r="BE29345"/>
      <c r="BF29345"/>
      <c r="BG29345"/>
    </row>
    <row r="29346" spans="11:59" x14ac:dyDescent="0.25">
      <c r="K29346" s="8"/>
      <c r="L29346" s="8"/>
      <c r="N29346" s="8"/>
      <c r="O29346" s="8"/>
      <c r="P29346" s="8"/>
      <c r="Q29346" s="8"/>
      <c r="R29346" s="8"/>
      <c r="S29346" s="8"/>
      <c r="T29346" s="8"/>
      <c r="U29346" s="8"/>
      <c r="V29346" s="8"/>
      <c r="W29346" s="8"/>
      <c r="X29346" s="8"/>
      <c r="Y29346" s="8"/>
      <c r="Z29346" s="8"/>
      <c r="BE29346"/>
      <c r="BF29346"/>
      <c r="BG29346"/>
    </row>
    <row r="29347" spans="11:59" x14ac:dyDescent="0.25">
      <c r="K29347" s="8"/>
      <c r="L29347" s="8"/>
      <c r="N29347" s="8"/>
      <c r="O29347" s="8"/>
      <c r="P29347" s="8"/>
      <c r="Q29347" s="8"/>
      <c r="R29347" s="8"/>
      <c r="S29347" s="8"/>
      <c r="T29347" s="8"/>
      <c r="U29347" s="8"/>
      <c r="V29347" s="8"/>
      <c r="W29347" s="8"/>
      <c r="X29347" s="8"/>
      <c r="Y29347" s="8"/>
      <c r="Z29347" s="8"/>
      <c r="BE29347"/>
      <c r="BF29347"/>
      <c r="BG29347"/>
    </row>
    <row r="29348" spans="11:59" x14ac:dyDescent="0.25">
      <c r="K29348" s="8"/>
      <c r="L29348" s="8"/>
      <c r="N29348" s="8"/>
      <c r="O29348" s="8"/>
      <c r="P29348" s="8"/>
      <c r="Q29348" s="8"/>
      <c r="R29348" s="8"/>
      <c r="S29348" s="8"/>
      <c r="T29348" s="8"/>
      <c r="U29348" s="8"/>
      <c r="V29348" s="8"/>
      <c r="W29348" s="8"/>
      <c r="X29348" s="8"/>
      <c r="Y29348" s="8"/>
      <c r="Z29348" s="8"/>
      <c r="BE29348"/>
      <c r="BF29348"/>
      <c r="BG29348"/>
    </row>
    <row r="29349" spans="11:59" x14ac:dyDescent="0.25">
      <c r="K29349" s="8"/>
      <c r="L29349" s="8"/>
      <c r="N29349" s="8"/>
      <c r="O29349" s="8"/>
      <c r="P29349" s="8"/>
      <c r="Q29349" s="8"/>
      <c r="R29349" s="8"/>
      <c r="S29349" s="8"/>
      <c r="T29349" s="8"/>
      <c r="U29349" s="8"/>
      <c r="V29349" s="8"/>
      <c r="W29349" s="8"/>
      <c r="X29349" s="8"/>
      <c r="Y29349" s="8"/>
      <c r="Z29349" s="8"/>
      <c r="BE29349"/>
      <c r="BF29349"/>
      <c r="BG29349"/>
    </row>
    <row r="29350" spans="11:59" x14ac:dyDescent="0.25">
      <c r="K29350" s="8"/>
      <c r="L29350" s="8"/>
      <c r="N29350" s="8"/>
      <c r="O29350" s="8"/>
      <c r="P29350" s="8"/>
      <c r="Q29350" s="8"/>
      <c r="R29350" s="8"/>
      <c r="S29350" s="8"/>
      <c r="T29350" s="8"/>
      <c r="U29350" s="8"/>
      <c r="V29350" s="8"/>
      <c r="W29350" s="8"/>
      <c r="X29350" s="8"/>
      <c r="Y29350" s="8"/>
      <c r="Z29350" s="8"/>
      <c r="BE29350"/>
      <c r="BF29350"/>
      <c r="BG29350"/>
    </row>
    <row r="29351" spans="11:59" x14ac:dyDescent="0.25">
      <c r="K29351" s="8"/>
      <c r="L29351" s="8"/>
      <c r="N29351" s="8"/>
      <c r="O29351" s="8"/>
      <c r="P29351" s="8"/>
      <c r="Q29351" s="8"/>
      <c r="R29351" s="8"/>
      <c r="S29351" s="8"/>
      <c r="T29351" s="8"/>
      <c r="U29351" s="8"/>
      <c r="V29351" s="8"/>
      <c r="W29351" s="8"/>
      <c r="X29351" s="8"/>
      <c r="Y29351" s="8"/>
      <c r="Z29351" s="8"/>
      <c r="BE29351"/>
      <c r="BF29351"/>
      <c r="BG29351"/>
    </row>
    <row r="29352" spans="11:59" x14ac:dyDescent="0.25">
      <c r="K29352" s="8"/>
      <c r="L29352" s="8"/>
      <c r="N29352" s="8"/>
      <c r="O29352" s="8"/>
      <c r="P29352" s="8"/>
      <c r="Q29352" s="8"/>
      <c r="R29352" s="8"/>
      <c r="S29352" s="8"/>
      <c r="T29352" s="8"/>
      <c r="U29352" s="8"/>
      <c r="V29352" s="8"/>
      <c r="W29352" s="8"/>
      <c r="X29352" s="8"/>
      <c r="Y29352" s="8"/>
      <c r="Z29352" s="8"/>
      <c r="BE29352"/>
      <c r="BF29352"/>
      <c r="BG29352"/>
    </row>
    <row r="29353" spans="11:59" x14ac:dyDescent="0.25">
      <c r="K29353" s="8"/>
      <c r="L29353" s="8"/>
      <c r="N29353" s="8"/>
      <c r="O29353" s="8"/>
      <c r="P29353" s="8"/>
      <c r="Q29353" s="8"/>
      <c r="R29353" s="8"/>
      <c r="S29353" s="8"/>
      <c r="T29353" s="8"/>
      <c r="U29353" s="8"/>
      <c r="V29353" s="8"/>
      <c r="W29353" s="8"/>
      <c r="X29353" s="8"/>
      <c r="Y29353" s="8"/>
      <c r="Z29353" s="8"/>
      <c r="BE29353"/>
      <c r="BF29353"/>
      <c r="BG29353"/>
    </row>
    <row r="29354" spans="11:59" x14ac:dyDescent="0.25">
      <c r="K29354" s="8"/>
      <c r="L29354" s="8"/>
      <c r="N29354" s="8"/>
      <c r="O29354" s="8"/>
      <c r="P29354" s="8"/>
      <c r="Q29354" s="8"/>
      <c r="R29354" s="8"/>
      <c r="S29354" s="8"/>
      <c r="T29354" s="8"/>
      <c r="U29354" s="8"/>
      <c r="V29354" s="8"/>
      <c r="W29354" s="8"/>
      <c r="X29354" s="8"/>
      <c r="Y29354" s="8"/>
      <c r="Z29354" s="8"/>
      <c r="BE29354"/>
      <c r="BF29354"/>
      <c r="BG29354"/>
    </row>
    <row r="29355" spans="11:59" x14ac:dyDescent="0.25">
      <c r="K29355" s="8"/>
      <c r="L29355" s="8"/>
      <c r="N29355" s="8"/>
      <c r="O29355" s="8"/>
      <c r="P29355" s="8"/>
      <c r="Q29355" s="8"/>
      <c r="R29355" s="8"/>
      <c r="S29355" s="8"/>
      <c r="T29355" s="8"/>
      <c r="U29355" s="8"/>
      <c r="V29355" s="8"/>
      <c r="W29355" s="8"/>
      <c r="X29355" s="8"/>
      <c r="Y29355" s="8"/>
      <c r="Z29355" s="8"/>
      <c r="BE29355"/>
      <c r="BF29355"/>
      <c r="BG29355"/>
    </row>
    <row r="29356" spans="11:59" x14ac:dyDescent="0.25">
      <c r="K29356" s="8"/>
      <c r="L29356" s="8"/>
      <c r="N29356" s="8"/>
      <c r="O29356" s="8"/>
      <c r="P29356" s="8"/>
      <c r="Q29356" s="8"/>
      <c r="R29356" s="8"/>
      <c r="S29356" s="8"/>
      <c r="T29356" s="8"/>
      <c r="U29356" s="8"/>
      <c r="V29356" s="8"/>
      <c r="W29356" s="8"/>
      <c r="X29356" s="8"/>
      <c r="Y29356" s="8"/>
      <c r="Z29356" s="8"/>
      <c r="BE29356"/>
      <c r="BF29356"/>
      <c r="BG29356"/>
    </row>
    <row r="29357" spans="11:59" x14ac:dyDescent="0.25">
      <c r="K29357" s="8"/>
      <c r="L29357" s="8"/>
      <c r="N29357" s="8"/>
      <c r="O29357" s="8"/>
      <c r="P29357" s="8"/>
      <c r="Q29357" s="8"/>
      <c r="R29357" s="8"/>
      <c r="S29357" s="8"/>
      <c r="T29357" s="8"/>
      <c r="U29357" s="8"/>
      <c r="V29357" s="8"/>
      <c r="W29357" s="8"/>
      <c r="X29357" s="8"/>
      <c r="Y29357" s="8"/>
      <c r="Z29357" s="8"/>
      <c r="BE29357"/>
      <c r="BF29357"/>
      <c r="BG29357"/>
    </row>
    <row r="29358" spans="11:59" x14ac:dyDescent="0.25">
      <c r="K29358" s="8"/>
      <c r="L29358" s="8"/>
      <c r="N29358" s="8"/>
      <c r="O29358" s="8"/>
      <c r="P29358" s="8"/>
      <c r="Q29358" s="8"/>
      <c r="R29358" s="8"/>
      <c r="S29358" s="8"/>
      <c r="T29358" s="8"/>
      <c r="U29358" s="8"/>
      <c r="V29358" s="8"/>
      <c r="W29358" s="8"/>
      <c r="X29358" s="8"/>
      <c r="Y29358" s="8"/>
      <c r="Z29358" s="8"/>
      <c r="BE29358"/>
      <c r="BF29358"/>
      <c r="BG29358"/>
    </row>
    <row r="29359" spans="11:59" x14ac:dyDescent="0.25">
      <c r="K29359" s="8"/>
      <c r="L29359" s="8"/>
      <c r="N29359" s="8"/>
      <c r="O29359" s="8"/>
      <c r="P29359" s="8"/>
      <c r="Q29359" s="8"/>
      <c r="R29359" s="8"/>
      <c r="S29359" s="8"/>
      <c r="T29359" s="8"/>
      <c r="U29359" s="8"/>
      <c r="V29359" s="8"/>
      <c r="W29359" s="8"/>
      <c r="X29359" s="8"/>
      <c r="Y29359" s="8"/>
      <c r="Z29359" s="8"/>
      <c r="BE29359"/>
      <c r="BF29359"/>
      <c r="BG29359"/>
    </row>
    <row r="29360" spans="11:59" x14ac:dyDescent="0.25">
      <c r="K29360" s="8"/>
      <c r="L29360" s="8"/>
      <c r="N29360" s="8"/>
      <c r="O29360" s="8"/>
      <c r="P29360" s="8"/>
      <c r="Q29360" s="8"/>
      <c r="R29360" s="8"/>
      <c r="S29360" s="8"/>
      <c r="T29360" s="8"/>
      <c r="U29360" s="8"/>
      <c r="V29360" s="8"/>
      <c r="W29360" s="8"/>
      <c r="X29360" s="8"/>
      <c r="Y29360" s="8"/>
      <c r="Z29360" s="8"/>
      <c r="BE29360"/>
      <c r="BF29360"/>
      <c r="BG29360"/>
    </row>
    <row r="29361" spans="11:59" x14ac:dyDescent="0.25">
      <c r="K29361" s="8"/>
      <c r="L29361" s="8"/>
      <c r="N29361" s="8"/>
      <c r="O29361" s="8"/>
      <c r="P29361" s="8"/>
      <c r="Q29361" s="8"/>
      <c r="R29361" s="8"/>
      <c r="S29361" s="8"/>
      <c r="T29361" s="8"/>
      <c r="U29361" s="8"/>
      <c r="V29361" s="8"/>
      <c r="W29361" s="8"/>
      <c r="X29361" s="8"/>
      <c r="Y29361" s="8"/>
      <c r="Z29361" s="8"/>
      <c r="BE29361"/>
      <c r="BF29361"/>
      <c r="BG29361"/>
    </row>
    <row r="29362" spans="11:59" x14ac:dyDescent="0.25">
      <c r="K29362" s="8"/>
      <c r="L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BE29362"/>
      <c r="BF29362"/>
      <c r="BG29362"/>
    </row>
    <row r="29363" spans="11:59" x14ac:dyDescent="0.25">
      <c r="K29363" s="8"/>
      <c r="L29363" s="8"/>
      <c r="N29363" s="8"/>
      <c r="O29363" s="8"/>
      <c r="P29363" s="8"/>
      <c r="Q29363" s="8"/>
      <c r="R29363" s="8"/>
      <c r="S29363" s="8"/>
      <c r="T29363" s="8"/>
      <c r="U29363" s="8"/>
      <c r="V29363" s="8"/>
      <c r="W29363" s="8"/>
      <c r="X29363" s="8"/>
      <c r="Y29363" s="8"/>
      <c r="Z29363" s="8"/>
      <c r="BE29363"/>
      <c r="BF29363"/>
      <c r="BG29363"/>
    </row>
    <row r="29364" spans="11:59" x14ac:dyDescent="0.25">
      <c r="K29364" s="8"/>
      <c r="L29364" s="8"/>
      <c r="N29364" s="8"/>
      <c r="O29364" s="8"/>
      <c r="P29364" s="8"/>
      <c r="Q29364" s="8"/>
      <c r="R29364" s="8"/>
      <c r="S29364" s="8"/>
      <c r="T29364" s="8"/>
      <c r="U29364" s="8"/>
      <c r="V29364" s="8"/>
      <c r="W29364" s="8"/>
      <c r="X29364" s="8"/>
      <c r="Y29364" s="8"/>
      <c r="Z29364" s="8"/>
      <c r="BE29364"/>
      <c r="BF29364"/>
      <c r="BG29364"/>
    </row>
    <row r="29365" spans="11:59" x14ac:dyDescent="0.25">
      <c r="K29365" s="8"/>
      <c r="L29365" s="8"/>
      <c r="N29365" s="8"/>
      <c r="O29365" s="8"/>
      <c r="P29365" s="8"/>
      <c r="Q29365" s="8"/>
      <c r="R29365" s="8"/>
      <c r="S29365" s="8"/>
      <c r="T29365" s="8"/>
      <c r="U29365" s="8"/>
      <c r="V29365" s="8"/>
      <c r="W29365" s="8"/>
      <c r="X29365" s="8"/>
      <c r="Y29365" s="8"/>
      <c r="Z29365" s="8"/>
      <c r="BE29365"/>
      <c r="BF29365"/>
      <c r="BG29365"/>
    </row>
    <row r="29366" spans="11:59" x14ac:dyDescent="0.25">
      <c r="K29366" s="8"/>
      <c r="L29366" s="8"/>
      <c r="N29366" s="8"/>
      <c r="O29366" s="8"/>
      <c r="P29366" s="8"/>
      <c r="Q29366" s="8"/>
      <c r="R29366" s="8"/>
      <c r="S29366" s="8"/>
      <c r="T29366" s="8"/>
      <c r="U29366" s="8"/>
      <c r="V29366" s="8"/>
      <c r="W29366" s="8"/>
      <c r="X29366" s="8"/>
      <c r="Y29366" s="8"/>
      <c r="Z29366" s="8"/>
      <c r="BE29366"/>
      <c r="BF29366"/>
      <c r="BG29366"/>
    </row>
    <row r="29367" spans="11:59" x14ac:dyDescent="0.25">
      <c r="K29367" s="8"/>
      <c r="L29367" s="8"/>
      <c r="N29367" s="8"/>
      <c r="O29367" s="8"/>
      <c r="P29367" s="8"/>
      <c r="Q29367" s="8"/>
      <c r="R29367" s="8"/>
      <c r="S29367" s="8"/>
      <c r="T29367" s="8"/>
      <c r="U29367" s="8"/>
      <c r="V29367" s="8"/>
      <c r="W29367" s="8"/>
      <c r="X29367" s="8"/>
      <c r="Y29367" s="8"/>
      <c r="Z29367" s="8"/>
      <c r="BE29367"/>
      <c r="BF29367"/>
      <c r="BG29367"/>
    </row>
    <row r="29368" spans="11:59" x14ac:dyDescent="0.25">
      <c r="K29368" s="8"/>
      <c r="L29368" s="8"/>
      <c r="N29368" s="8"/>
      <c r="O29368" s="8"/>
      <c r="P29368" s="8"/>
      <c r="Q29368" s="8"/>
      <c r="R29368" s="8"/>
      <c r="S29368" s="8"/>
      <c r="T29368" s="8"/>
      <c r="U29368" s="8"/>
      <c r="V29368" s="8"/>
      <c r="W29368" s="8"/>
      <c r="X29368" s="8"/>
      <c r="Y29368" s="8"/>
      <c r="Z29368" s="8"/>
      <c r="BE29368"/>
      <c r="BF29368"/>
      <c r="BG29368"/>
    </row>
    <row r="29369" spans="11:59" x14ac:dyDescent="0.25">
      <c r="K29369" s="8"/>
      <c r="L29369" s="8"/>
      <c r="N29369" s="8"/>
      <c r="O29369" s="8"/>
      <c r="P29369" s="8"/>
      <c r="Q29369" s="8"/>
      <c r="R29369" s="8"/>
      <c r="S29369" s="8"/>
      <c r="T29369" s="8"/>
      <c r="U29369" s="8"/>
      <c r="V29369" s="8"/>
      <c r="W29369" s="8"/>
      <c r="X29369" s="8"/>
      <c r="Y29369" s="8"/>
      <c r="Z29369" s="8"/>
      <c r="BE29369"/>
      <c r="BF29369"/>
      <c r="BG29369"/>
    </row>
    <row r="29370" spans="11:59" x14ac:dyDescent="0.25">
      <c r="K29370" s="8"/>
      <c r="L29370" s="8"/>
      <c r="N29370" s="8"/>
      <c r="O29370" s="8"/>
      <c r="P29370" s="8"/>
      <c r="Q29370" s="8"/>
      <c r="R29370" s="8"/>
      <c r="S29370" s="8"/>
      <c r="T29370" s="8"/>
      <c r="U29370" s="8"/>
      <c r="V29370" s="8"/>
      <c r="W29370" s="8"/>
      <c r="X29370" s="8"/>
      <c r="Y29370" s="8"/>
      <c r="Z29370" s="8"/>
      <c r="BE29370"/>
      <c r="BF29370"/>
      <c r="BG29370"/>
    </row>
    <row r="29371" spans="11:59" x14ac:dyDescent="0.25">
      <c r="K29371" s="8"/>
      <c r="L29371" s="8"/>
      <c r="N29371" s="8"/>
      <c r="O29371" s="8"/>
      <c r="P29371" s="8"/>
      <c r="Q29371" s="8"/>
      <c r="R29371" s="8"/>
      <c r="S29371" s="8"/>
      <c r="T29371" s="8"/>
      <c r="U29371" s="8"/>
      <c r="V29371" s="8"/>
      <c r="W29371" s="8"/>
      <c r="X29371" s="8"/>
      <c r="Y29371" s="8"/>
      <c r="Z29371" s="8"/>
      <c r="BE29371"/>
      <c r="BF29371"/>
      <c r="BG29371"/>
    </row>
    <row r="29372" spans="11:59" x14ac:dyDescent="0.25">
      <c r="K29372" s="8"/>
      <c r="L29372" s="8"/>
      <c r="N29372" s="8"/>
      <c r="O29372" s="8"/>
      <c r="P29372" s="8"/>
      <c r="Q29372" s="8"/>
      <c r="R29372" s="8"/>
      <c r="S29372" s="8"/>
      <c r="T29372" s="8"/>
      <c r="U29372" s="8"/>
      <c r="V29372" s="8"/>
      <c r="W29372" s="8"/>
      <c r="X29372" s="8"/>
      <c r="Y29372" s="8"/>
      <c r="Z29372" s="8"/>
      <c r="BE29372"/>
      <c r="BF29372"/>
      <c r="BG29372"/>
    </row>
    <row r="29373" spans="11:59" x14ac:dyDescent="0.25">
      <c r="K29373" s="8"/>
      <c r="L29373" s="8"/>
      <c r="N29373" s="8"/>
      <c r="O29373" s="8"/>
      <c r="P29373" s="8"/>
      <c r="Q29373" s="8"/>
      <c r="R29373" s="8"/>
      <c r="S29373" s="8"/>
      <c r="T29373" s="8"/>
      <c r="U29373" s="8"/>
      <c r="V29373" s="8"/>
      <c r="W29373" s="8"/>
      <c r="X29373" s="8"/>
      <c r="Y29373" s="8"/>
      <c r="Z29373" s="8"/>
      <c r="BE29373"/>
      <c r="BF29373"/>
      <c r="BG29373"/>
    </row>
    <row r="29374" spans="11:59" x14ac:dyDescent="0.25">
      <c r="K29374" s="8"/>
      <c r="L29374" s="8"/>
      <c r="N29374" s="8"/>
      <c r="O29374" s="8"/>
      <c r="P29374" s="8"/>
      <c r="Q29374" s="8"/>
      <c r="R29374" s="8"/>
      <c r="S29374" s="8"/>
      <c r="T29374" s="8"/>
      <c r="U29374" s="8"/>
      <c r="V29374" s="8"/>
      <c r="W29374" s="8"/>
      <c r="X29374" s="8"/>
      <c r="Y29374" s="8"/>
      <c r="Z29374" s="8"/>
      <c r="BE29374"/>
      <c r="BF29374"/>
      <c r="BG29374"/>
    </row>
    <row r="29375" spans="11:59" x14ac:dyDescent="0.25">
      <c r="K29375" s="8"/>
      <c r="L29375" s="8"/>
      <c r="N29375" s="8"/>
      <c r="O29375" s="8"/>
      <c r="P29375" s="8"/>
      <c r="Q29375" s="8"/>
      <c r="R29375" s="8"/>
      <c r="S29375" s="8"/>
      <c r="T29375" s="8"/>
      <c r="U29375" s="8"/>
      <c r="V29375" s="8"/>
      <c r="W29375" s="8"/>
      <c r="X29375" s="8"/>
      <c r="Y29375" s="8"/>
      <c r="Z29375" s="8"/>
      <c r="BE29375"/>
      <c r="BF29375"/>
      <c r="BG29375"/>
    </row>
    <row r="29376" spans="11:59" x14ac:dyDescent="0.25">
      <c r="K29376" s="8"/>
      <c r="L29376" s="8"/>
      <c r="N29376" s="8"/>
      <c r="O29376" s="8"/>
      <c r="P29376" s="8"/>
      <c r="Q29376" s="8"/>
      <c r="R29376" s="8"/>
      <c r="S29376" s="8"/>
      <c r="T29376" s="8"/>
      <c r="U29376" s="8"/>
      <c r="V29376" s="8"/>
      <c r="W29376" s="8"/>
      <c r="X29376" s="8"/>
      <c r="Y29376" s="8"/>
      <c r="Z29376" s="8"/>
      <c r="BE29376"/>
      <c r="BF29376"/>
      <c r="BG29376"/>
    </row>
    <row r="29377" spans="11:59" x14ac:dyDescent="0.25">
      <c r="K29377" s="8"/>
      <c r="L29377" s="8"/>
      <c r="N29377" s="8"/>
      <c r="O29377" s="8"/>
      <c r="P29377" s="8"/>
      <c r="Q29377" s="8"/>
      <c r="R29377" s="8"/>
      <c r="S29377" s="8"/>
      <c r="T29377" s="8"/>
      <c r="U29377" s="8"/>
      <c r="V29377" s="8"/>
      <c r="W29377" s="8"/>
      <c r="X29377" s="8"/>
      <c r="Y29377" s="8"/>
      <c r="Z29377" s="8"/>
      <c r="BE29377"/>
      <c r="BF29377"/>
      <c r="BG29377"/>
    </row>
    <row r="29378" spans="11:59" x14ac:dyDescent="0.25">
      <c r="K29378" s="8"/>
      <c r="L29378" s="8"/>
      <c r="N29378" s="8"/>
      <c r="O29378" s="8"/>
      <c r="P29378" s="8"/>
      <c r="Q29378" s="8"/>
      <c r="R29378" s="8"/>
      <c r="S29378" s="8"/>
      <c r="T29378" s="8"/>
      <c r="U29378" s="8"/>
      <c r="V29378" s="8"/>
      <c r="W29378" s="8"/>
      <c r="X29378" s="8"/>
      <c r="Y29378" s="8"/>
      <c r="Z29378" s="8"/>
      <c r="BE29378"/>
      <c r="BF29378"/>
      <c r="BG29378"/>
    </row>
    <row r="29379" spans="11:59" x14ac:dyDescent="0.25">
      <c r="K29379" s="8"/>
      <c r="L29379" s="8"/>
      <c r="N29379" s="8"/>
      <c r="O29379" s="8"/>
      <c r="P29379" s="8"/>
      <c r="Q29379" s="8"/>
      <c r="R29379" s="8"/>
      <c r="S29379" s="8"/>
      <c r="T29379" s="8"/>
      <c r="U29379" s="8"/>
      <c r="V29379" s="8"/>
      <c r="W29379" s="8"/>
      <c r="X29379" s="8"/>
      <c r="Y29379" s="8"/>
      <c r="Z29379" s="8"/>
      <c r="BE29379"/>
      <c r="BF29379"/>
      <c r="BG29379"/>
    </row>
    <row r="29380" spans="11:59" x14ac:dyDescent="0.25">
      <c r="K29380" s="8"/>
      <c r="L29380" s="8"/>
      <c r="N29380" s="8"/>
      <c r="O29380" s="8"/>
      <c r="P29380" s="8"/>
      <c r="Q29380" s="8"/>
      <c r="R29380" s="8"/>
      <c r="S29380" s="8"/>
      <c r="T29380" s="8"/>
      <c r="U29380" s="8"/>
      <c r="V29380" s="8"/>
      <c r="W29380" s="8"/>
      <c r="X29380" s="8"/>
      <c r="Y29380" s="8"/>
      <c r="Z29380" s="8"/>
      <c r="BE29380"/>
      <c r="BF29380"/>
      <c r="BG29380"/>
    </row>
    <row r="29381" spans="11:59" x14ac:dyDescent="0.25">
      <c r="K29381" s="8"/>
      <c r="L29381" s="8"/>
      <c r="N29381" s="8"/>
      <c r="O29381" s="8"/>
      <c r="P29381" s="8"/>
      <c r="Q29381" s="8"/>
      <c r="R29381" s="8"/>
      <c r="S29381" s="8"/>
      <c r="T29381" s="8"/>
      <c r="U29381" s="8"/>
      <c r="V29381" s="8"/>
      <c r="W29381" s="8"/>
      <c r="X29381" s="8"/>
      <c r="Y29381" s="8"/>
      <c r="Z29381" s="8"/>
      <c r="BE29381"/>
      <c r="BF29381"/>
      <c r="BG29381"/>
    </row>
    <row r="29382" spans="11:59" x14ac:dyDescent="0.25">
      <c r="K29382" s="8"/>
      <c r="L29382" s="8"/>
      <c r="N29382" s="8"/>
      <c r="O29382" s="8"/>
      <c r="P29382" s="8"/>
      <c r="Q29382" s="8"/>
      <c r="R29382" s="8"/>
      <c r="S29382" s="8"/>
      <c r="T29382" s="8"/>
      <c r="U29382" s="8"/>
      <c r="V29382" s="8"/>
      <c r="W29382" s="8"/>
      <c r="X29382" s="8"/>
      <c r="Y29382" s="8"/>
      <c r="Z29382" s="8"/>
      <c r="BE29382"/>
      <c r="BF29382"/>
      <c r="BG29382"/>
    </row>
    <row r="29383" spans="11:59" x14ac:dyDescent="0.25">
      <c r="K29383" s="8"/>
      <c r="L29383" s="8"/>
      <c r="N29383" s="8"/>
      <c r="O29383" s="8"/>
      <c r="P29383" s="8"/>
      <c r="Q29383" s="8"/>
      <c r="R29383" s="8"/>
      <c r="S29383" s="8"/>
      <c r="T29383" s="8"/>
      <c r="U29383" s="8"/>
      <c r="V29383" s="8"/>
      <c r="W29383" s="8"/>
      <c r="X29383" s="8"/>
      <c r="Y29383" s="8"/>
      <c r="Z29383" s="8"/>
      <c r="BE29383"/>
      <c r="BF29383"/>
      <c r="BG29383"/>
    </row>
    <row r="29384" spans="11:59" x14ac:dyDescent="0.25">
      <c r="K29384" s="8"/>
      <c r="L29384" s="8"/>
      <c r="N29384" s="8"/>
      <c r="O29384" s="8"/>
      <c r="P29384" s="8"/>
      <c r="Q29384" s="8"/>
      <c r="R29384" s="8"/>
      <c r="S29384" s="8"/>
      <c r="T29384" s="8"/>
      <c r="U29384" s="8"/>
      <c r="V29384" s="8"/>
      <c r="W29384" s="8"/>
      <c r="X29384" s="8"/>
      <c r="Y29384" s="8"/>
      <c r="Z29384" s="8"/>
      <c r="BE29384"/>
      <c r="BF29384"/>
      <c r="BG29384"/>
    </row>
    <row r="29385" spans="11:59" x14ac:dyDescent="0.25">
      <c r="K29385" s="8"/>
      <c r="L29385" s="8"/>
      <c r="N29385" s="8"/>
      <c r="O29385" s="8"/>
      <c r="P29385" s="8"/>
      <c r="Q29385" s="8"/>
      <c r="R29385" s="8"/>
      <c r="S29385" s="8"/>
      <c r="T29385" s="8"/>
      <c r="U29385" s="8"/>
      <c r="V29385" s="8"/>
      <c r="W29385" s="8"/>
      <c r="X29385" s="8"/>
      <c r="Y29385" s="8"/>
      <c r="Z29385" s="8"/>
      <c r="BE29385"/>
      <c r="BF29385"/>
      <c r="BG29385"/>
    </row>
    <row r="29386" spans="11:59" x14ac:dyDescent="0.25">
      <c r="K29386" s="8"/>
      <c r="L29386" s="8"/>
      <c r="N29386" s="8"/>
      <c r="O29386" s="8"/>
      <c r="P29386" s="8"/>
      <c r="Q29386" s="8"/>
      <c r="R29386" s="8"/>
      <c r="S29386" s="8"/>
      <c r="T29386" s="8"/>
      <c r="U29386" s="8"/>
      <c r="V29386" s="8"/>
      <c r="W29386" s="8"/>
      <c r="X29386" s="8"/>
      <c r="Y29386" s="8"/>
      <c r="Z29386" s="8"/>
      <c r="BE29386"/>
      <c r="BF29386"/>
      <c r="BG29386"/>
    </row>
    <row r="29387" spans="11:59" x14ac:dyDescent="0.25">
      <c r="K29387" s="8"/>
      <c r="L29387" s="8"/>
      <c r="N29387" s="8"/>
      <c r="O29387" s="8"/>
      <c r="P29387" s="8"/>
      <c r="Q29387" s="8"/>
      <c r="R29387" s="8"/>
      <c r="S29387" s="8"/>
      <c r="T29387" s="8"/>
      <c r="U29387" s="8"/>
      <c r="V29387" s="8"/>
      <c r="W29387" s="8"/>
      <c r="X29387" s="8"/>
      <c r="Y29387" s="8"/>
      <c r="Z29387" s="8"/>
      <c r="BE29387"/>
      <c r="BF29387"/>
      <c r="BG29387"/>
    </row>
    <row r="29388" spans="11:59" x14ac:dyDescent="0.25">
      <c r="K29388" s="8"/>
      <c r="L29388" s="8"/>
      <c r="N29388" s="8"/>
      <c r="O29388" s="8"/>
      <c r="P29388" s="8"/>
      <c r="Q29388" s="8"/>
      <c r="R29388" s="8"/>
      <c r="S29388" s="8"/>
      <c r="T29388" s="8"/>
      <c r="U29388" s="8"/>
      <c r="V29388" s="8"/>
      <c r="W29388" s="8"/>
      <c r="X29388" s="8"/>
      <c r="Y29388" s="8"/>
      <c r="Z29388" s="8"/>
      <c r="BE29388"/>
      <c r="BF29388"/>
      <c r="BG29388"/>
    </row>
    <row r="29389" spans="11:59" x14ac:dyDescent="0.25">
      <c r="K29389" s="8"/>
      <c r="L29389" s="8"/>
      <c r="N29389" s="8"/>
      <c r="O29389" s="8"/>
      <c r="P29389" s="8"/>
      <c r="Q29389" s="8"/>
      <c r="R29389" s="8"/>
      <c r="S29389" s="8"/>
      <c r="T29389" s="8"/>
      <c r="U29389" s="8"/>
      <c r="V29389" s="8"/>
      <c r="W29389" s="8"/>
      <c r="X29389" s="8"/>
      <c r="Y29389" s="8"/>
      <c r="Z29389" s="8"/>
      <c r="BE29389"/>
      <c r="BF29389"/>
      <c r="BG29389"/>
    </row>
    <row r="29390" spans="11:59" x14ac:dyDescent="0.25">
      <c r="K29390" s="8"/>
      <c r="L29390" s="8"/>
      <c r="N29390" s="8"/>
      <c r="O29390" s="8"/>
      <c r="P29390" s="8"/>
      <c r="Q29390" s="8"/>
      <c r="R29390" s="8"/>
      <c r="S29390" s="8"/>
      <c r="T29390" s="8"/>
      <c r="U29390" s="8"/>
      <c r="V29390" s="8"/>
      <c r="W29390" s="8"/>
      <c r="X29390" s="8"/>
      <c r="Y29390" s="8"/>
      <c r="Z29390" s="8"/>
      <c r="BE29390"/>
      <c r="BF29390"/>
      <c r="BG29390"/>
    </row>
    <row r="29391" spans="11:59" x14ac:dyDescent="0.25">
      <c r="K29391" s="8"/>
      <c r="L29391" s="8"/>
      <c r="N29391" s="8"/>
      <c r="O29391" s="8"/>
      <c r="P29391" s="8"/>
      <c r="Q29391" s="8"/>
      <c r="R29391" s="8"/>
      <c r="S29391" s="8"/>
      <c r="T29391" s="8"/>
      <c r="U29391" s="8"/>
      <c r="V29391" s="8"/>
      <c r="W29391" s="8"/>
      <c r="X29391" s="8"/>
      <c r="Y29391" s="8"/>
      <c r="Z29391" s="8"/>
      <c r="BE29391"/>
      <c r="BF29391"/>
      <c r="BG29391"/>
    </row>
    <row r="29392" spans="11:59" x14ac:dyDescent="0.25">
      <c r="K29392" s="8"/>
      <c r="L29392" s="8"/>
      <c r="N29392" s="8"/>
      <c r="O29392" s="8"/>
      <c r="P29392" s="8"/>
      <c r="Q29392" s="8"/>
      <c r="R29392" s="8"/>
      <c r="S29392" s="8"/>
      <c r="T29392" s="8"/>
      <c r="U29392" s="8"/>
      <c r="V29392" s="8"/>
      <c r="W29392" s="8"/>
      <c r="X29392" s="8"/>
      <c r="Y29392" s="8"/>
      <c r="Z29392" s="8"/>
      <c r="BE29392"/>
      <c r="BF29392"/>
      <c r="BG29392"/>
    </row>
    <row r="29393" spans="11:59" x14ac:dyDescent="0.25">
      <c r="K29393" s="8"/>
      <c r="L29393" s="8"/>
      <c r="N29393" s="8"/>
      <c r="O29393" s="8"/>
      <c r="P29393" s="8"/>
      <c r="Q29393" s="8"/>
      <c r="R29393" s="8"/>
      <c r="S29393" s="8"/>
      <c r="T29393" s="8"/>
      <c r="U29393" s="8"/>
      <c r="V29393" s="8"/>
      <c r="W29393" s="8"/>
      <c r="X29393" s="8"/>
      <c r="Y29393" s="8"/>
      <c r="Z29393" s="8"/>
      <c r="BE29393"/>
      <c r="BF29393"/>
      <c r="BG29393"/>
    </row>
    <row r="29394" spans="11:59" x14ac:dyDescent="0.25">
      <c r="K29394" s="8"/>
      <c r="L29394" s="8"/>
      <c r="N29394" s="8"/>
      <c r="O29394" s="8"/>
      <c r="P29394" s="8"/>
      <c r="Q29394" s="8"/>
      <c r="R29394" s="8"/>
      <c r="S29394" s="8"/>
      <c r="T29394" s="8"/>
      <c r="U29394" s="8"/>
      <c r="V29394" s="8"/>
      <c r="W29394" s="8"/>
      <c r="X29394" s="8"/>
      <c r="Y29394" s="8"/>
      <c r="Z29394" s="8"/>
      <c r="BE29394"/>
      <c r="BF29394"/>
      <c r="BG29394"/>
    </row>
    <row r="29395" spans="11:59" x14ac:dyDescent="0.25">
      <c r="K29395" s="8"/>
      <c r="L29395" s="8"/>
      <c r="N29395" s="8"/>
      <c r="O29395" s="8"/>
      <c r="P29395" s="8"/>
      <c r="Q29395" s="8"/>
      <c r="R29395" s="8"/>
      <c r="S29395" s="8"/>
      <c r="T29395" s="8"/>
      <c r="U29395" s="8"/>
      <c r="V29395" s="8"/>
      <c r="W29395" s="8"/>
      <c r="X29395" s="8"/>
      <c r="Y29395" s="8"/>
      <c r="Z29395" s="8"/>
      <c r="BE29395"/>
      <c r="BF29395"/>
      <c r="BG29395"/>
    </row>
    <row r="29396" spans="11:59" x14ac:dyDescent="0.25">
      <c r="K29396" s="8"/>
      <c r="L29396" s="8"/>
      <c r="N29396" s="8"/>
      <c r="O29396" s="8"/>
      <c r="P29396" s="8"/>
      <c r="Q29396" s="8"/>
      <c r="R29396" s="8"/>
      <c r="S29396" s="8"/>
      <c r="T29396" s="8"/>
      <c r="U29396" s="8"/>
      <c r="V29396" s="8"/>
      <c r="W29396" s="8"/>
      <c r="X29396" s="8"/>
      <c r="Y29396" s="8"/>
      <c r="Z29396" s="8"/>
      <c r="BE29396"/>
      <c r="BF29396"/>
      <c r="BG29396"/>
    </row>
    <row r="29397" spans="11:59" x14ac:dyDescent="0.25">
      <c r="K29397" s="8"/>
      <c r="L29397" s="8"/>
      <c r="N29397" s="8"/>
      <c r="O29397" s="8"/>
      <c r="P29397" s="8"/>
      <c r="Q29397" s="8"/>
      <c r="R29397" s="8"/>
      <c r="S29397" s="8"/>
      <c r="T29397" s="8"/>
      <c r="U29397" s="8"/>
      <c r="V29397" s="8"/>
      <c r="W29397" s="8"/>
      <c r="X29397" s="8"/>
      <c r="Y29397" s="8"/>
      <c r="Z29397" s="8"/>
      <c r="BE29397"/>
      <c r="BF29397"/>
      <c r="BG29397"/>
    </row>
    <row r="29398" spans="11:59" x14ac:dyDescent="0.25">
      <c r="K29398" s="8"/>
      <c r="L29398" s="8"/>
      <c r="N29398" s="8"/>
      <c r="O29398" s="8"/>
      <c r="P29398" s="8"/>
      <c r="Q29398" s="8"/>
      <c r="R29398" s="8"/>
      <c r="S29398" s="8"/>
      <c r="T29398" s="8"/>
      <c r="U29398" s="8"/>
      <c r="V29398" s="8"/>
      <c r="W29398" s="8"/>
      <c r="X29398" s="8"/>
      <c r="Y29398" s="8"/>
      <c r="Z29398" s="8"/>
      <c r="BE29398"/>
      <c r="BF29398"/>
      <c r="BG29398"/>
    </row>
    <row r="29399" spans="11:59" x14ac:dyDescent="0.25">
      <c r="K29399" s="8"/>
      <c r="L29399" s="8"/>
      <c r="N29399" s="8"/>
      <c r="O29399" s="8"/>
      <c r="P29399" s="8"/>
      <c r="Q29399" s="8"/>
      <c r="R29399" s="8"/>
      <c r="S29399" s="8"/>
      <c r="T29399" s="8"/>
      <c r="U29399" s="8"/>
      <c r="V29399" s="8"/>
      <c r="W29399" s="8"/>
      <c r="X29399" s="8"/>
      <c r="Y29399" s="8"/>
      <c r="Z29399" s="8"/>
      <c r="BE29399"/>
      <c r="BF29399"/>
      <c r="BG29399"/>
    </row>
    <row r="29400" spans="11:59" x14ac:dyDescent="0.25">
      <c r="K29400" s="8"/>
      <c r="L29400" s="8"/>
      <c r="N29400" s="8"/>
      <c r="O29400" s="8"/>
      <c r="P29400" s="8"/>
      <c r="Q29400" s="8"/>
      <c r="R29400" s="8"/>
      <c r="S29400" s="8"/>
      <c r="T29400" s="8"/>
      <c r="U29400" s="8"/>
      <c r="V29400" s="8"/>
      <c r="W29400" s="8"/>
      <c r="X29400" s="8"/>
      <c r="Y29400" s="8"/>
      <c r="Z29400" s="8"/>
      <c r="BE29400"/>
      <c r="BF29400"/>
      <c r="BG29400"/>
    </row>
    <row r="29401" spans="11:59" x14ac:dyDescent="0.25">
      <c r="K29401" s="8"/>
      <c r="L29401" s="8"/>
      <c r="N29401" s="8"/>
      <c r="O29401" s="8"/>
      <c r="P29401" s="8"/>
      <c r="Q29401" s="8"/>
      <c r="R29401" s="8"/>
      <c r="S29401" s="8"/>
      <c r="T29401" s="8"/>
      <c r="U29401" s="8"/>
      <c r="V29401" s="8"/>
      <c r="W29401" s="8"/>
      <c r="X29401" s="8"/>
      <c r="Y29401" s="8"/>
      <c r="Z29401" s="8"/>
      <c r="BE29401"/>
      <c r="BF29401"/>
      <c r="BG29401"/>
    </row>
    <row r="29402" spans="11:59" x14ac:dyDescent="0.25">
      <c r="K29402" s="8"/>
      <c r="L29402" s="8"/>
      <c r="N29402" s="8"/>
      <c r="O29402" s="8"/>
      <c r="P29402" s="8"/>
      <c r="Q29402" s="8"/>
      <c r="R29402" s="8"/>
      <c r="S29402" s="8"/>
      <c r="T29402" s="8"/>
      <c r="U29402" s="8"/>
      <c r="V29402" s="8"/>
      <c r="W29402" s="8"/>
      <c r="X29402" s="8"/>
      <c r="Y29402" s="8"/>
      <c r="Z29402" s="8"/>
      <c r="BE29402"/>
      <c r="BF29402"/>
      <c r="BG29402"/>
    </row>
    <row r="29403" spans="11:59" x14ac:dyDescent="0.25">
      <c r="K29403" s="8"/>
      <c r="L29403" s="8"/>
      <c r="N29403" s="8"/>
      <c r="O29403" s="8"/>
      <c r="P29403" s="8"/>
      <c r="Q29403" s="8"/>
      <c r="R29403" s="8"/>
      <c r="S29403" s="8"/>
      <c r="T29403" s="8"/>
      <c r="U29403" s="8"/>
      <c r="V29403" s="8"/>
      <c r="W29403" s="8"/>
      <c r="X29403" s="8"/>
      <c r="Y29403" s="8"/>
      <c r="Z29403" s="8"/>
      <c r="BE29403"/>
      <c r="BF29403"/>
      <c r="BG29403"/>
    </row>
    <row r="29404" spans="11:59" x14ac:dyDescent="0.25">
      <c r="K29404" s="8"/>
      <c r="L29404" s="8"/>
      <c r="N29404" s="8"/>
      <c r="O29404" s="8"/>
      <c r="P29404" s="8"/>
      <c r="Q29404" s="8"/>
      <c r="R29404" s="8"/>
      <c r="S29404" s="8"/>
      <c r="T29404" s="8"/>
      <c r="U29404" s="8"/>
      <c r="V29404" s="8"/>
      <c r="W29404" s="8"/>
      <c r="X29404" s="8"/>
      <c r="Y29404" s="8"/>
      <c r="Z29404" s="8"/>
      <c r="BE29404"/>
      <c r="BF29404"/>
      <c r="BG29404"/>
    </row>
    <row r="29405" spans="11:59" x14ac:dyDescent="0.25">
      <c r="K29405" s="8"/>
      <c r="L29405" s="8"/>
      <c r="N29405" s="8"/>
      <c r="O29405" s="8"/>
      <c r="P29405" s="8"/>
      <c r="Q29405" s="8"/>
      <c r="R29405" s="8"/>
      <c r="S29405" s="8"/>
      <c r="T29405" s="8"/>
      <c r="U29405" s="8"/>
      <c r="V29405" s="8"/>
      <c r="W29405" s="8"/>
      <c r="X29405" s="8"/>
      <c r="Y29405" s="8"/>
      <c r="Z29405" s="8"/>
      <c r="BE29405"/>
      <c r="BF29405"/>
      <c r="BG29405"/>
    </row>
    <row r="29406" spans="11:59" x14ac:dyDescent="0.25">
      <c r="K29406" s="8"/>
      <c r="L29406" s="8"/>
      <c r="N29406" s="8"/>
      <c r="O29406" s="8"/>
      <c r="P29406" s="8"/>
      <c r="Q29406" s="8"/>
      <c r="R29406" s="8"/>
      <c r="S29406" s="8"/>
      <c r="T29406" s="8"/>
      <c r="U29406" s="8"/>
      <c r="V29406" s="8"/>
      <c r="W29406" s="8"/>
      <c r="X29406" s="8"/>
      <c r="Y29406" s="8"/>
      <c r="Z29406" s="8"/>
      <c r="BE29406"/>
      <c r="BF29406"/>
      <c r="BG29406"/>
    </row>
    <row r="29407" spans="11:59" x14ac:dyDescent="0.25">
      <c r="K29407" s="8"/>
      <c r="L29407" s="8"/>
      <c r="N29407" s="8"/>
      <c r="O29407" s="8"/>
      <c r="P29407" s="8"/>
      <c r="Q29407" s="8"/>
      <c r="R29407" s="8"/>
      <c r="S29407" s="8"/>
      <c r="T29407" s="8"/>
      <c r="U29407" s="8"/>
      <c r="V29407" s="8"/>
      <c r="W29407" s="8"/>
      <c r="X29407" s="8"/>
      <c r="Y29407" s="8"/>
      <c r="Z29407" s="8"/>
      <c r="BE29407"/>
      <c r="BF29407"/>
      <c r="BG29407"/>
    </row>
    <row r="29408" spans="11:59" x14ac:dyDescent="0.25">
      <c r="K29408" s="8"/>
      <c r="L29408" s="8"/>
      <c r="N29408" s="8"/>
      <c r="O29408" s="8"/>
      <c r="P29408" s="8"/>
      <c r="Q29408" s="8"/>
      <c r="R29408" s="8"/>
      <c r="S29408" s="8"/>
      <c r="T29408" s="8"/>
      <c r="U29408" s="8"/>
      <c r="V29408" s="8"/>
      <c r="W29408" s="8"/>
      <c r="X29408" s="8"/>
      <c r="Y29408" s="8"/>
      <c r="Z29408" s="8"/>
      <c r="BE29408"/>
      <c r="BF29408"/>
      <c r="BG29408"/>
    </row>
    <row r="29409" spans="11:59" x14ac:dyDescent="0.25">
      <c r="K29409" s="8"/>
      <c r="L29409" s="8"/>
      <c r="N29409" s="8"/>
      <c r="O29409" s="8"/>
      <c r="P29409" s="8"/>
      <c r="Q29409" s="8"/>
      <c r="R29409" s="8"/>
      <c r="S29409" s="8"/>
      <c r="T29409" s="8"/>
      <c r="U29409" s="8"/>
      <c r="V29409" s="8"/>
      <c r="W29409" s="8"/>
      <c r="X29409" s="8"/>
      <c r="Y29409" s="8"/>
      <c r="Z29409" s="8"/>
      <c r="BE29409"/>
      <c r="BF29409"/>
      <c r="BG29409"/>
    </row>
    <row r="29410" spans="11:59" x14ac:dyDescent="0.25">
      <c r="K29410" s="8"/>
      <c r="L29410" s="8"/>
      <c r="N29410" s="8"/>
      <c r="O29410" s="8"/>
      <c r="P29410" s="8"/>
      <c r="Q29410" s="8"/>
      <c r="R29410" s="8"/>
      <c r="S29410" s="8"/>
      <c r="T29410" s="8"/>
      <c r="U29410" s="8"/>
      <c r="V29410" s="8"/>
      <c r="W29410" s="8"/>
      <c r="X29410" s="8"/>
      <c r="Y29410" s="8"/>
      <c r="Z29410" s="8"/>
      <c r="BE29410"/>
      <c r="BF29410"/>
      <c r="BG29410"/>
    </row>
    <row r="29411" spans="11:59" x14ac:dyDescent="0.25">
      <c r="K29411" s="8"/>
      <c r="L29411" s="8"/>
      <c r="N29411" s="8"/>
      <c r="O29411" s="8"/>
      <c r="P29411" s="8"/>
      <c r="Q29411" s="8"/>
      <c r="R29411" s="8"/>
      <c r="S29411" s="8"/>
      <c r="T29411" s="8"/>
      <c r="U29411" s="8"/>
      <c r="V29411" s="8"/>
      <c r="W29411" s="8"/>
      <c r="X29411" s="8"/>
      <c r="Y29411" s="8"/>
      <c r="Z29411" s="8"/>
      <c r="BE29411"/>
      <c r="BF29411"/>
      <c r="BG29411"/>
    </row>
    <row r="29412" spans="11:59" x14ac:dyDescent="0.25">
      <c r="K29412" s="8"/>
      <c r="L29412" s="8"/>
      <c r="N29412" s="8"/>
      <c r="O29412" s="8"/>
      <c r="P29412" s="8"/>
      <c r="Q29412" s="8"/>
      <c r="R29412" s="8"/>
      <c r="S29412" s="8"/>
      <c r="T29412" s="8"/>
      <c r="U29412" s="8"/>
      <c r="V29412" s="8"/>
      <c r="W29412" s="8"/>
      <c r="X29412" s="8"/>
      <c r="Y29412" s="8"/>
      <c r="Z29412" s="8"/>
      <c r="BE29412"/>
      <c r="BF29412"/>
      <c r="BG29412"/>
    </row>
    <row r="29413" spans="11:59" x14ac:dyDescent="0.25">
      <c r="K29413" s="8"/>
      <c r="L29413" s="8"/>
      <c r="N29413" s="8"/>
      <c r="O29413" s="8"/>
      <c r="P29413" s="8"/>
      <c r="Q29413" s="8"/>
      <c r="R29413" s="8"/>
      <c r="S29413" s="8"/>
      <c r="T29413" s="8"/>
      <c r="U29413" s="8"/>
      <c r="V29413" s="8"/>
      <c r="W29413" s="8"/>
      <c r="X29413" s="8"/>
      <c r="Y29413" s="8"/>
      <c r="Z29413" s="8"/>
      <c r="BE29413"/>
      <c r="BF29413"/>
      <c r="BG29413"/>
    </row>
    <row r="29414" spans="11:59" x14ac:dyDescent="0.25">
      <c r="K29414" s="8"/>
      <c r="L29414" s="8"/>
      <c r="N29414" s="8"/>
      <c r="O29414" s="8"/>
      <c r="P29414" s="8"/>
      <c r="Q29414" s="8"/>
      <c r="R29414" s="8"/>
      <c r="S29414" s="8"/>
      <c r="T29414" s="8"/>
      <c r="U29414" s="8"/>
      <c r="V29414" s="8"/>
      <c r="W29414" s="8"/>
      <c r="X29414" s="8"/>
      <c r="Y29414" s="8"/>
      <c r="Z29414" s="8"/>
      <c r="BE29414"/>
      <c r="BF29414"/>
      <c r="BG29414"/>
    </row>
    <row r="29415" spans="11:59" x14ac:dyDescent="0.25">
      <c r="K29415" s="8"/>
      <c r="L29415" s="8"/>
      <c r="N29415" s="8"/>
      <c r="O29415" s="8"/>
      <c r="P29415" s="8"/>
      <c r="Q29415" s="8"/>
      <c r="R29415" s="8"/>
      <c r="S29415" s="8"/>
      <c r="T29415" s="8"/>
      <c r="U29415" s="8"/>
      <c r="V29415" s="8"/>
      <c r="W29415" s="8"/>
      <c r="X29415" s="8"/>
      <c r="Y29415" s="8"/>
      <c r="Z29415" s="8"/>
      <c r="BE29415"/>
      <c r="BF29415"/>
      <c r="BG29415"/>
    </row>
    <row r="29416" spans="11:59" x14ac:dyDescent="0.25">
      <c r="K29416" s="8"/>
      <c r="L29416" s="8"/>
      <c r="N29416" s="8"/>
      <c r="O29416" s="8"/>
      <c r="P29416" s="8"/>
      <c r="Q29416" s="8"/>
      <c r="R29416" s="8"/>
      <c r="S29416" s="8"/>
      <c r="T29416" s="8"/>
      <c r="U29416" s="8"/>
      <c r="V29416" s="8"/>
      <c r="W29416" s="8"/>
      <c r="X29416" s="8"/>
      <c r="Y29416" s="8"/>
      <c r="Z29416" s="8"/>
      <c r="BE29416"/>
      <c r="BF29416"/>
      <c r="BG29416"/>
    </row>
    <row r="29417" spans="11:59" x14ac:dyDescent="0.25">
      <c r="K29417" s="8"/>
      <c r="L29417" s="8"/>
      <c r="N29417" s="8"/>
      <c r="O29417" s="8"/>
      <c r="P29417" s="8"/>
      <c r="Q29417" s="8"/>
      <c r="R29417" s="8"/>
      <c r="S29417" s="8"/>
      <c r="T29417" s="8"/>
      <c r="U29417" s="8"/>
      <c r="V29417" s="8"/>
      <c r="W29417" s="8"/>
      <c r="X29417" s="8"/>
      <c r="Y29417" s="8"/>
      <c r="Z29417" s="8"/>
      <c r="BE29417"/>
      <c r="BF29417"/>
      <c r="BG29417"/>
    </row>
    <row r="29418" spans="11:59" x14ac:dyDescent="0.25">
      <c r="K29418" s="8"/>
      <c r="L29418" s="8"/>
      <c r="N29418" s="8"/>
      <c r="O29418" s="8"/>
      <c r="P29418" s="8"/>
      <c r="Q29418" s="8"/>
      <c r="R29418" s="8"/>
      <c r="S29418" s="8"/>
      <c r="T29418" s="8"/>
      <c r="U29418" s="8"/>
      <c r="V29418" s="8"/>
      <c r="W29418" s="8"/>
      <c r="X29418" s="8"/>
      <c r="Y29418" s="8"/>
      <c r="Z29418" s="8"/>
      <c r="BE29418"/>
      <c r="BF29418"/>
      <c r="BG29418"/>
    </row>
    <row r="29419" spans="11:59" x14ac:dyDescent="0.25">
      <c r="K29419" s="8"/>
      <c r="L29419" s="8"/>
      <c r="N29419" s="8"/>
      <c r="O29419" s="8"/>
      <c r="P29419" s="8"/>
      <c r="Q29419" s="8"/>
      <c r="R29419" s="8"/>
      <c r="S29419" s="8"/>
      <c r="T29419" s="8"/>
      <c r="U29419" s="8"/>
      <c r="V29419" s="8"/>
      <c r="W29419" s="8"/>
      <c r="X29419" s="8"/>
      <c r="Y29419" s="8"/>
      <c r="Z29419" s="8"/>
      <c r="BE29419"/>
      <c r="BF29419"/>
      <c r="BG29419"/>
    </row>
    <row r="29420" spans="11:59" x14ac:dyDescent="0.25">
      <c r="K29420" s="8"/>
      <c r="L29420" s="8"/>
      <c r="N29420" s="8"/>
      <c r="O29420" s="8"/>
      <c r="P29420" s="8"/>
      <c r="Q29420" s="8"/>
      <c r="R29420" s="8"/>
      <c r="S29420" s="8"/>
      <c r="T29420" s="8"/>
      <c r="U29420" s="8"/>
      <c r="V29420" s="8"/>
      <c r="W29420" s="8"/>
      <c r="X29420" s="8"/>
      <c r="Y29420" s="8"/>
      <c r="Z29420" s="8"/>
      <c r="BE29420"/>
      <c r="BF29420"/>
      <c r="BG29420"/>
    </row>
    <row r="29421" spans="11:59" x14ac:dyDescent="0.25">
      <c r="K29421" s="8"/>
      <c r="L29421" s="8"/>
      <c r="N29421" s="8"/>
      <c r="O29421" s="8"/>
      <c r="P29421" s="8"/>
      <c r="Q29421" s="8"/>
      <c r="R29421" s="8"/>
      <c r="S29421" s="8"/>
      <c r="T29421" s="8"/>
      <c r="U29421" s="8"/>
      <c r="V29421" s="8"/>
      <c r="W29421" s="8"/>
      <c r="X29421" s="8"/>
      <c r="Y29421" s="8"/>
      <c r="Z29421" s="8"/>
      <c r="BE29421"/>
      <c r="BF29421"/>
      <c r="BG29421"/>
    </row>
    <row r="29422" spans="11:59" x14ac:dyDescent="0.25">
      <c r="K29422" s="8"/>
      <c r="L29422" s="8"/>
      <c r="N29422" s="8"/>
      <c r="O29422" s="8"/>
      <c r="P29422" s="8"/>
      <c r="Q29422" s="8"/>
      <c r="R29422" s="8"/>
      <c r="S29422" s="8"/>
      <c r="T29422" s="8"/>
      <c r="U29422" s="8"/>
      <c r="V29422" s="8"/>
      <c r="W29422" s="8"/>
      <c r="X29422" s="8"/>
      <c r="Y29422" s="8"/>
      <c r="Z29422" s="8"/>
      <c r="BE29422"/>
      <c r="BF29422"/>
      <c r="BG29422"/>
    </row>
    <row r="29423" spans="11:59" x14ac:dyDescent="0.25">
      <c r="K29423" s="8"/>
      <c r="L29423" s="8"/>
      <c r="N29423" s="8"/>
      <c r="O29423" s="8"/>
      <c r="P29423" s="8"/>
      <c r="Q29423" s="8"/>
      <c r="R29423" s="8"/>
      <c r="S29423" s="8"/>
      <c r="T29423" s="8"/>
      <c r="U29423" s="8"/>
      <c r="V29423" s="8"/>
      <c r="W29423" s="8"/>
      <c r="X29423" s="8"/>
      <c r="Y29423" s="8"/>
      <c r="Z29423" s="8"/>
      <c r="BE29423"/>
      <c r="BF29423"/>
      <c r="BG29423"/>
    </row>
    <row r="29424" spans="11:59" x14ac:dyDescent="0.25">
      <c r="K29424" s="8"/>
      <c r="L29424" s="8"/>
      <c r="N29424" s="8"/>
      <c r="O29424" s="8"/>
      <c r="P29424" s="8"/>
      <c r="Q29424" s="8"/>
      <c r="R29424" s="8"/>
      <c r="S29424" s="8"/>
      <c r="T29424" s="8"/>
      <c r="U29424" s="8"/>
      <c r="V29424" s="8"/>
      <c r="W29424" s="8"/>
      <c r="X29424" s="8"/>
      <c r="Y29424" s="8"/>
      <c r="Z29424" s="8"/>
      <c r="BE29424"/>
      <c r="BF29424"/>
      <c r="BG29424"/>
    </row>
    <row r="29425" spans="11:59" x14ac:dyDescent="0.25">
      <c r="K29425" s="8"/>
      <c r="L29425" s="8"/>
      <c r="N29425" s="8"/>
      <c r="O29425" s="8"/>
      <c r="P29425" s="8"/>
      <c r="Q29425" s="8"/>
      <c r="R29425" s="8"/>
      <c r="S29425" s="8"/>
      <c r="T29425" s="8"/>
      <c r="U29425" s="8"/>
      <c r="V29425" s="8"/>
      <c r="W29425" s="8"/>
      <c r="X29425" s="8"/>
      <c r="Y29425" s="8"/>
      <c r="Z29425" s="8"/>
      <c r="BE29425"/>
      <c r="BF29425"/>
      <c r="BG29425"/>
    </row>
    <row r="29426" spans="11:59" x14ac:dyDescent="0.25">
      <c r="K29426" s="8"/>
      <c r="L29426" s="8"/>
      <c r="N29426" s="8"/>
      <c r="O29426" s="8"/>
      <c r="P29426" s="8"/>
      <c r="Q29426" s="8"/>
      <c r="R29426" s="8"/>
      <c r="S29426" s="8"/>
      <c r="T29426" s="8"/>
      <c r="U29426" s="8"/>
      <c r="V29426" s="8"/>
      <c r="W29426" s="8"/>
      <c r="X29426" s="8"/>
      <c r="Y29426" s="8"/>
      <c r="Z29426" s="8"/>
      <c r="BE29426"/>
      <c r="BF29426"/>
      <c r="BG29426"/>
    </row>
    <row r="29427" spans="11:59" x14ac:dyDescent="0.25">
      <c r="K29427" s="8"/>
      <c r="L29427" s="8"/>
      <c r="N29427" s="8"/>
      <c r="O29427" s="8"/>
      <c r="P29427" s="8"/>
      <c r="Q29427" s="8"/>
      <c r="R29427" s="8"/>
      <c r="S29427" s="8"/>
      <c r="T29427" s="8"/>
      <c r="U29427" s="8"/>
      <c r="V29427" s="8"/>
      <c r="W29427" s="8"/>
      <c r="X29427" s="8"/>
      <c r="Y29427" s="8"/>
      <c r="Z29427" s="8"/>
      <c r="BE29427"/>
      <c r="BF29427"/>
      <c r="BG29427"/>
    </row>
    <row r="29428" spans="11:59" x14ac:dyDescent="0.25">
      <c r="K29428" s="8"/>
      <c r="L29428" s="8"/>
      <c r="N29428" s="8"/>
      <c r="O29428" s="8"/>
      <c r="P29428" s="8"/>
      <c r="Q29428" s="8"/>
      <c r="R29428" s="8"/>
      <c r="S29428" s="8"/>
      <c r="T29428" s="8"/>
      <c r="U29428" s="8"/>
      <c r="V29428" s="8"/>
      <c r="W29428" s="8"/>
      <c r="X29428" s="8"/>
      <c r="Y29428" s="8"/>
      <c r="Z29428" s="8"/>
      <c r="BE29428"/>
      <c r="BF29428"/>
      <c r="BG29428"/>
    </row>
    <row r="29429" spans="11:59" x14ac:dyDescent="0.25">
      <c r="K29429" s="8"/>
      <c r="L29429" s="8"/>
      <c r="N29429" s="8"/>
      <c r="O29429" s="8"/>
      <c r="P29429" s="8"/>
      <c r="Q29429" s="8"/>
      <c r="R29429" s="8"/>
      <c r="S29429" s="8"/>
      <c r="T29429" s="8"/>
      <c r="U29429" s="8"/>
      <c r="V29429" s="8"/>
      <c r="W29429" s="8"/>
      <c r="X29429" s="8"/>
      <c r="Y29429" s="8"/>
      <c r="Z29429" s="8"/>
      <c r="BE29429"/>
      <c r="BF29429"/>
      <c r="BG29429"/>
    </row>
    <row r="29430" spans="11:59" x14ac:dyDescent="0.25">
      <c r="K29430" s="8"/>
      <c r="L29430" s="8"/>
      <c r="N29430" s="8"/>
      <c r="O29430" s="8"/>
      <c r="P29430" s="8"/>
      <c r="Q29430" s="8"/>
      <c r="R29430" s="8"/>
      <c r="S29430" s="8"/>
      <c r="T29430" s="8"/>
      <c r="U29430" s="8"/>
      <c r="V29430" s="8"/>
      <c r="W29430" s="8"/>
      <c r="X29430" s="8"/>
      <c r="Y29430" s="8"/>
      <c r="Z29430" s="8"/>
      <c r="BE29430"/>
      <c r="BF29430"/>
      <c r="BG29430"/>
    </row>
    <row r="29431" spans="11:59" x14ac:dyDescent="0.25">
      <c r="K29431" s="8"/>
      <c r="L29431" s="8"/>
      <c r="N29431" s="8"/>
      <c r="O29431" s="8"/>
      <c r="P29431" s="8"/>
      <c r="Q29431" s="8"/>
      <c r="R29431" s="8"/>
      <c r="S29431" s="8"/>
      <c r="T29431" s="8"/>
      <c r="U29431" s="8"/>
      <c r="V29431" s="8"/>
      <c r="W29431" s="8"/>
      <c r="X29431" s="8"/>
      <c r="Y29431" s="8"/>
      <c r="Z29431" s="8"/>
      <c r="BE29431"/>
      <c r="BF29431"/>
      <c r="BG29431"/>
    </row>
    <row r="29432" spans="11:59" x14ac:dyDescent="0.25">
      <c r="K29432" s="8"/>
      <c r="L29432" s="8"/>
      <c r="N29432" s="8"/>
      <c r="O29432" s="8"/>
      <c r="P29432" s="8"/>
      <c r="Q29432" s="8"/>
      <c r="R29432" s="8"/>
      <c r="S29432" s="8"/>
      <c r="T29432" s="8"/>
      <c r="U29432" s="8"/>
      <c r="V29432" s="8"/>
      <c r="W29432" s="8"/>
      <c r="X29432" s="8"/>
      <c r="Y29432" s="8"/>
      <c r="Z29432" s="8"/>
      <c r="BE29432"/>
      <c r="BF29432"/>
      <c r="BG29432"/>
    </row>
    <row r="29433" spans="11:59" x14ac:dyDescent="0.25">
      <c r="K29433" s="8"/>
      <c r="L29433" s="8"/>
      <c r="N29433" s="8"/>
      <c r="O29433" s="8"/>
      <c r="P29433" s="8"/>
      <c r="Q29433" s="8"/>
      <c r="R29433" s="8"/>
      <c r="S29433" s="8"/>
      <c r="T29433" s="8"/>
      <c r="U29433" s="8"/>
      <c r="V29433" s="8"/>
      <c r="W29433" s="8"/>
      <c r="X29433" s="8"/>
      <c r="Y29433" s="8"/>
      <c r="Z29433" s="8"/>
      <c r="BE29433"/>
      <c r="BF29433"/>
      <c r="BG29433"/>
    </row>
    <row r="29434" spans="11:59" x14ac:dyDescent="0.25">
      <c r="K29434" s="8"/>
      <c r="L29434" s="8"/>
      <c r="N29434" s="8"/>
      <c r="O29434" s="8"/>
      <c r="P29434" s="8"/>
      <c r="Q29434" s="8"/>
      <c r="R29434" s="8"/>
      <c r="S29434" s="8"/>
      <c r="T29434" s="8"/>
      <c r="U29434" s="8"/>
      <c r="V29434" s="8"/>
      <c r="W29434" s="8"/>
      <c r="X29434" s="8"/>
      <c r="Y29434" s="8"/>
      <c r="Z29434" s="8"/>
      <c r="BE29434"/>
      <c r="BF29434"/>
      <c r="BG29434"/>
    </row>
    <row r="29435" spans="11:59" x14ac:dyDescent="0.25">
      <c r="K29435" s="8"/>
      <c r="L29435" s="8"/>
      <c r="N29435" s="8"/>
      <c r="O29435" s="8"/>
      <c r="P29435" s="8"/>
      <c r="Q29435" s="8"/>
      <c r="R29435" s="8"/>
      <c r="S29435" s="8"/>
      <c r="T29435" s="8"/>
      <c r="U29435" s="8"/>
      <c r="V29435" s="8"/>
      <c r="W29435" s="8"/>
      <c r="X29435" s="8"/>
      <c r="Y29435" s="8"/>
      <c r="Z29435" s="8"/>
      <c r="BE29435"/>
      <c r="BF29435"/>
      <c r="BG29435"/>
    </row>
    <row r="29436" spans="11:59" x14ac:dyDescent="0.25">
      <c r="K29436" s="8"/>
      <c r="L29436" s="8"/>
      <c r="N29436" s="8"/>
      <c r="O29436" s="8"/>
      <c r="P29436" s="8"/>
      <c r="Q29436" s="8"/>
      <c r="R29436" s="8"/>
      <c r="S29436" s="8"/>
      <c r="T29436" s="8"/>
      <c r="U29436" s="8"/>
      <c r="V29436" s="8"/>
      <c r="W29436" s="8"/>
      <c r="X29436" s="8"/>
      <c r="Y29436" s="8"/>
      <c r="Z29436" s="8"/>
      <c r="BE29436"/>
      <c r="BF29436"/>
      <c r="BG29436"/>
    </row>
    <row r="29437" spans="11:59" x14ac:dyDescent="0.25">
      <c r="K29437" s="8"/>
      <c r="L29437" s="8"/>
      <c r="N29437" s="8"/>
      <c r="O29437" s="8"/>
      <c r="P29437" s="8"/>
      <c r="Q29437" s="8"/>
      <c r="R29437" s="8"/>
      <c r="S29437" s="8"/>
      <c r="T29437" s="8"/>
      <c r="U29437" s="8"/>
      <c r="V29437" s="8"/>
      <c r="W29437" s="8"/>
      <c r="X29437" s="8"/>
      <c r="Y29437" s="8"/>
      <c r="Z29437" s="8"/>
      <c r="BE29437"/>
      <c r="BF29437"/>
      <c r="BG29437"/>
    </row>
    <row r="29438" spans="11:59" x14ac:dyDescent="0.25">
      <c r="K29438" s="8"/>
      <c r="L29438" s="8"/>
      <c r="N29438" s="8"/>
      <c r="O29438" s="8"/>
      <c r="P29438" s="8"/>
      <c r="Q29438" s="8"/>
      <c r="R29438" s="8"/>
      <c r="S29438" s="8"/>
      <c r="T29438" s="8"/>
      <c r="U29438" s="8"/>
      <c r="V29438" s="8"/>
      <c r="W29438" s="8"/>
      <c r="X29438" s="8"/>
      <c r="Y29438" s="8"/>
      <c r="Z29438" s="8"/>
      <c r="BE29438"/>
      <c r="BF29438"/>
      <c r="BG29438"/>
    </row>
    <row r="29439" spans="11:59" x14ac:dyDescent="0.25">
      <c r="K29439" s="8"/>
      <c r="L29439" s="8"/>
      <c r="N29439" s="8"/>
      <c r="O29439" s="8"/>
      <c r="P29439" s="8"/>
      <c r="Q29439" s="8"/>
      <c r="R29439" s="8"/>
      <c r="S29439" s="8"/>
      <c r="T29439" s="8"/>
      <c r="U29439" s="8"/>
      <c r="V29439" s="8"/>
      <c r="W29439" s="8"/>
      <c r="X29439" s="8"/>
      <c r="Y29439" s="8"/>
      <c r="Z29439" s="8"/>
      <c r="BE29439"/>
      <c r="BF29439"/>
      <c r="BG29439"/>
    </row>
    <row r="29440" spans="11:59" x14ac:dyDescent="0.25">
      <c r="K29440" s="8"/>
      <c r="L29440" s="8"/>
      <c r="N29440" s="8"/>
      <c r="O29440" s="8"/>
      <c r="P29440" s="8"/>
      <c r="Q29440" s="8"/>
      <c r="R29440" s="8"/>
      <c r="S29440" s="8"/>
      <c r="T29440" s="8"/>
      <c r="U29440" s="8"/>
      <c r="V29440" s="8"/>
      <c r="W29440" s="8"/>
      <c r="X29440" s="8"/>
      <c r="Y29440" s="8"/>
      <c r="Z29440" s="8"/>
      <c r="BE29440"/>
      <c r="BF29440"/>
      <c r="BG29440"/>
    </row>
    <row r="29441" spans="11:59" x14ac:dyDescent="0.25">
      <c r="K29441" s="8"/>
      <c r="L29441" s="8"/>
      <c r="N29441" s="8"/>
      <c r="O29441" s="8"/>
      <c r="P29441" s="8"/>
      <c r="Q29441" s="8"/>
      <c r="R29441" s="8"/>
      <c r="S29441" s="8"/>
      <c r="T29441" s="8"/>
      <c r="U29441" s="8"/>
      <c r="V29441" s="8"/>
      <c r="W29441" s="8"/>
      <c r="X29441" s="8"/>
      <c r="Y29441" s="8"/>
      <c r="Z29441" s="8"/>
      <c r="BE29441"/>
      <c r="BF29441"/>
      <c r="BG29441"/>
    </row>
    <row r="29442" spans="11:59" x14ac:dyDescent="0.25">
      <c r="K29442" s="8"/>
      <c r="L29442" s="8"/>
      <c r="N29442" s="8"/>
      <c r="O29442" s="8"/>
      <c r="P29442" s="8"/>
      <c r="Q29442" s="8"/>
      <c r="R29442" s="8"/>
      <c r="S29442" s="8"/>
      <c r="T29442" s="8"/>
      <c r="U29442" s="8"/>
      <c r="V29442" s="8"/>
      <c r="W29442" s="8"/>
      <c r="X29442" s="8"/>
      <c r="Y29442" s="8"/>
      <c r="Z29442" s="8"/>
      <c r="BE29442"/>
      <c r="BF29442"/>
      <c r="BG29442"/>
    </row>
    <row r="29443" spans="11:59" x14ac:dyDescent="0.25">
      <c r="K29443" s="8"/>
      <c r="L29443" s="8"/>
      <c r="N29443" s="8"/>
      <c r="O29443" s="8"/>
      <c r="P29443" s="8"/>
      <c r="Q29443" s="8"/>
      <c r="R29443" s="8"/>
      <c r="S29443" s="8"/>
      <c r="T29443" s="8"/>
      <c r="U29443" s="8"/>
      <c r="V29443" s="8"/>
      <c r="W29443" s="8"/>
      <c r="X29443" s="8"/>
      <c r="Y29443" s="8"/>
      <c r="Z29443" s="8"/>
      <c r="BE29443"/>
      <c r="BF29443"/>
      <c r="BG29443"/>
    </row>
    <row r="29444" spans="11:59" x14ac:dyDescent="0.25">
      <c r="K29444" s="8"/>
      <c r="L29444" s="8"/>
      <c r="N29444" s="8"/>
      <c r="O29444" s="8"/>
      <c r="P29444" s="8"/>
      <c r="Q29444" s="8"/>
      <c r="R29444" s="8"/>
      <c r="S29444" s="8"/>
      <c r="T29444" s="8"/>
      <c r="U29444" s="8"/>
      <c r="V29444" s="8"/>
      <c r="W29444" s="8"/>
      <c r="X29444" s="8"/>
      <c r="Y29444" s="8"/>
      <c r="Z29444" s="8"/>
      <c r="BE29444"/>
      <c r="BF29444"/>
      <c r="BG29444"/>
    </row>
    <row r="29445" spans="11:59" x14ac:dyDescent="0.25">
      <c r="K29445" s="8"/>
      <c r="L29445" s="8"/>
      <c r="N29445" s="8"/>
      <c r="O29445" s="8"/>
      <c r="P29445" s="8"/>
      <c r="Q29445" s="8"/>
      <c r="R29445" s="8"/>
      <c r="S29445" s="8"/>
      <c r="T29445" s="8"/>
      <c r="U29445" s="8"/>
      <c r="V29445" s="8"/>
      <c r="W29445" s="8"/>
      <c r="X29445" s="8"/>
      <c r="Y29445" s="8"/>
      <c r="Z29445" s="8"/>
      <c r="BE29445"/>
      <c r="BF29445"/>
      <c r="BG29445"/>
    </row>
    <row r="29446" spans="11:59" x14ac:dyDescent="0.25">
      <c r="K29446" s="8"/>
      <c r="L29446" s="8"/>
      <c r="N29446" s="8"/>
      <c r="O29446" s="8"/>
      <c r="P29446" s="8"/>
      <c r="Q29446" s="8"/>
      <c r="R29446" s="8"/>
      <c r="S29446" s="8"/>
      <c r="T29446" s="8"/>
      <c r="U29446" s="8"/>
      <c r="V29446" s="8"/>
      <c r="W29446" s="8"/>
      <c r="X29446" s="8"/>
      <c r="Y29446" s="8"/>
      <c r="Z29446" s="8"/>
      <c r="BE29446"/>
      <c r="BF29446"/>
      <c r="BG29446"/>
    </row>
    <row r="29447" spans="11:59" x14ac:dyDescent="0.25">
      <c r="K29447" s="8"/>
      <c r="L29447" s="8"/>
      <c r="N29447" s="8"/>
      <c r="O29447" s="8"/>
      <c r="P29447" s="8"/>
      <c r="Q29447" s="8"/>
      <c r="R29447" s="8"/>
      <c r="S29447" s="8"/>
      <c r="T29447" s="8"/>
      <c r="U29447" s="8"/>
      <c r="V29447" s="8"/>
      <c r="W29447" s="8"/>
      <c r="X29447" s="8"/>
      <c r="Y29447" s="8"/>
      <c r="Z29447" s="8"/>
      <c r="BE29447"/>
      <c r="BF29447"/>
      <c r="BG29447"/>
    </row>
    <row r="29448" spans="11:59" x14ac:dyDescent="0.25">
      <c r="K29448" s="8"/>
      <c r="L29448" s="8"/>
      <c r="N29448" s="8"/>
      <c r="O29448" s="8"/>
      <c r="P29448" s="8"/>
      <c r="Q29448" s="8"/>
      <c r="R29448" s="8"/>
      <c r="S29448" s="8"/>
      <c r="T29448" s="8"/>
      <c r="U29448" s="8"/>
      <c r="V29448" s="8"/>
      <c r="W29448" s="8"/>
      <c r="X29448" s="8"/>
      <c r="Y29448" s="8"/>
      <c r="Z29448" s="8"/>
      <c r="BE29448"/>
      <c r="BF29448"/>
      <c r="BG29448"/>
    </row>
    <row r="29449" spans="11:59" x14ac:dyDescent="0.25">
      <c r="K29449" s="8"/>
      <c r="L29449" s="8"/>
      <c r="N29449" s="8"/>
      <c r="O29449" s="8"/>
      <c r="P29449" s="8"/>
      <c r="Q29449" s="8"/>
      <c r="R29449" s="8"/>
      <c r="S29449" s="8"/>
      <c r="T29449" s="8"/>
      <c r="U29449" s="8"/>
      <c r="V29449" s="8"/>
      <c r="W29449" s="8"/>
      <c r="X29449" s="8"/>
      <c r="Y29449" s="8"/>
      <c r="Z29449" s="8"/>
      <c r="BE29449"/>
      <c r="BF29449"/>
      <c r="BG29449"/>
    </row>
    <row r="29450" spans="11:59" x14ac:dyDescent="0.25">
      <c r="K29450" s="8"/>
      <c r="L29450" s="8"/>
      <c r="N29450" s="8"/>
      <c r="O29450" s="8"/>
      <c r="P29450" s="8"/>
      <c r="Q29450" s="8"/>
      <c r="R29450" s="8"/>
      <c r="S29450" s="8"/>
      <c r="T29450" s="8"/>
      <c r="U29450" s="8"/>
      <c r="V29450" s="8"/>
      <c r="W29450" s="8"/>
      <c r="X29450" s="8"/>
      <c r="Y29450" s="8"/>
      <c r="Z29450" s="8"/>
      <c r="BE29450"/>
      <c r="BF29450"/>
      <c r="BG29450"/>
    </row>
    <row r="29451" spans="11:59" x14ac:dyDescent="0.25">
      <c r="K29451" s="8"/>
      <c r="L29451" s="8"/>
      <c r="N29451" s="8"/>
      <c r="O29451" s="8"/>
      <c r="P29451" s="8"/>
      <c r="Q29451" s="8"/>
      <c r="R29451" s="8"/>
      <c r="S29451" s="8"/>
      <c r="T29451" s="8"/>
      <c r="U29451" s="8"/>
      <c r="V29451" s="8"/>
      <c r="W29451" s="8"/>
      <c r="X29451" s="8"/>
      <c r="Y29451" s="8"/>
      <c r="Z29451" s="8"/>
      <c r="BE29451"/>
      <c r="BF29451"/>
      <c r="BG29451"/>
    </row>
    <row r="29452" spans="11:59" x14ac:dyDescent="0.25">
      <c r="K29452" s="8"/>
      <c r="L29452" s="8"/>
      <c r="N29452" s="8"/>
      <c r="O29452" s="8"/>
      <c r="P29452" s="8"/>
      <c r="Q29452" s="8"/>
      <c r="R29452" s="8"/>
      <c r="S29452" s="8"/>
      <c r="T29452" s="8"/>
      <c r="U29452" s="8"/>
      <c r="V29452" s="8"/>
      <c r="W29452" s="8"/>
      <c r="X29452" s="8"/>
      <c r="Y29452" s="8"/>
      <c r="Z29452" s="8"/>
      <c r="BE29452"/>
      <c r="BF29452"/>
      <c r="BG29452"/>
    </row>
    <row r="29453" spans="11:59" x14ac:dyDescent="0.25">
      <c r="K29453" s="8"/>
      <c r="L29453" s="8"/>
      <c r="N29453" s="8"/>
      <c r="O29453" s="8"/>
      <c r="P29453" s="8"/>
      <c r="Q29453" s="8"/>
      <c r="R29453" s="8"/>
      <c r="S29453" s="8"/>
      <c r="T29453" s="8"/>
      <c r="U29453" s="8"/>
      <c r="V29453" s="8"/>
      <c r="W29453" s="8"/>
      <c r="X29453" s="8"/>
      <c r="Y29453" s="8"/>
      <c r="Z29453" s="8"/>
      <c r="BE29453"/>
      <c r="BF29453"/>
      <c r="BG29453"/>
    </row>
    <row r="29454" spans="11:59" x14ac:dyDescent="0.25">
      <c r="K29454" s="8"/>
      <c r="L29454" s="8"/>
      <c r="N29454" s="8"/>
      <c r="O29454" s="8"/>
      <c r="P29454" s="8"/>
      <c r="Q29454" s="8"/>
      <c r="R29454" s="8"/>
      <c r="S29454" s="8"/>
      <c r="T29454" s="8"/>
      <c r="U29454" s="8"/>
      <c r="V29454" s="8"/>
      <c r="W29454" s="8"/>
      <c r="X29454" s="8"/>
      <c r="Y29454" s="8"/>
      <c r="Z29454" s="8"/>
      <c r="BE29454"/>
      <c r="BF29454"/>
      <c r="BG29454"/>
    </row>
    <row r="29455" spans="11:59" x14ac:dyDescent="0.25">
      <c r="K29455" s="8"/>
      <c r="L29455" s="8"/>
      <c r="N29455" s="8"/>
      <c r="O29455" s="8"/>
      <c r="P29455" s="8"/>
      <c r="Q29455" s="8"/>
      <c r="R29455" s="8"/>
      <c r="S29455" s="8"/>
      <c r="T29455" s="8"/>
      <c r="U29455" s="8"/>
      <c r="V29455" s="8"/>
      <c r="W29455" s="8"/>
      <c r="X29455" s="8"/>
      <c r="Y29455" s="8"/>
      <c r="Z29455" s="8"/>
      <c r="BE29455"/>
      <c r="BF29455"/>
      <c r="BG29455"/>
    </row>
    <row r="29456" spans="11:59" x14ac:dyDescent="0.25">
      <c r="K29456" s="8"/>
      <c r="L29456" s="8"/>
      <c r="N29456" s="8"/>
      <c r="O29456" s="8"/>
      <c r="P29456" s="8"/>
      <c r="Q29456" s="8"/>
      <c r="R29456" s="8"/>
      <c r="S29456" s="8"/>
      <c r="T29456" s="8"/>
      <c r="U29456" s="8"/>
      <c r="V29456" s="8"/>
      <c r="W29456" s="8"/>
      <c r="X29456" s="8"/>
      <c r="Y29456" s="8"/>
      <c r="Z29456" s="8"/>
      <c r="BE29456"/>
      <c r="BF29456"/>
      <c r="BG29456"/>
    </row>
    <row r="29457" spans="11:59" x14ac:dyDescent="0.25">
      <c r="K29457" s="8"/>
      <c r="L29457" s="8"/>
      <c r="N29457" s="8"/>
      <c r="O29457" s="8"/>
      <c r="P29457" s="8"/>
      <c r="Q29457" s="8"/>
      <c r="R29457" s="8"/>
      <c r="S29457" s="8"/>
      <c r="T29457" s="8"/>
      <c r="U29457" s="8"/>
      <c r="V29457" s="8"/>
      <c r="W29457" s="8"/>
      <c r="X29457" s="8"/>
      <c r="Y29457" s="8"/>
      <c r="Z29457" s="8"/>
      <c r="BE29457"/>
      <c r="BF29457"/>
      <c r="BG29457"/>
    </row>
    <row r="29458" spans="11:59" x14ac:dyDescent="0.25">
      <c r="K29458" s="8"/>
      <c r="L29458" s="8"/>
      <c r="N29458" s="8"/>
      <c r="O29458" s="8"/>
      <c r="P29458" s="8"/>
      <c r="Q29458" s="8"/>
      <c r="R29458" s="8"/>
      <c r="S29458" s="8"/>
      <c r="T29458" s="8"/>
      <c r="U29458" s="8"/>
      <c r="V29458" s="8"/>
      <c r="W29458" s="8"/>
      <c r="X29458" s="8"/>
      <c r="Y29458" s="8"/>
      <c r="Z29458" s="8"/>
      <c r="BE29458"/>
      <c r="BF29458"/>
      <c r="BG29458"/>
    </row>
    <row r="29459" spans="11:59" x14ac:dyDescent="0.25">
      <c r="K29459" s="8"/>
      <c r="L29459" s="8"/>
      <c r="N29459" s="8"/>
      <c r="O29459" s="8"/>
      <c r="P29459" s="8"/>
      <c r="Q29459" s="8"/>
      <c r="R29459" s="8"/>
      <c r="S29459" s="8"/>
      <c r="T29459" s="8"/>
      <c r="U29459" s="8"/>
      <c r="V29459" s="8"/>
      <c r="W29459" s="8"/>
      <c r="X29459" s="8"/>
      <c r="Y29459" s="8"/>
      <c r="Z29459" s="8"/>
      <c r="BE29459"/>
      <c r="BF29459"/>
      <c r="BG29459"/>
    </row>
    <row r="29460" spans="11:59" x14ac:dyDescent="0.25">
      <c r="K29460" s="8"/>
      <c r="L29460" s="8"/>
      <c r="N29460" s="8"/>
      <c r="O29460" s="8"/>
      <c r="P29460" s="8"/>
      <c r="Q29460" s="8"/>
      <c r="R29460" s="8"/>
      <c r="S29460" s="8"/>
      <c r="T29460" s="8"/>
      <c r="U29460" s="8"/>
      <c r="V29460" s="8"/>
      <c r="W29460" s="8"/>
      <c r="X29460" s="8"/>
      <c r="Y29460" s="8"/>
      <c r="Z29460" s="8"/>
      <c r="BE29460"/>
      <c r="BF29460"/>
      <c r="BG29460"/>
    </row>
    <row r="29461" spans="11:59" x14ac:dyDescent="0.25">
      <c r="K29461" s="8"/>
      <c r="L29461" s="8"/>
      <c r="N29461" s="8"/>
      <c r="O29461" s="8"/>
      <c r="P29461" s="8"/>
      <c r="Q29461" s="8"/>
      <c r="R29461" s="8"/>
      <c r="S29461" s="8"/>
      <c r="T29461" s="8"/>
      <c r="U29461" s="8"/>
      <c r="V29461" s="8"/>
      <c r="W29461" s="8"/>
      <c r="X29461" s="8"/>
      <c r="Y29461" s="8"/>
      <c r="Z29461" s="8"/>
      <c r="BE29461"/>
      <c r="BF29461"/>
      <c r="BG29461"/>
    </row>
    <row r="29462" spans="11:59" x14ac:dyDescent="0.25">
      <c r="K29462" s="8"/>
      <c r="L29462" s="8"/>
      <c r="N29462" s="8"/>
      <c r="O29462" s="8"/>
      <c r="P29462" s="8"/>
      <c r="Q29462" s="8"/>
      <c r="R29462" s="8"/>
      <c r="S29462" s="8"/>
      <c r="T29462" s="8"/>
      <c r="U29462" s="8"/>
      <c r="V29462" s="8"/>
      <c r="W29462" s="8"/>
      <c r="X29462" s="8"/>
      <c r="Y29462" s="8"/>
      <c r="Z29462" s="8"/>
      <c r="BE29462"/>
      <c r="BF29462"/>
      <c r="BG29462"/>
    </row>
    <row r="29463" spans="11:59" x14ac:dyDescent="0.25">
      <c r="K29463" s="8"/>
      <c r="L29463" s="8"/>
      <c r="N29463" s="8"/>
      <c r="O29463" s="8"/>
      <c r="P29463" s="8"/>
      <c r="Q29463" s="8"/>
      <c r="R29463" s="8"/>
      <c r="S29463" s="8"/>
      <c r="T29463" s="8"/>
      <c r="U29463" s="8"/>
      <c r="V29463" s="8"/>
      <c r="W29463" s="8"/>
      <c r="X29463" s="8"/>
      <c r="Y29463" s="8"/>
      <c r="Z29463" s="8"/>
      <c r="BE29463"/>
      <c r="BF29463"/>
      <c r="BG29463"/>
    </row>
    <row r="29464" spans="11:59" x14ac:dyDescent="0.25">
      <c r="K29464" s="8"/>
      <c r="L29464" s="8"/>
      <c r="N29464" s="8"/>
      <c r="O29464" s="8"/>
      <c r="P29464" s="8"/>
      <c r="Q29464" s="8"/>
      <c r="R29464" s="8"/>
      <c r="S29464" s="8"/>
      <c r="T29464" s="8"/>
      <c r="U29464" s="8"/>
      <c r="V29464" s="8"/>
      <c r="W29464" s="8"/>
      <c r="X29464" s="8"/>
      <c r="Y29464" s="8"/>
      <c r="Z29464" s="8"/>
      <c r="BE29464"/>
      <c r="BF29464"/>
      <c r="BG29464"/>
    </row>
    <row r="29465" spans="11:59" x14ac:dyDescent="0.25">
      <c r="K29465" s="8"/>
      <c r="L29465" s="8"/>
      <c r="N29465" s="8"/>
      <c r="O29465" s="8"/>
      <c r="P29465" s="8"/>
      <c r="Q29465" s="8"/>
      <c r="R29465" s="8"/>
      <c r="S29465" s="8"/>
      <c r="T29465" s="8"/>
      <c r="U29465" s="8"/>
      <c r="V29465" s="8"/>
      <c r="W29465" s="8"/>
      <c r="X29465" s="8"/>
      <c r="Y29465" s="8"/>
      <c r="Z29465" s="8"/>
      <c r="BE29465"/>
      <c r="BF29465"/>
      <c r="BG29465"/>
    </row>
    <row r="29466" spans="11:59" x14ac:dyDescent="0.25">
      <c r="K29466" s="8"/>
      <c r="L29466" s="8"/>
      <c r="N29466" s="8"/>
      <c r="O29466" s="8"/>
      <c r="P29466" s="8"/>
      <c r="Q29466" s="8"/>
      <c r="R29466" s="8"/>
      <c r="S29466" s="8"/>
      <c r="T29466" s="8"/>
      <c r="U29466" s="8"/>
      <c r="V29466" s="8"/>
      <c r="W29466" s="8"/>
      <c r="X29466" s="8"/>
      <c r="Y29466" s="8"/>
      <c r="Z29466" s="8"/>
      <c r="BE29466"/>
      <c r="BF29466"/>
      <c r="BG29466"/>
    </row>
    <row r="29467" spans="11:59" x14ac:dyDescent="0.25">
      <c r="K29467" s="8"/>
      <c r="L29467" s="8"/>
      <c r="N29467" s="8"/>
      <c r="O29467" s="8"/>
      <c r="P29467" s="8"/>
      <c r="Q29467" s="8"/>
      <c r="R29467" s="8"/>
      <c r="S29467" s="8"/>
      <c r="T29467" s="8"/>
      <c r="U29467" s="8"/>
      <c r="V29467" s="8"/>
      <c r="W29467" s="8"/>
      <c r="X29467" s="8"/>
      <c r="Y29467" s="8"/>
      <c r="Z29467" s="8"/>
      <c r="BE29467"/>
      <c r="BF29467"/>
      <c r="BG29467"/>
    </row>
    <row r="29468" spans="11:59" x14ac:dyDescent="0.25">
      <c r="K29468" s="8"/>
      <c r="L29468" s="8"/>
      <c r="N29468" s="8"/>
      <c r="O29468" s="8"/>
      <c r="P29468" s="8"/>
      <c r="Q29468" s="8"/>
      <c r="R29468" s="8"/>
      <c r="S29468" s="8"/>
      <c r="T29468" s="8"/>
      <c r="U29468" s="8"/>
      <c r="V29468" s="8"/>
      <c r="W29468" s="8"/>
      <c r="X29468" s="8"/>
      <c r="Y29468" s="8"/>
      <c r="Z29468" s="8"/>
      <c r="BE29468"/>
      <c r="BF29468"/>
      <c r="BG29468"/>
    </row>
    <row r="29469" spans="11:59" x14ac:dyDescent="0.25">
      <c r="K29469" s="8"/>
      <c r="L29469" s="8"/>
      <c r="N29469" s="8"/>
      <c r="O29469" s="8"/>
      <c r="P29469" s="8"/>
      <c r="Q29469" s="8"/>
      <c r="R29469" s="8"/>
      <c r="S29469" s="8"/>
      <c r="T29469" s="8"/>
      <c r="U29469" s="8"/>
      <c r="V29469" s="8"/>
      <c r="W29469" s="8"/>
      <c r="X29469" s="8"/>
      <c r="Y29469" s="8"/>
      <c r="Z29469" s="8"/>
      <c r="BE29469"/>
      <c r="BF29469"/>
      <c r="BG29469"/>
    </row>
    <row r="29470" spans="11:59" x14ac:dyDescent="0.25">
      <c r="K29470" s="8"/>
      <c r="L29470" s="8"/>
      <c r="N29470" s="8"/>
      <c r="O29470" s="8"/>
      <c r="P29470" s="8"/>
      <c r="Q29470" s="8"/>
      <c r="R29470" s="8"/>
      <c r="S29470" s="8"/>
      <c r="T29470" s="8"/>
      <c r="U29470" s="8"/>
      <c r="V29470" s="8"/>
      <c r="W29470" s="8"/>
      <c r="X29470" s="8"/>
      <c r="Y29470" s="8"/>
      <c r="Z29470" s="8"/>
      <c r="BE29470"/>
      <c r="BF29470"/>
      <c r="BG29470"/>
    </row>
    <row r="29471" spans="11:59" x14ac:dyDescent="0.25">
      <c r="K29471" s="8"/>
      <c r="L29471" s="8"/>
      <c r="N29471" s="8"/>
      <c r="O29471" s="8"/>
      <c r="P29471" s="8"/>
      <c r="Q29471" s="8"/>
      <c r="R29471" s="8"/>
      <c r="S29471" s="8"/>
      <c r="T29471" s="8"/>
      <c r="U29471" s="8"/>
      <c r="V29471" s="8"/>
      <c r="W29471" s="8"/>
      <c r="X29471" s="8"/>
      <c r="Y29471" s="8"/>
      <c r="Z29471" s="8"/>
      <c r="BE29471"/>
      <c r="BF29471"/>
      <c r="BG29471"/>
    </row>
    <row r="29472" spans="11:59" x14ac:dyDescent="0.25">
      <c r="K29472" s="8"/>
      <c r="L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BE29472"/>
      <c r="BF29472"/>
      <c r="BG29472"/>
    </row>
    <row r="29473" spans="11:59" x14ac:dyDescent="0.25">
      <c r="K29473" s="8"/>
      <c r="L29473" s="8"/>
      <c r="N29473" s="8"/>
      <c r="O29473" s="8"/>
      <c r="P29473" s="8"/>
      <c r="Q29473" s="8"/>
      <c r="R29473" s="8"/>
      <c r="S29473" s="8"/>
      <c r="T29473" s="8"/>
      <c r="U29473" s="8"/>
      <c r="V29473" s="8"/>
      <c r="W29473" s="8"/>
      <c r="X29473" s="8"/>
      <c r="Y29473" s="8"/>
      <c r="Z29473" s="8"/>
      <c r="BE29473"/>
      <c r="BF29473"/>
      <c r="BG29473"/>
    </row>
    <row r="29474" spans="11:59" x14ac:dyDescent="0.25">
      <c r="K29474" s="8"/>
      <c r="L29474" s="8"/>
      <c r="N29474" s="8"/>
      <c r="O29474" s="8"/>
      <c r="P29474" s="8"/>
      <c r="Q29474" s="8"/>
      <c r="R29474" s="8"/>
      <c r="S29474" s="8"/>
      <c r="T29474" s="8"/>
      <c r="U29474" s="8"/>
      <c r="V29474" s="8"/>
      <c r="W29474" s="8"/>
      <c r="X29474" s="8"/>
      <c r="Y29474" s="8"/>
      <c r="Z29474" s="8"/>
      <c r="BE29474"/>
      <c r="BF29474"/>
      <c r="BG29474"/>
    </row>
    <row r="29475" spans="11:59" x14ac:dyDescent="0.25">
      <c r="K29475" s="8"/>
      <c r="L29475" s="8"/>
      <c r="N29475" s="8"/>
      <c r="O29475" s="8"/>
      <c r="P29475" s="8"/>
      <c r="Q29475" s="8"/>
      <c r="R29475" s="8"/>
      <c r="S29475" s="8"/>
      <c r="T29475" s="8"/>
      <c r="U29475" s="8"/>
      <c r="V29475" s="8"/>
      <c r="W29475" s="8"/>
      <c r="X29475" s="8"/>
      <c r="Y29475" s="8"/>
      <c r="Z29475" s="8"/>
      <c r="BE29475"/>
      <c r="BF29475"/>
      <c r="BG29475"/>
    </row>
    <row r="29476" spans="11:59" x14ac:dyDescent="0.25">
      <c r="K29476" s="8"/>
      <c r="L29476" s="8"/>
      <c r="N29476" s="8"/>
      <c r="O29476" s="8"/>
      <c r="P29476" s="8"/>
      <c r="Q29476" s="8"/>
      <c r="R29476" s="8"/>
      <c r="S29476" s="8"/>
      <c r="T29476" s="8"/>
      <c r="U29476" s="8"/>
      <c r="V29476" s="8"/>
      <c r="W29476" s="8"/>
      <c r="X29476" s="8"/>
      <c r="Y29476" s="8"/>
      <c r="Z29476" s="8"/>
      <c r="BE29476"/>
      <c r="BF29476"/>
      <c r="BG29476"/>
    </row>
    <row r="29477" spans="11:59" x14ac:dyDescent="0.25">
      <c r="K29477" s="8"/>
      <c r="L29477" s="8"/>
      <c r="N29477" s="8"/>
      <c r="O29477" s="8"/>
      <c r="P29477" s="8"/>
      <c r="Q29477" s="8"/>
      <c r="R29477" s="8"/>
      <c r="S29477" s="8"/>
      <c r="T29477" s="8"/>
      <c r="U29477" s="8"/>
      <c r="V29477" s="8"/>
      <c r="W29477" s="8"/>
      <c r="X29477" s="8"/>
      <c r="Y29477" s="8"/>
      <c r="Z29477" s="8"/>
      <c r="BE29477"/>
      <c r="BF29477"/>
      <c r="BG29477"/>
    </row>
    <row r="29478" spans="11:59" x14ac:dyDescent="0.25">
      <c r="K29478" s="8"/>
      <c r="L29478" s="8"/>
      <c r="N29478" s="8"/>
      <c r="O29478" s="8"/>
      <c r="P29478" s="8"/>
      <c r="Q29478" s="8"/>
      <c r="R29478" s="8"/>
      <c r="S29478" s="8"/>
      <c r="T29478" s="8"/>
      <c r="U29478" s="8"/>
      <c r="V29478" s="8"/>
      <c r="W29478" s="8"/>
      <c r="X29478" s="8"/>
      <c r="Y29478" s="8"/>
      <c r="Z29478" s="8"/>
      <c r="BE29478"/>
      <c r="BF29478"/>
      <c r="BG29478"/>
    </row>
    <row r="29479" spans="11:59" x14ac:dyDescent="0.25">
      <c r="K29479" s="8"/>
      <c r="L29479" s="8"/>
      <c r="N29479" s="8"/>
      <c r="O29479" s="8"/>
      <c r="P29479" s="8"/>
      <c r="Q29479" s="8"/>
      <c r="R29479" s="8"/>
      <c r="S29479" s="8"/>
      <c r="T29479" s="8"/>
      <c r="U29479" s="8"/>
      <c r="V29479" s="8"/>
      <c r="W29479" s="8"/>
      <c r="X29479" s="8"/>
      <c r="Y29479" s="8"/>
      <c r="Z29479" s="8"/>
      <c r="BE29479"/>
      <c r="BF29479"/>
      <c r="BG29479"/>
    </row>
    <row r="29480" spans="11:59" x14ac:dyDescent="0.25">
      <c r="K29480" s="8"/>
      <c r="L29480" s="8"/>
      <c r="N29480" s="8"/>
      <c r="O29480" s="8"/>
      <c r="P29480" s="8"/>
      <c r="Q29480" s="8"/>
      <c r="R29480" s="8"/>
      <c r="S29480" s="8"/>
      <c r="T29480" s="8"/>
      <c r="U29480" s="8"/>
      <c r="V29480" s="8"/>
      <c r="W29480" s="8"/>
      <c r="X29480" s="8"/>
      <c r="Y29480" s="8"/>
      <c r="Z29480" s="8"/>
      <c r="BE29480"/>
      <c r="BF29480"/>
      <c r="BG29480"/>
    </row>
    <row r="29481" spans="11:59" x14ac:dyDescent="0.25">
      <c r="K29481" s="8"/>
      <c r="L29481" s="8"/>
      <c r="N29481" s="8"/>
      <c r="O29481" s="8"/>
      <c r="P29481" s="8"/>
      <c r="Q29481" s="8"/>
      <c r="R29481" s="8"/>
      <c r="S29481" s="8"/>
      <c r="T29481" s="8"/>
      <c r="U29481" s="8"/>
      <c r="V29481" s="8"/>
      <c r="W29481" s="8"/>
      <c r="X29481" s="8"/>
      <c r="Y29481" s="8"/>
      <c r="Z29481" s="8"/>
      <c r="BE29481"/>
      <c r="BF29481"/>
      <c r="BG29481"/>
    </row>
    <row r="29482" spans="11:59" x14ac:dyDescent="0.25">
      <c r="K29482" s="8"/>
      <c r="L29482" s="8"/>
      <c r="N29482" s="8"/>
      <c r="O29482" s="8"/>
      <c r="P29482" s="8"/>
      <c r="Q29482" s="8"/>
      <c r="R29482" s="8"/>
      <c r="S29482" s="8"/>
      <c r="T29482" s="8"/>
      <c r="U29482" s="8"/>
      <c r="V29482" s="8"/>
      <c r="W29482" s="8"/>
      <c r="X29482" s="8"/>
      <c r="Y29482" s="8"/>
      <c r="Z29482" s="8"/>
      <c r="BE29482"/>
      <c r="BF29482"/>
      <c r="BG29482"/>
    </row>
    <row r="29483" spans="11:59" x14ac:dyDescent="0.25">
      <c r="K29483" s="8"/>
      <c r="L29483" s="8"/>
      <c r="N29483" s="8"/>
      <c r="O29483" s="8"/>
      <c r="P29483" s="8"/>
      <c r="Q29483" s="8"/>
      <c r="R29483" s="8"/>
      <c r="S29483" s="8"/>
      <c r="T29483" s="8"/>
      <c r="U29483" s="8"/>
      <c r="V29483" s="8"/>
      <c r="W29483" s="8"/>
      <c r="X29483" s="8"/>
      <c r="Y29483" s="8"/>
      <c r="Z29483" s="8"/>
      <c r="BE29483"/>
      <c r="BF29483"/>
      <c r="BG29483"/>
    </row>
    <row r="29484" spans="11:59" x14ac:dyDescent="0.25">
      <c r="K29484" s="8"/>
      <c r="L29484" s="8"/>
      <c r="N29484" s="8"/>
      <c r="O29484" s="8"/>
      <c r="P29484" s="8"/>
      <c r="Q29484" s="8"/>
      <c r="R29484" s="8"/>
      <c r="S29484" s="8"/>
      <c r="T29484" s="8"/>
      <c r="U29484" s="8"/>
      <c r="V29484" s="8"/>
      <c r="W29484" s="8"/>
      <c r="X29484" s="8"/>
      <c r="Y29484" s="8"/>
      <c r="Z29484" s="8"/>
      <c r="BE29484"/>
      <c r="BF29484"/>
      <c r="BG29484"/>
    </row>
    <row r="29485" spans="11:59" x14ac:dyDescent="0.25">
      <c r="K29485" s="8"/>
      <c r="L29485" s="8"/>
      <c r="N29485" s="8"/>
      <c r="O29485" s="8"/>
      <c r="P29485" s="8"/>
      <c r="Q29485" s="8"/>
      <c r="R29485" s="8"/>
      <c r="S29485" s="8"/>
      <c r="T29485" s="8"/>
      <c r="U29485" s="8"/>
      <c r="V29485" s="8"/>
      <c r="W29485" s="8"/>
      <c r="X29485" s="8"/>
      <c r="Y29485" s="8"/>
      <c r="Z29485" s="8"/>
      <c r="BE29485"/>
      <c r="BF29485"/>
      <c r="BG29485"/>
    </row>
    <row r="29486" spans="11:59" x14ac:dyDescent="0.25">
      <c r="K29486" s="8"/>
      <c r="L29486" s="8"/>
      <c r="N29486" s="8"/>
      <c r="O29486" s="8"/>
      <c r="P29486" s="8"/>
      <c r="Q29486" s="8"/>
      <c r="R29486" s="8"/>
      <c r="S29486" s="8"/>
      <c r="T29486" s="8"/>
      <c r="U29486" s="8"/>
      <c r="V29486" s="8"/>
      <c r="W29486" s="8"/>
      <c r="X29486" s="8"/>
      <c r="Y29486" s="8"/>
      <c r="Z29486" s="8"/>
      <c r="BE29486"/>
      <c r="BF29486"/>
      <c r="BG29486"/>
    </row>
    <row r="29487" spans="11:59" x14ac:dyDescent="0.25">
      <c r="K29487" s="8"/>
      <c r="L29487" s="8"/>
      <c r="N29487" s="8"/>
      <c r="O29487" s="8"/>
      <c r="P29487" s="8"/>
      <c r="Q29487" s="8"/>
      <c r="R29487" s="8"/>
      <c r="S29487" s="8"/>
      <c r="T29487" s="8"/>
      <c r="U29487" s="8"/>
      <c r="V29487" s="8"/>
      <c r="W29487" s="8"/>
      <c r="X29487" s="8"/>
      <c r="Y29487" s="8"/>
      <c r="Z29487" s="8"/>
      <c r="BE29487"/>
      <c r="BF29487"/>
      <c r="BG29487"/>
    </row>
    <row r="29488" spans="11:59" x14ac:dyDescent="0.25">
      <c r="K29488" s="8"/>
      <c r="L29488" s="8"/>
      <c r="N29488" s="8"/>
      <c r="O29488" s="8"/>
      <c r="P29488" s="8"/>
      <c r="Q29488" s="8"/>
      <c r="R29488" s="8"/>
      <c r="S29488" s="8"/>
      <c r="T29488" s="8"/>
      <c r="U29488" s="8"/>
      <c r="V29488" s="8"/>
      <c r="W29488" s="8"/>
      <c r="X29488" s="8"/>
      <c r="Y29488" s="8"/>
      <c r="Z29488" s="8"/>
      <c r="BE29488"/>
      <c r="BF29488"/>
      <c r="BG29488"/>
    </row>
    <row r="29489" spans="11:59" x14ac:dyDescent="0.25">
      <c r="K29489" s="8"/>
      <c r="L29489" s="8"/>
      <c r="N29489" s="8"/>
      <c r="O29489" s="8"/>
      <c r="P29489" s="8"/>
      <c r="Q29489" s="8"/>
      <c r="R29489" s="8"/>
      <c r="S29489" s="8"/>
      <c r="T29489" s="8"/>
      <c r="U29489" s="8"/>
      <c r="V29489" s="8"/>
      <c r="W29489" s="8"/>
      <c r="X29489" s="8"/>
      <c r="Y29489" s="8"/>
      <c r="Z29489" s="8"/>
      <c r="BE29489"/>
      <c r="BF29489"/>
      <c r="BG29489"/>
    </row>
    <row r="29490" spans="11:59" x14ac:dyDescent="0.25">
      <c r="K29490" s="8"/>
      <c r="L29490" s="8"/>
      <c r="N29490" s="8"/>
      <c r="O29490" s="8"/>
      <c r="P29490" s="8"/>
      <c r="Q29490" s="8"/>
      <c r="R29490" s="8"/>
      <c r="S29490" s="8"/>
      <c r="T29490" s="8"/>
      <c r="U29490" s="8"/>
      <c r="V29490" s="8"/>
      <c r="W29490" s="8"/>
      <c r="X29490" s="8"/>
      <c r="Y29490" s="8"/>
      <c r="Z29490" s="8"/>
      <c r="BE29490"/>
      <c r="BF29490"/>
      <c r="BG29490"/>
    </row>
    <row r="29491" spans="11:59" x14ac:dyDescent="0.25">
      <c r="K29491" s="8"/>
      <c r="L29491" s="8"/>
      <c r="N29491" s="8"/>
      <c r="O29491" s="8"/>
      <c r="P29491" s="8"/>
      <c r="Q29491" s="8"/>
      <c r="R29491" s="8"/>
      <c r="S29491" s="8"/>
      <c r="T29491" s="8"/>
      <c r="U29491" s="8"/>
      <c r="V29491" s="8"/>
      <c r="W29491" s="8"/>
      <c r="X29491" s="8"/>
      <c r="Y29491" s="8"/>
      <c r="Z29491" s="8"/>
      <c r="BE29491"/>
      <c r="BF29491"/>
      <c r="BG29491"/>
    </row>
    <row r="29492" spans="11:59" x14ac:dyDescent="0.25">
      <c r="K29492" s="8"/>
      <c r="L29492" s="8"/>
      <c r="N29492" s="8"/>
      <c r="O29492" s="8"/>
      <c r="P29492" s="8"/>
      <c r="Q29492" s="8"/>
      <c r="R29492" s="8"/>
      <c r="S29492" s="8"/>
      <c r="T29492" s="8"/>
      <c r="U29492" s="8"/>
      <c r="V29492" s="8"/>
      <c r="W29492" s="8"/>
      <c r="X29492" s="8"/>
      <c r="Y29492" s="8"/>
      <c r="Z29492" s="8"/>
      <c r="BE29492"/>
      <c r="BF29492"/>
      <c r="BG29492"/>
    </row>
    <row r="29493" spans="11:59" x14ac:dyDescent="0.25">
      <c r="K29493" s="8"/>
      <c r="L29493" s="8"/>
      <c r="N29493" s="8"/>
      <c r="O29493" s="8"/>
      <c r="P29493" s="8"/>
      <c r="Q29493" s="8"/>
      <c r="R29493" s="8"/>
      <c r="S29493" s="8"/>
      <c r="T29493" s="8"/>
      <c r="U29493" s="8"/>
      <c r="V29493" s="8"/>
      <c r="W29493" s="8"/>
      <c r="X29493" s="8"/>
      <c r="Y29493" s="8"/>
      <c r="Z29493" s="8"/>
      <c r="BE29493"/>
      <c r="BF29493"/>
      <c r="BG29493"/>
    </row>
    <row r="29494" spans="11:59" x14ac:dyDescent="0.25">
      <c r="K29494" s="8"/>
      <c r="L29494" s="8"/>
      <c r="N29494" s="8"/>
      <c r="O29494" s="8"/>
      <c r="P29494" s="8"/>
      <c r="Q29494" s="8"/>
      <c r="R29494" s="8"/>
      <c r="S29494" s="8"/>
      <c r="T29494" s="8"/>
      <c r="U29494" s="8"/>
      <c r="V29494" s="8"/>
      <c r="W29494" s="8"/>
      <c r="X29494" s="8"/>
      <c r="Y29494" s="8"/>
      <c r="Z29494" s="8"/>
      <c r="BE29494"/>
      <c r="BF29494"/>
      <c r="BG29494"/>
    </row>
    <row r="29495" spans="11:59" x14ac:dyDescent="0.25">
      <c r="K29495" s="8"/>
      <c r="L29495" s="8"/>
      <c r="N29495" s="8"/>
      <c r="O29495" s="8"/>
      <c r="P29495" s="8"/>
      <c r="Q29495" s="8"/>
      <c r="R29495" s="8"/>
      <c r="S29495" s="8"/>
      <c r="T29495" s="8"/>
      <c r="U29495" s="8"/>
      <c r="V29495" s="8"/>
      <c r="W29495" s="8"/>
      <c r="X29495" s="8"/>
      <c r="Y29495" s="8"/>
      <c r="Z29495" s="8"/>
      <c r="BE29495"/>
      <c r="BF29495"/>
      <c r="BG29495"/>
    </row>
    <row r="29496" spans="11:59" x14ac:dyDescent="0.25">
      <c r="K29496" s="8"/>
      <c r="L29496" s="8"/>
      <c r="N29496" s="8"/>
      <c r="O29496" s="8"/>
      <c r="P29496" s="8"/>
      <c r="Q29496" s="8"/>
      <c r="R29496" s="8"/>
      <c r="S29496" s="8"/>
      <c r="T29496" s="8"/>
      <c r="U29496" s="8"/>
      <c r="V29496" s="8"/>
      <c r="W29496" s="8"/>
      <c r="X29496" s="8"/>
      <c r="Y29496" s="8"/>
      <c r="Z29496" s="8"/>
      <c r="BE29496"/>
      <c r="BF29496"/>
      <c r="BG29496"/>
    </row>
    <row r="29497" spans="11:59" x14ac:dyDescent="0.25">
      <c r="K29497" s="8"/>
      <c r="L29497" s="8"/>
      <c r="N29497" s="8"/>
      <c r="O29497" s="8"/>
      <c r="P29497" s="8"/>
      <c r="Q29497" s="8"/>
      <c r="R29497" s="8"/>
      <c r="S29497" s="8"/>
      <c r="T29497" s="8"/>
      <c r="U29497" s="8"/>
      <c r="V29497" s="8"/>
      <c r="W29497" s="8"/>
      <c r="X29497" s="8"/>
      <c r="Y29497" s="8"/>
      <c r="Z29497" s="8"/>
      <c r="BE29497"/>
      <c r="BF29497"/>
      <c r="BG29497"/>
    </row>
    <row r="29498" spans="11:59" x14ac:dyDescent="0.25">
      <c r="K29498" s="8"/>
      <c r="L29498" s="8"/>
      <c r="N29498" s="8"/>
      <c r="O29498" s="8"/>
      <c r="P29498" s="8"/>
      <c r="Q29498" s="8"/>
      <c r="R29498" s="8"/>
      <c r="S29498" s="8"/>
      <c r="T29498" s="8"/>
      <c r="U29498" s="8"/>
      <c r="V29498" s="8"/>
      <c r="W29498" s="8"/>
      <c r="X29498" s="8"/>
      <c r="Y29498" s="8"/>
      <c r="Z29498" s="8"/>
      <c r="BE29498"/>
      <c r="BF29498"/>
      <c r="BG29498"/>
    </row>
    <row r="29499" spans="11:59" x14ac:dyDescent="0.25">
      <c r="K29499" s="8"/>
      <c r="L29499" s="8"/>
      <c r="N29499" s="8"/>
      <c r="O29499" s="8"/>
      <c r="P29499" s="8"/>
      <c r="Q29499" s="8"/>
      <c r="R29499" s="8"/>
      <c r="S29499" s="8"/>
      <c r="T29499" s="8"/>
      <c r="U29499" s="8"/>
      <c r="V29499" s="8"/>
      <c r="W29499" s="8"/>
      <c r="X29499" s="8"/>
      <c r="Y29499" s="8"/>
      <c r="Z29499" s="8"/>
      <c r="BE29499"/>
      <c r="BF29499"/>
      <c r="BG29499"/>
    </row>
    <row r="29500" spans="11:59" x14ac:dyDescent="0.25">
      <c r="K29500" s="8"/>
      <c r="L29500" s="8"/>
      <c r="N29500" s="8"/>
      <c r="O29500" s="8"/>
      <c r="P29500" s="8"/>
      <c r="Q29500" s="8"/>
      <c r="R29500" s="8"/>
      <c r="S29500" s="8"/>
      <c r="T29500" s="8"/>
      <c r="U29500" s="8"/>
      <c r="V29500" s="8"/>
      <c r="W29500" s="8"/>
      <c r="X29500" s="8"/>
      <c r="Y29500" s="8"/>
      <c r="Z29500" s="8"/>
      <c r="BE29500"/>
      <c r="BF29500"/>
      <c r="BG29500"/>
    </row>
    <row r="29501" spans="11:59" x14ac:dyDescent="0.25">
      <c r="K29501" s="8"/>
      <c r="L29501" s="8"/>
      <c r="N29501" s="8"/>
      <c r="O29501" s="8"/>
      <c r="P29501" s="8"/>
      <c r="Q29501" s="8"/>
      <c r="R29501" s="8"/>
      <c r="S29501" s="8"/>
      <c r="T29501" s="8"/>
      <c r="U29501" s="8"/>
      <c r="V29501" s="8"/>
      <c r="W29501" s="8"/>
      <c r="X29501" s="8"/>
      <c r="Y29501" s="8"/>
      <c r="Z29501" s="8"/>
      <c r="BE29501"/>
      <c r="BF29501"/>
      <c r="BG29501"/>
    </row>
    <row r="29502" spans="11:59" x14ac:dyDescent="0.25">
      <c r="K29502" s="8"/>
      <c r="L29502" s="8"/>
      <c r="N29502" s="8"/>
      <c r="O29502" s="8"/>
      <c r="P29502" s="8"/>
      <c r="Q29502" s="8"/>
      <c r="R29502" s="8"/>
      <c r="S29502" s="8"/>
      <c r="T29502" s="8"/>
      <c r="U29502" s="8"/>
      <c r="V29502" s="8"/>
      <c r="W29502" s="8"/>
      <c r="X29502" s="8"/>
      <c r="Y29502" s="8"/>
      <c r="Z29502" s="8"/>
      <c r="BE29502"/>
      <c r="BF29502"/>
      <c r="BG29502"/>
    </row>
    <row r="29503" spans="11:59" x14ac:dyDescent="0.25">
      <c r="K29503" s="8"/>
      <c r="L29503" s="8"/>
      <c r="N29503" s="8"/>
      <c r="O29503" s="8"/>
      <c r="P29503" s="8"/>
      <c r="Q29503" s="8"/>
      <c r="R29503" s="8"/>
      <c r="S29503" s="8"/>
      <c r="T29503" s="8"/>
      <c r="U29503" s="8"/>
      <c r="V29503" s="8"/>
      <c r="W29503" s="8"/>
      <c r="X29503" s="8"/>
      <c r="Y29503" s="8"/>
      <c r="Z29503" s="8"/>
      <c r="BE29503"/>
      <c r="BF29503"/>
      <c r="BG29503"/>
    </row>
    <row r="29504" spans="11:59" x14ac:dyDescent="0.25">
      <c r="K29504" s="8"/>
      <c r="L29504" s="8"/>
      <c r="N29504" s="8"/>
      <c r="O29504" s="8"/>
      <c r="P29504" s="8"/>
      <c r="Q29504" s="8"/>
      <c r="R29504" s="8"/>
      <c r="S29504" s="8"/>
      <c r="T29504" s="8"/>
      <c r="U29504" s="8"/>
      <c r="V29504" s="8"/>
      <c r="W29504" s="8"/>
      <c r="X29504" s="8"/>
      <c r="Y29504" s="8"/>
      <c r="Z29504" s="8"/>
      <c r="BE29504"/>
      <c r="BF29504"/>
      <c r="BG29504"/>
    </row>
    <row r="29505" spans="11:59" x14ac:dyDescent="0.25">
      <c r="K29505" s="8"/>
      <c r="L29505" s="8"/>
      <c r="N29505" s="8"/>
      <c r="O29505" s="8"/>
      <c r="P29505" s="8"/>
      <c r="Q29505" s="8"/>
      <c r="R29505" s="8"/>
      <c r="S29505" s="8"/>
      <c r="T29505" s="8"/>
      <c r="U29505" s="8"/>
      <c r="V29505" s="8"/>
      <c r="W29505" s="8"/>
      <c r="X29505" s="8"/>
      <c r="Y29505" s="8"/>
      <c r="Z29505" s="8"/>
      <c r="BE29505"/>
      <c r="BF29505"/>
      <c r="BG29505"/>
    </row>
    <row r="29506" spans="11:59" x14ac:dyDescent="0.25">
      <c r="K29506" s="8"/>
      <c r="L29506" s="8"/>
      <c r="N29506" s="8"/>
      <c r="O29506" s="8"/>
      <c r="P29506" s="8"/>
      <c r="Q29506" s="8"/>
      <c r="R29506" s="8"/>
      <c r="S29506" s="8"/>
      <c r="T29506" s="8"/>
      <c r="U29506" s="8"/>
      <c r="V29506" s="8"/>
      <c r="W29506" s="8"/>
      <c r="X29506" s="8"/>
      <c r="Y29506" s="8"/>
      <c r="Z29506" s="8"/>
      <c r="BE29506"/>
      <c r="BF29506"/>
      <c r="BG29506"/>
    </row>
    <row r="29507" spans="11:59" x14ac:dyDescent="0.25">
      <c r="K29507" s="8"/>
      <c r="L29507" s="8"/>
      <c r="N29507" s="8"/>
      <c r="O29507" s="8"/>
      <c r="P29507" s="8"/>
      <c r="Q29507" s="8"/>
      <c r="R29507" s="8"/>
      <c r="S29507" s="8"/>
      <c r="T29507" s="8"/>
      <c r="U29507" s="8"/>
      <c r="V29507" s="8"/>
      <c r="W29507" s="8"/>
      <c r="X29507" s="8"/>
      <c r="Y29507" s="8"/>
      <c r="Z29507" s="8"/>
      <c r="BE29507"/>
      <c r="BF29507"/>
      <c r="BG29507"/>
    </row>
    <row r="29508" spans="11:59" x14ac:dyDescent="0.25">
      <c r="K29508" s="8"/>
      <c r="L29508" s="8"/>
      <c r="N29508" s="8"/>
      <c r="O29508" s="8"/>
      <c r="P29508" s="8"/>
      <c r="Q29508" s="8"/>
      <c r="R29508" s="8"/>
      <c r="S29508" s="8"/>
      <c r="T29508" s="8"/>
      <c r="U29508" s="8"/>
      <c r="V29508" s="8"/>
      <c r="W29508" s="8"/>
      <c r="X29508" s="8"/>
      <c r="Y29508" s="8"/>
      <c r="Z29508" s="8"/>
      <c r="BE29508"/>
      <c r="BF29508"/>
      <c r="BG29508"/>
    </row>
    <row r="29509" spans="11:59" x14ac:dyDescent="0.25">
      <c r="K29509" s="8"/>
      <c r="L29509" s="8"/>
      <c r="N29509" s="8"/>
      <c r="O29509" s="8"/>
      <c r="P29509" s="8"/>
      <c r="Q29509" s="8"/>
      <c r="R29509" s="8"/>
      <c r="S29509" s="8"/>
      <c r="T29509" s="8"/>
      <c r="U29509" s="8"/>
      <c r="V29509" s="8"/>
      <c r="W29509" s="8"/>
      <c r="X29509" s="8"/>
      <c r="Y29509" s="8"/>
      <c r="Z29509" s="8"/>
      <c r="BE29509"/>
      <c r="BF29509"/>
      <c r="BG29509"/>
    </row>
    <row r="29510" spans="11:59" x14ac:dyDescent="0.25">
      <c r="K29510" s="8"/>
      <c r="L29510" s="8"/>
      <c r="N29510" s="8"/>
      <c r="O29510" s="8"/>
      <c r="P29510" s="8"/>
      <c r="Q29510" s="8"/>
      <c r="R29510" s="8"/>
      <c r="S29510" s="8"/>
      <c r="T29510" s="8"/>
      <c r="U29510" s="8"/>
      <c r="V29510" s="8"/>
      <c r="W29510" s="8"/>
      <c r="X29510" s="8"/>
      <c r="Y29510" s="8"/>
      <c r="Z29510" s="8"/>
      <c r="BE29510"/>
      <c r="BF29510"/>
      <c r="BG29510"/>
    </row>
    <row r="29511" spans="11:59" x14ac:dyDescent="0.25">
      <c r="K29511" s="8"/>
      <c r="L29511" s="8"/>
      <c r="N29511" s="8"/>
      <c r="O29511" s="8"/>
      <c r="P29511" s="8"/>
      <c r="Q29511" s="8"/>
      <c r="R29511" s="8"/>
      <c r="S29511" s="8"/>
      <c r="T29511" s="8"/>
      <c r="U29511" s="8"/>
      <c r="V29511" s="8"/>
      <c r="W29511" s="8"/>
      <c r="X29511" s="8"/>
      <c r="Y29511" s="8"/>
      <c r="Z29511" s="8"/>
      <c r="BE29511"/>
      <c r="BF29511"/>
      <c r="BG29511"/>
    </row>
    <row r="29512" spans="11:59" x14ac:dyDescent="0.25">
      <c r="K29512" s="8"/>
      <c r="L29512" s="8"/>
      <c r="N29512" s="8"/>
      <c r="O29512" s="8"/>
      <c r="P29512" s="8"/>
      <c r="Q29512" s="8"/>
      <c r="R29512" s="8"/>
      <c r="S29512" s="8"/>
      <c r="T29512" s="8"/>
      <c r="U29512" s="8"/>
      <c r="V29512" s="8"/>
      <c r="W29512" s="8"/>
      <c r="X29512" s="8"/>
      <c r="Y29512" s="8"/>
      <c r="Z29512" s="8"/>
      <c r="BE29512"/>
      <c r="BF29512"/>
      <c r="BG29512"/>
    </row>
    <row r="29513" spans="11:59" x14ac:dyDescent="0.25">
      <c r="K29513" s="8"/>
      <c r="L29513" s="8"/>
      <c r="N29513" s="8"/>
      <c r="O29513" s="8"/>
      <c r="P29513" s="8"/>
      <c r="Q29513" s="8"/>
      <c r="R29513" s="8"/>
      <c r="S29513" s="8"/>
      <c r="T29513" s="8"/>
      <c r="U29513" s="8"/>
      <c r="V29513" s="8"/>
      <c r="W29513" s="8"/>
      <c r="X29513" s="8"/>
      <c r="Y29513" s="8"/>
      <c r="Z29513" s="8"/>
      <c r="BE29513"/>
      <c r="BF29513"/>
      <c r="BG29513"/>
    </row>
    <row r="29514" spans="11:59" x14ac:dyDescent="0.25">
      <c r="K29514" s="8"/>
      <c r="L29514" s="8"/>
      <c r="N29514" s="8"/>
      <c r="O29514" s="8"/>
      <c r="P29514" s="8"/>
      <c r="Q29514" s="8"/>
      <c r="R29514" s="8"/>
      <c r="S29514" s="8"/>
      <c r="T29514" s="8"/>
      <c r="U29514" s="8"/>
      <c r="V29514" s="8"/>
      <c r="W29514" s="8"/>
      <c r="X29514" s="8"/>
      <c r="Y29514" s="8"/>
      <c r="Z29514" s="8"/>
      <c r="BE29514"/>
      <c r="BF29514"/>
      <c r="BG29514"/>
    </row>
    <row r="29515" spans="11:59" x14ac:dyDescent="0.25">
      <c r="K29515" s="8"/>
      <c r="L29515" s="8"/>
      <c r="N29515" s="8"/>
      <c r="O29515" s="8"/>
      <c r="P29515" s="8"/>
      <c r="Q29515" s="8"/>
      <c r="R29515" s="8"/>
      <c r="S29515" s="8"/>
      <c r="T29515" s="8"/>
      <c r="U29515" s="8"/>
      <c r="V29515" s="8"/>
      <c r="W29515" s="8"/>
      <c r="X29515" s="8"/>
      <c r="Y29515" s="8"/>
      <c r="Z29515" s="8"/>
      <c r="BE29515"/>
      <c r="BF29515"/>
      <c r="BG29515"/>
    </row>
    <row r="29516" spans="11:59" x14ac:dyDescent="0.25">
      <c r="K29516" s="8"/>
      <c r="L29516" s="8"/>
      <c r="N29516" s="8"/>
      <c r="O29516" s="8"/>
      <c r="P29516" s="8"/>
      <c r="Q29516" s="8"/>
      <c r="R29516" s="8"/>
      <c r="S29516" s="8"/>
      <c r="T29516" s="8"/>
      <c r="U29516" s="8"/>
      <c r="V29516" s="8"/>
      <c r="W29516" s="8"/>
      <c r="X29516" s="8"/>
      <c r="Y29516" s="8"/>
      <c r="Z29516" s="8"/>
      <c r="BE29516"/>
      <c r="BF29516"/>
      <c r="BG29516"/>
    </row>
    <row r="29517" spans="11:59" x14ac:dyDescent="0.25">
      <c r="K29517" s="8"/>
      <c r="L29517" s="8"/>
      <c r="N29517" s="8"/>
      <c r="O29517" s="8"/>
      <c r="P29517" s="8"/>
      <c r="Q29517" s="8"/>
      <c r="R29517" s="8"/>
      <c r="S29517" s="8"/>
      <c r="T29517" s="8"/>
      <c r="U29517" s="8"/>
      <c r="V29517" s="8"/>
      <c r="W29517" s="8"/>
      <c r="X29517" s="8"/>
      <c r="Y29517" s="8"/>
      <c r="Z29517" s="8"/>
      <c r="BE29517"/>
      <c r="BF29517"/>
      <c r="BG29517"/>
    </row>
    <row r="29518" spans="11:59" x14ac:dyDescent="0.25">
      <c r="K29518" s="8"/>
      <c r="L29518" s="8"/>
      <c r="N29518" s="8"/>
      <c r="O29518" s="8"/>
      <c r="P29518" s="8"/>
      <c r="Q29518" s="8"/>
      <c r="R29518" s="8"/>
      <c r="S29518" s="8"/>
      <c r="T29518" s="8"/>
      <c r="U29518" s="8"/>
      <c r="V29518" s="8"/>
      <c r="W29518" s="8"/>
      <c r="X29518" s="8"/>
      <c r="Y29518" s="8"/>
      <c r="Z29518" s="8"/>
      <c r="BE29518"/>
      <c r="BF29518"/>
      <c r="BG29518"/>
    </row>
    <row r="29519" spans="11:59" x14ac:dyDescent="0.25">
      <c r="K29519" s="8"/>
      <c r="L29519" s="8"/>
      <c r="N29519" s="8"/>
      <c r="O29519" s="8"/>
      <c r="P29519" s="8"/>
      <c r="Q29519" s="8"/>
      <c r="R29519" s="8"/>
      <c r="S29519" s="8"/>
      <c r="T29519" s="8"/>
      <c r="U29519" s="8"/>
      <c r="V29519" s="8"/>
      <c r="W29519" s="8"/>
      <c r="X29519" s="8"/>
      <c r="Y29519" s="8"/>
      <c r="Z29519" s="8"/>
      <c r="BE29519"/>
      <c r="BF29519"/>
      <c r="BG29519"/>
    </row>
    <row r="29520" spans="11:59" x14ac:dyDescent="0.25">
      <c r="K29520" s="8"/>
      <c r="L29520" s="8"/>
      <c r="N29520" s="8"/>
      <c r="O29520" s="8"/>
      <c r="P29520" s="8"/>
      <c r="Q29520" s="8"/>
      <c r="R29520" s="8"/>
      <c r="S29520" s="8"/>
      <c r="T29520" s="8"/>
      <c r="U29520" s="8"/>
      <c r="V29520" s="8"/>
      <c r="W29520" s="8"/>
      <c r="X29520" s="8"/>
      <c r="Y29520" s="8"/>
      <c r="Z29520" s="8"/>
      <c r="BE29520"/>
      <c r="BF29520"/>
      <c r="BG29520"/>
    </row>
    <row r="29521" spans="11:59" x14ac:dyDescent="0.25">
      <c r="K29521" s="8"/>
      <c r="L29521" s="8"/>
      <c r="N29521" s="8"/>
      <c r="O29521" s="8"/>
      <c r="P29521" s="8"/>
      <c r="Q29521" s="8"/>
      <c r="R29521" s="8"/>
      <c r="S29521" s="8"/>
      <c r="T29521" s="8"/>
      <c r="U29521" s="8"/>
      <c r="V29521" s="8"/>
      <c r="W29521" s="8"/>
      <c r="X29521" s="8"/>
      <c r="Y29521" s="8"/>
      <c r="Z29521" s="8"/>
      <c r="BE29521"/>
      <c r="BF29521"/>
      <c r="BG29521"/>
    </row>
    <row r="29522" spans="11:59" x14ac:dyDescent="0.25">
      <c r="K29522" s="8"/>
      <c r="L29522" s="8"/>
      <c r="N29522" s="8"/>
      <c r="O29522" s="8"/>
      <c r="P29522" s="8"/>
      <c r="Q29522" s="8"/>
      <c r="R29522" s="8"/>
      <c r="S29522" s="8"/>
      <c r="T29522" s="8"/>
      <c r="U29522" s="8"/>
      <c r="V29522" s="8"/>
      <c r="W29522" s="8"/>
      <c r="X29522" s="8"/>
      <c r="Y29522" s="8"/>
      <c r="Z29522" s="8"/>
      <c r="BE29522"/>
      <c r="BF29522"/>
      <c r="BG29522"/>
    </row>
    <row r="29523" spans="11:59" x14ac:dyDescent="0.25">
      <c r="K29523" s="8"/>
      <c r="L29523" s="8"/>
      <c r="N29523" s="8"/>
      <c r="O29523" s="8"/>
      <c r="P29523" s="8"/>
      <c r="Q29523" s="8"/>
      <c r="R29523" s="8"/>
      <c r="S29523" s="8"/>
      <c r="T29523" s="8"/>
      <c r="U29523" s="8"/>
      <c r="V29523" s="8"/>
      <c r="W29523" s="8"/>
      <c r="X29523" s="8"/>
      <c r="Y29523" s="8"/>
      <c r="Z29523" s="8"/>
      <c r="BE29523"/>
      <c r="BF29523"/>
      <c r="BG29523"/>
    </row>
    <row r="29524" spans="11:59" x14ac:dyDescent="0.25">
      <c r="K29524" s="8"/>
      <c r="L29524" s="8"/>
      <c r="N29524" s="8"/>
      <c r="O29524" s="8"/>
      <c r="P29524" s="8"/>
      <c r="Q29524" s="8"/>
      <c r="R29524" s="8"/>
      <c r="S29524" s="8"/>
      <c r="T29524" s="8"/>
      <c r="U29524" s="8"/>
      <c r="V29524" s="8"/>
      <c r="W29524" s="8"/>
      <c r="X29524" s="8"/>
      <c r="Y29524" s="8"/>
      <c r="Z29524" s="8"/>
      <c r="BE29524"/>
      <c r="BF29524"/>
      <c r="BG29524"/>
    </row>
    <row r="29525" spans="11:59" x14ac:dyDescent="0.25">
      <c r="K29525" s="8"/>
      <c r="L29525" s="8"/>
      <c r="N29525" s="8"/>
      <c r="O29525" s="8"/>
      <c r="P29525" s="8"/>
      <c r="Q29525" s="8"/>
      <c r="R29525" s="8"/>
      <c r="S29525" s="8"/>
      <c r="T29525" s="8"/>
      <c r="U29525" s="8"/>
      <c r="V29525" s="8"/>
      <c r="W29525" s="8"/>
      <c r="X29525" s="8"/>
      <c r="Y29525" s="8"/>
      <c r="Z29525" s="8"/>
      <c r="BE29525"/>
      <c r="BF29525"/>
      <c r="BG29525"/>
    </row>
    <row r="29526" spans="11:59" x14ac:dyDescent="0.25">
      <c r="K29526" s="8"/>
      <c r="L29526" s="8"/>
      <c r="N29526" s="8"/>
      <c r="O29526" s="8"/>
      <c r="P29526" s="8"/>
      <c r="Q29526" s="8"/>
      <c r="R29526" s="8"/>
      <c r="S29526" s="8"/>
      <c r="T29526" s="8"/>
      <c r="U29526" s="8"/>
      <c r="V29526" s="8"/>
      <c r="W29526" s="8"/>
      <c r="X29526" s="8"/>
      <c r="Y29526" s="8"/>
      <c r="Z29526" s="8"/>
      <c r="BE29526"/>
      <c r="BF29526"/>
      <c r="BG29526"/>
    </row>
    <row r="29527" spans="11:59" x14ac:dyDescent="0.25">
      <c r="K29527" s="8"/>
      <c r="L29527" s="8"/>
      <c r="N29527" s="8"/>
      <c r="O29527" s="8"/>
      <c r="P29527" s="8"/>
      <c r="Q29527" s="8"/>
      <c r="R29527" s="8"/>
      <c r="S29527" s="8"/>
      <c r="T29527" s="8"/>
      <c r="U29527" s="8"/>
      <c r="V29527" s="8"/>
      <c r="W29527" s="8"/>
      <c r="X29527" s="8"/>
      <c r="Y29527" s="8"/>
      <c r="Z29527" s="8"/>
      <c r="BE29527"/>
      <c r="BF29527"/>
      <c r="BG29527"/>
    </row>
    <row r="29528" spans="11:59" x14ac:dyDescent="0.25">
      <c r="K29528" s="8"/>
      <c r="L29528" s="8"/>
      <c r="N29528" s="8"/>
      <c r="O29528" s="8"/>
      <c r="P29528" s="8"/>
      <c r="Q29528" s="8"/>
      <c r="R29528" s="8"/>
      <c r="S29528" s="8"/>
      <c r="T29528" s="8"/>
      <c r="U29528" s="8"/>
      <c r="V29528" s="8"/>
      <c r="W29528" s="8"/>
      <c r="X29528" s="8"/>
      <c r="Y29528" s="8"/>
      <c r="Z29528" s="8"/>
      <c r="BE29528"/>
      <c r="BF29528"/>
      <c r="BG29528"/>
    </row>
    <row r="29529" spans="11:59" x14ac:dyDescent="0.25">
      <c r="K29529" s="8"/>
      <c r="L29529" s="8"/>
      <c r="N29529" s="8"/>
      <c r="O29529" s="8"/>
      <c r="P29529" s="8"/>
      <c r="Q29529" s="8"/>
      <c r="R29529" s="8"/>
      <c r="S29529" s="8"/>
      <c r="T29529" s="8"/>
      <c r="U29529" s="8"/>
      <c r="V29529" s="8"/>
      <c r="W29529" s="8"/>
      <c r="X29529" s="8"/>
      <c r="Y29529" s="8"/>
      <c r="Z29529" s="8"/>
      <c r="BE29529"/>
      <c r="BF29529"/>
      <c r="BG29529"/>
    </row>
    <row r="29530" spans="11:59" x14ac:dyDescent="0.25">
      <c r="K29530" s="8"/>
      <c r="L29530" s="8"/>
      <c r="N29530" s="8"/>
      <c r="O29530" s="8"/>
      <c r="P29530" s="8"/>
      <c r="Q29530" s="8"/>
      <c r="R29530" s="8"/>
      <c r="S29530" s="8"/>
      <c r="T29530" s="8"/>
      <c r="U29530" s="8"/>
      <c r="V29530" s="8"/>
      <c r="W29530" s="8"/>
      <c r="X29530" s="8"/>
      <c r="Y29530" s="8"/>
      <c r="Z29530" s="8"/>
      <c r="BE29530"/>
      <c r="BF29530"/>
      <c r="BG29530"/>
    </row>
    <row r="29531" spans="11:59" x14ac:dyDescent="0.25">
      <c r="K29531" s="8"/>
      <c r="L29531" s="8"/>
      <c r="N29531" s="8"/>
      <c r="O29531" s="8"/>
      <c r="P29531" s="8"/>
      <c r="Q29531" s="8"/>
      <c r="R29531" s="8"/>
      <c r="S29531" s="8"/>
      <c r="T29531" s="8"/>
      <c r="U29531" s="8"/>
      <c r="V29531" s="8"/>
      <c r="W29531" s="8"/>
      <c r="X29531" s="8"/>
      <c r="Y29531" s="8"/>
      <c r="Z29531" s="8"/>
      <c r="BE29531"/>
      <c r="BF29531"/>
      <c r="BG29531"/>
    </row>
    <row r="29532" spans="11:59" x14ac:dyDescent="0.25">
      <c r="K29532" s="8"/>
      <c r="L29532" s="8"/>
      <c r="N29532" s="8"/>
      <c r="O29532" s="8"/>
      <c r="P29532" s="8"/>
      <c r="Q29532" s="8"/>
      <c r="R29532" s="8"/>
      <c r="S29532" s="8"/>
      <c r="T29532" s="8"/>
      <c r="U29532" s="8"/>
      <c r="V29532" s="8"/>
      <c r="W29532" s="8"/>
      <c r="X29532" s="8"/>
      <c r="Y29532" s="8"/>
      <c r="Z29532" s="8"/>
      <c r="BE29532"/>
      <c r="BF29532"/>
      <c r="BG29532"/>
    </row>
    <row r="29533" spans="11:59" x14ac:dyDescent="0.25">
      <c r="K29533" s="8"/>
      <c r="L29533" s="8"/>
      <c r="N29533" s="8"/>
      <c r="O29533" s="8"/>
      <c r="P29533" s="8"/>
      <c r="Q29533" s="8"/>
      <c r="R29533" s="8"/>
      <c r="S29533" s="8"/>
      <c r="T29533" s="8"/>
      <c r="U29533" s="8"/>
      <c r="V29533" s="8"/>
      <c r="W29533" s="8"/>
      <c r="X29533" s="8"/>
      <c r="Y29533" s="8"/>
      <c r="Z29533" s="8"/>
      <c r="BE29533"/>
      <c r="BF29533"/>
      <c r="BG29533"/>
    </row>
    <row r="29534" spans="11:59" x14ac:dyDescent="0.25">
      <c r="K29534" s="8"/>
      <c r="L29534" s="8"/>
      <c r="N29534" s="8"/>
      <c r="O29534" s="8"/>
      <c r="P29534" s="8"/>
      <c r="Q29534" s="8"/>
      <c r="R29534" s="8"/>
      <c r="S29534" s="8"/>
      <c r="T29534" s="8"/>
      <c r="U29534" s="8"/>
      <c r="V29534" s="8"/>
      <c r="W29534" s="8"/>
      <c r="X29534" s="8"/>
      <c r="Y29534" s="8"/>
      <c r="Z29534" s="8"/>
      <c r="BE29534"/>
      <c r="BF29534"/>
      <c r="BG29534"/>
    </row>
    <row r="29535" spans="11:59" x14ac:dyDescent="0.25">
      <c r="K29535" s="8"/>
      <c r="L29535" s="8"/>
      <c r="N29535" s="8"/>
      <c r="O29535" s="8"/>
      <c r="P29535" s="8"/>
      <c r="Q29535" s="8"/>
      <c r="R29535" s="8"/>
      <c r="S29535" s="8"/>
      <c r="T29535" s="8"/>
      <c r="U29535" s="8"/>
      <c r="V29535" s="8"/>
      <c r="W29535" s="8"/>
      <c r="X29535" s="8"/>
      <c r="Y29535" s="8"/>
      <c r="Z29535" s="8"/>
      <c r="BE29535"/>
      <c r="BF29535"/>
      <c r="BG29535"/>
    </row>
    <row r="29536" spans="11:59" x14ac:dyDescent="0.25">
      <c r="K29536" s="8"/>
      <c r="L29536" s="8"/>
      <c r="N29536" s="8"/>
      <c r="O29536" s="8"/>
      <c r="P29536" s="8"/>
      <c r="Q29536" s="8"/>
      <c r="R29536" s="8"/>
      <c r="S29536" s="8"/>
      <c r="T29536" s="8"/>
      <c r="U29536" s="8"/>
      <c r="V29536" s="8"/>
      <c r="W29536" s="8"/>
      <c r="X29536" s="8"/>
      <c r="Y29536" s="8"/>
      <c r="Z29536" s="8"/>
      <c r="BE29536"/>
      <c r="BF29536"/>
      <c r="BG29536"/>
    </row>
    <row r="29537" spans="11:59" x14ac:dyDescent="0.25">
      <c r="K29537" s="8"/>
      <c r="L29537" s="8"/>
      <c r="N29537" s="8"/>
      <c r="O29537" s="8"/>
      <c r="P29537" s="8"/>
      <c r="Q29537" s="8"/>
      <c r="R29537" s="8"/>
      <c r="S29537" s="8"/>
      <c r="T29537" s="8"/>
      <c r="U29537" s="8"/>
      <c r="V29537" s="8"/>
      <c r="W29537" s="8"/>
      <c r="X29537" s="8"/>
      <c r="Y29537" s="8"/>
      <c r="Z29537" s="8"/>
      <c r="BE29537"/>
      <c r="BF29537"/>
      <c r="BG29537"/>
    </row>
    <row r="29538" spans="11:59" x14ac:dyDescent="0.25">
      <c r="K29538" s="8"/>
      <c r="L29538" s="8"/>
      <c r="N29538" s="8"/>
      <c r="O29538" s="8"/>
      <c r="P29538" s="8"/>
      <c r="Q29538" s="8"/>
      <c r="R29538" s="8"/>
      <c r="S29538" s="8"/>
      <c r="T29538" s="8"/>
      <c r="U29538" s="8"/>
      <c r="V29538" s="8"/>
      <c r="W29538" s="8"/>
      <c r="X29538" s="8"/>
      <c r="Y29538" s="8"/>
      <c r="Z29538" s="8"/>
      <c r="BE29538"/>
      <c r="BF29538"/>
      <c r="BG29538"/>
    </row>
    <row r="29539" spans="11:59" x14ac:dyDescent="0.25">
      <c r="K29539" s="8"/>
      <c r="L29539" s="8"/>
      <c r="N29539" s="8"/>
      <c r="O29539" s="8"/>
      <c r="P29539" s="8"/>
      <c r="Q29539" s="8"/>
      <c r="R29539" s="8"/>
      <c r="S29539" s="8"/>
      <c r="T29539" s="8"/>
      <c r="U29539" s="8"/>
      <c r="V29539" s="8"/>
      <c r="W29539" s="8"/>
      <c r="X29539" s="8"/>
      <c r="Y29539" s="8"/>
      <c r="Z29539" s="8"/>
      <c r="BE29539"/>
      <c r="BF29539"/>
      <c r="BG29539"/>
    </row>
    <row r="29540" spans="11:59" x14ac:dyDescent="0.25">
      <c r="K29540" s="8"/>
      <c r="L29540" s="8"/>
      <c r="N29540" s="8"/>
      <c r="O29540" s="8"/>
      <c r="P29540" s="8"/>
      <c r="Q29540" s="8"/>
      <c r="R29540" s="8"/>
      <c r="S29540" s="8"/>
      <c r="T29540" s="8"/>
      <c r="U29540" s="8"/>
      <c r="V29540" s="8"/>
      <c r="W29540" s="8"/>
      <c r="X29540" s="8"/>
      <c r="Y29540" s="8"/>
      <c r="Z29540" s="8"/>
      <c r="BE29540"/>
      <c r="BF29540"/>
      <c r="BG29540"/>
    </row>
    <row r="29541" spans="11:59" x14ac:dyDescent="0.25">
      <c r="K29541" s="8"/>
      <c r="L29541" s="8"/>
      <c r="N29541" s="8"/>
      <c r="O29541" s="8"/>
      <c r="P29541" s="8"/>
      <c r="Q29541" s="8"/>
      <c r="R29541" s="8"/>
      <c r="S29541" s="8"/>
      <c r="T29541" s="8"/>
      <c r="U29541" s="8"/>
      <c r="V29541" s="8"/>
      <c r="W29541" s="8"/>
      <c r="X29541" s="8"/>
      <c r="Y29541" s="8"/>
      <c r="Z29541" s="8"/>
      <c r="BE29541"/>
      <c r="BF29541"/>
      <c r="BG29541"/>
    </row>
    <row r="29542" spans="11:59" x14ac:dyDescent="0.25">
      <c r="K29542" s="8"/>
      <c r="L29542" s="8"/>
      <c r="N29542" s="8"/>
      <c r="O29542" s="8"/>
      <c r="P29542" s="8"/>
      <c r="Q29542" s="8"/>
      <c r="R29542" s="8"/>
      <c r="S29542" s="8"/>
      <c r="T29542" s="8"/>
      <c r="U29542" s="8"/>
      <c r="V29542" s="8"/>
      <c r="W29542" s="8"/>
      <c r="X29542" s="8"/>
      <c r="Y29542" s="8"/>
      <c r="Z29542" s="8"/>
      <c r="BE29542"/>
      <c r="BF29542"/>
      <c r="BG29542"/>
    </row>
    <row r="29543" spans="11:59" x14ac:dyDescent="0.25">
      <c r="K29543" s="8"/>
      <c r="L29543" s="8"/>
      <c r="N29543" s="8"/>
      <c r="O29543" s="8"/>
      <c r="P29543" s="8"/>
      <c r="Q29543" s="8"/>
      <c r="R29543" s="8"/>
      <c r="S29543" s="8"/>
      <c r="T29543" s="8"/>
      <c r="U29543" s="8"/>
      <c r="V29543" s="8"/>
      <c r="W29543" s="8"/>
      <c r="X29543" s="8"/>
      <c r="Y29543" s="8"/>
      <c r="Z29543" s="8"/>
      <c r="BE29543"/>
      <c r="BF29543"/>
      <c r="BG29543"/>
    </row>
    <row r="29544" spans="11:59" x14ac:dyDescent="0.25">
      <c r="K29544" s="8"/>
      <c r="L29544" s="8"/>
      <c r="N29544" s="8"/>
      <c r="O29544" s="8"/>
      <c r="P29544" s="8"/>
      <c r="Q29544" s="8"/>
      <c r="R29544" s="8"/>
      <c r="S29544" s="8"/>
      <c r="T29544" s="8"/>
      <c r="U29544" s="8"/>
      <c r="V29544" s="8"/>
      <c r="W29544" s="8"/>
      <c r="X29544" s="8"/>
      <c r="Y29544" s="8"/>
      <c r="Z29544" s="8"/>
      <c r="BE29544"/>
      <c r="BF29544"/>
      <c r="BG29544"/>
    </row>
    <row r="29545" spans="11:59" x14ac:dyDescent="0.25">
      <c r="K29545" s="8"/>
      <c r="L29545" s="8"/>
      <c r="N29545" s="8"/>
      <c r="O29545" s="8"/>
      <c r="P29545" s="8"/>
      <c r="Q29545" s="8"/>
      <c r="R29545" s="8"/>
      <c r="S29545" s="8"/>
      <c r="T29545" s="8"/>
      <c r="U29545" s="8"/>
      <c r="V29545" s="8"/>
      <c r="W29545" s="8"/>
      <c r="X29545" s="8"/>
      <c r="Y29545" s="8"/>
      <c r="Z29545" s="8"/>
      <c r="BE29545"/>
      <c r="BF29545"/>
      <c r="BG29545"/>
    </row>
    <row r="29546" spans="11:59" x14ac:dyDescent="0.25">
      <c r="K29546" s="8"/>
      <c r="L29546" s="8"/>
      <c r="N29546" s="8"/>
      <c r="O29546" s="8"/>
      <c r="P29546" s="8"/>
      <c r="Q29546" s="8"/>
      <c r="R29546" s="8"/>
      <c r="S29546" s="8"/>
      <c r="T29546" s="8"/>
      <c r="U29546" s="8"/>
      <c r="V29546" s="8"/>
      <c r="W29546" s="8"/>
      <c r="X29546" s="8"/>
      <c r="Y29546" s="8"/>
      <c r="Z29546" s="8"/>
      <c r="BE29546"/>
      <c r="BF29546"/>
      <c r="BG29546"/>
    </row>
    <row r="29547" spans="11:59" x14ac:dyDescent="0.25">
      <c r="K29547" s="8"/>
      <c r="L29547" s="8"/>
      <c r="N29547" s="8"/>
      <c r="O29547" s="8"/>
      <c r="P29547" s="8"/>
      <c r="Q29547" s="8"/>
      <c r="R29547" s="8"/>
      <c r="S29547" s="8"/>
      <c r="T29547" s="8"/>
      <c r="U29547" s="8"/>
      <c r="V29547" s="8"/>
      <c r="W29547" s="8"/>
      <c r="X29547" s="8"/>
      <c r="Y29547" s="8"/>
      <c r="Z29547" s="8"/>
      <c r="BE29547"/>
      <c r="BF29547"/>
      <c r="BG29547"/>
    </row>
    <row r="29548" spans="11:59" x14ac:dyDescent="0.25">
      <c r="K29548" s="8"/>
      <c r="L29548" s="8"/>
      <c r="N29548" s="8"/>
      <c r="O29548" s="8"/>
      <c r="P29548" s="8"/>
      <c r="Q29548" s="8"/>
      <c r="R29548" s="8"/>
      <c r="S29548" s="8"/>
      <c r="T29548" s="8"/>
      <c r="U29548" s="8"/>
      <c r="V29548" s="8"/>
      <c r="W29548" s="8"/>
      <c r="X29548" s="8"/>
      <c r="Y29548" s="8"/>
      <c r="Z29548" s="8"/>
      <c r="BE29548"/>
      <c r="BF29548"/>
      <c r="BG29548"/>
    </row>
    <row r="29549" spans="11:59" x14ac:dyDescent="0.25">
      <c r="K29549" s="8"/>
      <c r="L29549" s="8"/>
      <c r="N29549" s="8"/>
      <c r="O29549" s="8"/>
      <c r="P29549" s="8"/>
      <c r="Q29549" s="8"/>
      <c r="R29549" s="8"/>
      <c r="S29549" s="8"/>
      <c r="T29549" s="8"/>
      <c r="U29549" s="8"/>
      <c r="V29549" s="8"/>
      <c r="W29549" s="8"/>
      <c r="X29549" s="8"/>
      <c r="Y29549" s="8"/>
      <c r="Z29549" s="8"/>
      <c r="BE29549"/>
      <c r="BF29549"/>
      <c r="BG29549"/>
    </row>
    <row r="29550" spans="11:59" x14ac:dyDescent="0.25">
      <c r="K29550" s="8"/>
      <c r="L29550" s="8"/>
      <c r="N29550" s="8"/>
      <c r="O29550" s="8"/>
      <c r="P29550" s="8"/>
      <c r="Q29550" s="8"/>
      <c r="R29550" s="8"/>
      <c r="S29550" s="8"/>
      <c r="T29550" s="8"/>
      <c r="U29550" s="8"/>
      <c r="V29550" s="8"/>
      <c r="W29550" s="8"/>
      <c r="X29550" s="8"/>
      <c r="Y29550" s="8"/>
      <c r="Z29550" s="8"/>
      <c r="BE29550"/>
      <c r="BF29550"/>
      <c r="BG29550"/>
    </row>
    <row r="29551" spans="11:59" x14ac:dyDescent="0.25">
      <c r="K29551" s="8"/>
      <c r="L29551" s="8"/>
      <c r="N29551" s="8"/>
      <c r="O29551" s="8"/>
      <c r="P29551" s="8"/>
      <c r="Q29551" s="8"/>
      <c r="R29551" s="8"/>
      <c r="S29551" s="8"/>
      <c r="T29551" s="8"/>
      <c r="U29551" s="8"/>
      <c r="V29551" s="8"/>
      <c r="W29551" s="8"/>
      <c r="X29551" s="8"/>
      <c r="Y29551" s="8"/>
      <c r="Z29551" s="8"/>
      <c r="BE29551"/>
      <c r="BF29551"/>
      <c r="BG29551"/>
    </row>
    <row r="29552" spans="11:59" x14ac:dyDescent="0.25">
      <c r="K29552" s="8"/>
      <c r="L29552" s="8"/>
      <c r="N29552" s="8"/>
      <c r="O29552" s="8"/>
      <c r="P29552" s="8"/>
      <c r="Q29552" s="8"/>
      <c r="R29552" s="8"/>
      <c r="S29552" s="8"/>
      <c r="T29552" s="8"/>
      <c r="U29552" s="8"/>
      <c r="V29552" s="8"/>
      <c r="W29552" s="8"/>
      <c r="X29552" s="8"/>
      <c r="Y29552" s="8"/>
      <c r="Z29552" s="8"/>
      <c r="BE29552"/>
      <c r="BF29552"/>
      <c r="BG29552"/>
    </row>
    <row r="29553" spans="11:59" x14ac:dyDescent="0.25">
      <c r="K29553" s="8"/>
      <c r="L29553" s="8"/>
      <c r="N29553" s="8"/>
      <c r="O29553" s="8"/>
      <c r="P29553" s="8"/>
      <c r="Q29553" s="8"/>
      <c r="R29553" s="8"/>
      <c r="S29553" s="8"/>
      <c r="T29553" s="8"/>
      <c r="U29553" s="8"/>
      <c r="V29553" s="8"/>
      <c r="W29553" s="8"/>
      <c r="X29553" s="8"/>
      <c r="Y29553" s="8"/>
      <c r="Z29553" s="8"/>
      <c r="BE29553"/>
      <c r="BF29553"/>
      <c r="BG29553"/>
    </row>
    <row r="29554" spans="11:59" x14ac:dyDescent="0.25">
      <c r="K29554" s="8"/>
      <c r="L29554" s="8"/>
      <c r="N29554" s="8"/>
      <c r="O29554" s="8"/>
      <c r="P29554" s="8"/>
      <c r="Q29554" s="8"/>
      <c r="R29554" s="8"/>
      <c r="S29554" s="8"/>
      <c r="T29554" s="8"/>
      <c r="U29554" s="8"/>
      <c r="V29554" s="8"/>
      <c r="W29554" s="8"/>
      <c r="X29554" s="8"/>
      <c r="Y29554" s="8"/>
      <c r="Z29554" s="8"/>
      <c r="BE29554"/>
      <c r="BF29554"/>
      <c r="BG29554"/>
    </row>
    <row r="29555" spans="11:59" x14ac:dyDescent="0.25">
      <c r="K29555" s="8"/>
      <c r="L29555" s="8"/>
      <c r="N29555" s="8"/>
      <c r="O29555" s="8"/>
      <c r="P29555" s="8"/>
      <c r="Q29555" s="8"/>
      <c r="R29555" s="8"/>
      <c r="S29555" s="8"/>
      <c r="T29555" s="8"/>
      <c r="U29555" s="8"/>
      <c r="V29555" s="8"/>
      <c r="W29555" s="8"/>
      <c r="X29555" s="8"/>
      <c r="Y29555" s="8"/>
      <c r="Z29555" s="8"/>
      <c r="BE29555"/>
      <c r="BF29555"/>
      <c r="BG29555"/>
    </row>
    <row r="29556" spans="11:59" x14ac:dyDescent="0.25">
      <c r="K29556" s="8"/>
      <c r="L29556" s="8"/>
      <c r="N29556" s="8"/>
      <c r="O29556" s="8"/>
      <c r="P29556" s="8"/>
      <c r="Q29556" s="8"/>
      <c r="R29556" s="8"/>
      <c r="S29556" s="8"/>
      <c r="T29556" s="8"/>
      <c r="U29556" s="8"/>
      <c r="V29556" s="8"/>
      <c r="W29556" s="8"/>
      <c r="X29556" s="8"/>
      <c r="Y29556" s="8"/>
      <c r="Z29556" s="8"/>
      <c r="BE29556"/>
      <c r="BF29556"/>
      <c r="BG29556"/>
    </row>
    <row r="29557" spans="11:59" x14ac:dyDescent="0.25">
      <c r="K29557" s="8"/>
      <c r="L29557" s="8"/>
      <c r="N29557" s="8"/>
      <c r="O29557" s="8"/>
      <c r="P29557" s="8"/>
      <c r="Q29557" s="8"/>
      <c r="R29557" s="8"/>
      <c r="S29557" s="8"/>
      <c r="T29557" s="8"/>
      <c r="U29557" s="8"/>
      <c r="V29557" s="8"/>
      <c r="W29557" s="8"/>
      <c r="X29557" s="8"/>
      <c r="Y29557" s="8"/>
      <c r="Z29557" s="8"/>
      <c r="BE29557"/>
      <c r="BF29557"/>
      <c r="BG29557"/>
    </row>
    <row r="29558" spans="11:59" x14ac:dyDescent="0.25">
      <c r="K29558" s="8"/>
      <c r="L29558" s="8"/>
      <c r="N29558" s="8"/>
      <c r="O29558" s="8"/>
      <c r="P29558" s="8"/>
      <c r="Q29558" s="8"/>
      <c r="R29558" s="8"/>
      <c r="S29558" s="8"/>
      <c r="T29558" s="8"/>
      <c r="U29558" s="8"/>
      <c r="V29558" s="8"/>
      <c r="W29558" s="8"/>
      <c r="X29558" s="8"/>
      <c r="Y29558" s="8"/>
      <c r="Z29558" s="8"/>
      <c r="BE29558"/>
      <c r="BF29558"/>
      <c r="BG29558"/>
    </row>
    <row r="29559" spans="11:59" x14ac:dyDescent="0.25">
      <c r="K29559" s="8"/>
      <c r="L29559" s="8"/>
      <c r="N29559" s="8"/>
      <c r="O29559" s="8"/>
      <c r="P29559" s="8"/>
      <c r="Q29559" s="8"/>
      <c r="R29559" s="8"/>
      <c r="S29559" s="8"/>
      <c r="T29559" s="8"/>
      <c r="U29559" s="8"/>
      <c r="V29559" s="8"/>
      <c r="W29559" s="8"/>
      <c r="X29559" s="8"/>
      <c r="Y29559" s="8"/>
      <c r="Z29559" s="8"/>
      <c r="BE29559"/>
      <c r="BF29559"/>
      <c r="BG29559"/>
    </row>
    <row r="29560" spans="11:59" x14ac:dyDescent="0.25">
      <c r="K29560" s="8"/>
      <c r="L29560" s="8"/>
      <c r="N29560" s="8"/>
      <c r="O29560" s="8"/>
      <c r="P29560" s="8"/>
      <c r="Q29560" s="8"/>
      <c r="R29560" s="8"/>
      <c r="S29560" s="8"/>
      <c r="T29560" s="8"/>
      <c r="U29560" s="8"/>
      <c r="V29560" s="8"/>
      <c r="W29560" s="8"/>
      <c r="X29560" s="8"/>
      <c r="Y29560" s="8"/>
      <c r="Z29560" s="8"/>
      <c r="BE29560"/>
      <c r="BF29560"/>
      <c r="BG29560"/>
    </row>
    <row r="29561" spans="11:59" x14ac:dyDescent="0.25">
      <c r="K29561" s="8"/>
      <c r="L29561" s="8"/>
      <c r="N29561" s="8"/>
      <c r="O29561" s="8"/>
      <c r="P29561" s="8"/>
      <c r="Q29561" s="8"/>
      <c r="R29561" s="8"/>
      <c r="S29561" s="8"/>
      <c r="T29561" s="8"/>
      <c r="U29561" s="8"/>
      <c r="V29561" s="8"/>
      <c r="W29561" s="8"/>
      <c r="X29561" s="8"/>
      <c r="Y29561" s="8"/>
      <c r="Z29561" s="8"/>
      <c r="BE29561"/>
      <c r="BF29561"/>
      <c r="BG29561"/>
    </row>
    <row r="29562" spans="11:59" x14ac:dyDescent="0.25">
      <c r="K29562" s="8"/>
      <c r="L29562" s="8"/>
      <c r="N29562" s="8"/>
      <c r="O29562" s="8"/>
      <c r="P29562" s="8"/>
      <c r="Q29562" s="8"/>
      <c r="R29562" s="8"/>
      <c r="S29562" s="8"/>
      <c r="T29562" s="8"/>
      <c r="U29562" s="8"/>
      <c r="V29562" s="8"/>
      <c r="W29562" s="8"/>
      <c r="X29562" s="8"/>
      <c r="Y29562" s="8"/>
      <c r="Z29562" s="8"/>
      <c r="BE29562"/>
      <c r="BF29562"/>
      <c r="BG29562"/>
    </row>
    <row r="29563" spans="11:59" x14ac:dyDescent="0.25">
      <c r="K29563" s="8"/>
      <c r="L29563" s="8"/>
      <c r="N29563" s="8"/>
      <c r="O29563" s="8"/>
      <c r="P29563" s="8"/>
      <c r="Q29563" s="8"/>
      <c r="R29563" s="8"/>
      <c r="S29563" s="8"/>
      <c r="T29563" s="8"/>
      <c r="U29563" s="8"/>
      <c r="V29563" s="8"/>
      <c r="W29563" s="8"/>
      <c r="X29563" s="8"/>
      <c r="Y29563" s="8"/>
      <c r="Z29563" s="8"/>
      <c r="BE29563"/>
      <c r="BF29563"/>
      <c r="BG29563"/>
    </row>
    <row r="29564" spans="11:59" x14ac:dyDescent="0.25">
      <c r="K29564" s="8"/>
      <c r="L29564" s="8"/>
      <c r="N29564" s="8"/>
      <c r="O29564" s="8"/>
      <c r="P29564" s="8"/>
      <c r="Q29564" s="8"/>
      <c r="R29564" s="8"/>
      <c r="S29564" s="8"/>
      <c r="T29564" s="8"/>
      <c r="U29564" s="8"/>
      <c r="V29564" s="8"/>
      <c r="W29564" s="8"/>
      <c r="X29564" s="8"/>
      <c r="Y29564" s="8"/>
      <c r="Z29564" s="8"/>
      <c r="BE29564"/>
      <c r="BF29564"/>
      <c r="BG29564"/>
    </row>
    <row r="29565" spans="11:59" x14ac:dyDescent="0.25">
      <c r="K29565" s="8"/>
      <c r="L29565" s="8"/>
      <c r="N29565" s="8"/>
      <c r="O29565" s="8"/>
      <c r="P29565" s="8"/>
      <c r="Q29565" s="8"/>
      <c r="R29565" s="8"/>
      <c r="S29565" s="8"/>
      <c r="T29565" s="8"/>
      <c r="U29565" s="8"/>
      <c r="V29565" s="8"/>
      <c r="W29565" s="8"/>
      <c r="X29565" s="8"/>
      <c r="Y29565" s="8"/>
      <c r="Z29565" s="8"/>
      <c r="BE29565"/>
      <c r="BF29565"/>
      <c r="BG29565"/>
    </row>
    <row r="29566" spans="11:59" x14ac:dyDescent="0.25">
      <c r="K29566" s="8"/>
      <c r="L29566" s="8"/>
      <c r="N29566" s="8"/>
      <c r="O29566" s="8"/>
      <c r="P29566" s="8"/>
      <c r="Q29566" s="8"/>
      <c r="R29566" s="8"/>
      <c r="S29566" s="8"/>
      <c r="T29566" s="8"/>
      <c r="U29566" s="8"/>
      <c r="V29566" s="8"/>
      <c r="W29566" s="8"/>
      <c r="X29566" s="8"/>
      <c r="Y29566" s="8"/>
      <c r="Z29566" s="8"/>
      <c r="BE29566"/>
      <c r="BF29566"/>
      <c r="BG29566"/>
    </row>
    <row r="29567" spans="11:59" x14ac:dyDescent="0.25">
      <c r="K29567" s="8"/>
      <c r="L29567" s="8"/>
      <c r="N29567" s="8"/>
      <c r="O29567" s="8"/>
      <c r="P29567" s="8"/>
      <c r="Q29567" s="8"/>
      <c r="R29567" s="8"/>
      <c r="S29567" s="8"/>
      <c r="T29567" s="8"/>
      <c r="U29567" s="8"/>
      <c r="V29567" s="8"/>
      <c r="W29567" s="8"/>
      <c r="X29567" s="8"/>
      <c r="Y29567" s="8"/>
      <c r="Z29567" s="8"/>
      <c r="BE29567"/>
      <c r="BF29567"/>
      <c r="BG29567"/>
    </row>
    <row r="29568" spans="11:59" x14ac:dyDescent="0.25">
      <c r="K29568" s="8"/>
      <c r="L29568" s="8"/>
      <c r="N29568" s="8"/>
      <c r="O29568" s="8"/>
      <c r="P29568" s="8"/>
      <c r="Q29568" s="8"/>
      <c r="R29568" s="8"/>
      <c r="S29568" s="8"/>
      <c r="T29568" s="8"/>
      <c r="U29568" s="8"/>
      <c r="V29568" s="8"/>
      <c r="W29568" s="8"/>
      <c r="X29568" s="8"/>
      <c r="Y29568" s="8"/>
      <c r="Z29568" s="8"/>
      <c r="BE29568"/>
      <c r="BF29568"/>
      <c r="BG29568"/>
    </row>
    <row r="29569" spans="11:59" x14ac:dyDescent="0.25">
      <c r="K29569" s="8"/>
      <c r="L29569" s="8"/>
      <c r="N29569" s="8"/>
      <c r="O29569" s="8"/>
      <c r="P29569" s="8"/>
      <c r="Q29569" s="8"/>
      <c r="R29569" s="8"/>
      <c r="S29569" s="8"/>
      <c r="T29569" s="8"/>
      <c r="U29569" s="8"/>
      <c r="V29569" s="8"/>
      <c r="W29569" s="8"/>
      <c r="X29569" s="8"/>
      <c r="Y29569" s="8"/>
      <c r="Z29569" s="8"/>
      <c r="BE29569"/>
      <c r="BF29569"/>
      <c r="BG29569"/>
    </row>
    <row r="29570" spans="11:59" x14ac:dyDescent="0.25">
      <c r="K29570" s="8"/>
      <c r="L29570" s="8"/>
      <c r="N29570" s="8"/>
      <c r="O29570" s="8"/>
      <c r="P29570" s="8"/>
      <c r="Q29570" s="8"/>
      <c r="R29570" s="8"/>
      <c r="S29570" s="8"/>
      <c r="T29570" s="8"/>
      <c r="U29570" s="8"/>
      <c r="V29570" s="8"/>
      <c r="W29570" s="8"/>
      <c r="X29570" s="8"/>
      <c r="Y29570" s="8"/>
      <c r="Z29570" s="8"/>
      <c r="BE29570"/>
      <c r="BF29570"/>
      <c r="BG29570"/>
    </row>
    <row r="29571" spans="11:59" x14ac:dyDescent="0.25">
      <c r="K29571" s="8"/>
      <c r="L29571" s="8"/>
      <c r="N29571" s="8"/>
      <c r="O29571" s="8"/>
      <c r="P29571" s="8"/>
      <c r="Q29571" s="8"/>
      <c r="R29571" s="8"/>
      <c r="S29571" s="8"/>
      <c r="T29571" s="8"/>
      <c r="U29571" s="8"/>
      <c r="V29571" s="8"/>
      <c r="W29571" s="8"/>
      <c r="X29571" s="8"/>
      <c r="Y29571" s="8"/>
      <c r="Z29571" s="8"/>
      <c r="BE29571"/>
      <c r="BF29571"/>
      <c r="BG29571"/>
    </row>
    <row r="29572" spans="11:59" x14ac:dyDescent="0.25">
      <c r="K29572" s="8"/>
      <c r="L29572" s="8"/>
      <c r="N29572" s="8"/>
      <c r="O29572" s="8"/>
      <c r="P29572" s="8"/>
      <c r="Q29572" s="8"/>
      <c r="R29572" s="8"/>
      <c r="S29572" s="8"/>
      <c r="T29572" s="8"/>
      <c r="U29572" s="8"/>
      <c r="V29572" s="8"/>
      <c r="W29572" s="8"/>
      <c r="X29572" s="8"/>
      <c r="Y29572" s="8"/>
      <c r="Z29572" s="8"/>
      <c r="BE29572"/>
      <c r="BF29572"/>
      <c r="BG29572"/>
    </row>
    <row r="29573" spans="11:59" x14ac:dyDescent="0.25">
      <c r="K29573" s="8"/>
      <c r="L29573" s="8"/>
      <c r="N29573" s="8"/>
      <c r="O29573" s="8"/>
      <c r="P29573" s="8"/>
      <c r="Q29573" s="8"/>
      <c r="R29573" s="8"/>
      <c r="S29573" s="8"/>
      <c r="T29573" s="8"/>
      <c r="U29573" s="8"/>
      <c r="V29573" s="8"/>
      <c r="W29573" s="8"/>
      <c r="X29573" s="8"/>
      <c r="Y29573" s="8"/>
      <c r="Z29573" s="8"/>
      <c r="BE29573"/>
      <c r="BF29573"/>
      <c r="BG29573"/>
    </row>
    <row r="29574" spans="11:59" x14ac:dyDescent="0.25">
      <c r="K29574" s="8"/>
      <c r="L29574" s="8"/>
      <c r="N29574" s="8"/>
      <c r="O29574" s="8"/>
      <c r="P29574" s="8"/>
      <c r="Q29574" s="8"/>
      <c r="R29574" s="8"/>
      <c r="S29574" s="8"/>
      <c r="T29574" s="8"/>
      <c r="U29574" s="8"/>
      <c r="V29574" s="8"/>
      <c r="W29574" s="8"/>
      <c r="X29574" s="8"/>
      <c r="Y29574" s="8"/>
      <c r="Z29574" s="8"/>
      <c r="BE29574"/>
      <c r="BF29574"/>
      <c r="BG29574"/>
    </row>
    <row r="29575" spans="11:59" x14ac:dyDescent="0.25">
      <c r="K29575" s="8"/>
      <c r="L29575" s="8"/>
      <c r="N29575" s="8"/>
      <c r="O29575" s="8"/>
      <c r="P29575" s="8"/>
      <c r="Q29575" s="8"/>
      <c r="R29575" s="8"/>
      <c r="S29575" s="8"/>
      <c r="T29575" s="8"/>
      <c r="U29575" s="8"/>
      <c r="V29575" s="8"/>
      <c r="W29575" s="8"/>
      <c r="X29575" s="8"/>
      <c r="Y29575" s="8"/>
      <c r="Z29575" s="8"/>
      <c r="BE29575"/>
      <c r="BF29575"/>
      <c r="BG29575"/>
    </row>
    <row r="29576" spans="11:59" x14ac:dyDescent="0.25">
      <c r="K29576" s="8"/>
      <c r="L29576" s="8"/>
      <c r="N29576" s="8"/>
      <c r="O29576" s="8"/>
      <c r="P29576" s="8"/>
      <c r="Q29576" s="8"/>
      <c r="R29576" s="8"/>
      <c r="S29576" s="8"/>
      <c r="T29576" s="8"/>
      <c r="U29576" s="8"/>
      <c r="V29576" s="8"/>
      <c r="W29576" s="8"/>
      <c r="X29576" s="8"/>
      <c r="Y29576" s="8"/>
      <c r="Z29576" s="8"/>
      <c r="BE29576"/>
      <c r="BF29576"/>
      <c r="BG29576"/>
    </row>
    <row r="29577" spans="11:59" x14ac:dyDescent="0.25">
      <c r="K29577" s="8"/>
      <c r="L29577" s="8"/>
      <c r="N29577" s="8"/>
      <c r="O29577" s="8"/>
      <c r="P29577" s="8"/>
      <c r="Q29577" s="8"/>
      <c r="R29577" s="8"/>
      <c r="S29577" s="8"/>
      <c r="T29577" s="8"/>
      <c r="U29577" s="8"/>
      <c r="V29577" s="8"/>
      <c r="W29577" s="8"/>
      <c r="X29577" s="8"/>
      <c r="Y29577" s="8"/>
      <c r="Z29577" s="8"/>
      <c r="BE29577"/>
      <c r="BF29577"/>
      <c r="BG29577"/>
    </row>
    <row r="29578" spans="11:59" x14ac:dyDescent="0.25">
      <c r="K29578" s="8"/>
      <c r="L29578" s="8"/>
      <c r="N29578" s="8"/>
      <c r="O29578" s="8"/>
      <c r="P29578" s="8"/>
      <c r="Q29578" s="8"/>
      <c r="R29578" s="8"/>
      <c r="S29578" s="8"/>
      <c r="T29578" s="8"/>
      <c r="U29578" s="8"/>
      <c r="V29578" s="8"/>
      <c r="W29578" s="8"/>
      <c r="X29578" s="8"/>
      <c r="Y29578" s="8"/>
      <c r="Z29578" s="8"/>
      <c r="BE29578"/>
      <c r="BF29578"/>
      <c r="BG29578"/>
    </row>
    <row r="29579" spans="11:59" x14ac:dyDescent="0.25">
      <c r="K29579" s="8"/>
      <c r="L29579" s="8"/>
      <c r="N29579" s="8"/>
      <c r="O29579" s="8"/>
      <c r="P29579" s="8"/>
      <c r="Q29579" s="8"/>
      <c r="R29579" s="8"/>
      <c r="S29579" s="8"/>
      <c r="T29579" s="8"/>
      <c r="U29579" s="8"/>
      <c r="V29579" s="8"/>
      <c r="W29579" s="8"/>
      <c r="X29579" s="8"/>
      <c r="Y29579" s="8"/>
      <c r="Z29579" s="8"/>
      <c r="BE29579"/>
      <c r="BF29579"/>
      <c r="BG29579"/>
    </row>
    <row r="29580" spans="11:59" x14ac:dyDescent="0.25">
      <c r="K29580" s="8"/>
      <c r="L29580" s="8"/>
      <c r="N29580" s="8"/>
      <c r="O29580" s="8"/>
      <c r="P29580" s="8"/>
      <c r="Q29580" s="8"/>
      <c r="R29580" s="8"/>
      <c r="S29580" s="8"/>
      <c r="T29580" s="8"/>
      <c r="U29580" s="8"/>
      <c r="V29580" s="8"/>
      <c r="W29580" s="8"/>
      <c r="X29580" s="8"/>
      <c r="Y29580" s="8"/>
      <c r="Z29580" s="8"/>
      <c r="BE29580"/>
      <c r="BF29580"/>
      <c r="BG29580"/>
    </row>
    <row r="29581" spans="11:59" x14ac:dyDescent="0.25">
      <c r="K29581" s="8"/>
      <c r="L29581" s="8"/>
      <c r="N29581" s="8"/>
      <c r="O29581" s="8"/>
      <c r="P29581" s="8"/>
      <c r="Q29581" s="8"/>
      <c r="R29581" s="8"/>
      <c r="S29581" s="8"/>
      <c r="T29581" s="8"/>
      <c r="U29581" s="8"/>
      <c r="V29581" s="8"/>
      <c r="W29581" s="8"/>
      <c r="X29581" s="8"/>
      <c r="Y29581" s="8"/>
      <c r="Z29581" s="8"/>
      <c r="BE29581"/>
      <c r="BF29581"/>
      <c r="BG29581"/>
    </row>
    <row r="29582" spans="11:59" x14ac:dyDescent="0.25">
      <c r="K29582" s="8"/>
      <c r="L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BE29582"/>
      <c r="BF29582"/>
      <c r="BG29582"/>
    </row>
    <row r="29583" spans="11:59" x14ac:dyDescent="0.25">
      <c r="K29583" s="8"/>
      <c r="L29583" s="8"/>
      <c r="N29583" s="8"/>
      <c r="O29583" s="8"/>
      <c r="P29583" s="8"/>
      <c r="Q29583" s="8"/>
      <c r="R29583" s="8"/>
      <c r="S29583" s="8"/>
      <c r="T29583" s="8"/>
      <c r="U29583" s="8"/>
      <c r="V29583" s="8"/>
      <c r="W29583" s="8"/>
      <c r="X29583" s="8"/>
      <c r="Y29583" s="8"/>
      <c r="Z29583" s="8"/>
      <c r="BE29583"/>
      <c r="BF29583"/>
      <c r="BG29583"/>
    </row>
    <row r="29584" spans="11:59" x14ac:dyDescent="0.25">
      <c r="K29584" s="8"/>
      <c r="L29584" s="8"/>
      <c r="N29584" s="8"/>
      <c r="O29584" s="8"/>
      <c r="P29584" s="8"/>
      <c r="Q29584" s="8"/>
      <c r="R29584" s="8"/>
      <c r="S29584" s="8"/>
      <c r="T29584" s="8"/>
      <c r="U29584" s="8"/>
      <c r="V29584" s="8"/>
      <c r="W29584" s="8"/>
      <c r="X29584" s="8"/>
      <c r="Y29584" s="8"/>
      <c r="Z29584" s="8"/>
      <c r="BE29584"/>
      <c r="BF29584"/>
      <c r="BG29584"/>
    </row>
    <row r="29585" spans="11:59" x14ac:dyDescent="0.25">
      <c r="K29585" s="8"/>
      <c r="L29585" s="8"/>
      <c r="N29585" s="8"/>
      <c r="O29585" s="8"/>
      <c r="P29585" s="8"/>
      <c r="Q29585" s="8"/>
      <c r="R29585" s="8"/>
      <c r="S29585" s="8"/>
      <c r="T29585" s="8"/>
      <c r="U29585" s="8"/>
      <c r="V29585" s="8"/>
      <c r="W29585" s="8"/>
      <c r="X29585" s="8"/>
      <c r="Y29585" s="8"/>
      <c r="Z29585" s="8"/>
      <c r="BE29585"/>
      <c r="BF29585"/>
      <c r="BG29585"/>
    </row>
    <row r="29586" spans="11:59" x14ac:dyDescent="0.25">
      <c r="K29586" s="8"/>
      <c r="L29586" s="8"/>
      <c r="N29586" s="8"/>
      <c r="O29586" s="8"/>
      <c r="P29586" s="8"/>
      <c r="Q29586" s="8"/>
      <c r="R29586" s="8"/>
      <c r="S29586" s="8"/>
      <c r="T29586" s="8"/>
      <c r="U29586" s="8"/>
      <c r="V29586" s="8"/>
      <c r="W29586" s="8"/>
      <c r="X29586" s="8"/>
      <c r="Y29586" s="8"/>
      <c r="Z29586" s="8"/>
      <c r="BE29586"/>
      <c r="BF29586"/>
      <c r="BG29586"/>
    </row>
    <row r="29587" spans="11:59" x14ac:dyDescent="0.25">
      <c r="K29587" s="8"/>
      <c r="L29587" s="8"/>
      <c r="N29587" s="8"/>
      <c r="O29587" s="8"/>
      <c r="P29587" s="8"/>
      <c r="Q29587" s="8"/>
      <c r="R29587" s="8"/>
      <c r="S29587" s="8"/>
      <c r="T29587" s="8"/>
      <c r="U29587" s="8"/>
      <c r="V29587" s="8"/>
      <c r="W29587" s="8"/>
      <c r="X29587" s="8"/>
      <c r="Y29587" s="8"/>
      <c r="Z29587" s="8"/>
      <c r="BE29587"/>
      <c r="BF29587"/>
      <c r="BG29587"/>
    </row>
    <row r="29588" spans="11:59" x14ac:dyDescent="0.25">
      <c r="K29588" s="8"/>
      <c r="L29588" s="8"/>
      <c r="N29588" s="8"/>
      <c r="O29588" s="8"/>
      <c r="P29588" s="8"/>
      <c r="Q29588" s="8"/>
      <c r="R29588" s="8"/>
      <c r="S29588" s="8"/>
      <c r="T29588" s="8"/>
      <c r="U29588" s="8"/>
      <c r="V29588" s="8"/>
      <c r="W29588" s="8"/>
      <c r="X29588" s="8"/>
      <c r="Y29588" s="8"/>
      <c r="Z29588" s="8"/>
      <c r="BE29588"/>
      <c r="BF29588"/>
      <c r="BG29588"/>
    </row>
    <row r="29589" spans="11:59" x14ac:dyDescent="0.25">
      <c r="K29589" s="8"/>
      <c r="L29589" s="8"/>
      <c r="N29589" s="8"/>
      <c r="O29589" s="8"/>
      <c r="P29589" s="8"/>
      <c r="Q29589" s="8"/>
      <c r="R29589" s="8"/>
      <c r="S29589" s="8"/>
      <c r="T29589" s="8"/>
      <c r="U29589" s="8"/>
      <c r="V29589" s="8"/>
      <c r="W29589" s="8"/>
      <c r="X29589" s="8"/>
      <c r="Y29589" s="8"/>
      <c r="Z29589" s="8"/>
      <c r="BE29589"/>
      <c r="BF29589"/>
      <c r="BG29589"/>
    </row>
    <row r="29590" spans="11:59" x14ac:dyDescent="0.25">
      <c r="K29590" s="8"/>
      <c r="L29590" s="8"/>
      <c r="N29590" s="8"/>
      <c r="O29590" s="8"/>
      <c r="P29590" s="8"/>
      <c r="Q29590" s="8"/>
      <c r="R29590" s="8"/>
      <c r="S29590" s="8"/>
      <c r="T29590" s="8"/>
      <c r="U29590" s="8"/>
      <c r="V29590" s="8"/>
      <c r="W29590" s="8"/>
      <c r="X29590" s="8"/>
      <c r="Y29590" s="8"/>
      <c r="Z29590" s="8"/>
      <c r="BE29590"/>
      <c r="BF29590"/>
      <c r="BG29590"/>
    </row>
    <row r="29591" spans="11:59" x14ac:dyDescent="0.25">
      <c r="K29591" s="8"/>
      <c r="L29591" s="8"/>
      <c r="N29591" s="8"/>
      <c r="O29591" s="8"/>
      <c r="P29591" s="8"/>
      <c r="Q29591" s="8"/>
      <c r="R29591" s="8"/>
      <c r="S29591" s="8"/>
      <c r="T29591" s="8"/>
      <c r="U29591" s="8"/>
      <c r="V29591" s="8"/>
      <c r="W29591" s="8"/>
      <c r="X29591" s="8"/>
      <c r="Y29591" s="8"/>
      <c r="Z29591" s="8"/>
      <c r="BE29591"/>
      <c r="BF29591"/>
      <c r="BG29591"/>
    </row>
    <row r="29592" spans="11:59" x14ac:dyDescent="0.25">
      <c r="K29592" s="8"/>
      <c r="L29592" s="8"/>
      <c r="N29592" s="8"/>
      <c r="O29592" s="8"/>
      <c r="P29592" s="8"/>
      <c r="Q29592" s="8"/>
      <c r="R29592" s="8"/>
      <c r="S29592" s="8"/>
      <c r="T29592" s="8"/>
      <c r="U29592" s="8"/>
      <c r="V29592" s="8"/>
      <c r="W29592" s="8"/>
      <c r="X29592" s="8"/>
      <c r="Y29592" s="8"/>
      <c r="Z29592" s="8"/>
      <c r="BE29592"/>
      <c r="BF29592"/>
      <c r="BG29592"/>
    </row>
    <row r="29593" spans="11:59" x14ac:dyDescent="0.25">
      <c r="K29593" s="8"/>
      <c r="L29593" s="8"/>
      <c r="N29593" s="8"/>
      <c r="O29593" s="8"/>
      <c r="P29593" s="8"/>
      <c r="Q29593" s="8"/>
      <c r="R29593" s="8"/>
      <c r="S29593" s="8"/>
      <c r="T29593" s="8"/>
      <c r="U29593" s="8"/>
      <c r="V29593" s="8"/>
      <c r="W29593" s="8"/>
      <c r="X29593" s="8"/>
      <c r="Y29593" s="8"/>
      <c r="Z29593" s="8"/>
      <c r="BE29593"/>
      <c r="BF29593"/>
      <c r="BG29593"/>
    </row>
    <row r="29594" spans="11:59" x14ac:dyDescent="0.25">
      <c r="K29594" s="8"/>
      <c r="L29594" s="8"/>
      <c r="N29594" s="8"/>
      <c r="O29594" s="8"/>
      <c r="P29594" s="8"/>
      <c r="Q29594" s="8"/>
      <c r="R29594" s="8"/>
      <c r="S29594" s="8"/>
      <c r="T29594" s="8"/>
      <c r="U29594" s="8"/>
      <c r="V29594" s="8"/>
      <c r="W29594" s="8"/>
      <c r="X29594" s="8"/>
      <c r="Y29594" s="8"/>
      <c r="Z29594" s="8"/>
      <c r="BE29594"/>
      <c r="BF29594"/>
      <c r="BG29594"/>
    </row>
    <row r="29595" spans="11:59" x14ac:dyDescent="0.25">
      <c r="K29595" s="8"/>
      <c r="L29595" s="8"/>
      <c r="N29595" s="8"/>
      <c r="O29595" s="8"/>
      <c r="P29595" s="8"/>
      <c r="Q29595" s="8"/>
      <c r="R29595" s="8"/>
      <c r="S29595" s="8"/>
      <c r="T29595" s="8"/>
      <c r="U29595" s="8"/>
      <c r="V29595" s="8"/>
      <c r="W29595" s="8"/>
      <c r="X29595" s="8"/>
      <c r="Y29595" s="8"/>
      <c r="Z29595" s="8"/>
      <c r="BE29595"/>
      <c r="BF29595"/>
      <c r="BG29595"/>
    </row>
    <row r="29596" spans="11:59" x14ac:dyDescent="0.25">
      <c r="K29596" s="8"/>
      <c r="L29596" s="8"/>
      <c r="N29596" s="8"/>
      <c r="O29596" s="8"/>
      <c r="P29596" s="8"/>
      <c r="Q29596" s="8"/>
      <c r="R29596" s="8"/>
      <c r="S29596" s="8"/>
      <c r="T29596" s="8"/>
      <c r="U29596" s="8"/>
      <c r="V29596" s="8"/>
      <c r="W29596" s="8"/>
      <c r="X29596" s="8"/>
      <c r="Y29596" s="8"/>
      <c r="Z29596" s="8"/>
      <c r="BE29596"/>
      <c r="BF29596"/>
      <c r="BG29596"/>
    </row>
    <row r="29597" spans="11:59" x14ac:dyDescent="0.25">
      <c r="K29597" s="8"/>
      <c r="L29597" s="8"/>
      <c r="N29597" s="8"/>
      <c r="O29597" s="8"/>
      <c r="P29597" s="8"/>
      <c r="Q29597" s="8"/>
      <c r="R29597" s="8"/>
      <c r="S29597" s="8"/>
      <c r="T29597" s="8"/>
      <c r="U29597" s="8"/>
      <c r="V29597" s="8"/>
      <c r="W29597" s="8"/>
      <c r="X29597" s="8"/>
      <c r="Y29597" s="8"/>
      <c r="Z29597" s="8"/>
      <c r="BE29597"/>
      <c r="BF29597"/>
      <c r="BG29597"/>
    </row>
    <row r="29598" spans="11:59" x14ac:dyDescent="0.25">
      <c r="K29598" s="8"/>
      <c r="L29598" s="8"/>
      <c r="N29598" s="8"/>
      <c r="O29598" s="8"/>
      <c r="P29598" s="8"/>
      <c r="Q29598" s="8"/>
      <c r="R29598" s="8"/>
      <c r="S29598" s="8"/>
      <c r="T29598" s="8"/>
      <c r="U29598" s="8"/>
      <c r="V29598" s="8"/>
      <c r="W29598" s="8"/>
      <c r="X29598" s="8"/>
      <c r="Y29598" s="8"/>
      <c r="Z29598" s="8"/>
      <c r="BE29598"/>
      <c r="BF29598"/>
      <c r="BG29598"/>
    </row>
    <row r="29599" spans="11:59" x14ac:dyDescent="0.25">
      <c r="K29599" s="8"/>
      <c r="L29599" s="8"/>
      <c r="N29599" s="8"/>
      <c r="O29599" s="8"/>
      <c r="P29599" s="8"/>
      <c r="Q29599" s="8"/>
      <c r="R29599" s="8"/>
      <c r="S29599" s="8"/>
      <c r="T29599" s="8"/>
      <c r="U29599" s="8"/>
      <c r="V29599" s="8"/>
      <c r="W29599" s="8"/>
      <c r="X29599" s="8"/>
      <c r="Y29599" s="8"/>
      <c r="Z29599" s="8"/>
      <c r="BE29599"/>
      <c r="BF29599"/>
      <c r="BG29599"/>
    </row>
    <row r="29600" spans="11:59" x14ac:dyDescent="0.25">
      <c r="K29600" s="8"/>
      <c r="L29600" s="8"/>
      <c r="N29600" s="8"/>
      <c r="O29600" s="8"/>
      <c r="P29600" s="8"/>
      <c r="Q29600" s="8"/>
      <c r="R29600" s="8"/>
      <c r="S29600" s="8"/>
      <c r="T29600" s="8"/>
      <c r="U29600" s="8"/>
      <c r="V29600" s="8"/>
      <c r="W29600" s="8"/>
      <c r="X29600" s="8"/>
      <c r="Y29600" s="8"/>
      <c r="Z29600" s="8"/>
      <c r="BE29600"/>
      <c r="BF29600"/>
      <c r="BG29600"/>
    </row>
    <row r="29601" spans="11:59" x14ac:dyDescent="0.25">
      <c r="K29601" s="8"/>
      <c r="L29601" s="8"/>
      <c r="N29601" s="8"/>
      <c r="O29601" s="8"/>
      <c r="P29601" s="8"/>
      <c r="Q29601" s="8"/>
      <c r="R29601" s="8"/>
      <c r="S29601" s="8"/>
      <c r="T29601" s="8"/>
      <c r="U29601" s="8"/>
      <c r="V29601" s="8"/>
      <c r="W29601" s="8"/>
      <c r="X29601" s="8"/>
      <c r="Y29601" s="8"/>
      <c r="Z29601" s="8"/>
      <c r="BE29601"/>
      <c r="BF29601"/>
      <c r="BG29601"/>
    </row>
    <row r="29602" spans="11:59" x14ac:dyDescent="0.25">
      <c r="K29602" s="8"/>
      <c r="L29602" s="8"/>
      <c r="N29602" s="8"/>
      <c r="O29602" s="8"/>
      <c r="P29602" s="8"/>
      <c r="Q29602" s="8"/>
      <c r="R29602" s="8"/>
      <c r="S29602" s="8"/>
      <c r="T29602" s="8"/>
      <c r="U29602" s="8"/>
      <c r="V29602" s="8"/>
      <c r="W29602" s="8"/>
      <c r="X29602" s="8"/>
      <c r="Y29602" s="8"/>
      <c r="Z29602" s="8"/>
      <c r="BE29602"/>
      <c r="BF29602"/>
      <c r="BG29602"/>
    </row>
    <row r="29603" spans="11:59" x14ac:dyDescent="0.25">
      <c r="K29603" s="8"/>
      <c r="L29603" s="8"/>
      <c r="N29603" s="8"/>
      <c r="O29603" s="8"/>
      <c r="P29603" s="8"/>
      <c r="Q29603" s="8"/>
      <c r="R29603" s="8"/>
      <c r="S29603" s="8"/>
      <c r="T29603" s="8"/>
      <c r="U29603" s="8"/>
      <c r="V29603" s="8"/>
      <c r="W29603" s="8"/>
      <c r="X29603" s="8"/>
      <c r="Y29603" s="8"/>
      <c r="Z29603" s="8"/>
      <c r="BE29603"/>
      <c r="BF29603"/>
      <c r="BG29603"/>
    </row>
    <row r="29604" spans="11:59" x14ac:dyDescent="0.25">
      <c r="K29604" s="8"/>
      <c r="L29604" s="8"/>
      <c r="N29604" s="8"/>
      <c r="O29604" s="8"/>
      <c r="P29604" s="8"/>
      <c r="Q29604" s="8"/>
      <c r="R29604" s="8"/>
      <c r="S29604" s="8"/>
      <c r="T29604" s="8"/>
      <c r="U29604" s="8"/>
      <c r="V29604" s="8"/>
      <c r="W29604" s="8"/>
      <c r="X29604" s="8"/>
      <c r="Y29604" s="8"/>
      <c r="Z29604" s="8"/>
      <c r="BE29604"/>
      <c r="BF29604"/>
      <c r="BG29604"/>
    </row>
    <row r="29605" spans="11:59" x14ac:dyDescent="0.25">
      <c r="K29605" s="8"/>
      <c r="L29605" s="8"/>
      <c r="N29605" s="8"/>
      <c r="O29605" s="8"/>
      <c r="P29605" s="8"/>
      <c r="Q29605" s="8"/>
      <c r="R29605" s="8"/>
      <c r="S29605" s="8"/>
      <c r="T29605" s="8"/>
      <c r="U29605" s="8"/>
      <c r="V29605" s="8"/>
      <c r="W29605" s="8"/>
      <c r="X29605" s="8"/>
      <c r="Y29605" s="8"/>
      <c r="Z29605" s="8"/>
      <c r="BE29605"/>
      <c r="BF29605"/>
      <c r="BG29605"/>
    </row>
    <row r="29606" spans="11:59" x14ac:dyDescent="0.25">
      <c r="K29606" s="8"/>
      <c r="L29606" s="8"/>
      <c r="N29606" s="8"/>
      <c r="O29606" s="8"/>
      <c r="P29606" s="8"/>
      <c r="Q29606" s="8"/>
      <c r="R29606" s="8"/>
      <c r="S29606" s="8"/>
      <c r="T29606" s="8"/>
      <c r="U29606" s="8"/>
      <c r="V29606" s="8"/>
      <c r="W29606" s="8"/>
      <c r="X29606" s="8"/>
      <c r="Y29606" s="8"/>
      <c r="Z29606" s="8"/>
      <c r="BE29606"/>
      <c r="BF29606"/>
      <c r="BG29606"/>
    </row>
    <row r="29607" spans="11:59" x14ac:dyDescent="0.25">
      <c r="K29607" s="8"/>
      <c r="L29607" s="8"/>
      <c r="N29607" s="8"/>
      <c r="O29607" s="8"/>
      <c r="P29607" s="8"/>
      <c r="Q29607" s="8"/>
      <c r="R29607" s="8"/>
      <c r="S29607" s="8"/>
      <c r="T29607" s="8"/>
      <c r="U29607" s="8"/>
      <c r="V29607" s="8"/>
      <c r="W29607" s="8"/>
      <c r="X29607" s="8"/>
      <c r="Y29607" s="8"/>
      <c r="Z29607" s="8"/>
      <c r="BE29607"/>
      <c r="BF29607"/>
      <c r="BG29607"/>
    </row>
    <row r="29608" spans="11:59" x14ac:dyDescent="0.25">
      <c r="K29608" s="8"/>
      <c r="L29608" s="8"/>
      <c r="N29608" s="8"/>
      <c r="O29608" s="8"/>
      <c r="P29608" s="8"/>
      <c r="Q29608" s="8"/>
      <c r="R29608" s="8"/>
      <c r="S29608" s="8"/>
      <c r="T29608" s="8"/>
      <c r="U29608" s="8"/>
      <c r="V29608" s="8"/>
      <c r="W29608" s="8"/>
      <c r="X29608" s="8"/>
      <c r="Y29608" s="8"/>
      <c r="Z29608" s="8"/>
      <c r="BE29608"/>
      <c r="BF29608"/>
      <c r="BG29608"/>
    </row>
    <row r="29609" spans="11:59" x14ac:dyDescent="0.25">
      <c r="K29609" s="8"/>
      <c r="L29609" s="8"/>
      <c r="N29609" s="8"/>
      <c r="O29609" s="8"/>
      <c r="P29609" s="8"/>
      <c r="Q29609" s="8"/>
      <c r="R29609" s="8"/>
      <c r="S29609" s="8"/>
      <c r="T29609" s="8"/>
      <c r="U29609" s="8"/>
      <c r="V29609" s="8"/>
      <c r="W29609" s="8"/>
      <c r="X29609" s="8"/>
      <c r="Y29609" s="8"/>
      <c r="Z29609" s="8"/>
      <c r="BE29609"/>
      <c r="BF29609"/>
      <c r="BG29609"/>
    </row>
    <row r="29610" spans="11:59" x14ac:dyDescent="0.25">
      <c r="K29610" s="8"/>
      <c r="L29610" s="8"/>
      <c r="N29610" s="8"/>
      <c r="O29610" s="8"/>
      <c r="P29610" s="8"/>
      <c r="Q29610" s="8"/>
      <c r="R29610" s="8"/>
      <c r="S29610" s="8"/>
      <c r="T29610" s="8"/>
      <c r="U29610" s="8"/>
      <c r="V29610" s="8"/>
      <c r="W29610" s="8"/>
      <c r="X29610" s="8"/>
      <c r="Y29610" s="8"/>
      <c r="Z29610" s="8"/>
      <c r="BE29610"/>
      <c r="BF29610"/>
      <c r="BG29610"/>
    </row>
    <row r="29611" spans="11:59" x14ac:dyDescent="0.25">
      <c r="K29611" s="8"/>
      <c r="L29611" s="8"/>
      <c r="N29611" s="8"/>
      <c r="O29611" s="8"/>
      <c r="P29611" s="8"/>
      <c r="Q29611" s="8"/>
      <c r="R29611" s="8"/>
      <c r="S29611" s="8"/>
      <c r="T29611" s="8"/>
      <c r="U29611" s="8"/>
      <c r="V29611" s="8"/>
      <c r="W29611" s="8"/>
      <c r="X29611" s="8"/>
      <c r="Y29611" s="8"/>
      <c r="Z29611" s="8"/>
      <c r="BE29611"/>
      <c r="BF29611"/>
      <c r="BG29611"/>
    </row>
    <row r="29612" spans="11:59" x14ac:dyDescent="0.25">
      <c r="K29612" s="8"/>
      <c r="L29612" s="8"/>
      <c r="N29612" s="8"/>
      <c r="O29612" s="8"/>
      <c r="P29612" s="8"/>
      <c r="Q29612" s="8"/>
      <c r="R29612" s="8"/>
      <c r="S29612" s="8"/>
      <c r="T29612" s="8"/>
      <c r="U29612" s="8"/>
      <c r="V29612" s="8"/>
      <c r="W29612" s="8"/>
      <c r="X29612" s="8"/>
      <c r="Y29612" s="8"/>
      <c r="Z29612" s="8"/>
      <c r="BE29612"/>
      <c r="BF29612"/>
      <c r="BG29612"/>
    </row>
    <row r="29613" spans="11:59" x14ac:dyDescent="0.25">
      <c r="K29613" s="8"/>
      <c r="L29613" s="8"/>
      <c r="N29613" s="8"/>
      <c r="O29613" s="8"/>
      <c r="P29613" s="8"/>
      <c r="Q29613" s="8"/>
      <c r="R29613" s="8"/>
      <c r="S29613" s="8"/>
      <c r="T29613" s="8"/>
      <c r="U29613" s="8"/>
      <c r="V29613" s="8"/>
      <c r="W29613" s="8"/>
      <c r="X29613" s="8"/>
      <c r="Y29613" s="8"/>
      <c r="Z29613" s="8"/>
      <c r="BE29613"/>
      <c r="BF29613"/>
      <c r="BG29613"/>
    </row>
    <row r="29614" spans="11:59" x14ac:dyDescent="0.25">
      <c r="K29614" s="8"/>
      <c r="L29614" s="8"/>
      <c r="N29614" s="8"/>
      <c r="O29614" s="8"/>
      <c r="P29614" s="8"/>
      <c r="Q29614" s="8"/>
      <c r="R29614" s="8"/>
      <c r="S29614" s="8"/>
      <c r="T29614" s="8"/>
      <c r="U29614" s="8"/>
      <c r="V29614" s="8"/>
      <c r="W29614" s="8"/>
      <c r="X29614" s="8"/>
      <c r="Y29614" s="8"/>
      <c r="Z29614" s="8"/>
      <c r="BE29614"/>
      <c r="BF29614"/>
      <c r="BG29614"/>
    </row>
    <row r="29615" spans="11:59" x14ac:dyDescent="0.25">
      <c r="K29615" s="8"/>
      <c r="L29615" s="8"/>
      <c r="N29615" s="8"/>
      <c r="O29615" s="8"/>
      <c r="P29615" s="8"/>
      <c r="Q29615" s="8"/>
      <c r="R29615" s="8"/>
      <c r="S29615" s="8"/>
      <c r="T29615" s="8"/>
      <c r="U29615" s="8"/>
      <c r="V29615" s="8"/>
      <c r="W29615" s="8"/>
      <c r="X29615" s="8"/>
      <c r="Y29615" s="8"/>
      <c r="Z29615" s="8"/>
      <c r="BE29615"/>
      <c r="BF29615"/>
      <c r="BG29615"/>
    </row>
    <row r="29616" spans="11:59" x14ac:dyDescent="0.25">
      <c r="K29616" s="8"/>
      <c r="L29616" s="8"/>
      <c r="N29616" s="8"/>
      <c r="O29616" s="8"/>
      <c r="P29616" s="8"/>
      <c r="Q29616" s="8"/>
      <c r="R29616" s="8"/>
      <c r="S29616" s="8"/>
      <c r="T29616" s="8"/>
      <c r="U29616" s="8"/>
      <c r="V29616" s="8"/>
      <c r="W29616" s="8"/>
      <c r="X29616" s="8"/>
      <c r="Y29616" s="8"/>
      <c r="Z29616" s="8"/>
      <c r="BE29616"/>
      <c r="BF29616"/>
      <c r="BG29616"/>
    </row>
    <row r="29617" spans="11:59" x14ac:dyDescent="0.25">
      <c r="K29617" s="8"/>
      <c r="L29617" s="8"/>
      <c r="N29617" s="8"/>
      <c r="O29617" s="8"/>
      <c r="P29617" s="8"/>
      <c r="Q29617" s="8"/>
      <c r="R29617" s="8"/>
      <c r="S29617" s="8"/>
      <c r="T29617" s="8"/>
      <c r="U29617" s="8"/>
      <c r="V29617" s="8"/>
      <c r="W29617" s="8"/>
      <c r="X29617" s="8"/>
      <c r="Y29617" s="8"/>
      <c r="Z29617" s="8"/>
      <c r="BE29617"/>
      <c r="BF29617"/>
      <c r="BG29617"/>
    </row>
    <row r="29618" spans="11:59" x14ac:dyDescent="0.25">
      <c r="K29618" s="8"/>
      <c r="L29618" s="8"/>
      <c r="N29618" s="8"/>
      <c r="O29618" s="8"/>
      <c r="P29618" s="8"/>
      <c r="Q29618" s="8"/>
      <c r="R29618" s="8"/>
      <c r="S29618" s="8"/>
      <c r="T29618" s="8"/>
      <c r="U29618" s="8"/>
      <c r="V29618" s="8"/>
      <c r="W29618" s="8"/>
      <c r="X29618" s="8"/>
      <c r="Y29618" s="8"/>
      <c r="Z29618" s="8"/>
      <c r="BE29618"/>
      <c r="BF29618"/>
      <c r="BG29618"/>
    </row>
    <row r="29619" spans="11:59" x14ac:dyDescent="0.25">
      <c r="K29619" s="8"/>
      <c r="L29619" s="8"/>
      <c r="N29619" s="8"/>
      <c r="O29619" s="8"/>
      <c r="P29619" s="8"/>
      <c r="Q29619" s="8"/>
      <c r="R29619" s="8"/>
      <c r="S29619" s="8"/>
      <c r="T29619" s="8"/>
      <c r="U29619" s="8"/>
      <c r="V29619" s="8"/>
      <c r="W29619" s="8"/>
      <c r="X29619" s="8"/>
      <c r="Y29619" s="8"/>
      <c r="Z29619" s="8"/>
      <c r="BE29619"/>
      <c r="BF29619"/>
      <c r="BG29619"/>
    </row>
    <row r="29620" spans="11:59" x14ac:dyDescent="0.25">
      <c r="K29620" s="8"/>
      <c r="L29620" s="8"/>
      <c r="N29620" s="8"/>
      <c r="O29620" s="8"/>
      <c r="P29620" s="8"/>
      <c r="Q29620" s="8"/>
      <c r="R29620" s="8"/>
      <c r="S29620" s="8"/>
      <c r="T29620" s="8"/>
      <c r="U29620" s="8"/>
      <c r="V29620" s="8"/>
      <c r="W29620" s="8"/>
      <c r="X29620" s="8"/>
      <c r="Y29620" s="8"/>
      <c r="Z29620" s="8"/>
      <c r="BE29620"/>
      <c r="BF29620"/>
      <c r="BG29620"/>
    </row>
    <row r="29621" spans="11:59" x14ac:dyDescent="0.25">
      <c r="K29621" s="8"/>
      <c r="L29621" s="8"/>
      <c r="N29621" s="8"/>
      <c r="O29621" s="8"/>
      <c r="P29621" s="8"/>
      <c r="Q29621" s="8"/>
      <c r="R29621" s="8"/>
      <c r="S29621" s="8"/>
      <c r="T29621" s="8"/>
      <c r="U29621" s="8"/>
      <c r="V29621" s="8"/>
      <c r="W29621" s="8"/>
      <c r="X29621" s="8"/>
      <c r="Y29621" s="8"/>
      <c r="Z29621" s="8"/>
      <c r="BE29621"/>
      <c r="BF29621"/>
      <c r="BG29621"/>
    </row>
    <row r="29622" spans="11:59" x14ac:dyDescent="0.25">
      <c r="K29622" s="8"/>
      <c r="L29622" s="8"/>
      <c r="N29622" s="8"/>
      <c r="O29622" s="8"/>
      <c r="P29622" s="8"/>
      <c r="Q29622" s="8"/>
      <c r="R29622" s="8"/>
      <c r="S29622" s="8"/>
      <c r="T29622" s="8"/>
      <c r="U29622" s="8"/>
      <c r="V29622" s="8"/>
      <c r="W29622" s="8"/>
      <c r="X29622" s="8"/>
      <c r="Y29622" s="8"/>
      <c r="Z29622" s="8"/>
      <c r="BE29622"/>
      <c r="BF29622"/>
      <c r="BG29622"/>
    </row>
    <row r="29623" spans="11:59" x14ac:dyDescent="0.25">
      <c r="K29623" s="8"/>
      <c r="L29623" s="8"/>
      <c r="N29623" s="8"/>
      <c r="O29623" s="8"/>
      <c r="P29623" s="8"/>
      <c r="Q29623" s="8"/>
      <c r="R29623" s="8"/>
      <c r="S29623" s="8"/>
      <c r="T29623" s="8"/>
      <c r="U29623" s="8"/>
      <c r="V29623" s="8"/>
      <c r="W29623" s="8"/>
      <c r="X29623" s="8"/>
      <c r="Y29623" s="8"/>
      <c r="Z29623" s="8"/>
      <c r="BE29623"/>
      <c r="BF29623"/>
      <c r="BG29623"/>
    </row>
    <row r="29624" spans="11:59" x14ac:dyDescent="0.25">
      <c r="K29624" s="8"/>
      <c r="L29624" s="8"/>
      <c r="N29624" s="8"/>
      <c r="O29624" s="8"/>
      <c r="P29624" s="8"/>
      <c r="Q29624" s="8"/>
      <c r="R29624" s="8"/>
      <c r="S29624" s="8"/>
      <c r="T29624" s="8"/>
      <c r="U29624" s="8"/>
      <c r="V29624" s="8"/>
      <c r="W29624" s="8"/>
      <c r="X29624" s="8"/>
      <c r="Y29624" s="8"/>
      <c r="Z29624" s="8"/>
      <c r="BE29624"/>
      <c r="BF29624"/>
      <c r="BG29624"/>
    </row>
    <row r="29625" spans="11:59" x14ac:dyDescent="0.25">
      <c r="K29625" s="8"/>
      <c r="L29625" s="8"/>
      <c r="N29625" s="8"/>
      <c r="O29625" s="8"/>
      <c r="P29625" s="8"/>
      <c r="Q29625" s="8"/>
      <c r="R29625" s="8"/>
      <c r="S29625" s="8"/>
      <c r="T29625" s="8"/>
      <c r="U29625" s="8"/>
      <c r="V29625" s="8"/>
      <c r="W29625" s="8"/>
      <c r="X29625" s="8"/>
      <c r="Y29625" s="8"/>
      <c r="Z29625" s="8"/>
      <c r="BE29625"/>
      <c r="BF29625"/>
      <c r="BG29625"/>
    </row>
    <row r="29626" spans="11:59" x14ac:dyDescent="0.25">
      <c r="K29626" s="8"/>
      <c r="L29626" s="8"/>
      <c r="N29626" s="8"/>
      <c r="O29626" s="8"/>
      <c r="P29626" s="8"/>
      <c r="Q29626" s="8"/>
      <c r="R29626" s="8"/>
      <c r="S29626" s="8"/>
      <c r="T29626" s="8"/>
      <c r="U29626" s="8"/>
      <c r="V29626" s="8"/>
      <c r="W29626" s="8"/>
      <c r="X29626" s="8"/>
      <c r="Y29626" s="8"/>
      <c r="Z29626" s="8"/>
      <c r="BE29626"/>
      <c r="BF29626"/>
      <c r="BG29626"/>
    </row>
    <row r="29627" spans="11:59" x14ac:dyDescent="0.25">
      <c r="K29627" s="8"/>
      <c r="L29627" s="8"/>
      <c r="N29627" s="8"/>
      <c r="O29627" s="8"/>
      <c r="P29627" s="8"/>
      <c r="Q29627" s="8"/>
      <c r="R29627" s="8"/>
      <c r="S29627" s="8"/>
      <c r="T29627" s="8"/>
      <c r="U29627" s="8"/>
      <c r="V29627" s="8"/>
      <c r="W29627" s="8"/>
      <c r="X29627" s="8"/>
      <c r="Y29627" s="8"/>
      <c r="Z29627" s="8"/>
      <c r="BE29627"/>
      <c r="BF29627"/>
      <c r="BG29627"/>
    </row>
    <row r="29628" spans="11:59" x14ac:dyDescent="0.25">
      <c r="K29628" s="8"/>
      <c r="L29628" s="8"/>
      <c r="N29628" s="8"/>
      <c r="O29628" s="8"/>
      <c r="P29628" s="8"/>
      <c r="Q29628" s="8"/>
      <c r="R29628" s="8"/>
      <c r="S29628" s="8"/>
      <c r="T29628" s="8"/>
      <c r="U29628" s="8"/>
      <c r="V29628" s="8"/>
      <c r="W29628" s="8"/>
      <c r="X29628" s="8"/>
      <c r="Y29628" s="8"/>
      <c r="Z29628" s="8"/>
      <c r="BE29628"/>
      <c r="BF29628"/>
      <c r="BG29628"/>
    </row>
    <row r="29629" spans="11:59" x14ac:dyDescent="0.25">
      <c r="K29629" s="8"/>
      <c r="L29629" s="8"/>
      <c r="N29629" s="8"/>
      <c r="O29629" s="8"/>
      <c r="P29629" s="8"/>
      <c r="Q29629" s="8"/>
      <c r="R29629" s="8"/>
      <c r="S29629" s="8"/>
      <c r="T29629" s="8"/>
      <c r="U29629" s="8"/>
      <c r="V29629" s="8"/>
      <c r="W29629" s="8"/>
      <c r="X29629" s="8"/>
      <c r="Y29629" s="8"/>
      <c r="Z29629" s="8"/>
      <c r="BE29629"/>
      <c r="BF29629"/>
      <c r="BG29629"/>
    </row>
    <row r="29630" spans="11:59" x14ac:dyDescent="0.25">
      <c r="K29630" s="8"/>
      <c r="L29630" s="8"/>
      <c r="N29630" s="8"/>
      <c r="O29630" s="8"/>
      <c r="P29630" s="8"/>
      <c r="Q29630" s="8"/>
      <c r="R29630" s="8"/>
      <c r="S29630" s="8"/>
      <c r="T29630" s="8"/>
      <c r="U29630" s="8"/>
      <c r="V29630" s="8"/>
      <c r="W29630" s="8"/>
      <c r="X29630" s="8"/>
      <c r="Y29630" s="8"/>
      <c r="Z29630" s="8"/>
      <c r="BE29630"/>
      <c r="BF29630"/>
      <c r="BG29630"/>
    </row>
    <row r="29631" spans="11:59" x14ac:dyDescent="0.25">
      <c r="K29631" s="8"/>
      <c r="L29631" s="8"/>
      <c r="N29631" s="8"/>
      <c r="O29631" s="8"/>
      <c r="P29631" s="8"/>
      <c r="Q29631" s="8"/>
      <c r="R29631" s="8"/>
      <c r="S29631" s="8"/>
      <c r="T29631" s="8"/>
      <c r="U29631" s="8"/>
      <c r="V29631" s="8"/>
      <c r="W29631" s="8"/>
      <c r="X29631" s="8"/>
      <c r="Y29631" s="8"/>
      <c r="Z29631" s="8"/>
      <c r="BE29631"/>
      <c r="BF29631"/>
      <c r="BG29631"/>
    </row>
    <row r="29632" spans="11:59" x14ac:dyDescent="0.25">
      <c r="K29632" s="8"/>
      <c r="L29632" s="8"/>
      <c r="N29632" s="8"/>
      <c r="O29632" s="8"/>
      <c r="P29632" s="8"/>
      <c r="Q29632" s="8"/>
      <c r="R29632" s="8"/>
      <c r="S29632" s="8"/>
      <c r="T29632" s="8"/>
      <c r="U29632" s="8"/>
      <c r="V29632" s="8"/>
      <c r="W29632" s="8"/>
      <c r="X29632" s="8"/>
      <c r="Y29632" s="8"/>
      <c r="Z29632" s="8"/>
      <c r="BE29632"/>
      <c r="BF29632"/>
      <c r="BG29632"/>
    </row>
    <row r="29633" spans="11:59" x14ac:dyDescent="0.25">
      <c r="K29633" s="8"/>
      <c r="L29633" s="8"/>
      <c r="N29633" s="8"/>
      <c r="O29633" s="8"/>
      <c r="P29633" s="8"/>
      <c r="Q29633" s="8"/>
      <c r="R29633" s="8"/>
      <c r="S29633" s="8"/>
      <c r="T29633" s="8"/>
      <c r="U29633" s="8"/>
      <c r="V29633" s="8"/>
      <c r="W29633" s="8"/>
      <c r="X29633" s="8"/>
      <c r="Y29633" s="8"/>
      <c r="Z29633" s="8"/>
      <c r="BE29633"/>
      <c r="BF29633"/>
      <c r="BG29633"/>
    </row>
    <row r="29634" spans="11:59" x14ac:dyDescent="0.25">
      <c r="K29634" s="8"/>
      <c r="L29634" s="8"/>
      <c r="N29634" s="8"/>
      <c r="O29634" s="8"/>
      <c r="P29634" s="8"/>
      <c r="Q29634" s="8"/>
      <c r="R29634" s="8"/>
      <c r="S29634" s="8"/>
      <c r="T29634" s="8"/>
      <c r="U29634" s="8"/>
      <c r="V29634" s="8"/>
      <c r="W29634" s="8"/>
      <c r="X29634" s="8"/>
      <c r="Y29634" s="8"/>
      <c r="Z29634" s="8"/>
      <c r="BE29634"/>
      <c r="BF29634"/>
      <c r="BG29634"/>
    </row>
    <row r="29635" spans="11:59" x14ac:dyDescent="0.25">
      <c r="K29635" s="8"/>
      <c r="L29635" s="8"/>
      <c r="N29635" s="8"/>
      <c r="O29635" s="8"/>
      <c r="P29635" s="8"/>
      <c r="Q29635" s="8"/>
      <c r="R29635" s="8"/>
      <c r="S29635" s="8"/>
      <c r="T29635" s="8"/>
      <c r="U29635" s="8"/>
      <c r="V29635" s="8"/>
      <c r="W29635" s="8"/>
      <c r="X29635" s="8"/>
      <c r="Y29635" s="8"/>
      <c r="Z29635" s="8"/>
      <c r="BE29635"/>
      <c r="BF29635"/>
      <c r="BG29635"/>
    </row>
    <row r="29636" spans="11:59" x14ac:dyDescent="0.25">
      <c r="K29636" s="8"/>
      <c r="L29636" s="8"/>
      <c r="N29636" s="8"/>
      <c r="O29636" s="8"/>
      <c r="P29636" s="8"/>
      <c r="Q29636" s="8"/>
      <c r="R29636" s="8"/>
      <c r="S29636" s="8"/>
      <c r="T29636" s="8"/>
      <c r="U29636" s="8"/>
      <c r="V29636" s="8"/>
      <c r="W29636" s="8"/>
      <c r="X29636" s="8"/>
      <c r="Y29636" s="8"/>
      <c r="Z29636" s="8"/>
      <c r="BE29636"/>
      <c r="BF29636"/>
      <c r="BG29636"/>
    </row>
    <row r="29637" spans="11:59" x14ac:dyDescent="0.25">
      <c r="K29637" s="8"/>
      <c r="L29637" s="8"/>
      <c r="N29637" s="8"/>
      <c r="O29637" s="8"/>
      <c r="P29637" s="8"/>
      <c r="Q29637" s="8"/>
      <c r="R29637" s="8"/>
      <c r="S29637" s="8"/>
      <c r="T29637" s="8"/>
      <c r="U29637" s="8"/>
      <c r="V29637" s="8"/>
      <c r="W29637" s="8"/>
      <c r="X29637" s="8"/>
      <c r="Y29637" s="8"/>
      <c r="Z29637" s="8"/>
      <c r="BE29637"/>
      <c r="BF29637"/>
      <c r="BG29637"/>
    </row>
    <row r="29638" spans="11:59" x14ac:dyDescent="0.25">
      <c r="K29638" s="8"/>
      <c r="L29638" s="8"/>
      <c r="N29638" s="8"/>
      <c r="O29638" s="8"/>
      <c r="P29638" s="8"/>
      <c r="Q29638" s="8"/>
      <c r="R29638" s="8"/>
      <c r="S29638" s="8"/>
      <c r="T29638" s="8"/>
      <c r="U29638" s="8"/>
      <c r="V29638" s="8"/>
      <c r="W29638" s="8"/>
      <c r="X29638" s="8"/>
      <c r="Y29638" s="8"/>
      <c r="Z29638" s="8"/>
      <c r="BE29638"/>
      <c r="BF29638"/>
      <c r="BG29638"/>
    </row>
    <row r="29639" spans="11:59" x14ac:dyDescent="0.25">
      <c r="K29639" s="8"/>
      <c r="L29639" s="8"/>
      <c r="N29639" s="8"/>
      <c r="O29639" s="8"/>
      <c r="P29639" s="8"/>
      <c r="Q29639" s="8"/>
      <c r="R29639" s="8"/>
      <c r="S29639" s="8"/>
      <c r="T29639" s="8"/>
      <c r="U29639" s="8"/>
      <c r="V29639" s="8"/>
      <c r="W29639" s="8"/>
      <c r="X29639" s="8"/>
      <c r="Y29639" s="8"/>
      <c r="Z29639" s="8"/>
      <c r="BE29639"/>
      <c r="BF29639"/>
      <c r="BG29639"/>
    </row>
    <row r="29640" spans="11:59" x14ac:dyDescent="0.25">
      <c r="K29640" s="8"/>
      <c r="L29640" s="8"/>
      <c r="N29640" s="8"/>
      <c r="O29640" s="8"/>
      <c r="P29640" s="8"/>
      <c r="Q29640" s="8"/>
      <c r="R29640" s="8"/>
      <c r="S29640" s="8"/>
      <c r="T29640" s="8"/>
      <c r="U29640" s="8"/>
      <c r="V29640" s="8"/>
      <c r="W29640" s="8"/>
      <c r="X29640" s="8"/>
      <c r="Y29640" s="8"/>
      <c r="Z29640" s="8"/>
      <c r="BE29640"/>
      <c r="BF29640"/>
      <c r="BG29640"/>
    </row>
    <row r="29641" spans="11:59" x14ac:dyDescent="0.25">
      <c r="K29641" s="8"/>
      <c r="L29641" s="8"/>
      <c r="N29641" s="8"/>
      <c r="O29641" s="8"/>
      <c r="P29641" s="8"/>
      <c r="Q29641" s="8"/>
      <c r="R29641" s="8"/>
      <c r="S29641" s="8"/>
      <c r="T29641" s="8"/>
      <c r="U29641" s="8"/>
      <c r="V29641" s="8"/>
      <c r="W29641" s="8"/>
      <c r="X29641" s="8"/>
      <c r="Y29641" s="8"/>
      <c r="Z29641" s="8"/>
      <c r="BE29641"/>
      <c r="BF29641"/>
      <c r="BG29641"/>
    </row>
    <row r="29642" spans="11:59" x14ac:dyDescent="0.25">
      <c r="K29642" s="8"/>
      <c r="L29642" s="8"/>
      <c r="N29642" s="8"/>
      <c r="O29642" s="8"/>
      <c r="P29642" s="8"/>
      <c r="Q29642" s="8"/>
      <c r="R29642" s="8"/>
      <c r="S29642" s="8"/>
      <c r="T29642" s="8"/>
      <c r="U29642" s="8"/>
      <c r="V29642" s="8"/>
      <c r="W29642" s="8"/>
      <c r="X29642" s="8"/>
      <c r="Y29642" s="8"/>
      <c r="Z29642" s="8"/>
      <c r="BE29642"/>
      <c r="BF29642"/>
      <c r="BG29642"/>
    </row>
    <row r="29643" spans="11:59" x14ac:dyDescent="0.25">
      <c r="K29643" s="8"/>
      <c r="L29643" s="8"/>
      <c r="N29643" s="8"/>
      <c r="O29643" s="8"/>
      <c r="P29643" s="8"/>
      <c r="Q29643" s="8"/>
      <c r="R29643" s="8"/>
      <c r="S29643" s="8"/>
      <c r="T29643" s="8"/>
      <c r="U29643" s="8"/>
      <c r="V29643" s="8"/>
      <c r="W29643" s="8"/>
      <c r="X29643" s="8"/>
      <c r="Y29643" s="8"/>
      <c r="Z29643" s="8"/>
      <c r="BE29643"/>
      <c r="BF29643"/>
      <c r="BG29643"/>
    </row>
    <row r="29644" spans="11:59" x14ac:dyDescent="0.25">
      <c r="K29644" s="8"/>
      <c r="L29644" s="8"/>
      <c r="N29644" s="8"/>
      <c r="O29644" s="8"/>
      <c r="P29644" s="8"/>
      <c r="Q29644" s="8"/>
      <c r="R29644" s="8"/>
      <c r="S29644" s="8"/>
      <c r="T29644" s="8"/>
      <c r="U29644" s="8"/>
      <c r="V29644" s="8"/>
      <c r="W29644" s="8"/>
      <c r="X29644" s="8"/>
      <c r="Y29644" s="8"/>
      <c r="Z29644" s="8"/>
      <c r="BE29644"/>
      <c r="BF29644"/>
      <c r="BG29644"/>
    </row>
    <row r="29645" spans="11:59" x14ac:dyDescent="0.25">
      <c r="K29645" s="8"/>
      <c r="L29645" s="8"/>
      <c r="N29645" s="8"/>
      <c r="O29645" s="8"/>
      <c r="P29645" s="8"/>
      <c r="Q29645" s="8"/>
      <c r="R29645" s="8"/>
      <c r="S29645" s="8"/>
      <c r="T29645" s="8"/>
      <c r="U29645" s="8"/>
      <c r="V29645" s="8"/>
      <c r="W29645" s="8"/>
      <c r="X29645" s="8"/>
      <c r="Y29645" s="8"/>
      <c r="Z29645" s="8"/>
      <c r="BE29645"/>
      <c r="BF29645"/>
      <c r="BG29645"/>
    </row>
    <row r="29646" spans="11:59" x14ac:dyDescent="0.25">
      <c r="K29646" s="8"/>
      <c r="L29646" s="8"/>
      <c r="N29646" s="8"/>
      <c r="O29646" s="8"/>
      <c r="P29646" s="8"/>
      <c r="Q29646" s="8"/>
      <c r="R29646" s="8"/>
      <c r="S29646" s="8"/>
      <c r="T29646" s="8"/>
      <c r="U29646" s="8"/>
      <c r="V29646" s="8"/>
      <c r="W29646" s="8"/>
      <c r="X29646" s="8"/>
      <c r="Y29646" s="8"/>
      <c r="Z29646" s="8"/>
      <c r="BE29646"/>
      <c r="BF29646"/>
      <c r="BG29646"/>
    </row>
    <row r="29647" spans="11:59" x14ac:dyDescent="0.25">
      <c r="K29647" s="8"/>
      <c r="L29647" s="8"/>
      <c r="N29647" s="8"/>
      <c r="O29647" s="8"/>
      <c r="P29647" s="8"/>
      <c r="Q29647" s="8"/>
      <c r="R29647" s="8"/>
      <c r="S29647" s="8"/>
      <c r="T29647" s="8"/>
      <c r="U29647" s="8"/>
      <c r="V29647" s="8"/>
      <c r="W29647" s="8"/>
      <c r="X29647" s="8"/>
      <c r="Y29647" s="8"/>
      <c r="Z29647" s="8"/>
      <c r="BE29647"/>
      <c r="BF29647"/>
      <c r="BG29647"/>
    </row>
    <row r="29648" spans="11:59" x14ac:dyDescent="0.25">
      <c r="K29648" s="8"/>
      <c r="L29648" s="8"/>
      <c r="N29648" s="8"/>
      <c r="O29648" s="8"/>
      <c r="P29648" s="8"/>
      <c r="Q29648" s="8"/>
      <c r="R29648" s="8"/>
      <c r="S29648" s="8"/>
      <c r="T29648" s="8"/>
      <c r="U29648" s="8"/>
      <c r="V29648" s="8"/>
      <c r="W29648" s="8"/>
      <c r="X29648" s="8"/>
      <c r="Y29648" s="8"/>
      <c r="Z29648" s="8"/>
      <c r="BE29648"/>
      <c r="BF29648"/>
      <c r="BG29648"/>
    </row>
    <row r="29649" spans="11:59" x14ac:dyDescent="0.25">
      <c r="K29649" s="8"/>
      <c r="L29649" s="8"/>
      <c r="N29649" s="8"/>
      <c r="O29649" s="8"/>
      <c r="P29649" s="8"/>
      <c r="Q29649" s="8"/>
      <c r="R29649" s="8"/>
      <c r="S29649" s="8"/>
      <c r="T29649" s="8"/>
      <c r="U29649" s="8"/>
      <c r="V29649" s="8"/>
      <c r="W29649" s="8"/>
      <c r="X29649" s="8"/>
      <c r="Y29649" s="8"/>
      <c r="Z29649" s="8"/>
      <c r="BE29649"/>
      <c r="BF29649"/>
      <c r="BG29649"/>
    </row>
    <row r="29650" spans="11:59" x14ac:dyDescent="0.25">
      <c r="K29650" s="8"/>
      <c r="L29650" s="8"/>
      <c r="N29650" s="8"/>
      <c r="O29650" s="8"/>
      <c r="P29650" s="8"/>
      <c r="Q29650" s="8"/>
      <c r="R29650" s="8"/>
      <c r="S29650" s="8"/>
      <c r="T29650" s="8"/>
      <c r="U29650" s="8"/>
      <c r="V29650" s="8"/>
      <c r="W29650" s="8"/>
      <c r="X29650" s="8"/>
      <c r="Y29650" s="8"/>
      <c r="Z29650" s="8"/>
      <c r="BE29650"/>
      <c r="BF29650"/>
      <c r="BG29650"/>
    </row>
    <row r="29651" spans="11:59" x14ac:dyDescent="0.25">
      <c r="K29651" s="8"/>
      <c r="L29651" s="8"/>
      <c r="N29651" s="8"/>
      <c r="O29651" s="8"/>
      <c r="P29651" s="8"/>
      <c r="Q29651" s="8"/>
      <c r="R29651" s="8"/>
      <c r="S29651" s="8"/>
      <c r="T29651" s="8"/>
      <c r="U29651" s="8"/>
      <c r="V29651" s="8"/>
      <c r="W29651" s="8"/>
      <c r="X29651" s="8"/>
      <c r="Y29651" s="8"/>
      <c r="Z29651" s="8"/>
      <c r="BE29651"/>
      <c r="BF29651"/>
      <c r="BG29651"/>
    </row>
    <row r="29652" spans="11:59" x14ac:dyDescent="0.25">
      <c r="K29652" s="8"/>
      <c r="L29652" s="8"/>
      <c r="N29652" s="8"/>
      <c r="O29652" s="8"/>
      <c r="P29652" s="8"/>
      <c r="Q29652" s="8"/>
      <c r="R29652" s="8"/>
      <c r="S29652" s="8"/>
      <c r="T29652" s="8"/>
      <c r="U29652" s="8"/>
      <c r="V29652" s="8"/>
      <c r="W29652" s="8"/>
      <c r="X29652" s="8"/>
      <c r="Y29652" s="8"/>
      <c r="Z29652" s="8"/>
      <c r="BE29652"/>
      <c r="BF29652"/>
      <c r="BG29652"/>
    </row>
    <row r="29653" spans="11:59" x14ac:dyDescent="0.25">
      <c r="K29653" s="8"/>
      <c r="L29653" s="8"/>
      <c r="N29653" s="8"/>
      <c r="O29653" s="8"/>
      <c r="P29653" s="8"/>
      <c r="Q29653" s="8"/>
      <c r="R29653" s="8"/>
      <c r="S29653" s="8"/>
      <c r="T29653" s="8"/>
      <c r="U29653" s="8"/>
      <c r="V29653" s="8"/>
      <c r="W29653" s="8"/>
      <c r="X29653" s="8"/>
      <c r="Y29653" s="8"/>
      <c r="Z29653" s="8"/>
      <c r="BE29653"/>
      <c r="BF29653"/>
      <c r="BG29653"/>
    </row>
    <row r="29654" spans="11:59" x14ac:dyDescent="0.25">
      <c r="K29654" s="8"/>
      <c r="L29654" s="8"/>
      <c r="N29654" s="8"/>
      <c r="O29654" s="8"/>
      <c r="P29654" s="8"/>
      <c r="Q29654" s="8"/>
      <c r="R29654" s="8"/>
      <c r="S29654" s="8"/>
      <c r="T29654" s="8"/>
      <c r="U29654" s="8"/>
      <c r="V29654" s="8"/>
      <c r="W29654" s="8"/>
      <c r="X29654" s="8"/>
      <c r="Y29654" s="8"/>
      <c r="Z29654" s="8"/>
      <c r="BE29654"/>
      <c r="BF29654"/>
      <c r="BG29654"/>
    </row>
    <row r="29655" spans="11:59" x14ac:dyDescent="0.25">
      <c r="K29655" s="8"/>
      <c r="L29655" s="8"/>
      <c r="N29655" s="8"/>
      <c r="O29655" s="8"/>
      <c r="P29655" s="8"/>
      <c r="Q29655" s="8"/>
      <c r="R29655" s="8"/>
      <c r="S29655" s="8"/>
      <c r="T29655" s="8"/>
      <c r="U29655" s="8"/>
      <c r="V29655" s="8"/>
      <c r="W29655" s="8"/>
      <c r="X29655" s="8"/>
      <c r="Y29655" s="8"/>
      <c r="Z29655" s="8"/>
      <c r="BE29655"/>
      <c r="BF29655"/>
      <c r="BG29655"/>
    </row>
    <row r="29656" spans="11:59" x14ac:dyDescent="0.25">
      <c r="K29656" s="8"/>
      <c r="L29656" s="8"/>
      <c r="N29656" s="8"/>
      <c r="O29656" s="8"/>
      <c r="P29656" s="8"/>
      <c r="Q29656" s="8"/>
      <c r="R29656" s="8"/>
      <c r="S29656" s="8"/>
      <c r="T29656" s="8"/>
      <c r="U29656" s="8"/>
      <c r="V29656" s="8"/>
      <c r="W29656" s="8"/>
      <c r="X29656" s="8"/>
      <c r="Y29656" s="8"/>
      <c r="Z29656" s="8"/>
      <c r="BE29656"/>
      <c r="BF29656"/>
      <c r="BG29656"/>
    </row>
    <row r="29657" spans="11:59" x14ac:dyDescent="0.25">
      <c r="K29657" s="8"/>
      <c r="L29657" s="8"/>
      <c r="N29657" s="8"/>
      <c r="O29657" s="8"/>
      <c r="P29657" s="8"/>
      <c r="Q29657" s="8"/>
      <c r="R29657" s="8"/>
      <c r="S29657" s="8"/>
      <c r="T29657" s="8"/>
      <c r="U29657" s="8"/>
      <c r="V29657" s="8"/>
      <c r="W29657" s="8"/>
      <c r="X29657" s="8"/>
      <c r="Y29657" s="8"/>
      <c r="Z29657" s="8"/>
      <c r="BE29657"/>
      <c r="BF29657"/>
      <c r="BG29657"/>
    </row>
    <row r="29658" spans="11:59" x14ac:dyDescent="0.25">
      <c r="K29658" s="8"/>
      <c r="L29658" s="8"/>
      <c r="N29658" s="8"/>
      <c r="O29658" s="8"/>
      <c r="P29658" s="8"/>
      <c r="Q29658" s="8"/>
      <c r="R29658" s="8"/>
      <c r="S29658" s="8"/>
      <c r="T29658" s="8"/>
      <c r="U29658" s="8"/>
      <c r="V29658" s="8"/>
      <c r="W29658" s="8"/>
      <c r="X29658" s="8"/>
      <c r="Y29658" s="8"/>
      <c r="Z29658" s="8"/>
      <c r="BE29658"/>
      <c r="BF29658"/>
      <c r="BG29658"/>
    </row>
    <row r="29659" spans="11:59" x14ac:dyDescent="0.25">
      <c r="K29659" s="8"/>
      <c r="L29659" s="8"/>
      <c r="N29659" s="8"/>
      <c r="O29659" s="8"/>
      <c r="P29659" s="8"/>
      <c r="Q29659" s="8"/>
      <c r="R29659" s="8"/>
      <c r="S29659" s="8"/>
      <c r="T29659" s="8"/>
      <c r="U29659" s="8"/>
      <c r="V29659" s="8"/>
      <c r="W29659" s="8"/>
      <c r="X29659" s="8"/>
      <c r="Y29659" s="8"/>
      <c r="Z29659" s="8"/>
      <c r="BE29659"/>
      <c r="BF29659"/>
      <c r="BG29659"/>
    </row>
    <row r="29660" spans="11:59" x14ac:dyDescent="0.25">
      <c r="K29660" s="8"/>
      <c r="L29660" s="8"/>
      <c r="N29660" s="8"/>
      <c r="O29660" s="8"/>
      <c r="P29660" s="8"/>
      <c r="Q29660" s="8"/>
      <c r="R29660" s="8"/>
      <c r="S29660" s="8"/>
      <c r="T29660" s="8"/>
      <c r="U29660" s="8"/>
      <c r="V29660" s="8"/>
      <c r="W29660" s="8"/>
      <c r="X29660" s="8"/>
      <c r="Y29660" s="8"/>
      <c r="Z29660" s="8"/>
      <c r="BE29660"/>
      <c r="BF29660"/>
      <c r="BG29660"/>
    </row>
    <row r="29661" spans="11:59" x14ac:dyDescent="0.25">
      <c r="K29661" s="8"/>
      <c r="L29661" s="8"/>
      <c r="N29661" s="8"/>
      <c r="O29661" s="8"/>
      <c r="P29661" s="8"/>
      <c r="Q29661" s="8"/>
      <c r="R29661" s="8"/>
      <c r="S29661" s="8"/>
      <c r="T29661" s="8"/>
      <c r="U29661" s="8"/>
      <c r="V29661" s="8"/>
      <c r="W29661" s="8"/>
      <c r="X29661" s="8"/>
      <c r="Y29661" s="8"/>
      <c r="Z29661" s="8"/>
      <c r="BE29661"/>
      <c r="BF29661"/>
      <c r="BG29661"/>
    </row>
    <row r="29662" spans="11:59" x14ac:dyDescent="0.25">
      <c r="K29662" s="8"/>
      <c r="L29662" s="8"/>
      <c r="N29662" s="8"/>
      <c r="O29662" s="8"/>
      <c r="P29662" s="8"/>
      <c r="Q29662" s="8"/>
      <c r="R29662" s="8"/>
      <c r="S29662" s="8"/>
      <c r="T29662" s="8"/>
      <c r="U29662" s="8"/>
      <c r="V29662" s="8"/>
      <c r="W29662" s="8"/>
      <c r="X29662" s="8"/>
      <c r="Y29662" s="8"/>
      <c r="Z29662" s="8"/>
      <c r="BE29662"/>
      <c r="BF29662"/>
      <c r="BG29662"/>
    </row>
    <row r="29663" spans="11:59" x14ac:dyDescent="0.25">
      <c r="K29663" s="8"/>
      <c r="L29663" s="8"/>
      <c r="N29663" s="8"/>
      <c r="O29663" s="8"/>
      <c r="P29663" s="8"/>
      <c r="Q29663" s="8"/>
      <c r="R29663" s="8"/>
      <c r="S29663" s="8"/>
      <c r="T29663" s="8"/>
      <c r="U29663" s="8"/>
      <c r="V29663" s="8"/>
      <c r="W29663" s="8"/>
      <c r="X29663" s="8"/>
      <c r="Y29663" s="8"/>
      <c r="Z29663" s="8"/>
      <c r="BE29663"/>
      <c r="BF29663"/>
      <c r="BG29663"/>
    </row>
    <row r="29664" spans="11:59" x14ac:dyDescent="0.25">
      <c r="K29664" s="8"/>
      <c r="L29664" s="8"/>
      <c r="N29664" s="8"/>
      <c r="O29664" s="8"/>
      <c r="P29664" s="8"/>
      <c r="Q29664" s="8"/>
      <c r="R29664" s="8"/>
      <c r="S29664" s="8"/>
      <c r="T29664" s="8"/>
      <c r="U29664" s="8"/>
      <c r="V29664" s="8"/>
      <c r="W29664" s="8"/>
      <c r="X29664" s="8"/>
      <c r="Y29664" s="8"/>
      <c r="Z29664" s="8"/>
      <c r="BE29664"/>
      <c r="BF29664"/>
      <c r="BG29664"/>
    </row>
    <row r="29665" spans="11:59" x14ac:dyDescent="0.25">
      <c r="K29665" s="8"/>
      <c r="L29665" s="8"/>
      <c r="N29665" s="8"/>
      <c r="O29665" s="8"/>
      <c r="P29665" s="8"/>
      <c r="Q29665" s="8"/>
      <c r="R29665" s="8"/>
      <c r="S29665" s="8"/>
      <c r="T29665" s="8"/>
      <c r="U29665" s="8"/>
      <c r="V29665" s="8"/>
      <c r="W29665" s="8"/>
      <c r="X29665" s="8"/>
      <c r="Y29665" s="8"/>
      <c r="Z29665" s="8"/>
      <c r="BE29665"/>
      <c r="BF29665"/>
      <c r="BG29665"/>
    </row>
    <row r="29666" spans="11:59" x14ac:dyDescent="0.25">
      <c r="K29666" s="8"/>
      <c r="L29666" s="8"/>
      <c r="N29666" s="8"/>
      <c r="O29666" s="8"/>
      <c r="P29666" s="8"/>
      <c r="Q29666" s="8"/>
      <c r="R29666" s="8"/>
      <c r="S29666" s="8"/>
      <c r="T29666" s="8"/>
      <c r="U29666" s="8"/>
      <c r="V29666" s="8"/>
      <c r="W29666" s="8"/>
      <c r="X29666" s="8"/>
      <c r="Y29666" s="8"/>
      <c r="Z29666" s="8"/>
      <c r="BE29666"/>
      <c r="BF29666"/>
      <c r="BG29666"/>
    </row>
    <row r="29667" spans="11:59" x14ac:dyDescent="0.25">
      <c r="K29667" s="8"/>
      <c r="L29667" s="8"/>
      <c r="N29667" s="8"/>
      <c r="O29667" s="8"/>
      <c r="P29667" s="8"/>
      <c r="Q29667" s="8"/>
      <c r="R29667" s="8"/>
      <c r="S29667" s="8"/>
      <c r="T29667" s="8"/>
      <c r="U29667" s="8"/>
      <c r="V29667" s="8"/>
      <c r="W29667" s="8"/>
      <c r="X29667" s="8"/>
      <c r="Y29667" s="8"/>
      <c r="Z29667" s="8"/>
      <c r="BE29667"/>
      <c r="BF29667"/>
      <c r="BG29667"/>
    </row>
    <row r="29668" spans="11:59" x14ac:dyDescent="0.25">
      <c r="K29668" s="8"/>
      <c r="L29668" s="8"/>
      <c r="N29668" s="8"/>
      <c r="O29668" s="8"/>
      <c r="P29668" s="8"/>
      <c r="Q29668" s="8"/>
      <c r="R29668" s="8"/>
      <c r="S29668" s="8"/>
      <c r="T29668" s="8"/>
      <c r="U29668" s="8"/>
      <c r="V29668" s="8"/>
      <c r="W29668" s="8"/>
      <c r="X29668" s="8"/>
      <c r="Y29668" s="8"/>
      <c r="Z29668" s="8"/>
      <c r="BE29668"/>
      <c r="BF29668"/>
      <c r="BG29668"/>
    </row>
    <row r="29669" spans="11:59" x14ac:dyDescent="0.25">
      <c r="K29669" s="8"/>
      <c r="L29669" s="8"/>
      <c r="N29669" s="8"/>
      <c r="O29669" s="8"/>
      <c r="P29669" s="8"/>
      <c r="Q29669" s="8"/>
      <c r="R29669" s="8"/>
      <c r="S29669" s="8"/>
      <c r="T29669" s="8"/>
      <c r="U29669" s="8"/>
      <c r="V29669" s="8"/>
      <c r="W29669" s="8"/>
      <c r="X29669" s="8"/>
      <c r="Y29669" s="8"/>
      <c r="Z29669" s="8"/>
      <c r="BE29669"/>
      <c r="BF29669"/>
      <c r="BG29669"/>
    </row>
    <row r="29670" spans="11:59" x14ac:dyDescent="0.25">
      <c r="K29670" s="8"/>
      <c r="L29670" s="8"/>
      <c r="N29670" s="8"/>
      <c r="O29670" s="8"/>
      <c r="P29670" s="8"/>
      <c r="Q29670" s="8"/>
      <c r="R29670" s="8"/>
      <c r="S29670" s="8"/>
      <c r="T29670" s="8"/>
      <c r="U29670" s="8"/>
      <c r="V29670" s="8"/>
      <c r="W29670" s="8"/>
      <c r="X29670" s="8"/>
      <c r="Y29670" s="8"/>
      <c r="Z29670" s="8"/>
      <c r="BE29670"/>
      <c r="BF29670"/>
      <c r="BG29670"/>
    </row>
    <row r="29671" spans="11:59" x14ac:dyDescent="0.25">
      <c r="K29671" s="8"/>
      <c r="L29671" s="8"/>
      <c r="N29671" s="8"/>
      <c r="O29671" s="8"/>
      <c r="P29671" s="8"/>
      <c r="Q29671" s="8"/>
      <c r="R29671" s="8"/>
      <c r="S29671" s="8"/>
      <c r="T29671" s="8"/>
      <c r="U29671" s="8"/>
      <c r="V29671" s="8"/>
      <c r="W29671" s="8"/>
      <c r="X29671" s="8"/>
      <c r="Y29671" s="8"/>
      <c r="Z29671" s="8"/>
      <c r="BE29671"/>
      <c r="BF29671"/>
      <c r="BG29671"/>
    </row>
    <row r="29672" spans="11:59" x14ac:dyDescent="0.25">
      <c r="K29672" s="8"/>
      <c r="L29672" s="8"/>
      <c r="N29672" s="8"/>
      <c r="O29672" s="8"/>
      <c r="P29672" s="8"/>
      <c r="Q29672" s="8"/>
      <c r="R29672" s="8"/>
      <c r="S29672" s="8"/>
      <c r="T29672" s="8"/>
      <c r="U29672" s="8"/>
      <c r="V29672" s="8"/>
      <c r="W29672" s="8"/>
      <c r="X29672" s="8"/>
      <c r="Y29672" s="8"/>
      <c r="Z29672" s="8"/>
      <c r="BE29672"/>
      <c r="BF29672"/>
      <c r="BG29672"/>
    </row>
    <row r="29673" spans="11:59" x14ac:dyDescent="0.25">
      <c r="K29673" s="8"/>
      <c r="L29673" s="8"/>
      <c r="N29673" s="8"/>
      <c r="O29673" s="8"/>
      <c r="P29673" s="8"/>
      <c r="Q29673" s="8"/>
      <c r="R29673" s="8"/>
      <c r="S29673" s="8"/>
      <c r="T29673" s="8"/>
      <c r="U29673" s="8"/>
      <c r="V29673" s="8"/>
      <c r="W29673" s="8"/>
      <c r="X29673" s="8"/>
      <c r="Y29673" s="8"/>
      <c r="Z29673" s="8"/>
      <c r="BE29673"/>
      <c r="BF29673"/>
      <c r="BG29673"/>
    </row>
    <row r="29674" spans="11:59" x14ac:dyDescent="0.25">
      <c r="K29674" s="8"/>
      <c r="L29674" s="8"/>
      <c r="N29674" s="8"/>
      <c r="O29674" s="8"/>
      <c r="P29674" s="8"/>
      <c r="Q29674" s="8"/>
      <c r="R29674" s="8"/>
      <c r="S29674" s="8"/>
      <c r="T29674" s="8"/>
      <c r="U29674" s="8"/>
      <c r="V29674" s="8"/>
      <c r="W29674" s="8"/>
      <c r="X29674" s="8"/>
      <c r="Y29674" s="8"/>
      <c r="Z29674" s="8"/>
      <c r="BE29674"/>
      <c r="BF29674"/>
      <c r="BG29674"/>
    </row>
    <row r="29675" spans="11:59" x14ac:dyDescent="0.25">
      <c r="K29675" s="8"/>
      <c r="L29675" s="8"/>
      <c r="N29675" s="8"/>
      <c r="O29675" s="8"/>
      <c r="P29675" s="8"/>
      <c r="Q29675" s="8"/>
      <c r="R29675" s="8"/>
      <c r="S29675" s="8"/>
      <c r="T29675" s="8"/>
      <c r="U29675" s="8"/>
      <c r="V29675" s="8"/>
      <c r="W29675" s="8"/>
      <c r="X29675" s="8"/>
      <c r="Y29675" s="8"/>
      <c r="Z29675" s="8"/>
      <c r="BE29675"/>
      <c r="BF29675"/>
      <c r="BG29675"/>
    </row>
    <row r="29676" spans="11:59" x14ac:dyDescent="0.25">
      <c r="K29676" s="8"/>
      <c r="L29676" s="8"/>
      <c r="N29676" s="8"/>
      <c r="O29676" s="8"/>
      <c r="P29676" s="8"/>
      <c r="Q29676" s="8"/>
      <c r="R29676" s="8"/>
      <c r="S29676" s="8"/>
      <c r="T29676" s="8"/>
      <c r="U29676" s="8"/>
      <c r="V29676" s="8"/>
      <c r="W29676" s="8"/>
      <c r="X29676" s="8"/>
      <c r="Y29676" s="8"/>
      <c r="Z29676" s="8"/>
      <c r="BE29676"/>
      <c r="BF29676"/>
      <c r="BG29676"/>
    </row>
    <row r="29677" spans="11:59" x14ac:dyDescent="0.25">
      <c r="K29677" s="8"/>
      <c r="L29677" s="8"/>
      <c r="N29677" s="8"/>
      <c r="O29677" s="8"/>
      <c r="P29677" s="8"/>
      <c r="Q29677" s="8"/>
      <c r="R29677" s="8"/>
      <c r="S29677" s="8"/>
      <c r="T29677" s="8"/>
      <c r="U29677" s="8"/>
      <c r="V29677" s="8"/>
      <c r="W29677" s="8"/>
      <c r="X29677" s="8"/>
      <c r="Y29677" s="8"/>
      <c r="Z29677" s="8"/>
      <c r="BE29677"/>
      <c r="BF29677"/>
      <c r="BG29677"/>
    </row>
    <row r="29678" spans="11:59" x14ac:dyDescent="0.25">
      <c r="K29678" s="8"/>
      <c r="L29678" s="8"/>
      <c r="N29678" s="8"/>
      <c r="O29678" s="8"/>
      <c r="P29678" s="8"/>
      <c r="Q29678" s="8"/>
      <c r="R29678" s="8"/>
      <c r="S29678" s="8"/>
      <c r="T29678" s="8"/>
      <c r="U29678" s="8"/>
      <c r="V29678" s="8"/>
      <c r="W29678" s="8"/>
      <c r="X29678" s="8"/>
      <c r="Y29678" s="8"/>
      <c r="Z29678" s="8"/>
      <c r="BE29678"/>
      <c r="BF29678"/>
      <c r="BG29678"/>
    </row>
    <row r="29679" spans="11:59" x14ac:dyDescent="0.25">
      <c r="K29679" s="8"/>
      <c r="L29679" s="8"/>
      <c r="N29679" s="8"/>
      <c r="O29679" s="8"/>
      <c r="P29679" s="8"/>
      <c r="Q29679" s="8"/>
      <c r="R29679" s="8"/>
      <c r="S29679" s="8"/>
      <c r="T29679" s="8"/>
      <c r="U29679" s="8"/>
      <c r="V29679" s="8"/>
      <c r="W29679" s="8"/>
      <c r="X29679" s="8"/>
      <c r="Y29679" s="8"/>
      <c r="Z29679" s="8"/>
      <c r="BE29679"/>
      <c r="BF29679"/>
      <c r="BG29679"/>
    </row>
    <row r="29680" spans="11:59" x14ac:dyDescent="0.25">
      <c r="K29680" s="8"/>
      <c r="L29680" s="8"/>
      <c r="N29680" s="8"/>
      <c r="O29680" s="8"/>
      <c r="P29680" s="8"/>
      <c r="Q29680" s="8"/>
      <c r="R29680" s="8"/>
      <c r="S29680" s="8"/>
      <c r="T29680" s="8"/>
      <c r="U29680" s="8"/>
      <c r="V29680" s="8"/>
      <c r="W29680" s="8"/>
      <c r="X29680" s="8"/>
      <c r="Y29680" s="8"/>
      <c r="Z29680" s="8"/>
      <c r="BE29680"/>
      <c r="BF29680"/>
      <c r="BG29680"/>
    </row>
    <row r="29681" spans="11:59" x14ac:dyDescent="0.25">
      <c r="K29681" s="8"/>
      <c r="L29681" s="8"/>
      <c r="N29681" s="8"/>
      <c r="O29681" s="8"/>
      <c r="P29681" s="8"/>
      <c r="Q29681" s="8"/>
      <c r="R29681" s="8"/>
      <c r="S29681" s="8"/>
      <c r="T29681" s="8"/>
      <c r="U29681" s="8"/>
      <c r="V29681" s="8"/>
      <c r="W29681" s="8"/>
      <c r="X29681" s="8"/>
      <c r="Y29681" s="8"/>
      <c r="Z29681" s="8"/>
      <c r="BE29681"/>
      <c r="BF29681"/>
      <c r="BG29681"/>
    </row>
    <row r="29682" spans="11:59" x14ac:dyDescent="0.25">
      <c r="K29682" s="8"/>
      <c r="L29682" s="8"/>
      <c r="N29682" s="8"/>
      <c r="O29682" s="8"/>
      <c r="P29682" s="8"/>
      <c r="Q29682" s="8"/>
      <c r="R29682" s="8"/>
      <c r="S29682" s="8"/>
      <c r="T29682" s="8"/>
      <c r="U29682" s="8"/>
      <c r="V29682" s="8"/>
      <c r="W29682" s="8"/>
      <c r="X29682" s="8"/>
      <c r="Y29682" s="8"/>
      <c r="Z29682" s="8"/>
      <c r="BE29682"/>
      <c r="BF29682"/>
      <c r="BG29682"/>
    </row>
    <row r="29683" spans="11:59" x14ac:dyDescent="0.25">
      <c r="K29683" s="8"/>
      <c r="L29683" s="8"/>
      <c r="N29683" s="8"/>
      <c r="O29683" s="8"/>
      <c r="P29683" s="8"/>
      <c r="Q29683" s="8"/>
      <c r="R29683" s="8"/>
      <c r="S29683" s="8"/>
      <c r="T29683" s="8"/>
      <c r="U29683" s="8"/>
      <c r="V29683" s="8"/>
      <c r="W29683" s="8"/>
      <c r="X29683" s="8"/>
      <c r="Y29683" s="8"/>
      <c r="Z29683" s="8"/>
      <c r="BE29683"/>
      <c r="BF29683"/>
      <c r="BG29683"/>
    </row>
    <row r="29684" spans="11:59" x14ac:dyDescent="0.25">
      <c r="K29684" s="8"/>
      <c r="L29684" s="8"/>
      <c r="N29684" s="8"/>
      <c r="O29684" s="8"/>
      <c r="P29684" s="8"/>
      <c r="Q29684" s="8"/>
      <c r="R29684" s="8"/>
      <c r="S29684" s="8"/>
      <c r="T29684" s="8"/>
      <c r="U29684" s="8"/>
      <c r="V29684" s="8"/>
      <c r="W29684" s="8"/>
      <c r="X29684" s="8"/>
      <c r="Y29684" s="8"/>
      <c r="Z29684" s="8"/>
      <c r="BE29684"/>
      <c r="BF29684"/>
      <c r="BG29684"/>
    </row>
    <row r="29685" spans="11:59" x14ac:dyDescent="0.25">
      <c r="K29685" s="8"/>
      <c r="L29685" s="8"/>
      <c r="N29685" s="8"/>
      <c r="O29685" s="8"/>
      <c r="P29685" s="8"/>
      <c r="Q29685" s="8"/>
      <c r="R29685" s="8"/>
      <c r="S29685" s="8"/>
      <c r="T29685" s="8"/>
      <c r="U29685" s="8"/>
      <c r="V29685" s="8"/>
      <c r="W29685" s="8"/>
      <c r="X29685" s="8"/>
      <c r="Y29685" s="8"/>
      <c r="Z29685" s="8"/>
      <c r="BE29685"/>
      <c r="BF29685"/>
      <c r="BG29685"/>
    </row>
    <row r="29686" spans="11:59" x14ac:dyDescent="0.25">
      <c r="K29686" s="8"/>
      <c r="L29686" s="8"/>
      <c r="N29686" s="8"/>
      <c r="O29686" s="8"/>
      <c r="P29686" s="8"/>
      <c r="Q29686" s="8"/>
      <c r="R29686" s="8"/>
      <c r="S29686" s="8"/>
      <c r="T29686" s="8"/>
      <c r="U29686" s="8"/>
      <c r="V29686" s="8"/>
      <c r="W29686" s="8"/>
      <c r="X29686" s="8"/>
      <c r="Y29686" s="8"/>
      <c r="Z29686" s="8"/>
      <c r="BE29686"/>
      <c r="BF29686"/>
      <c r="BG29686"/>
    </row>
    <row r="29687" spans="11:59" x14ac:dyDescent="0.25">
      <c r="K29687" s="8"/>
      <c r="L29687" s="8"/>
      <c r="N29687" s="8"/>
      <c r="O29687" s="8"/>
      <c r="P29687" s="8"/>
      <c r="Q29687" s="8"/>
      <c r="R29687" s="8"/>
      <c r="S29687" s="8"/>
      <c r="T29687" s="8"/>
      <c r="U29687" s="8"/>
      <c r="V29687" s="8"/>
      <c r="W29687" s="8"/>
      <c r="X29687" s="8"/>
      <c r="Y29687" s="8"/>
      <c r="Z29687" s="8"/>
      <c r="BE29687"/>
      <c r="BF29687"/>
      <c r="BG29687"/>
    </row>
    <row r="29688" spans="11:59" x14ac:dyDescent="0.25">
      <c r="K29688" s="8"/>
      <c r="L29688" s="8"/>
      <c r="N29688" s="8"/>
      <c r="O29688" s="8"/>
      <c r="P29688" s="8"/>
      <c r="Q29688" s="8"/>
      <c r="R29688" s="8"/>
      <c r="S29688" s="8"/>
      <c r="T29688" s="8"/>
      <c r="U29688" s="8"/>
      <c r="V29688" s="8"/>
      <c r="W29688" s="8"/>
      <c r="X29688" s="8"/>
      <c r="Y29688" s="8"/>
      <c r="Z29688" s="8"/>
      <c r="BE29688"/>
      <c r="BF29688"/>
      <c r="BG29688"/>
    </row>
    <row r="29689" spans="11:59" x14ac:dyDescent="0.25">
      <c r="K29689" s="8"/>
      <c r="L29689" s="8"/>
      <c r="N29689" s="8"/>
      <c r="O29689" s="8"/>
      <c r="P29689" s="8"/>
      <c r="Q29689" s="8"/>
      <c r="R29689" s="8"/>
      <c r="S29689" s="8"/>
      <c r="T29689" s="8"/>
      <c r="U29689" s="8"/>
      <c r="V29689" s="8"/>
      <c r="W29689" s="8"/>
      <c r="X29689" s="8"/>
      <c r="Y29689" s="8"/>
      <c r="Z29689" s="8"/>
      <c r="BE29689"/>
      <c r="BF29689"/>
      <c r="BG29689"/>
    </row>
    <row r="29690" spans="11:59" x14ac:dyDescent="0.25">
      <c r="K29690" s="8"/>
      <c r="L29690" s="8"/>
      <c r="N29690" s="8"/>
      <c r="O29690" s="8"/>
      <c r="P29690" s="8"/>
      <c r="Q29690" s="8"/>
      <c r="R29690" s="8"/>
      <c r="S29690" s="8"/>
      <c r="T29690" s="8"/>
      <c r="U29690" s="8"/>
      <c r="V29690" s="8"/>
      <c r="W29690" s="8"/>
      <c r="X29690" s="8"/>
      <c r="Y29690" s="8"/>
      <c r="Z29690" s="8"/>
      <c r="BE29690"/>
      <c r="BF29690"/>
      <c r="BG29690"/>
    </row>
    <row r="29691" spans="11:59" x14ac:dyDescent="0.25">
      <c r="K29691" s="8"/>
      <c r="L29691" s="8"/>
      <c r="N29691" s="8"/>
      <c r="O29691" s="8"/>
      <c r="P29691" s="8"/>
      <c r="Q29691" s="8"/>
      <c r="R29691" s="8"/>
      <c r="S29691" s="8"/>
      <c r="T29691" s="8"/>
      <c r="U29691" s="8"/>
      <c r="V29691" s="8"/>
      <c r="W29691" s="8"/>
      <c r="X29691" s="8"/>
      <c r="Y29691" s="8"/>
      <c r="Z29691" s="8"/>
      <c r="BE29691"/>
      <c r="BF29691"/>
      <c r="BG29691"/>
    </row>
    <row r="29692" spans="11:59" x14ac:dyDescent="0.25">
      <c r="K29692" s="8"/>
      <c r="L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BE29692"/>
      <c r="BF29692"/>
      <c r="BG29692"/>
    </row>
    <row r="29693" spans="11:59" x14ac:dyDescent="0.25">
      <c r="K29693" s="8"/>
      <c r="L29693" s="8"/>
      <c r="N29693" s="8"/>
      <c r="O29693" s="8"/>
      <c r="P29693" s="8"/>
      <c r="Q29693" s="8"/>
      <c r="R29693" s="8"/>
      <c r="S29693" s="8"/>
      <c r="T29693" s="8"/>
      <c r="U29693" s="8"/>
      <c r="V29693" s="8"/>
      <c r="W29693" s="8"/>
      <c r="X29693" s="8"/>
      <c r="Y29693" s="8"/>
      <c r="Z29693" s="8"/>
      <c r="BE29693"/>
      <c r="BF29693"/>
      <c r="BG29693"/>
    </row>
    <row r="29694" spans="11:59" x14ac:dyDescent="0.25">
      <c r="K29694" s="8"/>
      <c r="L29694" s="8"/>
      <c r="N29694" s="8"/>
      <c r="O29694" s="8"/>
      <c r="P29694" s="8"/>
      <c r="Q29694" s="8"/>
      <c r="R29694" s="8"/>
      <c r="S29694" s="8"/>
      <c r="T29694" s="8"/>
      <c r="U29694" s="8"/>
      <c r="V29694" s="8"/>
      <c r="W29694" s="8"/>
      <c r="X29694" s="8"/>
      <c r="Y29694" s="8"/>
      <c r="Z29694" s="8"/>
      <c r="BE29694"/>
      <c r="BF29694"/>
      <c r="BG29694"/>
    </row>
    <row r="29695" spans="11:59" x14ac:dyDescent="0.25">
      <c r="K29695" s="8"/>
      <c r="L29695" s="8"/>
      <c r="N29695" s="8"/>
      <c r="O29695" s="8"/>
      <c r="P29695" s="8"/>
      <c r="Q29695" s="8"/>
      <c r="R29695" s="8"/>
      <c r="S29695" s="8"/>
      <c r="T29695" s="8"/>
      <c r="U29695" s="8"/>
      <c r="V29695" s="8"/>
      <c r="W29695" s="8"/>
      <c r="X29695" s="8"/>
      <c r="Y29695" s="8"/>
      <c r="Z29695" s="8"/>
      <c r="BE29695"/>
      <c r="BF29695"/>
      <c r="BG29695"/>
    </row>
    <row r="29696" spans="11:59" x14ac:dyDescent="0.25">
      <c r="K29696" s="8"/>
      <c r="L29696" s="8"/>
      <c r="N29696" s="8"/>
      <c r="O29696" s="8"/>
      <c r="P29696" s="8"/>
      <c r="Q29696" s="8"/>
      <c r="R29696" s="8"/>
      <c r="S29696" s="8"/>
      <c r="T29696" s="8"/>
      <c r="U29696" s="8"/>
      <c r="V29696" s="8"/>
      <c r="W29696" s="8"/>
      <c r="X29696" s="8"/>
      <c r="Y29696" s="8"/>
      <c r="Z29696" s="8"/>
      <c r="BE29696"/>
      <c r="BF29696"/>
      <c r="BG29696"/>
    </row>
    <row r="29697" spans="11:59" x14ac:dyDescent="0.25">
      <c r="K29697" s="8"/>
      <c r="L29697" s="8"/>
      <c r="N29697" s="8"/>
      <c r="O29697" s="8"/>
      <c r="P29697" s="8"/>
      <c r="Q29697" s="8"/>
      <c r="R29697" s="8"/>
      <c r="S29697" s="8"/>
      <c r="T29697" s="8"/>
      <c r="U29697" s="8"/>
      <c r="V29697" s="8"/>
      <c r="W29697" s="8"/>
      <c r="X29697" s="8"/>
      <c r="Y29697" s="8"/>
      <c r="Z29697" s="8"/>
      <c r="BE29697"/>
      <c r="BF29697"/>
      <c r="BG29697"/>
    </row>
    <row r="29698" spans="11:59" x14ac:dyDescent="0.25">
      <c r="K29698" s="8"/>
      <c r="L29698" s="8"/>
      <c r="N29698" s="8"/>
      <c r="O29698" s="8"/>
      <c r="P29698" s="8"/>
      <c r="Q29698" s="8"/>
      <c r="R29698" s="8"/>
      <c r="S29698" s="8"/>
      <c r="T29698" s="8"/>
      <c r="U29698" s="8"/>
      <c r="V29698" s="8"/>
      <c r="W29698" s="8"/>
      <c r="X29698" s="8"/>
      <c r="Y29698" s="8"/>
      <c r="Z29698" s="8"/>
      <c r="BE29698"/>
      <c r="BF29698"/>
      <c r="BG29698"/>
    </row>
    <row r="29699" spans="11:59" x14ac:dyDescent="0.25">
      <c r="K29699" s="8"/>
      <c r="L29699" s="8"/>
      <c r="N29699" s="8"/>
      <c r="O29699" s="8"/>
      <c r="P29699" s="8"/>
      <c r="Q29699" s="8"/>
      <c r="R29699" s="8"/>
      <c r="S29699" s="8"/>
      <c r="T29699" s="8"/>
      <c r="U29699" s="8"/>
      <c r="V29699" s="8"/>
      <c r="W29699" s="8"/>
      <c r="X29699" s="8"/>
      <c r="Y29699" s="8"/>
      <c r="Z29699" s="8"/>
      <c r="BE29699"/>
      <c r="BF29699"/>
      <c r="BG29699"/>
    </row>
    <row r="29700" spans="11:59" x14ac:dyDescent="0.25">
      <c r="K29700" s="8"/>
      <c r="L29700" s="8"/>
      <c r="N29700" s="8"/>
      <c r="O29700" s="8"/>
      <c r="P29700" s="8"/>
      <c r="Q29700" s="8"/>
      <c r="R29700" s="8"/>
      <c r="S29700" s="8"/>
      <c r="T29700" s="8"/>
      <c r="U29700" s="8"/>
      <c r="V29700" s="8"/>
      <c r="W29700" s="8"/>
      <c r="X29700" s="8"/>
      <c r="Y29700" s="8"/>
      <c r="Z29700" s="8"/>
      <c r="BE29700"/>
      <c r="BF29700"/>
      <c r="BG29700"/>
    </row>
    <row r="29701" spans="11:59" x14ac:dyDescent="0.25">
      <c r="K29701" s="8"/>
      <c r="L29701" s="8"/>
      <c r="N29701" s="8"/>
      <c r="O29701" s="8"/>
      <c r="P29701" s="8"/>
      <c r="Q29701" s="8"/>
      <c r="R29701" s="8"/>
      <c r="S29701" s="8"/>
      <c r="T29701" s="8"/>
      <c r="U29701" s="8"/>
      <c r="V29701" s="8"/>
      <c r="W29701" s="8"/>
      <c r="X29701" s="8"/>
      <c r="Y29701" s="8"/>
      <c r="Z29701" s="8"/>
      <c r="BE29701"/>
      <c r="BF29701"/>
      <c r="BG29701"/>
    </row>
    <row r="29702" spans="11:59" x14ac:dyDescent="0.25">
      <c r="K29702" s="8"/>
      <c r="L29702" s="8"/>
      <c r="N29702" s="8"/>
      <c r="O29702" s="8"/>
      <c r="P29702" s="8"/>
      <c r="Q29702" s="8"/>
      <c r="R29702" s="8"/>
      <c r="S29702" s="8"/>
      <c r="T29702" s="8"/>
      <c r="U29702" s="8"/>
      <c r="V29702" s="8"/>
      <c r="W29702" s="8"/>
      <c r="X29702" s="8"/>
      <c r="Y29702" s="8"/>
      <c r="Z29702" s="8"/>
      <c r="BE29702"/>
      <c r="BF29702"/>
      <c r="BG29702"/>
    </row>
    <row r="29703" spans="11:59" x14ac:dyDescent="0.25">
      <c r="K29703" s="8"/>
      <c r="L29703" s="8"/>
      <c r="N29703" s="8"/>
      <c r="O29703" s="8"/>
      <c r="P29703" s="8"/>
      <c r="Q29703" s="8"/>
      <c r="R29703" s="8"/>
      <c r="S29703" s="8"/>
      <c r="T29703" s="8"/>
      <c r="U29703" s="8"/>
      <c r="V29703" s="8"/>
      <c r="W29703" s="8"/>
      <c r="X29703" s="8"/>
      <c r="Y29703" s="8"/>
      <c r="Z29703" s="8"/>
      <c r="BE29703"/>
      <c r="BF29703"/>
      <c r="BG29703"/>
    </row>
    <row r="29704" spans="11:59" x14ac:dyDescent="0.25">
      <c r="K29704" s="8"/>
      <c r="L29704" s="8"/>
      <c r="N29704" s="8"/>
      <c r="O29704" s="8"/>
      <c r="P29704" s="8"/>
      <c r="Q29704" s="8"/>
      <c r="R29704" s="8"/>
      <c r="S29704" s="8"/>
      <c r="T29704" s="8"/>
      <c r="U29704" s="8"/>
      <c r="V29704" s="8"/>
      <c r="W29704" s="8"/>
      <c r="X29704" s="8"/>
      <c r="Y29704" s="8"/>
      <c r="Z29704" s="8"/>
      <c r="BE29704"/>
      <c r="BF29704"/>
      <c r="BG29704"/>
    </row>
    <row r="29705" spans="11:59" x14ac:dyDescent="0.25">
      <c r="K29705" s="8"/>
      <c r="L29705" s="8"/>
      <c r="N29705" s="8"/>
      <c r="O29705" s="8"/>
      <c r="P29705" s="8"/>
      <c r="Q29705" s="8"/>
      <c r="R29705" s="8"/>
      <c r="S29705" s="8"/>
      <c r="T29705" s="8"/>
      <c r="U29705" s="8"/>
      <c r="V29705" s="8"/>
      <c r="W29705" s="8"/>
      <c r="X29705" s="8"/>
      <c r="Y29705" s="8"/>
      <c r="Z29705" s="8"/>
      <c r="BE29705"/>
      <c r="BF29705"/>
      <c r="BG29705"/>
    </row>
    <row r="29706" spans="11:59" x14ac:dyDescent="0.25">
      <c r="K29706" s="8"/>
      <c r="L29706" s="8"/>
      <c r="N29706" s="8"/>
      <c r="O29706" s="8"/>
      <c r="P29706" s="8"/>
      <c r="Q29706" s="8"/>
      <c r="R29706" s="8"/>
      <c r="S29706" s="8"/>
      <c r="T29706" s="8"/>
      <c r="U29706" s="8"/>
      <c r="V29706" s="8"/>
      <c r="W29706" s="8"/>
      <c r="X29706" s="8"/>
      <c r="Y29706" s="8"/>
      <c r="Z29706" s="8"/>
      <c r="BE29706"/>
      <c r="BF29706"/>
      <c r="BG29706"/>
    </row>
    <row r="29707" spans="11:59" x14ac:dyDescent="0.25">
      <c r="K29707" s="8"/>
      <c r="L29707" s="8"/>
      <c r="N29707" s="8"/>
      <c r="O29707" s="8"/>
      <c r="P29707" s="8"/>
      <c r="Q29707" s="8"/>
      <c r="R29707" s="8"/>
      <c r="S29707" s="8"/>
      <c r="T29707" s="8"/>
      <c r="U29707" s="8"/>
      <c r="V29707" s="8"/>
      <c r="W29707" s="8"/>
      <c r="X29707" s="8"/>
      <c r="Y29707" s="8"/>
      <c r="Z29707" s="8"/>
      <c r="BE29707"/>
      <c r="BF29707"/>
      <c r="BG29707"/>
    </row>
    <row r="29708" spans="11:59" x14ac:dyDescent="0.25">
      <c r="K29708" s="8"/>
      <c r="L29708" s="8"/>
      <c r="N29708" s="8"/>
      <c r="O29708" s="8"/>
      <c r="P29708" s="8"/>
      <c r="Q29708" s="8"/>
      <c r="R29708" s="8"/>
      <c r="S29708" s="8"/>
      <c r="T29708" s="8"/>
      <c r="U29708" s="8"/>
      <c r="V29708" s="8"/>
      <c r="W29708" s="8"/>
      <c r="X29708" s="8"/>
      <c r="Y29708" s="8"/>
      <c r="Z29708" s="8"/>
      <c r="BE29708"/>
      <c r="BF29708"/>
      <c r="BG29708"/>
    </row>
    <row r="29709" spans="11:59" x14ac:dyDescent="0.25">
      <c r="K29709" s="8"/>
      <c r="L29709" s="8"/>
      <c r="N29709" s="8"/>
      <c r="O29709" s="8"/>
      <c r="P29709" s="8"/>
      <c r="Q29709" s="8"/>
      <c r="R29709" s="8"/>
      <c r="S29709" s="8"/>
      <c r="T29709" s="8"/>
      <c r="U29709" s="8"/>
      <c r="V29709" s="8"/>
      <c r="W29709" s="8"/>
      <c r="X29709" s="8"/>
      <c r="Y29709" s="8"/>
      <c r="Z29709" s="8"/>
      <c r="BE29709"/>
      <c r="BF29709"/>
      <c r="BG29709"/>
    </row>
    <row r="29710" spans="11:59" x14ac:dyDescent="0.25">
      <c r="K29710" s="8"/>
      <c r="L29710" s="8"/>
      <c r="N29710" s="8"/>
      <c r="O29710" s="8"/>
      <c r="P29710" s="8"/>
      <c r="Q29710" s="8"/>
      <c r="R29710" s="8"/>
      <c r="S29710" s="8"/>
      <c r="T29710" s="8"/>
      <c r="U29710" s="8"/>
      <c r="V29710" s="8"/>
      <c r="W29710" s="8"/>
      <c r="X29710" s="8"/>
      <c r="Y29710" s="8"/>
      <c r="Z29710" s="8"/>
      <c r="BE29710"/>
      <c r="BF29710"/>
      <c r="BG29710"/>
    </row>
    <row r="29711" spans="11:59" x14ac:dyDescent="0.25">
      <c r="K29711" s="8"/>
      <c r="L29711" s="8"/>
      <c r="N29711" s="8"/>
      <c r="O29711" s="8"/>
      <c r="P29711" s="8"/>
      <c r="Q29711" s="8"/>
      <c r="R29711" s="8"/>
      <c r="S29711" s="8"/>
      <c r="T29711" s="8"/>
      <c r="U29711" s="8"/>
      <c r="V29711" s="8"/>
      <c r="W29711" s="8"/>
      <c r="X29711" s="8"/>
      <c r="Y29711" s="8"/>
      <c r="Z29711" s="8"/>
      <c r="BE29711"/>
      <c r="BF29711"/>
      <c r="BG29711"/>
    </row>
    <row r="29712" spans="11:59" x14ac:dyDescent="0.25">
      <c r="K29712" s="8"/>
      <c r="L29712" s="8"/>
      <c r="N29712" s="8"/>
      <c r="O29712" s="8"/>
      <c r="P29712" s="8"/>
      <c r="Q29712" s="8"/>
      <c r="R29712" s="8"/>
      <c r="S29712" s="8"/>
      <c r="T29712" s="8"/>
      <c r="U29712" s="8"/>
      <c r="V29712" s="8"/>
      <c r="W29712" s="8"/>
      <c r="X29712" s="8"/>
      <c r="Y29712" s="8"/>
      <c r="Z29712" s="8"/>
      <c r="BE29712"/>
      <c r="BF29712"/>
      <c r="BG29712"/>
    </row>
    <row r="29713" spans="11:59" x14ac:dyDescent="0.25">
      <c r="K29713" s="8"/>
      <c r="L29713" s="8"/>
      <c r="N29713" s="8"/>
      <c r="O29713" s="8"/>
      <c r="P29713" s="8"/>
      <c r="Q29713" s="8"/>
      <c r="R29713" s="8"/>
      <c r="S29713" s="8"/>
      <c r="T29713" s="8"/>
      <c r="U29713" s="8"/>
      <c r="V29713" s="8"/>
      <c r="W29713" s="8"/>
      <c r="X29713" s="8"/>
      <c r="Y29713" s="8"/>
      <c r="Z29713" s="8"/>
      <c r="BE29713"/>
      <c r="BF29713"/>
      <c r="BG29713"/>
    </row>
    <row r="29714" spans="11:59" x14ac:dyDescent="0.25">
      <c r="K29714" s="8"/>
      <c r="L29714" s="8"/>
      <c r="N29714" s="8"/>
      <c r="O29714" s="8"/>
      <c r="P29714" s="8"/>
      <c r="Q29714" s="8"/>
      <c r="R29714" s="8"/>
      <c r="S29714" s="8"/>
      <c r="T29714" s="8"/>
      <c r="U29714" s="8"/>
      <c r="V29714" s="8"/>
      <c r="W29714" s="8"/>
      <c r="X29714" s="8"/>
      <c r="Y29714" s="8"/>
      <c r="Z29714" s="8"/>
      <c r="BE29714"/>
      <c r="BF29714"/>
      <c r="BG29714"/>
    </row>
    <row r="29715" spans="11:59" x14ac:dyDescent="0.25">
      <c r="K29715" s="8"/>
      <c r="L29715" s="8"/>
      <c r="N29715" s="8"/>
      <c r="O29715" s="8"/>
      <c r="P29715" s="8"/>
      <c r="Q29715" s="8"/>
      <c r="R29715" s="8"/>
      <c r="S29715" s="8"/>
      <c r="T29715" s="8"/>
      <c r="U29715" s="8"/>
      <c r="V29715" s="8"/>
      <c r="W29715" s="8"/>
      <c r="X29715" s="8"/>
      <c r="Y29715" s="8"/>
      <c r="Z29715" s="8"/>
      <c r="BE29715"/>
      <c r="BF29715"/>
      <c r="BG29715"/>
    </row>
    <row r="29716" spans="11:59" x14ac:dyDescent="0.25">
      <c r="K29716" s="8"/>
      <c r="L29716" s="8"/>
      <c r="N29716" s="8"/>
      <c r="O29716" s="8"/>
      <c r="P29716" s="8"/>
      <c r="Q29716" s="8"/>
      <c r="R29716" s="8"/>
      <c r="S29716" s="8"/>
      <c r="T29716" s="8"/>
      <c r="U29716" s="8"/>
      <c r="V29716" s="8"/>
      <c r="W29716" s="8"/>
      <c r="X29716" s="8"/>
      <c r="Y29716" s="8"/>
      <c r="Z29716" s="8"/>
      <c r="BE29716"/>
      <c r="BF29716"/>
      <c r="BG29716"/>
    </row>
    <row r="29717" spans="11:59" x14ac:dyDescent="0.25">
      <c r="K29717" s="8"/>
      <c r="L29717" s="8"/>
      <c r="N29717" s="8"/>
      <c r="O29717" s="8"/>
      <c r="P29717" s="8"/>
      <c r="Q29717" s="8"/>
      <c r="R29717" s="8"/>
      <c r="S29717" s="8"/>
      <c r="T29717" s="8"/>
      <c r="U29717" s="8"/>
      <c r="V29717" s="8"/>
      <c r="W29717" s="8"/>
      <c r="X29717" s="8"/>
      <c r="Y29717" s="8"/>
      <c r="Z29717" s="8"/>
      <c r="BE29717"/>
      <c r="BF29717"/>
      <c r="BG29717"/>
    </row>
    <row r="29718" spans="11:59" x14ac:dyDescent="0.25">
      <c r="K29718" s="8"/>
      <c r="L29718" s="8"/>
      <c r="N29718" s="8"/>
      <c r="O29718" s="8"/>
      <c r="P29718" s="8"/>
      <c r="Q29718" s="8"/>
      <c r="R29718" s="8"/>
      <c r="S29718" s="8"/>
      <c r="T29718" s="8"/>
      <c r="U29718" s="8"/>
      <c r="V29718" s="8"/>
      <c r="W29718" s="8"/>
      <c r="X29718" s="8"/>
      <c r="Y29718" s="8"/>
      <c r="Z29718" s="8"/>
      <c r="BE29718"/>
      <c r="BF29718"/>
      <c r="BG29718"/>
    </row>
    <row r="29719" spans="11:59" x14ac:dyDescent="0.25">
      <c r="K29719" s="8"/>
      <c r="L29719" s="8"/>
      <c r="N29719" s="8"/>
      <c r="O29719" s="8"/>
      <c r="P29719" s="8"/>
      <c r="Q29719" s="8"/>
      <c r="R29719" s="8"/>
      <c r="S29719" s="8"/>
      <c r="T29719" s="8"/>
      <c r="U29719" s="8"/>
      <c r="V29719" s="8"/>
      <c r="W29719" s="8"/>
      <c r="X29719" s="8"/>
      <c r="Y29719" s="8"/>
      <c r="Z29719" s="8"/>
      <c r="BE29719"/>
      <c r="BF29719"/>
      <c r="BG29719"/>
    </row>
    <row r="29720" spans="11:59" x14ac:dyDescent="0.25">
      <c r="K29720" s="8"/>
      <c r="L29720" s="8"/>
      <c r="N29720" s="8"/>
      <c r="O29720" s="8"/>
      <c r="P29720" s="8"/>
      <c r="Q29720" s="8"/>
      <c r="R29720" s="8"/>
      <c r="S29720" s="8"/>
      <c r="T29720" s="8"/>
      <c r="U29720" s="8"/>
      <c r="V29720" s="8"/>
      <c r="W29720" s="8"/>
      <c r="X29720" s="8"/>
      <c r="Y29720" s="8"/>
      <c r="Z29720" s="8"/>
      <c r="BE29720"/>
      <c r="BF29720"/>
      <c r="BG29720"/>
    </row>
    <row r="29721" spans="11:59" x14ac:dyDescent="0.25">
      <c r="K29721" s="8"/>
      <c r="L29721" s="8"/>
      <c r="N29721" s="8"/>
      <c r="O29721" s="8"/>
      <c r="P29721" s="8"/>
      <c r="Q29721" s="8"/>
      <c r="R29721" s="8"/>
      <c r="S29721" s="8"/>
      <c r="T29721" s="8"/>
      <c r="U29721" s="8"/>
      <c r="V29721" s="8"/>
      <c r="W29721" s="8"/>
      <c r="X29721" s="8"/>
      <c r="Y29721" s="8"/>
      <c r="Z29721" s="8"/>
      <c r="BE29721"/>
      <c r="BF29721"/>
      <c r="BG29721"/>
    </row>
    <row r="29722" spans="11:59" x14ac:dyDescent="0.25">
      <c r="K29722" s="8"/>
      <c r="L29722" s="8"/>
      <c r="N29722" s="8"/>
      <c r="O29722" s="8"/>
      <c r="P29722" s="8"/>
      <c r="Q29722" s="8"/>
      <c r="R29722" s="8"/>
      <c r="S29722" s="8"/>
      <c r="T29722" s="8"/>
      <c r="U29722" s="8"/>
      <c r="V29722" s="8"/>
      <c r="W29722" s="8"/>
      <c r="X29722" s="8"/>
      <c r="Y29722" s="8"/>
      <c r="Z29722" s="8"/>
      <c r="BE29722"/>
      <c r="BF29722"/>
      <c r="BG29722"/>
    </row>
    <row r="29723" spans="11:59" x14ac:dyDescent="0.25">
      <c r="K29723" s="8"/>
      <c r="L29723" s="8"/>
      <c r="N29723" s="8"/>
      <c r="O29723" s="8"/>
      <c r="P29723" s="8"/>
      <c r="Q29723" s="8"/>
      <c r="R29723" s="8"/>
      <c r="S29723" s="8"/>
      <c r="T29723" s="8"/>
      <c r="U29723" s="8"/>
      <c r="V29723" s="8"/>
      <c r="W29723" s="8"/>
      <c r="X29723" s="8"/>
      <c r="Y29723" s="8"/>
      <c r="Z29723" s="8"/>
      <c r="BE29723"/>
      <c r="BF29723"/>
      <c r="BG29723"/>
    </row>
    <row r="29724" spans="11:59" x14ac:dyDescent="0.25">
      <c r="K29724" s="8"/>
      <c r="L29724" s="8"/>
      <c r="N29724" s="8"/>
      <c r="O29724" s="8"/>
      <c r="P29724" s="8"/>
      <c r="Q29724" s="8"/>
      <c r="R29724" s="8"/>
      <c r="S29724" s="8"/>
      <c r="T29724" s="8"/>
      <c r="U29724" s="8"/>
      <c r="V29724" s="8"/>
      <c r="W29724" s="8"/>
      <c r="X29724" s="8"/>
      <c r="Y29724" s="8"/>
      <c r="Z29724" s="8"/>
      <c r="BE29724"/>
      <c r="BF29724"/>
      <c r="BG29724"/>
    </row>
    <row r="29725" spans="11:59" x14ac:dyDescent="0.25">
      <c r="K29725" s="8"/>
      <c r="L29725" s="8"/>
      <c r="N29725" s="8"/>
      <c r="O29725" s="8"/>
      <c r="P29725" s="8"/>
      <c r="Q29725" s="8"/>
      <c r="R29725" s="8"/>
      <c r="S29725" s="8"/>
      <c r="T29725" s="8"/>
      <c r="U29725" s="8"/>
      <c r="V29725" s="8"/>
      <c r="W29725" s="8"/>
      <c r="X29725" s="8"/>
      <c r="Y29725" s="8"/>
      <c r="Z29725" s="8"/>
      <c r="BE29725"/>
      <c r="BF29725"/>
      <c r="BG29725"/>
    </row>
    <row r="29726" spans="11:59" x14ac:dyDescent="0.25">
      <c r="K29726" s="8"/>
      <c r="L29726" s="8"/>
      <c r="N29726" s="8"/>
      <c r="O29726" s="8"/>
      <c r="P29726" s="8"/>
      <c r="Q29726" s="8"/>
      <c r="R29726" s="8"/>
      <c r="S29726" s="8"/>
      <c r="T29726" s="8"/>
      <c r="U29726" s="8"/>
      <c r="V29726" s="8"/>
      <c r="W29726" s="8"/>
      <c r="X29726" s="8"/>
      <c r="Y29726" s="8"/>
      <c r="Z29726" s="8"/>
      <c r="BE29726"/>
      <c r="BF29726"/>
      <c r="BG29726"/>
    </row>
    <row r="29727" spans="11:59" x14ac:dyDescent="0.25">
      <c r="K29727" s="8"/>
      <c r="L29727" s="8"/>
      <c r="N29727" s="8"/>
      <c r="O29727" s="8"/>
      <c r="P29727" s="8"/>
      <c r="Q29727" s="8"/>
      <c r="R29727" s="8"/>
      <c r="S29727" s="8"/>
      <c r="T29727" s="8"/>
      <c r="U29727" s="8"/>
      <c r="V29727" s="8"/>
      <c r="W29727" s="8"/>
      <c r="X29727" s="8"/>
      <c r="Y29727" s="8"/>
      <c r="Z29727" s="8"/>
      <c r="BE29727"/>
      <c r="BF29727"/>
      <c r="BG29727"/>
    </row>
    <row r="29728" spans="11:59" x14ac:dyDescent="0.25">
      <c r="K29728" s="8"/>
      <c r="L29728" s="8"/>
      <c r="N29728" s="8"/>
      <c r="O29728" s="8"/>
      <c r="P29728" s="8"/>
      <c r="Q29728" s="8"/>
      <c r="R29728" s="8"/>
      <c r="S29728" s="8"/>
      <c r="T29728" s="8"/>
      <c r="U29728" s="8"/>
      <c r="V29728" s="8"/>
      <c r="W29728" s="8"/>
      <c r="X29728" s="8"/>
      <c r="Y29728" s="8"/>
      <c r="Z29728" s="8"/>
      <c r="BE29728"/>
      <c r="BF29728"/>
      <c r="BG29728"/>
    </row>
    <row r="29729" spans="11:59" x14ac:dyDescent="0.25">
      <c r="K29729" s="8"/>
      <c r="L29729" s="8"/>
      <c r="N29729" s="8"/>
      <c r="O29729" s="8"/>
      <c r="P29729" s="8"/>
      <c r="Q29729" s="8"/>
      <c r="R29729" s="8"/>
      <c r="S29729" s="8"/>
      <c r="T29729" s="8"/>
      <c r="U29729" s="8"/>
      <c r="V29729" s="8"/>
      <c r="W29729" s="8"/>
      <c r="X29729" s="8"/>
      <c r="Y29729" s="8"/>
      <c r="Z29729" s="8"/>
      <c r="BE29729"/>
      <c r="BF29729"/>
      <c r="BG29729"/>
    </row>
    <row r="29730" spans="11:59" x14ac:dyDescent="0.25">
      <c r="K29730" s="8"/>
      <c r="L29730" s="8"/>
      <c r="N29730" s="8"/>
      <c r="O29730" s="8"/>
      <c r="P29730" s="8"/>
      <c r="Q29730" s="8"/>
      <c r="R29730" s="8"/>
      <c r="S29730" s="8"/>
      <c r="T29730" s="8"/>
      <c r="U29730" s="8"/>
      <c r="V29730" s="8"/>
      <c r="W29730" s="8"/>
      <c r="X29730" s="8"/>
      <c r="Y29730" s="8"/>
      <c r="Z29730" s="8"/>
      <c r="BE29730"/>
      <c r="BF29730"/>
      <c r="BG29730"/>
    </row>
    <row r="29731" spans="11:59" x14ac:dyDescent="0.25">
      <c r="K29731" s="8"/>
      <c r="L29731" s="8"/>
      <c r="N29731" s="8"/>
      <c r="O29731" s="8"/>
      <c r="P29731" s="8"/>
      <c r="Q29731" s="8"/>
      <c r="R29731" s="8"/>
      <c r="S29731" s="8"/>
      <c r="T29731" s="8"/>
      <c r="U29731" s="8"/>
      <c r="V29731" s="8"/>
      <c r="W29731" s="8"/>
      <c r="X29731" s="8"/>
      <c r="Y29731" s="8"/>
      <c r="Z29731" s="8"/>
      <c r="BE29731"/>
      <c r="BF29731"/>
      <c r="BG29731"/>
    </row>
    <row r="29732" spans="11:59" x14ac:dyDescent="0.25">
      <c r="K29732" s="8"/>
      <c r="L29732" s="8"/>
      <c r="N29732" s="8"/>
      <c r="O29732" s="8"/>
      <c r="P29732" s="8"/>
      <c r="Q29732" s="8"/>
      <c r="R29732" s="8"/>
      <c r="S29732" s="8"/>
      <c r="T29732" s="8"/>
      <c r="U29732" s="8"/>
      <c r="V29732" s="8"/>
      <c r="W29732" s="8"/>
      <c r="X29732" s="8"/>
      <c r="Y29732" s="8"/>
      <c r="Z29732" s="8"/>
      <c r="BE29732"/>
      <c r="BF29732"/>
      <c r="BG29732"/>
    </row>
    <row r="29733" spans="11:59" x14ac:dyDescent="0.25">
      <c r="K29733" s="8"/>
      <c r="L29733" s="8"/>
      <c r="N29733" s="8"/>
      <c r="O29733" s="8"/>
      <c r="P29733" s="8"/>
      <c r="Q29733" s="8"/>
      <c r="R29733" s="8"/>
      <c r="S29733" s="8"/>
      <c r="T29733" s="8"/>
      <c r="U29733" s="8"/>
      <c r="V29733" s="8"/>
      <c r="W29733" s="8"/>
      <c r="X29733" s="8"/>
      <c r="Y29733" s="8"/>
      <c r="Z29733" s="8"/>
      <c r="BE29733"/>
      <c r="BF29733"/>
      <c r="BG29733"/>
    </row>
    <row r="29734" spans="11:59" x14ac:dyDescent="0.25">
      <c r="K29734" s="8"/>
      <c r="L29734" s="8"/>
      <c r="N29734" s="8"/>
      <c r="O29734" s="8"/>
      <c r="P29734" s="8"/>
      <c r="Q29734" s="8"/>
      <c r="R29734" s="8"/>
      <c r="S29734" s="8"/>
      <c r="T29734" s="8"/>
      <c r="U29734" s="8"/>
      <c r="V29734" s="8"/>
      <c r="W29734" s="8"/>
      <c r="X29734" s="8"/>
      <c r="Y29734" s="8"/>
      <c r="Z29734" s="8"/>
      <c r="BE29734"/>
      <c r="BF29734"/>
      <c r="BG29734"/>
    </row>
    <row r="29735" spans="11:59" x14ac:dyDescent="0.25">
      <c r="K29735" s="8"/>
      <c r="L29735" s="8"/>
      <c r="N29735" s="8"/>
      <c r="O29735" s="8"/>
      <c r="P29735" s="8"/>
      <c r="Q29735" s="8"/>
      <c r="R29735" s="8"/>
      <c r="S29735" s="8"/>
      <c r="T29735" s="8"/>
      <c r="U29735" s="8"/>
      <c r="V29735" s="8"/>
      <c r="W29735" s="8"/>
      <c r="X29735" s="8"/>
      <c r="Y29735" s="8"/>
      <c r="Z29735" s="8"/>
      <c r="BE29735"/>
      <c r="BF29735"/>
      <c r="BG29735"/>
    </row>
    <row r="29736" spans="11:59" x14ac:dyDescent="0.25">
      <c r="K29736" s="8"/>
      <c r="L29736" s="8"/>
      <c r="N29736" s="8"/>
      <c r="O29736" s="8"/>
      <c r="P29736" s="8"/>
      <c r="Q29736" s="8"/>
      <c r="R29736" s="8"/>
      <c r="S29736" s="8"/>
      <c r="T29736" s="8"/>
      <c r="U29736" s="8"/>
      <c r="V29736" s="8"/>
      <c r="W29736" s="8"/>
      <c r="X29736" s="8"/>
      <c r="Y29736" s="8"/>
      <c r="Z29736" s="8"/>
      <c r="BE29736"/>
      <c r="BF29736"/>
      <c r="BG29736"/>
    </row>
    <row r="29737" spans="11:59" x14ac:dyDescent="0.25">
      <c r="K29737" s="8"/>
      <c r="L29737" s="8"/>
      <c r="N29737" s="8"/>
      <c r="O29737" s="8"/>
      <c r="P29737" s="8"/>
      <c r="Q29737" s="8"/>
      <c r="R29737" s="8"/>
      <c r="S29737" s="8"/>
      <c r="T29737" s="8"/>
      <c r="U29737" s="8"/>
      <c r="V29737" s="8"/>
      <c r="W29737" s="8"/>
      <c r="X29737" s="8"/>
      <c r="Y29737" s="8"/>
      <c r="Z29737" s="8"/>
      <c r="BE29737"/>
      <c r="BF29737"/>
      <c r="BG29737"/>
    </row>
    <row r="29738" spans="11:59" x14ac:dyDescent="0.25">
      <c r="K29738" s="8"/>
      <c r="L29738" s="8"/>
      <c r="N29738" s="8"/>
      <c r="O29738" s="8"/>
      <c r="P29738" s="8"/>
      <c r="Q29738" s="8"/>
      <c r="R29738" s="8"/>
      <c r="S29738" s="8"/>
      <c r="T29738" s="8"/>
      <c r="U29738" s="8"/>
      <c r="V29738" s="8"/>
      <c r="W29738" s="8"/>
      <c r="X29738" s="8"/>
      <c r="Y29738" s="8"/>
      <c r="Z29738" s="8"/>
      <c r="BE29738"/>
      <c r="BF29738"/>
      <c r="BG29738"/>
    </row>
    <row r="29739" spans="11:59" x14ac:dyDescent="0.25">
      <c r="K29739" s="8"/>
      <c r="L29739" s="8"/>
      <c r="N29739" s="8"/>
      <c r="O29739" s="8"/>
      <c r="P29739" s="8"/>
      <c r="Q29739" s="8"/>
      <c r="R29739" s="8"/>
      <c r="S29739" s="8"/>
      <c r="T29739" s="8"/>
      <c r="U29739" s="8"/>
      <c r="V29739" s="8"/>
      <c r="W29739" s="8"/>
      <c r="X29739" s="8"/>
      <c r="Y29739" s="8"/>
      <c r="Z29739" s="8"/>
      <c r="BE29739"/>
      <c r="BF29739"/>
      <c r="BG29739"/>
    </row>
    <row r="29740" spans="11:59" x14ac:dyDescent="0.25">
      <c r="K29740" s="8"/>
      <c r="L29740" s="8"/>
      <c r="N29740" s="8"/>
      <c r="O29740" s="8"/>
      <c r="P29740" s="8"/>
      <c r="Q29740" s="8"/>
      <c r="R29740" s="8"/>
      <c r="S29740" s="8"/>
      <c r="T29740" s="8"/>
      <c r="U29740" s="8"/>
      <c r="V29740" s="8"/>
      <c r="W29740" s="8"/>
      <c r="X29740" s="8"/>
      <c r="Y29740" s="8"/>
      <c r="Z29740" s="8"/>
      <c r="BE29740"/>
      <c r="BF29740"/>
      <c r="BG29740"/>
    </row>
    <row r="29741" spans="11:59" x14ac:dyDescent="0.25">
      <c r="K29741" s="8"/>
      <c r="L29741" s="8"/>
      <c r="N29741" s="8"/>
      <c r="O29741" s="8"/>
      <c r="P29741" s="8"/>
      <c r="Q29741" s="8"/>
      <c r="R29741" s="8"/>
      <c r="S29741" s="8"/>
      <c r="T29741" s="8"/>
      <c r="U29741" s="8"/>
      <c r="V29741" s="8"/>
      <c r="W29741" s="8"/>
      <c r="X29741" s="8"/>
      <c r="Y29741" s="8"/>
      <c r="Z29741" s="8"/>
      <c r="BE29741"/>
      <c r="BF29741"/>
      <c r="BG29741"/>
    </row>
    <row r="29742" spans="11:59" x14ac:dyDescent="0.25">
      <c r="K29742" s="8"/>
      <c r="L29742" s="8"/>
      <c r="N29742" s="8"/>
      <c r="O29742" s="8"/>
      <c r="P29742" s="8"/>
      <c r="Q29742" s="8"/>
      <c r="R29742" s="8"/>
      <c r="S29742" s="8"/>
      <c r="T29742" s="8"/>
      <c r="U29742" s="8"/>
      <c r="V29742" s="8"/>
      <c r="W29742" s="8"/>
      <c r="X29742" s="8"/>
      <c r="Y29742" s="8"/>
      <c r="Z29742" s="8"/>
      <c r="BE29742"/>
      <c r="BF29742"/>
      <c r="BG29742"/>
    </row>
    <row r="29743" spans="11:59" x14ac:dyDescent="0.25">
      <c r="K29743" s="8"/>
      <c r="L29743" s="8"/>
      <c r="N29743" s="8"/>
      <c r="O29743" s="8"/>
      <c r="P29743" s="8"/>
      <c r="Q29743" s="8"/>
      <c r="R29743" s="8"/>
      <c r="S29743" s="8"/>
      <c r="T29743" s="8"/>
      <c r="U29743" s="8"/>
      <c r="V29743" s="8"/>
      <c r="W29743" s="8"/>
      <c r="X29743" s="8"/>
      <c r="Y29743" s="8"/>
      <c r="Z29743" s="8"/>
      <c r="BE29743"/>
      <c r="BF29743"/>
      <c r="BG29743"/>
    </row>
    <row r="29744" spans="11:59" x14ac:dyDescent="0.25">
      <c r="K29744" s="8"/>
      <c r="L29744" s="8"/>
      <c r="N29744" s="8"/>
      <c r="O29744" s="8"/>
      <c r="P29744" s="8"/>
      <c r="Q29744" s="8"/>
      <c r="R29744" s="8"/>
      <c r="S29744" s="8"/>
      <c r="T29744" s="8"/>
      <c r="U29744" s="8"/>
      <c r="V29744" s="8"/>
      <c r="W29744" s="8"/>
      <c r="X29744" s="8"/>
      <c r="Y29744" s="8"/>
      <c r="Z29744" s="8"/>
      <c r="BE29744"/>
      <c r="BF29744"/>
      <c r="BG29744"/>
    </row>
    <row r="29745" spans="11:59" x14ac:dyDescent="0.25">
      <c r="K29745" s="8"/>
      <c r="L29745" s="8"/>
      <c r="N29745" s="8"/>
      <c r="O29745" s="8"/>
      <c r="P29745" s="8"/>
      <c r="Q29745" s="8"/>
      <c r="R29745" s="8"/>
      <c r="S29745" s="8"/>
      <c r="T29745" s="8"/>
      <c r="U29745" s="8"/>
      <c r="V29745" s="8"/>
      <c r="W29745" s="8"/>
      <c r="X29745" s="8"/>
      <c r="Y29745" s="8"/>
      <c r="Z29745" s="8"/>
      <c r="BE29745"/>
      <c r="BF29745"/>
      <c r="BG29745"/>
    </row>
    <row r="29746" spans="11:59" x14ac:dyDescent="0.25">
      <c r="K29746" s="8"/>
      <c r="L29746" s="8"/>
      <c r="N29746" s="8"/>
      <c r="O29746" s="8"/>
      <c r="P29746" s="8"/>
      <c r="Q29746" s="8"/>
      <c r="R29746" s="8"/>
      <c r="S29746" s="8"/>
      <c r="T29746" s="8"/>
      <c r="U29746" s="8"/>
      <c r="V29746" s="8"/>
      <c r="W29746" s="8"/>
      <c r="X29746" s="8"/>
      <c r="Y29746" s="8"/>
      <c r="Z29746" s="8"/>
      <c r="BE29746"/>
      <c r="BF29746"/>
      <c r="BG29746"/>
    </row>
    <row r="29747" spans="11:59" x14ac:dyDescent="0.25">
      <c r="K29747" s="8"/>
      <c r="L29747" s="8"/>
      <c r="N29747" s="8"/>
      <c r="O29747" s="8"/>
      <c r="P29747" s="8"/>
      <c r="Q29747" s="8"/>
      <c r="R29747" s="8"/>
      <c r="S29747" s="8"/>
      <c r="T29747" s="8"/>
      <c r="U29747" s="8"/>
      <c r="V29747" s="8"/>
      <c r="W29747" s="8"/>
      <c r="X29747" s="8"/>
      <c r="Y29747" s="8"/>
      <c r="Z29747" s="8"/>
      <c r="BE29747"/>
      <c r="BF29747"/>
      <c r="BG29747"/>
    </row>
    <row r="29748" spans="11:59" x14ac:dyDescent="0.25">
      <c r="K29748" s="8"/>
      <c r="L29748" s="8"/>
      <c r="N29748" s="8"/>
      <c r="O29748" s="8"/>
      <c r="P29748" s="8"/>
      <c r="Q29748" s="8"/>
      <c r="R29748" s="8"/>
      <c r="S29748" s="8"/>
      <c r="T29748" s="8"/>
      <c r="U29748" s="8"/>
      <c r="V29748" s="8"/>
      <c r="W29748" s="8"/>
      <c r="X29748" s="8"/>
      <c r="Y29748" s="8"/>
      <c r="Z29748" s="8"/>
      <c r="BE29748"/>
      <c r="BF29748"/>
      <c r="BG29748"/>
    </row>
    <row r="29749" spans="11:59" x14ac:dyDescent="0.25">
      <c r="K29749" s="8"/>
      <c r="L29749" s="8"/>
      <c r="N29749" s="8"/>
      <c r="O29749" s="8"/>
      <c r="P29749" s="8"/>
      <c r="Q29749" s="8"/>
      <c r="R29749" s="8"/>
      <c r="S29749" s="8"/>
      <c r="T29749" s="8"/>
      <c r="U29749" s="8"/>
      <c r="V29749" s="8"/>
      <c r="W29749" s="8"/>
      <c r="X29749" s="8"/>
      <c r="Y29749" s="8"/>
      <c r="Z29749" s="8"/>
      <c r="BE29749"/>
      <c r="BF29749"/>
      <c r="BG29749"/>
    </row>
    <row r="29750" spans="11:59" x14ac:dyDescent="0.25">
      <c r="K29750" s="8"/>
      <c r="L29750" s="8"/>
      <c r="N29750" s="8"/>
      <c r="O29750" s="8"/>
      <c r="P29750" s="8"/>
      <c r="Q29750" s="8"/>
      <c r="R29750" s="8"/>
      <c r="S29750" s="8"/>
      <c r="T29750" s="8"/>
      <c r="U29750" s="8"/>
      <c r="V29750" s="8"/>
      <c r="W29750" s="8"/>
      <c r="X29750" s="8"/>
      <c r="Y29750" s="8"/>
      <c r="Z29750" s="8"/>
      <c r="BE29750"/>
      <c r="BF29750"/>
      <c r="BG29750"/>
    </row>
    <row r="29751" spans="11:59" x14ac:dyDescent="0.25">
      <c r="K29751" s="8"/>
      <c r="L29751" s="8"/>
      <c r="N29751" s="8"/>
      <c r="O29751" s="8"/>
      <c r="P29751" s="8"/>
      <c r="Q29751" s="8"/>
      <c r="R29751" s="8"/>
      <c r="S29751" s="8"/>
      <c r="T29751" s="8"/>
      <c r="U29751" s="8"/>
      <c r="V29751" s="8"/>
      <c r="W29751" s="8"/>
      <c r="X29751" s="8"/>
      <c r="Y29751" s="8"/>
      <c r="Z29751" s="8"/>
      <c r="BE29751"/>
      <c r="BF29751"/>
      <c r="BG29751"/>
    </row>
    <row r="29752" spans="11:59" x14ac:dyDescent="0.25">
      <c r="K29752" s="8"/>
      <c r="L29752" s="8"/>
      <c r="N29752" s="8"/>
      <c r="O29752" s="8"/>
      <c r="P29752" s="8"/>
      <c r="Q29752" s="8"/>
      <c r="R29752" s="8"/>
      <c r="S29752" s="8"/>
      <c r="T29752" s="8"/>
      <c r="U29752" s="8"/>
      <c r="V29752" s="8"/>
      <c r="W29752" s="8"/>
      <c r="X29752" s="8"/>
      <c r="Y29752" s="8"/>
      <c r="Z29752" s="8"/>
      <c r="BE29752"/>
      <c r="BF29752"/>
      <c r="BG29752"/>
    </row>
    <row r="29753" spans="11:59" x14ac:dyDescent="0.25">
      <c r="K29753" s="8"/>
      <c r="L29753" s="8"/>
      <c r="N29753" s="8"/>
      <c r="O29753" s="8"/>
      <c r="P29753" s="8"/>
      <c r="Q29753" s="8"/>
      <c r="R29753" s="8"/>
      <c r="S29753" s="8"/>
      <c r="T29753" s="8"/>
      <c r="U29753" s="8"/>
      <c r="V29753" s="8"/>
      <c r="W29753" s="8"/>
      <c r="X29753" s="8"/>
      <c r="Y29753" s="8"/>
      <c r="Z29753" s="8"/>
      <c r="BE29753"/>
      <c r="BF29753"/>
      <c r="BG29753"/>
    </row>
    <row r="29754" spans="11:59" x14ac:dyDescent="0.25">
      <c r="K29754" s="8"/>
      <c r="L29754" s="8"/>
      <c r="N29754" s="8"/>
      <c r="O29754" s="8"/>
      <c r="P29754" s="8"/>
      <c r="Q29754" s="8"/>
      <c r="R29754" s="8"/>
      <c r="S29754" s="8"/>
      <c r="T29754" s="8"/>
      <c r="U29754" s="8"/>
      <c r="V29754" s="8"/>
      <c r="W29754" s="8"/>
      <c r="X29754" s="8"/>
      <c r="Y29754" s="8"/>
      <c r="Z29754" s="8"/>
      <c r="BE29754"/>
      <c r="BF29754"/>
      <c r="BG29754"/>
    </row>
    <row r="29755" spans="11:59" x14ac:dyDescent="0.25">
      <c r="K29755" s="8"/>
      <c r="L29755" s="8"/>
      <c r="N29755" s="8"/>
      <c r="O29755" s="8"/>
      <c r="P29755" s="8"/>
      <c r="Q29755" s="8"/>
      <c r="R29755" s="8"/>
      <c r="S29755" s="8"/>
      <c r="T29755" s="8"/>
      <c r="U29755" s="8"/>
      <c r="V29755" s="8"/>
      <c r="W29755" s="8"/>
      <c r="X29755" s="8"/>
      <c r="Y29755" s="8"/>
      <c r="Z29755" s="8"/>
      <c r="BE29755"/>
      <c r="BF29755"/>
      <c r="BG29755"/>
    </row>
    <row r="29756" spans="11:59" x14ac:dyDescent="0.25">
      <c r="K29756" s="8"/>
      <c r="L29756" s="8"/>
      <c r="N29756" s="8"/>
      <c r="O29756" s="8"/>
      <c r="P29756" s="8"/>
      <c r="Q29756" s="8"/>
      <c r="R29756" s="8"/>
      <c r="S29756" s="8"/>
      <c r="T29756" s="8"/>
      <c r="U29756" s="8"/>
      <c r="V29756" s="8"/>
      <c r="W29756" s="8"/>
      <c r="X29756" s="8"/>
      <c r="Y29756" s="8"/>
      <c r="Z29756" s="8"/>
      <c r="BE29756"/>
      <c r="BF29756"/>
      <c r="BG29756"/>
    </row>
    <row r="29757" spans="11:59" x14ac:dyDescent="0.25">
      <c r="K29757" s="8"/>
      <c r="L29757" s="8"/>
      <c r="N29757" s="8"/>
      <c r="O29757" s="8"/>
      <c r="P29757" s="8"/>
      <c r="Q29757" s="8"/>
      <c r="R29757" s="8"/>
      <c r="S29757" s="8"/>
      <c r="T29757" s="8"/>
      <c r="U29757" s="8"/>
      <c r="V29757" s="8"/>
      <c r="W29757" s="8"/>
      <c r="X29757" s="8"/>
      <c r="Y29757" s="8"/>
      <c r="Z29757" s="8"/>
      <c r="BE29757"/>
      <c r="BF29757"/>
      <c r="BG29757"/>
    </row>
    <row r="29758" spans="11:59" x14ac:dyDescent="0.25">
      <c r="K29758" s="8"/>
      <c r="L29758" s="8"/>
      <c r="N29758" s="8"/>
      <c r="O29758" s="8"/>
      <c r="P29758" s="8"/>
      <c r="Q29758" s="8"/>
      <c r="R29758" s="8"/>
      <c r="S29758" s="8"/>
      <c r="T29758" s="8"/>
      <c r="U29758" s="8"/>
      <c r="V29758" s="8"/>
      <c r="W29758" s="8"/>
      <c r="X29758" s="8"/>
      <c r="Y29758" s="8"/>
      <c r="Z29758" s="8"/>
      <c r="BE29758"/>
      <c r="BF29758"/>
      <c r="BG29758"/>
    </row>
    <row r="29759" spans="11:59" x14ac:dyDescent="0.25">
      <c r="K29759" s="8"/>
      <c r="L29759" s="8"/>
      <c r="N29759" s="8"/>
      <c r="O29759" s="8"/>
      <c r="P29759" s="8"/>
      <c r="Q29759" s="8"/>
      <c r="R29759" s="8"/>
      <c r="S29759" s="8"/>
      <c r="T29759" s="8"/>
      <c r="U29759" s="8"/>
      <c r="V29759" s="8"/>
      <c r="W29759" s="8"/>
      <c r="X29759" s="8"/>
      <c r="Y29759" s="8"/>
      <c r="Z29759" s="8"/>
      <c r="BE29759"/>
      <c r="BF29759"/>
      <c r="BG29759"/>
    </row>
    <row r="29760" spans="11:59" x14ac:dyDescent="0.25">
      <c r="K29760" s="8"/>
      <c r="L29760" s="8"/>
      <c r="N29760" s="8"/>
      <c r="O29760" s="8"/>
      <c r="P29760" s="8"/>
      <c r="Q29760" s="8"/>
      <c r="R29760" s="8"/>
      <c r="S29760" s="8"/>
      <c r="T29760" s="8"/>
      <c r="U29760" s="8"/>
      <c r="V29760" s="8"/>
      <c r="W29760" s="8"/>
      <c r="X29760" s="8"/>
      <c r="Y29760" s="8"/>
      <c r="Z29760" s="8"/>
      <c r="BE29760"/>
      <c r="BF29760"/>
      <c r="BG29760"/>
    </row>
    <row r="29761" spans="11:59" x14ac:dyDescent="0.25">
      <c r="K29761" s="8"/>
      <c r="L29761" s="8"/>
      <c r="N29761" s="8"/>
      <c r="O29761" s="8"/>
      <c r="P29761" s="8"/>
      <c r="Q29761" s="8"/>
      <c r="R29761" s="8"/>
      <c r="S29761" s="8"/>
      <c r="T29761" s="8"/>
      <c r="U29761" s="8"/>
      <c r="V29761" s="8"/>
      <c r="W29761" s="8"/>
      <c r="X29761" s="8"/>
      <c r="Y29761" s="8"/>
      <c r="Z29761" s="8"/>
      <c r="BE29761"/>
      <c r="BF29761"/>
      <c r="BG29761"/>
    </row>
    <row r="29762" spans="11:59" x14ac:dyDescent="0.25">
      <c r="K29762" s="8"/>
      <c r="L29762" s="8"/>
      <c r="N29762" s="8"/>
      <c r="O29762" s="8"/>
      <c r="P29762" s="8"/>
      <c r="Q29762" s="8"/>
      <c r="R29762" s="8"/>
      <c r="S29762" s="8"/>
      <c r="T29762" s="8"/>
      <c r="U29762" s="8"/>
      <c r="V29762" s="8"/>
      <c r="W29762" s="8"/>
      <c r="X29762" s="8"/>
      <c r="Y29762" s="8"/>
      <c r="Z29762" s="8"/>
      <c r="BE29762"/>
      <c r="BF29762"/>
      <c r="BG29762"/>
    </row>
    <row r="29763" spans="11:59" x14ac:dyDescent="0.25">
      <c r="K29763" s="8"/>
      <c r="L29763" s="8"/>
      <c r="N29763" s="8"/>
      <c r="O29763" s="8"/>
      <c r="P29763" s="8"/>
      <c r="Q29763" s="8"/>
      <c r="R29763" s="8"/>
      <c r="S29763" s="8"/>
      <c r="T29763" s="8"/>
      <c r="U29763" s="8"/>
      <c r="V29763" s="8"/>
      <c r="W29763" s="8"/>
      <c r="X29763" s="8"/>
      <c r="Y29763" s="8"/>
      <c r="Z29763" s="8"/>
      <c r="BE29763"/>
      <c r="BF29763"/>
      <c r="BG29763"/>
    </row>
    <row r="29764" spans="11:59" x14ac:dyDescent="0.25">
      <c r="K29764" s="8"/>
      <c r="L29764" s="8"/>
      <c r="N29764" s="8"/>
      <c r="O29764" s="8"/>
      <c r="P29764" s="8"/>
      <c r="Q29764" s="8"/>
      <c r="R29764" s="8"/>
      <c r="S29764" s="8"/>
      <c r="T29764" s="8"/>
      <c r="U29764" s="8"/>
      <c r="V29764" s="8"/>
      <c r="W29764" s="8"/>
      <c r="X29764" s="8"/>
      <c r="Y29764" s="8"/>
      <c r="Z29764" s="8"/>
      <c r="BE29764"/>
      <c r="BF29764"/>
      <c r="BG29764"/>
    </row>
    <row r="29765" spans="11:59" x14ac:dyDescent="0.25">
      <c r="K29765" s="8"/>
      <c r="L29765" s="8"/>
      <c r="N29765" s="8"/>
      <c r="O29765" s="8"/>
      <c r="P29765" s="8"/>
      <c r="Q29765" s="8"/>
      <c r="R29765" s="8"/>
      <c r="S29765" s="8"/>
      <c r="T29765" s="8"/>
      <c r="U29765" s="8"/>
      <c r="V29765" s="8"/>
      <c r="W29765" s="8"/>
      <c r="X29765" s="8"/>
      <c r="Y29765" s="8"/>
      <c r="Z29765" s="8"/>
      <c r="BE29765"/>
      <c r="BF29765"/>
      <c r="BG29765"/>
    </row>
    <row r="29766" spans="11:59" x14ac:dyDescent="0.25">
      <c r="K29766" s="8"/>
      <c r="L29766" s="8"/>
      <c r="N29766" s="8"/>
      <c r="O29766" s="8"/>
      <c r="P29766" s="8"/>
      <c r="Q29766" s="8"/>
      <c r="R29766" s="8"/>
      <c r="S29766" s="8"/>
      <c r="T29766" s="8"/>
      <c r="U29766" s="8"/>
      <c r="V29766" s="8"/>
      <c r="W29766" s="8"/>
      <c r="X29766" s="8"/>
      <c r="Y29766" s="8"/>
      <c r="Z29766" s="8"/>
      <c r="BE29766"/>
      <c r="BF29766"/>
      <c r="BG29766"/>
    </row>
    <row r="29767" spans="11:59" x14ac:dyDescent="0.25">
      <c r="K29767" s="8"/>
      <c r="L29767" s="8"/>
      <c r="N29767" s="8"/>
      <c r="O29767" s="8"/>
      <c r="P29767" s="8"/>
      <c r="Q29767" s="8"/>
      <c r="R29767" s="8"/>
      <c r="S29767" s="8"/>
      <c r="T29767" s="8"/>
      <c r="U29767" s="8"/>
      <c r="V29767" s="8"/>
      <c r="W29767" s="8"/>
      <c r="X29767" s="8"/>
      <c r="Y29767" s="8"/>
      <c r="Z29767" s="8"/>
      <c r="BE29767"/>
      <c r="BF29767"/>
      <c r="BG29767"/>
    </row>
    <row r="29768" spans="11:59" x14ac:dyDescent="0.25">
      <c r="K29768" s="8"/>
      <c r="L29768" s="8"/>
      <c r="N29768" s="8"/>
      <c r="O29768" s="8"/>
      <c r="P29768" s="8"/>
      <c r="Q29768" s="8"/>
      <c r="R29768" s="8"/>
      <c r="S29768" s="8"/>
      <c r="T29768" s="8"/>
      <c r="U29768" s="8"/>
      <c r="V29768" s="8"/>
      <c r="W29768" s="8"/>
      <c r="X29768" s="8"/>
      <c r="Y29768" s="8"/>
      <c r="Z29768" s="8"/>
      <c r="BE29768"/>
      <c r="BF29768"/>
      <c r="BG29768"/>
    </row>
    <row r="29769" spans="11:59" x14ac:dyDescent="0.25">
      <c r="K29769" s="8"/>
      <c r="L29769" s="8"/>
      <c r="N29769" s="8"/>
      <c r="O29769" s="8"/>
      <c r="P29769" s="8"/>
      <c r="Q29769" s="8"/>
      <c r="R29769" s="8"/>
      <c r="S29769" s="8"/>
      <c r="T29769" s="8"/>
      <c r="U29769" s="8"/>
      <c r="V29769" s="8"/>
      <c r="W29769" s="8"/>
      <c r="X29769" s="8"/>
      <c r="Y29769" s="8"/>
      <c r="Z29769" s="8"/>
      <c r="BE29769"/>
      <c r="BF29769"/>
      <c r="BG29769"/>
    </row>
    <row r="29770" spans="11:59" x14ac:dyDescent="0.25">
      <c r="K29770" s="8"/>
      <c r="L29770" s="8"/>
      <c r="N29770" s="8"/>
      <c r="O29770" s="8"/>
      <c r="P29770" s="8"/>
      <c r="Q29770" s="8"/>
      <c r="R29770" s="8"/>
      <c r="S29770" s="8"/>
      <c r="T29770" s="8"/>
      <c r="U29770" s="8"/>
      <c r="V29770" s="8"/>
      <c r="W29770" s="8"/>
      <c r="X29770" s="8"/>
      <c r="Y29770" s="8"/>
      <c r="Z29770" s="8"/>
      <c r="BE29770"/>
      <c r="BF29770"/>
      <c r="BG29770"/>
    </row>
    <row r="29771" spans="11:59" x14ac:dyDescent="0.25">
      <c r="K29771" s="8"/>
      <c r="L29771" s="8"/>
      <c r="N29771" s="8"/>
      <c r="O29771" s="8"/>
      <c r="P29771" s="8"/>
      <c r="Q29771" s="8"/>
      <c r="R29771" s="8"/>
      <c r="S29771" s="8"/>
      <c r="T29771" s="8"/>
      <c r="U29771" s="8"/>
      <c r="V29771" s="8"/>
      <c r="W29771" s="8"/>
      <c r="X29771" s="8"/>
      <c r="Y29771" s="8"/>
      <c r="Z29771" s="8"/>
      <c r="BE29771"/>
      <c r="BF29771"/>
      <c r="BG29771"/>
    </row>
    <row r="29772" spans="11:59" x14ac:dyDescent="0.25">
      <c r="K29772" s="8"/>
      <c r="L29772" s="8"/>
      <c r="N29772" s="8"/>
      <c r="O29772" s="8"/>
      <c r="P29772" s="8"/>
      <c r="Q29772" s="8"/>
      <c r="R29772" s="8"/>
      <c r="S29772" s="8"/>
      <c r="T29772" s="8"/>
      <c r="U29772" s="8"/>
      <c r="V29772" s="8"/>
      <c r="W29772" s="8"/>
      <c r="X29772" s="8"/>
      <c r="Y29772" s="8"/>
      <c r="Z29772" s="8"/>
      <c r="BE29772"/>
      <c r="BF29772"/>
      <c r="BG29772"/>
    </row>
    <row r="29773" spans="11:59" x14ac:dyDescent="0.25">
      <c r="K29773" s="8"/>
      <c r="L29773" s="8"/>
      <c r="N29773" s="8"/>
      <c r="O29773" s="8"/>
      <c r="P29773" s="8"/>
      <c r="Q29773" s="8"/>
      <c r="R29773" s="8"/>
      <c r="S29773" s="8"/>
      <c r="T29773" s="8"/>
      <c r="U29773" s="8"/>
      <c r="V29773" s="8"/>
      <c r="W29773" s="8"/>
      <c r="X29773" s="8"/>
      <c r="Y29773" s="8"/>
      <c r="Z29773" s="8"/>
      <c r="BE29773"/>
      <c r="BF29773"/>
      <c r="BG29773"/>
    </row>
    <row r="29774" spans="11:59" x14ac:dyDescent="0.25">
      <c r="K29774" s="8"/>
      <c r="L29774" s="8"/>
      <c r="N29774" s="8"/>
      <c r="O29774" s="8"/>
      <c r="P29774" s="8"/>
      <c r="Q29774" s="8"/>
      <c r="R29774" s="8"/>
      <c r="S29774" s="8"/>
      <c r="T29774" s="8"/>
      <c r="U29774" s="8"/>
      <c r="V29774" s="8"/>
      <c r="W29774" s="8"/>
      <c r="X29774" s="8"/>
      <c r="Y29774" s="8"/>
      <c r="Z29774" s="8"/>
      <c r="BE29774"/>
      <c r="BF29774"/>
      <c r="BG29774"/>
    </row>
    <row r="29775" spans="11:59" x14ac:dyDescent="0.25">
      <c r="K29775" s="8"/>
      <c r="L29775" s="8"/>
      <c r="N29775" s="8"/>
      <c r="O29775" s="8"/>
      <c r="P29775" s="8"/>
      <c r="Q29775" s="8"/>
      <c r="R29775" s="8"/>
      <c r="S29775" s="8"/>
      <c r="T29775" s="8"/>
      <c r="U29775" s="8"/>
      <c r="V29775" s="8"/>
      <c r="W29775" s="8"/>
      <c r="X29775" s="8"/>
      <c r="Y29775" s="8"/>
      <c r="Z29775" s="8"/>
      <c r="BE29775"/>
      <c r="BF29775"/>
      <c r="BG29775"/>
    </row>
    <row r="29776" spans="11:59" x14ac:dyDescent="0.25">
      <c r="K29776" s="8"/>
      <c r="L29776" s="8"/>
      <c r="N29776" s="8"/>
      <c r="O29776" s="8"/>
      <c r="P29776" s="8"/>
      <c r="Q29776" s="8"/>
      <c r="R29776" s="8"/>
      <c r="S29776" s="8"/>
      <c r="T29776" s="8"/>
      <c r="U29776" s="8"/>
      <c r="V29776" s="8"/>
      <c r="W29776" s="8"/>
      <c r="X29776" s="8"/>
      <c r="Y29776" s="8"/>
      <c r="Z29776" s="8"/>
      <c r="BE29776"/>
      <c r="BF29776"/>
      <c r="BG29776"/>
    </row>
    <row r="29777" spans="11:59" x14ac:dyDescent="0.25">
      <c r="K29777" s="8"/>
      <c r="L29777" s="8"/>
      <c r="N29777" s="8"/>
      <c r="O29777" s="8"/>
      <c r="P29777" s="8"/>
      <c r="Q29777" s="8"/>
      <c r="R29777" s="8"/>
      <c r="S29777" s="8"/>
      <c r="T29777" s="8"/>
      <c r="U29777" s="8"/>
      <c r="V29777" s="8"/>
      <c r="W29777" s="8"/>
      <c r="X29777" s="8"/>
      <c r="Y29777" s="8"/>
      <c r="Z29777" s="8"/>
      <c r="BE29777"/>
      <c r="BF29777"/>
      <c r="BG29777"/>
    </row>
    <row r="29778" spans="11:59" x14ac:dyDescent="0.25">
      <c r="K29778" s="8"/>
      <c r="L29778" s="8"/>
      <c r="N29778" s="8"/>
      <c r="O29778" s="8"/>
      <c r="P29778" s="8"/>
      <c r="Q29778" s="8"/>
      <c r="R29778" s="8"/>
      <c r="S29778" s="8"/>
      <c r="T29778" s="8"/>
      <c r="U29778" s="8"/>
      <c r="V29778" s="8"/>
      <c r="W29778" s="8"/>
      <c r="X29778" s="8"/>
      <c r="Y29778" s="8"/>
      <c r="Z29778" s="8"/>
      <c r="BE29778"/>
      <c r="BF29778"/>
      <c r="BG29778"/>
    </row>
    <row r="29779" spans="11:59" x14ac:dyDescent="0.25">
      <c r="K29779" s="8"/>
      <c r="L29779" s="8"/>
      <c r="N29779" s="8"/>
      <c r="O29779" s="8"/>
      <c r="P29779" s="8"/>
      <c r="Q29779" s="8"/>
      <c r="R29779" s="8"/>
      <c r="S29779" s="8"/>
      <c r="T29779" s="8"/>
      <c r="U29779" s="8"/>
      <c r="V29779" s="8"/>
      <c r="W29779" s="8"/>
      <c r="X29779" s="8"/>
      <c r="Y29779" s="8"/>
      <c r="Z29779" s="8"/>
      <c r="BE29779"/>
      <c r="BF29779"/>
      <c r="BG29779"/>
    </row>
    <row r="29780" spans="11:59" x14ac:dyDescent="0.25">
      <c r="K29780" s="8"/>
      <c r="L29780" s="8"/>
      <c r="N29780" s="8"/>
      <c r="O29780" s="8"/>
      <c r="P29780" s="8"/>
      <c r="Q29780" s="8"/>
      <c r="R29780" s="8"/>
      <c r="S29780" s="8"/>
      <c r="T29780" s="8"/>
      <c r="U29780" s="8"/>
      <c r="V29780" s="8"/>
      <c r="W29780" s="8"/>
      <c r="X29780" s="8"/>
      <c r="Y29780" s="8"/>
      <c r="Z29780" s="8"/>
      <c r="BE29780"/>
      <c r="BF29780"/>
      <c r="BG29780"/>
    </row>
    <row r="29781" spans="11:59" x14ac:dyDescent="0.25">
      <c r="K29781" s="8"/>
      <c r="L29781" s="8"/>
      <c r="N29781" s="8"/>
      <c r="O29781" s="8"/>
      <c r="P29781" s="8"/>
      <c r="Q29781" s="8"/>
      <c r="R29781" s="8"/>
      <c r="S29781" s="8"/>
      <c r="T29781" s="8"/>
      <c r="U29781" s="8"/>
      <c r="V29781" s="8"/>
      <c r="W29781" s="8"/>
      <c r="X29781" s="8"/>
      <c r="Y29781" s="8"/>
      <c r="Z29781" s="8"/>
      <c r="BE29781"/>
      <c r="BF29781"/>
      <c r="BG29781"/>
    </row>
    <row r="29782" spans="11:59" x14ac:dyDescent="0.25">
      <c r="K29782" s="8"/>
      <c r="L29782" s="8"/>
      <c r="N29782" s="8"/>
      <c r="O29782" s="8"/>
      <c r="P29782" s="8"/>
      <c r="Q29782" s="8"/>
      <c r="R29782" s="8"/>
      <c r="S29782" s="8"/>
      <c r="T29782" s="8"/>
      <c r="U29782" s="8"/>
      <c r="V29782" s="8"/>
      <c r="W29782" s="8"/>
      <c r="X29782" s="8"/>
      <c r="Y29782" s="8"/>
      <c r="Z29782" s="8"/>
      <c r="BE29782"/>
      <c r="BF29782"/>
      <c r="BG29782"/>
    </row>
    <row r="29783" spans="11:59" x14ac:dyDescent="0.25">
      <c r="K29783" s="8"/>
      <c r="L29783" s="8"/>
      <c r="N29783" s="8"/>
      <c r="O29783" s="8"/>
      <c r="P29783" s="8"/>
      <c r="Q29783" s="8"/>
      <c r="R29783" s="8"/>
      <c r="S29783" s="8"/>
      <c r="T29783" s="8"/>
      <c r="U29783" s="8"/>
      <c r="V29783" s="8"/>
      <c r="W29783" s="8"/>
      <c r="X29783" s="8"/>
      <c r="Y29783" s="8"/>
      <c r="Z29783" s="8"/>
      <c r="BE29783"/>
      <c r="BF29783"/>
      <c r="BG29783"/>
    </row>
    <row r="29784" spans="11:59" x14ac:dyDescent="0.25">
      <c r="K29784" s="8"/>
      <c r="L29784" s="8"/>
      <c r="N29784" s="8"/>
      <c r="O29784" s="8"/>
      <c r="P29784" s="8"/>
      <c r="Q29784" s="8"/>
      <c r="R29784" s="8"/>
      <c r="S29784" s="8"/>
      <c r="T29784" s="8"/>
      <c r="U29784" s="8"/>
      <c r="V29784" s="8"/>
      <c r="W29784" s="8"/>
      <c r="X29784" s="8"/>
      <c r="Y29784" s="8"/>
      <c r="Z29784" s="8"/>
      <c r="BE29784"/>
      <c r="BF29784"/>
      <c r="BG29784"/>
    </row>
    <row r="29785" spans="11:59" x14ac:dyDescent="0.25">
      <c r="K29785" s="8"/>
      <c r="L29785" s="8"/>
      <c r="N29785" s="8"/>
      <c r="O29785" s="8"/>
      <c r="P29785" s="8"/>
      <c r="Q29785" s="8"/>
      <c r="R29785" s="8"/>
      <c r="S29785" s="8"/>
      <c r="T29785" s="8"/>
      <c r="U29785" s="8"/>
      <c r="V29785" s="8"/>
      <c r="W29785" s="8"/>
      <c r="X29785" s="8"/>
      <c r="Y29785" s="8"/>
      <c r="Z29785" s="8"/>
      <c r="BE29785"/>
      <c r="BF29785"/>
      <c r="BG29785"/>
    </row>
    <row r="29786" spans="11:59" x14ac:dyDescent="0.25">
      <c r="K29786" s="8"/>
      <c r="L29786" s="8"/>
      <c r="N29786" s="8"/>
      <c r="O29786" s="8"/>
      <c r="P29786" s="8"/>
      <c r="Q29786" s="8"/>
      <c r="R29786" s="8"/>
      <c r="S29786" s="8"/>
      <c r="T29786" s="8"/>
      <c r="U29786" s="8"/>
      <c r="V29786" s="8"/>
      <c r="W29786" s="8"/>
      <c r="X29786" s="8"/>
      <c r="Y29786" s="8"/>
      <c r="Z29786" s="8"/>
      <c r="BE29786"/>
      <c r="BF29786"/>
      <c r="BG29786"/>
    </row>
    <row r="29787" spans="11:59" x14ac:dyDescent="0.25">
      <c r="K29787" s="8"/>
      <c r="L29787" s="8"/>
      <c r="N29787" s="8"/>
      <c r="O29787" s="8"/>
      <c r="P29787" s="8"/>
      <c r="Q29787" s="8"/>
      <c r="R29787" s="8"/>
      <c r="S29787" s="8"/>
      <c r="T29787" s="8"/>
      <c r="U29787" s="8"/>
      <c r="V29787" s="8"/>
      <c r="W29787" s="8"/>
      <c r="X29787" s="8"/>
      <c r="Y29787" s="8"/>
      <c r="Z29787" s="8"/>
      <c r="BE29787"/>
      <c r="BF29787"/>
      <c r="BG29787"/>
    </row>
    <row r="29788" spans="11:59" x14ac:dyDescent="0.25">
      <c r="K29788" s="8"/>
      <c r="L29788" s="8"/>
      <c r="N29788" s="8"/>
      <c r="O29788" s="8"/>
      <c r="P29788" s="8"/>
      <c r="Q29788" s="8"/>
      <c r="R29788" s="8"/>
      <c r="S29788" s="8"/>
      <c r="T29788" s="8"/>
      <c r="U29788" s="8"/>
      <c r="V29788" s="8"/>
      <c r="W29788" s="8"/>
      <c r="X29788" s="8"/>
      <c r="Y29788" s="8"/>
      <c r="Z29788" s="8"/>
      <c r="BE29788"/>
      <c r="BF29788"/>
      <c r="BG29788"/>
    </row>
    <row r="29789" spans="11:59" x14ac:dyDescent="0.25">
      <c r="K29789" s="8"/>
      <c r="L29789" s="8"/>
      <c r="N29789" s="8"/>
      <c r="O29789" s="8"/>
      <c r="P29789" s="8"/>
      <c r="Q29789" s="8"/>
      <c r="R29789" s="8"/>
      <c r="S29789" s="8"/>
      <c r="T29789" s="8"/>
      <c r="U29789" s="8"/>
      <c r="V29789" s="8"/>
      <c r="W29789" s="8"/>
      <c r="X29789" s="8"/>
      <c r="Y29789" s="8"/>
      <c r="Z29789" s="8"/>
      <c r="BE29789"/>
      <c r="BF29789"/>
      <c r="BG29789"/>
    </row>
    <row r="29790" spans="11:59" x14ac:dyDescent="0.25">
      <c r="K29790" s="8"/>
      <c r="L29790" s="8"/>
      <c r="N29790" s="8"/>
      <c r="O29790" s="8"/>
      <c r="P29790" s="8"/>
      <c r="Q29790" s="8"/>
      <c r="R29790" s="8"/>
      <c r="S29790" s="8"/>
      <c r="T29790" s="8"/>
      <c r="U29790" s="8"/>
      <c r="V29790" s="8"/>
      <c r="W29790" s="8"/>
      <c r="X29790" s="8"/>
      <c r="Y29790" s="8"/>
      <c r="Z29790" s="8"/>
      <c r="BE29790"/>
      <c r="BF29790"/>
      <c r="BG29790"/>
    </row>
    <row r="29791" spans="11:59" x14ac:dyDescent="0.25">
      <c r="K29791" s="8"/>
      <c r="L29791" s="8"/>
      <c r="N29791" s="8"/>
      <c r="O29791" s="8"/>
      <c r="P29791" s="8"/>
      <c r="Q29791" s="8"/>
      <c r="R29791" s="8"/>
      <c r="S29791" s="8"/>
      <c r="T29791" s="8"/>
      <c r="U29791" s="8"/>
      <c r="V29791" s="8"/>
      <c r="W29791" s="8"/>
      <c r="X29791" s="8"/>
      <c r="Y29791" s="8"/>
      <c r="Z29791" s="8"/>
      <c r="BE29791"/>
      <c r="BF29791"/>
      <c r="BG29791"/>
    </row>
    <row r="29792" spans="11:59" x14ac:dyDescent="0.25">
      <c r="K29792" s="8"/>
      <c r="L29792" s="8"/>
      <c r="N29792" s="8"/>
      <c r="O29792" s="8"/>
      <c r="P29792" s="8"/>
      <c r="Q29792" s="8"/>
      <c r="R29792" s="8"/>
      <c r="S29792" s="8"/>
      <c r="T29792" s="8"/>
      <c r="U29792" s="8"/>
      <c r="V29792" s="8"/>
      <c r="W29792" s="8"/>
      <c r="X29792" s="8"/>
      <c r="Y29792" s="8"/>
      <c r="Z29792" s="8"/>
      <c r="BE29792"/>
      <c r="BF29792"/>
      <c r="BG29792"/>
    </row>
    <row r="29793" spans="11:59" x14ac:dyDescent="0.25">
      <c r="K29793" s="8"/>
      <c r="L29793" s="8"/>
      <c r="N29793" s="8"/>
      <c r="O29793" s="8"/>
      <c r="P29793" s="8"/>
      <c r="Q29793" s="8"/>
      <c r="R29793" s="8"/>
      <c r="S29793" s="8"/>
      <c r="T29793" s="8"/>
      <c r="U29793" s="8"/>
      <c r="V29793" s="8"/>
      <c r="W29793" s="8"/>
      <c r="X29793" s="8"/>
      <c r="Y29793" s="8"/>
      <c r="Z29793" s="8"/>
      <c r="BE29793"/>
      <c r="BF29793"/>
      <c r="BG29793"/>
    </row>
    <row r="29794" spans="11:59" x14ac:dyDescent="0.25">
      <c r="K29794" s="8"/>
      <c r="L29794" s="8"/>
      <c r="N29794" s="8"/>
      <c r="O29794" s="8"/>
      <c r="P29794" s="8"/>
      <c r="Q29794" s="8"/>
      <c r="R29794" s="8"/>
      <c r="S29794" s="8"/>
      <c r="T29794" s="8"/>
      <c r="U29794" s="8"/>
      <c r="V29794" s="8"/>
      <c r="W29794" s="8"/>
      <c r="X29794" s="8"/>
      <c r="Y29794" s="8"/>
      <c r="Z29794" s="8"/>
      <c r="BE29794"/>
      <c r="BF29794"/>
      <c r="BG29794"/>
    </row>
    <row r="29795" spans="11:59" x14ac:dyDescent="0.25">
      <c r="K29795" s="8"/>
      <c r="L29795" s="8"/>
      <c r="N29795" s="8"/>
      <c r="O29795" s="8"/>
      <c r="P29795" s="8"/>
      <c r="Q29795" s="8"/>
      <c r="R29795" s="8"/>
      <c r="S29795" s="8"/>
      <c r="T29795" s="8"/>
      <c r="U29795" s="8"/>
      <c r="V29795" s="8"/>
      <c r="W29795" s="8"/>
      <c r="X29795" s="8"/>
      <c r="Y29795" s="8"/>
      <c r="Z29795" s="8"/>
      <c r="BE29795"/>
      <c r="BF29795"/>
      <c r="BG29795"/>
    </row>
    <row r="29796" spans="11:59" x14ac:dyDescent="0.25">
      <c r="K29796" s="8"/>
      <c r="L29796" s="8"/>
      <c r="N29796" s="8"/>
      <c r="O29796" s="8"/>
      <c r="P29796" s="8"/>
      <c r="Q29796" s="8"/>
      <c r="R29796" s="8"/>
      <c r="S29796" s="8"/>
      <c r="T29796" s="8"/>
      <c r="U29796" s="8"/>
      <c r="V29796" s="8"/>
      <c r="W29796" s="8"/>
      <c r="X29796" s="8"/>
      <c r="Y29796" s="8"/>
      <c r="Z29796" s="8"/>
      <c r="BE29796"/>
      <c r="BF29796"/>
      <c r="BG29796"/>
    </row>
    <row r="29797" spans="11:59" x14ac:dyDescent="0.25">
      <c r="K29797" s="8"/>
      <c r="L29797" s="8"/>
      <c r="N29797" s="8"/>
      <c r="O29797" s="8"/>
      <c r="P29797" s="8"/>
      <c r="Q29797" s="8"/>
      <c r="R29797" s="8"/>
      <c r="S29797" s="8"/>
      <c r="T29797" s="8"/>
      <c r="U29797" s="8"/>
      <c r="V29797" s="8"/>
      <c r="W29797" s="8"/>
      <c r="X29797" s="8"/>
      <c r="Y29797" s="8"/>
      <c r="Z29797" s="8"/>
      <c r="BE29797"/>
      <c r="BF29797"/>
      <c r="BG29797"/>
    </row>
    <row r="29798" spans="11:59" x14ac:dyDescent="0.25">
      <c r="K29798" s="8"/>
      <c r="L29798" s="8"/>
      <c r="N29798" s="8"/>
      <c r="O29798" s="8"/>
      <c r="P29798" s="8"/>
      <c r="Q29798" s="8"/>
      <c r="R29798" s="8"/>
      <c r="S29798" s="8"/>
      <c r="T29798" s="8"/>
      <c r="U29798" s="8"/>
      <c r="V29798" s="8"/>
      <c r="W29798" s="8"/>
      <c r="X29798" s="8"/>
      <c r="Y29798" s="8"/>
      <c r="Z29798" s="8"/>
      <c r="BE29798"/>
      <c r="BF29798"/>
      <c r="BG29798"/>
    </row>
    <row r="29799" spans="11:59" x14ac:dyDescent="0.25">
      <c r="K29799" s="8"/>
      <c r="L29799" s="8"/>
      <c r="N29799" s="8"/>
      <c r="O29799" s="8"/>
      <c r="P29799" s="8"/>
      <c r="Q29799" s="8"/>
      <c r="R29799" s="8"/>
      <c r="S29799" s="8"/>
      <c r="T29799" s="8"/>
      <c r="U29799" s="8"/>
      <c r="V29799" s="8"/>
      <c r="W29799" s="8"/>
      <c r="X29799" s="8"/>
      <c r="Y29799" s="8"/>
      <c r="Z29799" s="8"/>
      <c r="BE29799"/>
      <c r="BF29799"/>
      <c r="BG29799"/>
    </row>
    <row r="29800" spans="11:59" x14ac:dyDescent="0.25">
      <c r="K29800" s="8"/>
      <c r="L29800" s="8"/>
      <c r="N29800" s="8"/>
      <c r="O29800" s="8"/>
      <c r="P29800" s="8"/>
      <c r="Q29800" s="8"/>
      <c r="R29800" s="8"/>
      <c r="S29800" s="8"/>
      <c r="T29800" s="8"/>
      <c r="U29800" s="8"/>
      <c r="V29800" s="8"/>
      <c r="W29800" s="8"/>
      <c r="X29800" s="8"/>
      <c r="Y29800" s="8"/>
      <c r="Z29800" s="8"/>
      <c r="BE29800"/>
      <c r="BF29800"/>
      <c r="BG29800"/>
    </row>
    <row r="29801" spans="11:59" x14ac:dyDescent="0.25">
      <c r="K29801" s="8"/>
      <c r="L29801" s="8"/>
      <c r="N29801" s="8"/>
      <c r="O29801" s="8"/>
      <c r="P29801" s="8"/>
      <c r="Q29801" s="8"/>
      <c r="R29801" s="8"/>
      <c r="S29801" s="8"/>
      <c r="T29801" s="8"/>
      <c r="U29801" s="8"/>
      <c r="V29801" s="8"/>
      <c r="W29801" s="8"/>
      <c r="X29801" s="8"/>
      <c r="Y29801" s="8"/>
      <c r="Z29801" s="8"/>
      <c r="BE29801"/>
      <c r="BF29801"/>
      <c r="BG29801"/>
    </row>
    <row r="29802" spans="11:59" x14ac:dyDescent="0.25">
      <c r="K29802" s="8"/>
      <c r="L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BE29802"/>
      <c r="BF29802"/>
      <c r="BG29802"/>
    </row>
    <row r="29803" spans="11:59" x14ac:dyDescent="0.25">
      <c r="K29803" s="8"/>
      <c r="L29803" s="8"/>
      <c r="N29803" s="8"/>
      <c r="O29803" s="8"/>
      <c r="P29803" s="8"/>
      <c r="Q29803" s="8"/>
      <c r="R29803" s="8"/>
      <c r="S29803" s="8"/>
      <c r="T29803" s="8"/>
      <c r="U29803" s="8"/>
      <c r="V29803" s="8"/>
      <c r="W29803" s="8"/>
      <c r="X29803" s="8"/>
      <c r="Y29803" s="8"/>
      <c r="Z29803" s="8"/>
      <c r="BE29803"/>
      <c r="BF29803"/>
      <c r="BG29803"/>
    </row>
    <row r="29804" spans="11:59" x14ac:dyDescent="0.25">
      <c r="K29804" s="8"/>
      <c r="L29804" s="8"/>
      <c r="N29804" s="8"/>
      <c r="O29804" s="8"/>
      <c r="P29804" s="8"/>
      <c r="Q29804" s="8"/>
      <c r="R29804" s="8"/>
      <c r="S29804" s="8"/>
      <c r="T29804" s="8"/>
      <c r="U29804" s="8"/>
      <c r="V29804" s="8"/>
      <c r="W29804" s="8"/>
      <c r="X29804" s="8"/>
      <c r="Y29804" s="8"/>
      <c r="Z29804" s="8"/>
      <c r="BE29804"/>
      <c r="BF29804"/>
      <c r="BG29804"/>
    </row>
    <row r="29805" spans="11:59" x14ac:dyDescent="0.25">
      <c r="K29805" s="8"/>
      <c r="L29805" s="8"/>
      <c r="N29805" s="8"/>
      <c r="O29805" s="8"/>
      <c r="P29805" s="8"/>
      <c r="Q29805" s="8"/>
      <c r="R29805" s="8"/>
      <c r="S29805" s="8"/>
      <c r="T29805" s="8"/>
      <c r="U29805" s="8"/>
      <c r="V29805" s="8"/>
      <c r="W29805" s="8"/>
      <c r="X29805" s="8"/>
      <c r="Y29805" s="8"/>
      <c r="Z29805" s="8"/>
      <c r="BE29805"/>
      <c r="BF29805"/>
      <c r="BG29805"/>
    </row>
    <row r="29806" spans="11:59" x14ac:dyDescent="0.25">
      <c r="K29806" s="8"/>
      <c r="L29806" s="8"/>
      <c r="N29806" s="8"/>
      <c r="O29806" s="8"/>
      <c r="P29806" s="8"/>
      <c r="Q29806" s="8"/>
      <c r="R29806" s="8"/>
      <c r="S29806" s="8"/>
      <c r="T29806" s="8"/>
      <c r="U29806" s="8"/>
      <c r="V29806" s="8"/>
      <c r="W29806" s="8"/>
      <c r="X29806" s="8"/>
      <c r="Y29806" s="8"/>
      <c r="Z29806" s="8"/>
      <c r="BE29806"/>
      <c r="BF29806"/>
      <c r="BG29806"/>
    </row>
    <row r="29807" spans="11:59" x14ac:dyDescent="0.25">
      <c r="K29807" s="8"/>
      <c r="L29807" s="8"/>
      <c r="N29807" s="8"/>
      <c r="O29807" s="8"/>
      <c r="P29807" s="8"/>
      <c r="Q29807" s="8"/>
      <c r="R29807" s="8"/>
      <c r="S29807" s="8"/>
      <c r="T29807" s="8"/>
      <c r="U29807" s="8"/>
      <c r="V29807" s="8"/>
      <c r="W29807" s="8"/>
      <c r="X29807" s="8"/>
      <c r="Y29807" s="8"/>
      <c r="Z29807" s="8"/>
      <c r="BE29807"/>
      <c r="BF29807"/>
      <c r="BG29807"/>
    </row>
    <row r="29808" spans="11:59" x14ac:dyDescent="0.25">
      <c r="K29808" s="8"/>
      <c r="L29808" s="8"/>
      <c r="N29808" s="8"/>
      <c r="O29808" s="8"/>
      <c r="P29808" s="8"/>
      <c r="Q29808" s="8"/>
      <c r="R29808" s="8"/>
      <c r="S29808" s="8"/>
      <c r="T29808" s="8"/>
      <c r="U29808" s="8"/>
      <c r="V29808" s="8"/>
      <c r="W29808" s="8"/>
      <c r="X29808" s="8"/>
      <c r="Y29808" s="8"/>
      <c r="Z29808" s="8"/>
      <c r="BE29808"/>
      <c r="BF29808"/>
      <c r="BG29808"/>
    </row>
    <row r="29809" spans="11:59" x14ac:dyDescent="0.25">
      <c r="K29809" s="8"/>
      <c r="L29809" s="8"/>
      <c r="N29809" s="8"/>
      <c r="O29809" s="8"/>
      <c r="P29809" s="8"/>
      <c r="Q29809" s="8"/>
      <c r="R29809" s="8"/>
      <c r="S29809" s="8"/>
      <c r="T29809" s="8"/>
      <c r="U29809" s="8"/>
      <c r="V29809" s="8"/>
      <c r="W29809" s="8"/>
      <c r="X29809" s="8"/>
      <c r="Y29809" s="8"/>
      <c r="Z29809" s="8"/>
      <c r="BE29809"/>
      <c r="BF29809"/>
      <c r="BG29809"/>
    </row>
    <row r="29810" spans="11:59" x14ac:dyDescent="0.25">
      <c r="K29810" s="8"/>
      <c r="L29810" s="8"/>
      <c r="N29810" s="8"/>
      <c r="O29810" s="8"/>
      <c r="P29810" s="8"/>
      <c r="Q29810" s="8"/>
      <c r="R29810" s="8"/>
      <c r="S29810" s="8"/>
      <c r="T29810" s="8"/>
      <c r="U29810" s="8"/>
      <c r="V29810" s="8"/>
      <c r="W29810" s="8"/>
      <c r="X29810" s="8"/>
      <c r="Y29810" s="8"/>
      <c r="Z29810" s="8"/>
      <c r="BE29810"/>
      <c r="BF29810"/>
      <c r="BG29810"/>
    </row>
    <row r="29811" spans="11:59" x14ac:dyDescent="0.25">
      <c r="K29811" s="8"/>
      <c r="L29811" s="8"/>
      <c r="N29811" s="8"/>
      <c r="O29811" s="8"/>
      <c r="P29811" s="8"/>
      <c r="Q29811" s="8"/>
      <c r="R29811" s="8"/>
      <c r="S29811" s="8"/>
      <c r="T29811" s="8"/>
      <c r="U29811" s="8"/>
      <c r="V29811" s="8"/>
      <c r="W29811" s="8"/>
      <c r="X29811" s="8"/>
      <c r="Y29811" s="8"/>
      <c r="Z29811" s="8"/>
      <c r="BE29811"/>
      <c r="BF29811"/>
      <c r="BG29811"/>
    </row>
    <row r="29812" spans="11:59" x14ac:dyDescent="0.25">
      <c r="K29812" s="8"/>
      <c r="L29812" s="8"/>
      <c r="N29812" s="8"/>
      <c r="O29812" s="8"/>
      <c r="P29812" s="8"/>
      <c r="Q29812" s="8"/>
      <c r="R29812" s="8"/>
      <c r="S29812" s="8"/>
      <c r="T29812" s="8"/>
      <c r="U29812" s="8"/>
      <c r="V29812" s="8"/>
      <c r="W29812" s="8"/>
      <c r="X29812" s="8"/>
      <c r="Y29812" s="8"/>
      <c r="Z29812" s="8"/>
      <c r="BE29812"/>
      <c r="BF29812"/>
      <c r="BG29812"/>
    </row>
    <row r="29813" spans="11:59" x14ac:dyDescent="0.25">
      <c r="K29813" s="8"/>
      <c r="L29813" s="8"/>
      <c r="N29813" s="8"/>
      <c r="O29813" s="8"/>
      <c r="P29813" s="8"/>
      <c r="Q29813" s="8"/>
      <c r="R29813" s="8"/>
      <c r="S29813" s="8"/>
      <c r="T29813" s="8"/>
      <c r="U29813" s="8"/>
      <c r="V29813" s="8"/>
      <c r="W29813" s="8"/>
      <c r="X29813" s="8"/>
      <c r="Y29813" s="8"/>
      <c r="Z29813" s="8"/>
      <c r="BE29813"/>
      <c r="BF29813"/>
      <c r="BG29813"/>
    </row>
    <row r="29814" spans="11:59" x14ac:dyDescent="0.25">
      <c r="K29814" s="8"/>
      <c r="L29814" s="8"/>
      <c r="N29814" s="8"/>
      <c r="O29814" s="8"/>
      <c r="P29814" s="8"/>
      <c r="Q29814" s="8"/>
      <c r="R29814" s="8"/>
      <c r="S29814" s="8"/>
      <c r="T29814" s="8"/>
      <c r="U29814" s="8"/>
      <c r="V29814" s="8"/>
      <c r="W29814" s="8"/>
      <c r="X29814" s="8"/>
      <c r="Y29814" s="8"/>
      <c r="Z29814" s="8"/>
      <c r="BE29814"/>
      <c r="BF29814"/>
      <c r="BG29814"/>
    </row>
    <row r="29815" spans="11:59" x14ac:dyDescent="0.25">
      <c r="K29815" s="8"/>
      <c r="L29815" s="8"/>
      <c r="N29815" s="8"/>
      <c r="O29815" s="8"/>
      <c r="P29815" s="8"/>
      <c r="Q29815" s="8"/>
      <c r="R29815" s="8"/>
      <c r="S29815" s="8"/>
      <c r="T29815" s="8"/>
      <c r="U29815" s="8"/>
      <c r="V29815" s="8"/>
      <c r="W29815" s="8"/>
      <c r="X29815" s="8"/>
      <c r="Y29815" s="8"/>
      <c r="Z29815" s="8"/>
      <c r="BE29815"/>
      <c r="BF29815"/>
      <c r="BG29815"/>
    </row>
    <row r="29816" spans="11:59" x14ac:dyDescent="0.25">
      <c r="K29816" s="8"/>
      <c r="L29816" s="8"/>
      <c r="N29816" s="8"/>
      <c r="O29816" s="8"/>
      <c r="P29816" s="8"/>
      <c r="Q29816" s="8"/>
      <c r="R29816" s="8"/>
      <c r="S29816" s="8"/>
      <c r="T29816" s="8"/>
      <c r="U29816" s="8"/>
      <c r="V29816" s="8"/>
      <c r="W29816" s="8"/>
      <c r="X29816" s="8"/>
      <c r="Y29816" s="8"/>
      <c r="Z29816" s="8"/>
      <c r="BE29816"/>
      <c r="BF29816"/>
      <c r="BG29816"/>
    </row>
    <row r="29817" spans="11:59" x14ac:dyDescent="0.25">
      <c r="K29817" s="8"/>
      <c r="L29817" s="8"/>
      <c r="N29817" s="8"/>
      <c r="O29817" s="8"/>
      <c r="P29817" s="8"/>
      <c r="Q29817" s="8"/>
      <c r="R29817" s="8"/>
      <c r="S29817" s="8"/>
      <c r="T29817" s="8"/>
      <c r="U29817" s="8"/>
      <c r="V29817" s="8"/>
      <c r="W29817" s="8"/>
      <c r="X29817" s="8"/>
      <c r="Y29817" s="8"/>
      <c r="Z29817" s="8"/>
      <c r="BE29817"/>
      <c r="BF29817"/>
      <c r="BG29817"/>
    </row>
    <row r="29818" spans="11:59" x14ac:dyDescent="0.25">
      <c r="K29818" s="8"/>
      <c r="L29818" s="8"/>
      <c r="N29818" s="8"/>
      <c r="O29818" s="8"/>
      <c r="P29818" s="8"/>
      <c r="Q29818" s="8"/>
      <c r="R29818" s="8"/>
      <c r="S29818" s="8"/>
      <c r="T29818" s="8"/>
      <c r="U29818" s="8"/>
      <c r="V29818" s="8"/>
      <c r="W29818" s="8"/>
      <c r="X29818" s="8"/>
      <c r="Y29818" s="8"/>
      <c r="Z29818" s="8"/>
      <c r="BE29818"/>
      <c r="BF29818"/>
      <c r="BG29818"/>
    </row>
    <row r="29819" spans="11:59" x14ac:dyDescent="0.25">
      <c r="K29819" s="8"/>
      <c r="L29819" s="8"/>
      <c r="N29819" s="8"/>
      <c r="O29819" s="8"/>
      <c r="P29819" s="8"/>
      <c r="Q29819" s="8"/>
      <c r="R29819" s="8"/>
      <c r="S29819" s="8"/>
      <c r="T29819" s="8"/>
      <c r="U29819" s="8"/>
      <c r="V29819" s="8"/>
      <c r="W29819" s="8"/>
      <c r="X29819" s="8"/>
      <c r="Y29819" s="8"/>
      <c r="Z29819" s="8"/>
      <c r="BE29819"/>
      <c r="BF29819"/>
      <c r="BG29819"/>
    </row>
    <row r="29820" spans="11:59" x14ac:dyDescent="0.25">
      <c r="K29820" s="8"/>
      <c r="L29820" s="8"/>
      <c r="N29820" s="8"/>
      <c r="O29820" s="8"/>
      <c r="P29820" s="8"/>
      <c r="Q29820" s="8"/>
      <c r="R29820" s="8"/>
      <c r="S29820" s="8"/>
      <c r="T29820" s="8"/>
      <c r="U29820" s="8"/>
      <c r="V29820" s="8"/>
      <c r="W29820" s="8"/>
      <c r="X29820" s="8"/>
      <c r="Y29820" s="8"/>
      <c r="Z29820" s="8"/>
      <c r="BE29820"/>
      <c r="BF29820"/>
      <c r="BG29820"/>
    </row>
    <row r="29821" spans="11:59" x14ac:dyDescent="0.25">
      <c r="K29821" s="8"/>
      <c r="L29821" s="8"/>
      <c r="N29821" s="8"/>
      <c r="O29821" s="8"/>
      <c r="P29821" s="8"/>
      <c r="Q29821" s="8"/>
      <c r="R29821" s="8"/>
      <c r="S29821" s="8"/>
      <c r="T29821" s="8"/>
      <c r="U29821" s="8"/>
      <c r="V29821" s="8"/>
      <c r="W29821" s="8"/>
      <c r="X29821" s="8"/>
      <c r="Y29821" s="8"/>
      <c r="Z29821" s="8"/>
      <c r="BE29821"/>
      <c r="BF29821"/>
      <c r="BG29821"/>
    </row>
    <row r="29822" spans="11:59" x14ac:dyDescent="0.25">
      <c r="K29822" s="8"/>
      <c r="L29822" s="8"/>
      <c r="N29822" s="8"/>
      <c r="O29822" s="8"/>
      <c r="P29822" s="8"/>
      <c r="Q29822" s="8"/>
      <c r="R29822" s="8"/>
      <c r="S29822" s="8"/>
      <c r="T29822" s="8"/>
      <c r="U29822" s="8"/>
      <c r="V29822" s="8"/>
      <c r="W29822" s="8"/>
      <c r="X29822" s="8"/>
      <c r="Y29822" s="8"/>
      <c r="Z29822" s="8"/>
      <c r="BE29822"/>
      <c r="BF29822"/>
      <c r="BG29822"/>
    </row>
    <row r="29823" spans="11:59" x14ac:dyDescent="0.25">
      <c r="K29823" s="8"/>
      <c r="L29823" s="8"/>
      <c r="N29823" s="8"/>
      <c r="O29823" s="8"/>
      <c r="P29823" s="8"/>
      <c r="Q29823" s="8"/>
      <c r="R29823" s="8"/>
      <c r="S29823" s="8"/>
      <c r="T29823" s="8"/>
      <c r="U29823" s="8"/>
      <c r="V29823" s="8"/>
      <c r="W29823" s="8"/>
      <c r="X29823" s="8"/>
      <c r="Y29823" s="8"/>
      <c r="Z29823" s="8"/>
      <c r="BE29823"/>
      <c r="BF29823"/>
      <c r="BG29823"/>
    </row>
    <row r="29824" spans="11:59" x14ac:dyDescent="0.25">
      <c r="K29824" s="8"/>
      <c r="L29824" s="8"/>
      <c r="N29824" s="8"/>
      <c r="O29824" s="8"/>
      <c r="P29824" s="8"/>
      <c r="Q29824" s="8"/>
      <c r="R29824" s="8"/>
      <c r="S29824" s="8"/>
      <c r="T29824" s="8"/>
      <c r="U29824" s="8"/>
      <c r="V29824" s="8"/>
      <c r="W29824" s="8"/>
      <c r="X29824" s="8"/>
      <c r="Y29824" s="8"/>
      <c r="Z29824" s="8"/>
      <c r="BE29824"/>
      <c r="BF29824"/>
      <c r="BG29824"/>
    </row>
    <row r="29825" spans="11:59" x14ac:dyDescent="0.25">
      <c r="K29825" s="8"/>
      <c r="L29825" s="8"/>
      <c r="N29825" s="8"/>
      <c r="O29825" s="8"/>
      <c r="P29825" s="8"/>
      <c r="Q29825" s="8"/>
      <c r="R29825" s="8"/>
      <c r="S29825" s="8"/>
      <c r="T29825" s="8"/>
      <c r="U29825" s="8"/>
      <c r="V29825" s="8"/>
      <c r="W29825" s="8"/>
      <c r="X29825" s="8"/>
      <c r="Y29825" s="8"/>
      <c r="Z29825" s="8"/>
      <c r="BE29825"/>
      <c r="BF29825"/>
      <c r="BG29825"/>
    </row>
    <row r="29826" spans="11:59" x14ac:dyDescent="0.25">
      <c r="K29826" s="8"/>
      <c r="L29826" s="8"/>
      <c r="N29826" s="8"/>
      <c r="O29826" s="8"/>
      <c r="P29826" s="8"/>
      <c r="Q29826" s="8"/>
      <c r="R29826" s="8"/>
      <c r="S29826" s="8"/>
      <c r="T29826" s="8"/>
      <c r="U29826" s="8"/>
      <c r="V29826" s="8"/>
      <c r="W29826" s="8"/>
      <c r="X29826" s="8"/>
      <c r="Y29826" s="8"/>
      <c r="Z29826" s="8"/>
      <c r="BE29826"/>
      <c r="BF29826"/>
      <c r="BG29826"/>
    </row>
    <row r="29827" spans="11:59" x14ac:dyDescent="0.25">
      <c r="K29827" s="8"/>
      <c r="L29827" s="8"/>
      <c r="N29827" s="8"/>
      <c r="O29827" s="8"/>
      <c r="P29827" s="8"/>
      <c r="Q29827" s="8"/>
      <c r="R29827" s="8"/>
      <c r="S29827" s="8"/>
      <c r="T29827" s="8"/>
      <c r="U29827" s="8"/>
      <c r="V29827" s="8"/>
      <c r="W29827" s="8"/>
      <c r="X29827" s="8"/>
      <c r="Y29827" s="8"/>
      <c r="Z29827" s="8"/>
      <c r="BE29827"/>
      <c r="BF29827"/>
      <c r="BG29827"/>
    </row>
    <row r="29828" spans="11:59" x14ac:dyDescent="0.25">
      <c r="K29828" s="8"/>
      <c r="L29828" s="8"/>
      <c r="N29828" s="8"/>
      <c r="O29828" s="8"/>
      <c r="P29828" s="8"/>
      <c r="Q29828" s="8"/>
      <c r="R29828" s="8"/>
      <c r="S29828" s="8"/>
      <c r="T29828" s="8"/>
      <c r="U29828" s="8"/>
      <c r="V29828" s="8"/>
      <c r="W29828" s="8"/>
      <c r="X29828" s="8"/>
      <c r="Y29828" s="8"/>
      <c r="Z29828" s="8"/>
      <c r="BE29828"/>
      <c r="BF29828"/>
      <c r="BG29828"/>
    </row>
    <row r="29829" spans="11:59" x14ac:dyDescent="0.25">
      <c r="K29829" s="8"/>
      <c r="L29829" s="8"/>
      <c r="N29829" s="8"/>
      <c r="O29829" s="8"/>
      <c r="P29829" s="8"/>
      <c r="Q29829" s="8"/>
      <c r="R29829" s="8"/>
      <c r="S29829" s="8"/>
      <c r="T29829" s="8"/>
      <c r="U29829" s="8"/>
      <c r="V29829" s="8"/>
      <c r="W29829" s="8"/>
      <c r="X29829" s="8"/>
      <c r="Y29829" s="8"/>
      <c r="Z29829" s="8"/>
      <c r="BE29829"/>
      <c r="BF29829"/>
      <c r="BG29829"/>
    </row>
    <row r="29830" spans="11:59" x14ac:dyDescent="0.25">
      <c r="K29830" s="8"/>
      <c r="L29830" s="8"/>
      <c r="N29830" s="8"/>
      <c r="O29830" s="8"/>
      <c r="P29830" s="8"/>
      <c r="Q29830" s="8"/>
      <c r="R29830" s="8"/>
      <c r="S29830" s="8"/>
      <c r="T29830" s="8"/>
      <c r="U29830" s="8"/>
      <c r="V29830" s="8"/>
      <c r="W29830" s="8"/>
      <c r="X29830" s="8"/>
      <c r="Y29830" s="8"/>
      <c r="Z29830" s="8"/>
      <c r="BE29830"/>
      <c r="BF29830"/>
      <c r="BG29830"/>
    </row>
    <row r="29831" spans="11:59" x14ac:dyDescent="0.25">
      <c r="K29831" s="8"/>
      <c r="L29831" s="8"/>
      <c r="N29831" s="8"/>
      <c r="O29831" s="8"/>
      <c r="P29831" s="8"/>
      <c r="Q29831" s="8"/>
      <c r="R29831" s="8"/>
      <c r="S29831" s="8"/>
      <c r="T29831" s="8"/>
      <c r="U29831" s="8"/>
      <c r="V29831" s="8"/>
      <c r="W29831" s="8"/>
      <c r="X29831" s="8"/>
      <c r="Y29831" s="8"/>
      <c r="Z29831" s="8"/>
      <c r="BE29831"/>
      <c r="BF29831"/>
      <c r="BG29831"/>
    </row>
    <row r="29832" spans="11:59" x14ac:dyDescent="0.25">
      <c r="K29832" s="8"/>
      <c r="L29832" s="8"/>
      <c r="N29832" s="8"/>
      <c r="O29832" s="8"/>
      <c r="P29832" s="8"/>
      <c r="Q29832" s="8"/>
      <c r="R29832" s="8"/>
      <c r="S29832" s="8"/>
      <c r="T29832" s="8"/>
      <c r="U29832" s="8"/>
      <c r="V29832" s="8"/>
      <c r="W29832" s="8"/>
      <c r="X29832" s="8"/>
      <c r="Y29832" s="8"/>
      <c r="Z29832" s="8"/>
      <c r="BE29832"/>
      <c r="BF29832"/>
      <c r="BG29832"/>
    </row>
    <row r="29833" spans="11:59" x14ac:dyDescent="0.25">
      <c r="K29833" s="8"/>
      <c r="L29833" s="8"/>
      <c r="N29833" s="8"/>
      <c r="O29833" s="8"/>
      <c r="P29833" s="8"/>
      <c r="Q29833" s="8"/>
      <c r="R29833" s="8"/>
      <c r="S29833" s="8"/>
      <c r="T29833" s="8"/>
      <c r="U29833" s="8"/>
      <c r="V29833" s="8"/>
      <c r="W29833" s="8"/>
      <c r="X29833" s="8"/>
      <c r="Y29833" s="8"/>
      <c r="Z29833" s="8"/>
      <c r="BE29833"/>
      <c r="BF29833"/>
      <c r="BG29833"/>
    </row>
    <row r="29834" spans="11:59" x14ac:dyDescent="0.25">
      <c r="K29834" s="8"/>
      <c r="L29834" s="8"/>
      <c r="N29834" s="8"/>
      <c r="O29834" s="8"/>
      <c r="P29834" s="8"/>
      <c r="Q29834" s="8"/>
      <c r="R29834" s="8"/>
      <c r="S29834" s="8"/>
      <c r="T29834" s="8"/>
      <c r="U29834" s="8"/>
      <c r="V29834" s="8"/>
      <c r="W29834" s="8"/>
      <c r="X29834" s="8"/>
      <c r="Y29834" s="8"/>
      <c r="Z29834" s="8"/>
      <c r="BE29834"/>
      <c r="BF29834"/>
      <c r="BG29834"/>
    </row>
    <row r="29835" spans="11:59" x14ac:dyDescent="0.25">
      <c r="K29835" s="8"/>
      <c r="L29835" s="8"/>
      <c r="N29835" s="8"/>
      <c r="O29835" s="8"/>
      <c r="P29835" s="8"/>
      <c r="Q29835" s="8"/>
      <c r="R29835" s="8"/>
      <c r="S29835" s="8"/>
      <c r="T29835" s="8"/>
      <c r="U29835" s="8"/>
      <c r="V29835" s="8"/>
      <c r="W29835" s="8"/>
      <c r="X29835" s="8"/>
      <c r="Y29835" s="8"/>
      <c r="Z29835" s="8"/>
      <c r="BE29835"/>
      <c r="BF29835"/>
      <c r="BG29835"/>
    </row>
    <row r="29836" spans="11:59" x14ac:dyDescent="0.25">
      <c r="K29836" s="8"/>
      <c r="L29836" s="8"/>
      <c r="N29836" s="8"/>
      <c r="O29836" s="8"/>
      <c r="P29836" s="8"/>
      <c r="Q29836" s="8"/>
      <c r="R29836" s="8"/>
      <c r="S29836" s="8"/>
      <c r="T29836" s="8"/>
      <c r="U29836" s="8"/>
      <c r="V29836" s="8"/>
      <c r="W29836" s="8"/>
      <c r="X29836" s="8"/>
      <c r="Y29836" s="8"/>
      <c r="Z29836" s="8"/>
      <c r="BE29836"/>
      <c r="BF29836"/>
      <c r="BG29836"/>
    </row>
    <row r="29837" spans="11:59" x14ac:dyDescent="0.25">
      <c r="K29837" s="8"/>
      <c r="L29837" s="8"/>
      <c r="N29837" s="8"/>
      <c r="O29837" s="8"/>
      <c r="P29837" s="8"/>
      <c r="Q29837" s="8"/>
      <c r="R29837" s="8"/>
      <c r="S29837" s="8"/>
      <c r="T29837" s="8"/>
      <c r="U29837" s="8"/>
      <c r="V29837" s="8"/>
      <c r="W29837" s="8"/>
      <c r="X29837" s="8"/>
      <c r="Y29837" s="8"/>
      <c r="Z29837" s="8"/>
      <c r="BE29837"/>
      <c r="BF29837"/>
      <c r="BG29837"/>
    </row>
    <row r="29838" spans="11:59" x14ac:dyDescent="0.25">
      <c r="K29838" s="8"/>
      <c r="L29838" s="8"/>
      <c r="N29838" s="8"/>
      <c r="O29838" s="8"/>
      <c r="P29838" s="8"/>
      <c r="Q29838" s="8"/>
      <c r="R29838" s="8"/>
      <c r="S29838" s="8"/>
      <c r="T29838" s="8"/>
      <c r="U29838" s="8"/>
      <c r="V29838" s="8"/>
      <c r="W29838" s="8"/>
      <c r="X29838" s="8"/>
      <c r="Y29838" s="8"/>
      <c r="Z29838" s="8"/>
      <c r="BE29838"/>
      <c r="BF29838"/>
      <c r="BG29838"/>
    </row>
    <row r="29839" spans="11:59" x14ac:dyDescent="0.25">
      <c r="K29839" s="8"/>
      <c r="L29839" s="8"/>
      <c r="N29839" s="8"/>
      <c r="O29839" s="8"/>
      <c r="P29839" s="8"/>
      <c r="Q29839" s="8"/>
      <c r="R29839" s="8"/>
      <c r="S29839" s="8"/>
      <c r="T29839" s="8"/>
      <c r="U29839" s="8"/>
      <c r="V29839" s="8"/>
      <c r="W29839" s="8"/>
      <c r="X29839" s="8"/>
      <c r="Y29839" s="8"/>
      <c r="Z29839" s="8"/>
      <c r="BE29839"/>
      <c r="BF29839"/>
      <c r="BG29839"/>
    </row>
    <row r="29840" spans="11:59" x14ac:dyDescent="0.25">
      <c r="K29840" s="8"/>
      <c r="L29840" s="8"/>
      <c r="N29840" s="8"/>
      <c r="O29840" s="8"/>
      <c r="P29840" s="8"/>
      <c r="Q29840" s="8"/>
      <c r="R29840" s="8"/>
      <c r="S29840" s="8"/>
      <c r="T29840" s="8"/>
      <c r="U29840" s="8"/>
      <c r="V29840" s="8"/>
      <c r="W29840" s="8"/>
      <c r="X29840" s="8"/>
      <c r="Y29840" s="8"/>
      <c r="Z29840" s="8"/>
      <c r="BE29840"/>
      <c r="BF29840"/>
      <c r="BG29840"/>
    </row>
    <row r="29841" spans="11:59" x14ac:dyDescent="0.25">
      <c r="K29841" s="8"/>
      <c r="L29841" s="8"/>
      <c r="N29841" s="8"/>
      <c r="O29841" s="8"/>
      <c r="P29841" s="8"/>
      <c r="Q29841" s="8"/>
      <c r="R29841" s="8"/>
      <c r="S29841" s="8"/>
      <c r="T29841" s="8"/>
      <c r="U29841" s="8"/>
      <c r="V29841" s="8"/>
      <c r="W29841" s="8"/>
      <c r="X29841" s="8"/>
      <c r="Y29841" s="8"/>
      <c r="Z29841" s="8"/>
      <c r="BE29841"/>
      <c r="BF29841"/>
      <c r="BG29841"/>
    </row>
    <row r="29842" spans="11:59" x14ac:dyDescent="0.25">
      <c r="K29842" s="8"/>
      <c r="L29842" s="8"/>
      <c r="N29842" s="8"/>
      <c r="O29842" s="8"/>
      <c r="P29842" s="8"/>
      <c r="Q29842" s="8"/>
      <c r="R29842" s="8"/>
      <c r="S29842" s="8"/>
      <c r="T29842" s="8"/>
      <c r="U29842" s="8"/>
      <c r="V29842" s="8"/>
      <c r="W29842" s="8"/>
      <c r="X29842" s="8"/>
      <c r="Y29842" s="8"/>
      <c r="Z29842" s="8"/>
      <c r="BE29842"/>
      <c r="BF29842"/>
      <c r="BG29842"/>
    </row>
    <row r="29843" spans="11:59" x14ac:dyDescent="0.25">
      <c r="K29843" s="8"/>
      <c r="L29843" s="8"/>
      <c r="N29843" s="8"/>
      <c r="O29843" s="8"/>
      <c r="P29843" s="8"/>
      <c r="Q29843" s="8"/>
      <c r="R29843" s="8"/>
      <c r="S29843" s="8"/>
      <c r="T29843" s="8"/>
      <c r="U29843" s="8"/>
      <c r="V29843" s="8"/>
      <c r="W29843" s="8"/>
      <c r="X29843" s="8"/>
      <c r="Y29843" s="8"/>
      <c r="Z29843" s="8"/>
      <c r="BE29843"/>
      <c r="BF29843"/>
      <c r="BG29843"/>
    </row>
    <row r="29844" spans="11:59" x14ac:dyDescent="0.25">
      <c r="K29844" s="8"/>
      <c r="L29844" s="8"/>
      <c r="N29844" s="8"/>
      <c r="O29844" s="8"/>
      <c r="P29844" s="8"/>
      <c r="Q29844" s="8"/>
      <c r="R29844" s="8"/>
      <c r="S29844" s="8"/>
      <c r="T29844" s="8"/>
      <c r="U29844" s="8"/>
      <c r="V29844" s="8"/>
      <c r="W29844" s="8"/>
      <c r="X29844" s="8"/>
      <c r="Y29844" s="8"/>
      <c r="Z29844" s="8"/>
      <c r="BE29844"/>
      <c r="BF29844"/>
      <c r="BG29844"/>
    </row>
    <row r="29845" spans="11:59" x14ac:dyDescent="0.25">
      <c r="K29845" s="8"/>
      <c r="L29845" s="8"/>
      <c r="N29845" s="8"/>
      <c r="O29845" s="8"/>
      <c r="P29845" s="8"/>
      <c r="Q29845" s="8"/>
      <c r="R29845" s="8"/>
      <c r="S29845" s="8"/>
      <c r="T29845" s="8"/>
      <c r="U29845" s="8"/>
      <c r="V29845" s="8"/>
      <c r="W29845" s="8"/>
      <c r="X29845" s="8"/>
      <c r="Y29845" s="8"/>
      <c r="Z29845" s="8"/>
      <c r="BE29845"/>
      <c r="BF29845"/>
      <c r="BG29845"/>
    </row>
    <row r="29846" spans="11:59" x14ac:dyDescent="0.25">
      <c r="K29846" s="8"/>
      <c r="L29846" s="8"/>
      <c r="N29846" s="8"/>
      <c r="O29846" s="8"/>
      <c r="P29846" s="8"/>
      <c r="Q29846" s="8"/>
      <c r="R29846" s="8"/>
      <c r="S29846" s="8"/>
      <c r="T29846" s="8"/>
      <c r="U29846" s="8"/>
      <c r="V29846" s="8"/>
      <c r="W29846" s="8"/>
      <c r="X29846" s="8"/>
      <c r="Y29846" s="8"/>
      <c r="Z29846" s="8"/>
      <c r="BE29846"/>
      <c r="BF29846"/>
      <c r="BG29846"/>
    </row>
    <row r="29847" spans="11:59" x14ac:dyDescent="0.25">
      <c r="K29847" s="8"/>
      <c r="L29847" s="8"/>
      <c r="N29847" s="8"/>
      <c r="O29847" s="8"/>
      <c r="P29847" s="8"/>
      <c r="Q29847" s="8"/>
      <c r="R29847" s="8"/>
      <c r="S29847" s="8"/>
      <c r="T29847" s="8"/>
      <c r="U29847" s="8"/>
      <c r="V29847" s="8"/>
      <c r="W29847" s="8"/>
      <c r="X29847" s="8"/>
      <c r="Y29847" s="8"/>
      <c r="Z29847" s="8"/>
      <c r="BE29847"/>
      <c r="BF29847"/>
      <c r="BG29847"/>
    </row>
    <row r="29848" spans="11:59" x14ac:dyDescent="0.25">
      <c r="K29848" s="8"/>
      <c r="L29848" s="8"/>
      <c r="N29848" s="8"/>
      <c r="O29848" s="8"/>
      <c r="P29848" s="8"/>
      <c r="Q29848" s="8"/>
      <c r="R29848" s="8"/>
      <c r="S29848" s="8"/>
      <c r="T29848" s="8"/>
      <c r="U29848" s="8"/>
      <c r="V29848" s="8"/>
      <c r="W29848" s="8"/>
      <c r="X29848" s="8"/>
      <c r="Y29848" s="8"/>
      <c r="Z29848" s="8"/>
      <c r="BE29848"/>
      <c r="BF29848"/>
      <c r="BG29848"/>
    </row>
    <row r="29849" spans="11:59" x14ac:dyDescent="0.25">
      <c r="K29849" s="8"/>
      <c r="L29849" s="8"/>
      <c r="N29849" s="8"/>
      <c r="O29849" s="8"/>
      <c r="P29849" s="8"/>
      <c r="Q29849" s="8"/>
      <c r="R29849" s="8"/>
      <c r="S29849" s="8"/>
      <c r="T29849" s="8"/>
      <c r="U29849" s="8"/>
      <c r="V29849" s="8"/>
      <c r="W29849" s="8"/>
      <c r="X29849" s="8"/>
      <c r="Y29849" s="8"/>
      <c r="Z29849" s="8"/>
      <c r="BE29849"/>
      <c r="BF29849"/>
      <c r="BG29849"/>
    </row>
    <row r="29850" spans="11:59" x14ac:dyDescent="0.25">
      <c r="K29850" s="8"/>
      <c r="L29850" s="8"/>
      <c r="N29850" s="8"/>
      <c r="O29850" s="8"/>
      <c r="P29850" s="8"/>
      <c r="Q29850" s="8"/>
      <c r="R29850" s="8"/>
      <c r="S29850" s="8"/>
      <c r="T29850" s="8"/>
      <c r="U29850" s="8"/>
      <c r="V29850" s="8"/>
      <c r="W29850" s="8"/>
      <c r="X29850" s="8"/>
      <c r="Y29850" s="8"/>
      <c r="Z29850" s="8"/>
      <c r="BE29850"/>
      <c r="BF29850"/>
      <c r="BG29850"/>
    </row>
    <row r="29851" spans="11:59" x14ac:dyDescent="0.25">
      <c r="K29851" s="8"/>
      <c r="L29851" s="8"/>
      <c r="N29851" s="8"/>
      <c r="O29851" s="8"/>
      <c r="P29851" s="8"/>
      <c r="Q29851" s="8"/>
      <c r="R29851" s="8"/>
      <c r="S29851" s="8"/>
      <c r="T29851" s="8"/>
      <c r="U29851" s="8"/>
      <c r="V29851" s="8"/>
      <c r="W29851" s="8"/>
      <c r="X29851" s="8"/>
      <c r="Y29851" s="8"/>
      <c r="Z29851" s="8"/>
      <c r="BE29851"/>
      <c r="BF29851"/>
      <c r="BG29851"/>
    </row>
    <row r="29852" spans="11:59" x14ac:dyDescent="0.25">
      <c r="K29852" s="8"/>
      <c r="L29852" s="8"/>
      <c r="N29852" s="8"/>
      <c r="O29852" s="8"/>
      <c r="P29852" s="8"/>
      <c r="Q29852" s="8"/>
      <c r="R29852" s="8"/>
      <c r="S29852" s="8"/>
      <c r="T29852" s="8"/>
      <c r="U29852" s="8"/>
      <c r="V29852" s="8"/>
      <c r="W29852" s="8"/>
      <c r="X29852" s="8"/>
      <c r="Y29852" s="8"/>
      <c r="Z29852" s="8"/>
      <c r="BE29852"/>
      <c r="BF29852"/>
      <c r="BG29852"/>
    </row>
    <row r="29853" spans="11:59" x14ac:dyDescent="0.25">
      <c r="K29853" s="8"/>
      <c r="L29853" s="8"/>
      <c r="N29853" s="8"/>
      <c r="O29853" s="8"/>
      <c r="P29853" s="8"/>
      <c r="Q29853" s="8"/>
      <c r="R29853" s="8"/>
      <c r="S29853" s="8"/>
      <c r="T29853" s="8"/>
      <c r="U29853" s="8"/>
      <c r="V29853" s="8"/>
      <c r="W29853" s="8"/>
      <c r="X29853" s="8"/>
      <c r="Y29853" s="8"/>
      <c r="Z29853" s="8"/>
      <c r="BE29853"/>
      <c r="BF29853"/>
      <c r="BG29853"/>
    </row>
    <row r="29854" spans="11:59" x14ac:dyDescent="0.25">
      <c r="K29854" s="8"/>
      <c r="L29854" s="8"/>
      <c r="N29854" s="8"/>
      <c r="O29854" s="8"/>
      <c r="P29854" s="8"/>
      <c r="Q29854" s="8"/>
      <c r="R29854" s="8"/>
      <c r="S29854" s="8"/>
      <c r="T29854" s="8"/>
      <c r="U29854" s="8"/>
      <c r="V29854" s="8"/>
      <c r="W29854" s="8"/>
      <c r="X29854" s="8"/>
      <c r="Y29854" s="8"/>
      <c r="Z29854" s="8"/>
      <c r="BE29854"/>
      <c r="BF29854"/>
      <c r="BG29854"/>
    </row>
    <row r="29855" spans="11:59" x14ac:dyDescent="0.25">
      <c r="K29855" s="8"/>
      <c r="L29855" s="8"/>
      <c r="N29855" s="8"/>
      <c r="O29855" s="8"/>
      <c r="P29855" s="8"/>
      <c r="Q29855" s="8"/>
      <c r="R29855" s="8"/>
      <c r="S29855" s="8"/>
      <c r="T29855" s="8"/>
      <c r="U29855" s="8"/>
      <c r="V29855" s="8"/>
      <c r="W29855" s="8"/>
      <c r="X29855" s="8"/>
      <c r="Y29855" s="8"/>
      <c r="Z29855" s="8"/>
      <c r="BE29855"/>
      <c r="BF29855"/>
      <c r="BG29855"/>
    </row>
    <row r="29856" spans="11:59" x14ac:dyDescent="0.25">
      <c r="K29856" s="8"/>
      <c r="L29856" s="8"/>
      <c r="N29856" s="8"/>
      <c r="O29856" s="8"/>
      <c r="P29856" s="8"/>
      <c r="Q29856" s="8"/>
      <c r="R29856" s="8"/>
      <c r="S29856" s="8"/>
      <c r="T29856" s="8"/>
      <c r="U29856" s="8"/>
      <c r="V29856" s="8"/>
      <c r="W29856" s="8"/>
      <c r="X29856" s="8"/>
      <c r="Y29856" s="8"/>
      <c r="Z29856" s="8"/>
      <c r="BE29856"/>
      <c r="BF29856"/>
      <c r="BG29856"/>
    </row>
    <row r="29857" spans="11:59" x14ac:dyDescent="0.25">
      <c r="K29857" s="8"/>
      <c r="L29857" s="8"/>
      <c r="N29857" s="8"/>
      <c r="O29857" s="8"/>
      <c r="P29857" s="8"/>
      <c r="Q29857" s="8"/>
      <c r="R29857" s="8"/>
      <c r="S29857" s="8"/>
      <c r="T29857" s="8"/>
      <c r="U29857" s="8"/>
      <c r="V29857" s="8"/>
      <c r="W29857" s="8"/>
      <c r="X29857" s="8"/>
      <c r="Y29857" s="8"/>
      <c r="Z29857" s="8"/>
      <c r="BE29857"/>
      <c r="BF29857"/>
      <c r="BG29857"/>
    </row>
    <row r="29858" spans="11:59" x14ac:dyDescent="0.25">
      <c r="K29858" s="8"/>
      <c r="L29858" s="8"/>
      <c r="N29858" s="8"/>
      <c r="O29858" s="8"/>
      <c r="P29858" s="8"/>
      <c r="Q29858" s="8"/>
      <c r="R29858" s="8"/>
      <c r="S29858" s="8"/>
      <c r="T29858" s="8"/>
      <c r="U29858" s="8"/>
      <c r="V29858" s="8"/>
      <c r="W29858" s="8"/>
      <c r="X29858" s="8"/>
      <c r="Y29858" s="8"/>
      <c r="Z29858" s="8"/>
      <c r="BE29858"/>
      <c r="BF29858"/>
      <c r="BG29858"/>
    </row>
    <row r="29859" spans="11:59" x14ac:dyDescent="0.25">
      <c r="K29859" s="8"/>
      <c r="L29859" s="8"/>
      <c r="N29859" s="8"/>
      <c r="O29859" s="8"/>
      <c r="P29859" s="8"/>
      <c r="Q29859" s="8"/>
      <c r="R29859" s="8"/>
      <c r="S29859" s="8"/>
      <c r="T29859" s="8"/>
      <c r="U29859" s="8"/>
      <c r="V29859" s="8"/>
      <c r="W29859" s="8"/>
      <c r="X29859" s="8"/>
      <c r="Y29859" s="8"/>
      <c r="Z29859" s="8"/>
      <c r="BE29859"/>
      <c r="BF29859"/>
      <c r="BG29859"/>
    </row>
    <row r="29860" spans="11:59" x14ac:dyDescent="0.25">
      <c r="K29860" s="8"/>
      <c r="L29860" s="8"/>
      <c r="N29860" s="8"/>
      <c r="O29860" s="8"/>
      <c r="P29860" s="8"/>
      <c r="Q29860" s="8"/>
      <c r="R29860" s="8"/>
      <c r="S29860" s="8"/>
      <c r="T29860" s="8"/>
      <c r="U29860" s="8"/>
      <c r="V29860" s="8"/>
      <c r="W29860" s="8"/>
      <c r="X29860" s="8"/>
      <c r="Y29860" s="8"/>
      <c r="Z29860" s="8"/>
      <c r="BE29860"/>
      <c r="BF29860"/>
      <c r="BG29860"/>
    </row>
    <row r="29861" spans="11:59" x14ac:dyDescent="0.25">
      <c r="K29861" s="8"/>
      <c r="L29861" s="8"/>
      <c r="N29861" s="8"/>
      <c r="O29861" s="8"/>
      <c r="P29861" s="8"/>
      <c r="Q29861" s="8"/>
      <c r="R29861" s="8"/>
      <c r="S29861" s="8"/>
      <c r="T29861" s="8"/>
      <c r="U29861" s="8"/>
      <c r="V29861" s="8"/>
      <c r="W29861" s="8"/>
      <c r="X29861" s="8"/>
      <c r="Y29861" s="8"/>
      <c r="Z29861" s="8"/>
      <c r="BE29861"/>
      <c r="BF29861"/>
      <c r="BG29861"/>
    </row>
    <row r="29862" spans="11:59" x14ac:dyDescent="0.25">
      <c r="K29862" s="8"/>
      <c r="L29862" s="8"/>
      <c r="N29862" s="8"/>
      <c r="O29862" s="8"/>
      <c r="P29862" s="8"/>
      <c r="Q29862" s="8"/>
      <c r="R29862" s="8"/>
      <c r="S29862" s="8"/>
      <c r="T29862" s="8"/>
      <c r="U29862" s="8"/>
      <c r="V29862" s="8"/>
      <c r="W29862" s="8"/>
      <c r="X29862" s="8"/>
      <c r="Y29862" s="8"/>
      <c r="Z29862" s="8"/>
      <c r="BE29862"/>
      <c r="BF29862"/>
      <c r="BG29862"/>
    </row>
    <row r="29863" spans="11:59" x14ac:dyDescent="0.25">
      <c r="K29863" s="8"/>
      <c r="L29863" s="8"/>
      <c r="N29863" s="8"/>
      <c r="O29863" s="8"/>
      <c r="P29863" s="8"/>
      <c r="Q29863" s="8"/>
      <c r="R29863" s="8"/>
      <c r="S29863" s="8"/>
      <c r="T29863" s="8"/>
      <c r="U29863" s="8"/>
      <c r="V29863" s="8"/>
      <c r="W29863" s="8"/>
      <c r="X29863" s="8"/>
      <c r="Y29863" s="8"/>
      <c r="Z29863" s="8"/>
      <c r="BE29863"/>
      <c r="BF29863"/>
      <c r="BG29863"/>
    </row>
    <row r="29864" spans="11:59" x14ac:dyDescent="0.25">
      <c r="K29864" s="8"/>
      <c r="L29864" s="8"/>
      <c r="N29864" s="8"/>
      <c r="O29864" s="8"/>
      <c r="P29864" s="8"/>
      <c r="Q29864" s="8"/>
      <c r="R29864" s="8"/>
      <c r="S29864" s="8"/>
      <c r="T29864" s="8"/>
      <c r="U29864" s="8"/>
      <c r="V29864" s="8"/>
      <c r="W29864" s="8"/>
      <c r="X29864" s="8"/>
      <c r="Y29864" s="8"/>
      <c r="Z29864" s="8"/>
      <c r="BE29864"/>
      <c r="BF29864"/>
      <c r="BG29864"/>
    </row>
    <row r="29865" spans="11:59" x14ac:dyDescent="0.25">
      <c r="K29865" s="8"/>
      <c r="L29865" s="8"/>
      <c r="N29865" s="8"/>
      <c r="O29865" s="8"/>
      <c r="P29865" s="8"/>
      <c r="Q29865" s="8"/>
      <c r="R29865" s="8"/>
      <c r="S29865" s="8"/>
      <c r="T29865" s="8"/>
      <c r="U29865" s="8"/>
      <c r="V29865" s="8"/>
      <c r="W29865" s="8"/>
      <c r="X29865" s="8"/>
      <c r="Y29865" s="8"/>
      <c r="Z29865" s="8"/>
      <c r="BE29865"/>
      <c r="BF29865"/>
      <c r="BG29865"/>
    </row>
    <row r="29866" spans="11:59" x14ac:dyDescent="0.25">
      <c r="K29866" s="8"/>
      <c r="L29866" s="8"/>
      <c r="N29866" s="8"/>
      <c r="O29866" s="8"/>
      <c r="P29866" s="8"/>
      <c r="Q29866" s="8"/>
      <c r="R29866" s="8"/>
      <c r="S29866" s="8"/>
      <c r="T29866" s="8"/>
      <c r="U29866" s="8"/>
      <c r="V29866" s="8"/>
      <c r="W29866" s="8"/>
      <c r="X29866" s="8"/>
      <c r="Y29866" s="8"/>
      <c r="Z29866" s="8"/>
      <c r="BE29866"/>
      <c r="BF29866"/>
      <c r="BG29866"/>
    </row>
    <row r="29867" spans="11:59" x14ac:dyDescent="0.25">
      <c r="K29867" s="8"/>
      <c r="L29867" s="8"/>
      <c r="N29867" s="8"/>
      <c r="O29867" s="8"/>
      <c r="P29867" s="8"/>
      <c r="Q29867" s="8"/>
      <c r="R29867" s="8"/>
      <c r="S29867" s="8"/>
      <c r="T29867" s="8"/>
      <c r="U29867" s="8"/>
      <c r="V29867" s="8"/>
      <c r="W29867" s="8"/>
      <c r="X29867" s="8"/>
      <c r="Y29867" s="8"/>
      <c r="Z29867" s="8"/>
      <c r="BE29867"/>
      <c r="BF29867"/>
      <c r="BG29867"/>
    </row>
    <row r="29868" spans="11:59" x14ac:dyDescent="0.25">
      <c r="K29868" s="8"/>
      <c r="L29868" s="8"/>
      <c r="N29868" s="8"/>
      <c r="O29868" s="8"/>
      <c r="P29868" s="8"/>
      <c r="Q29868" s="8"/>
      <c r="R29868" s="8"/>
      <c r="S29868" s="8"/>
      <c r="T29868" s="8"/>
      <c r="U29868" s="8"/>
      <c r="V29868" s="8"/>
      <c r="W29868" s="8"/>
      <c r="X29868" s="8"/>
      <c r="Y29868" s="8"/>
      <c r="Z29868" s="8"/>
      <c r="BE29868"/>
      <c r="BF29868"/>
      <c r="BG29868"/>
    </row>
    <row r="29869" spans="11:59" x14ac:dyDescent="0.25">
      <c r="K29869" s="8"/>
      <c r="L29869" s="8"/>
      <c r="N29869" s="8"/>
      <c r="O29869" s="8"/>
      <c r="P29869" s="8"/>
      <c r="Q29869" s="8"/>
      <c r="R29869" s="8"/>
      <c r="S29869" s="8"/>
      <c r="T29869" s="8"/>
      <c r="U29869" s="8"/>
      <c r="V29869" s="8"/>
      <c r="W29869" s="8"/>
      <c r="X29869" s="8"/>
      <c r="Y29869" s="8"/>
      <c r="Z29869" s="8"/>
      <c r="BE29869"/>
      <c r="BF29869"/>
      <c r="BG29869"/>
    </row>
    <row r="29870" spans="11:59" x14ac:dyDescent="0.25">
      <c r="K29870" s="8"/>
      <c r="L29870" s="8"/>
      <c r="N29870" s="8"/>
      <c r="O29870" s="8"/>
      <c r="P29870" s="8"/>
      <c r="Q29870" s="8"/>
      <c r="R29870" s="8"/>
      <c r="S29870" s="8"/>
      <c r="T29870" s="8"/>
      <c r="U29870" s="8"/>
      <c r="V29870" s="8"/>
      <c r="W29870" s="8"/>
      <c r="X29870" s="8"/>
      <c r="Y29870" s="8"/>
      <c r="Z29870" s="8"/>
      <c r="BE29870"/>
      <c r="BF29870"/>
      <c r="BG29870"/>
    </row>
    <row r="29871" spans="11:59" x14ac:dyDescent="0.25">
      <c r="K29871" s="8"/>
      <c r="L29871" s="8"/>
      <c r="N29871" s="8"/>
      <c r="O29871" s="8"/>
      <c r="P29871" s="8"/>
      <c r="Q29871" s="8"/>
      <c r="R29871" s="8"/>
      <c r="S29871" s="8"/>
      <c r="T29871" s="8"/>
      <c r="U29871" s="8"/>
      <c r="V29871" s="8"/>
      <c r="W29871" s="8"/>
      <c r="X29871" s="8"/>
      <c r="Y29871" s="8"/>
      <c r="Z29871" s="8"/>
      <c r="BE29871"/>
      <c r="BF29871"/>
      <c r="BG29871"/>
    </row>
    <row r="29872" spans="11:59" x14ac:dyDescent="0.25">
      <c r="K29872" s="8"/>
      <c r="L29872" s="8"/>
      <c r="N29872" s="8"/>
      <c r="O29872" s="8"/>
      <c r="P29872" s="8"/>
      <c r="Q29872" s="8"/>
      <c r="R29872" s="8"/>
      <c r="S29872" s="8"/>
      <c r="T29872" s="8"/>
      <c r="U29872" s="8"/>
      <c r="V29872" s="8"/>
      <c r="W29872" s="8"/>
      <c r="X29872" s="8"/>
      <c r="Y29872" s="8"/>
      <c r="Z29872" s="8"/>
      <c r="BE29872"/>
      <c r="BF29872"/>
      <c r="BG29872"/>
    </row>
    <row r="29873" spans="11:59" x14ac:dyDescent="0.25">
      <c r="K29873" s="8"/>
      <c r="L29873" s="8"/>
      <c r="N29873" s="8"/>
      <c r="O29873" s="8"/>
      <c r="P29873" s="8"/>
      <c r="Q29873" s="8"/>
      <c r="R29873" s="8"/>
      <c r="S29873" s="8"/>
      <c r="T29873" s="8"/>
      <c r="U29873" s="8"/>
      <c r="V29873" s="8"/>
      <c r="W29873" s="8"/>
      <c r="X29873" s="8"/>
      <c r="Y29873" s="8"/>
      <c r="Z29873" s="8"/>
      <c r="BE29873"/>
      <c r="BF29873"/>
      <c r="BG29873"/>
    </row>
    <row r="29874" spans="11:59" x14ac:dyDescent="0.25">
      <c r="K29874" s="8"/>
      <c r="L29874" s="8"/>
      <c r="N29874" s="8"/>
      <c r="O29874" s="8"/>
      <c r="P29874" s="8"/>
      <c r="Q29874" s="8"/>
      <c r="R29874" s="8"/>
      <c r="S29874" s="8"/>
      <c r="T29874" s="8"/>
      <c r="U29874" s="8"/>
      <c r="V29874" s="8"/>
      <c r="W29874" s="8"/>
      <c r="X29874" s="8"/>
      <c r="Y29874" s="8"/>
      <c r="Z29874" s="8"/>
      <c r="BE29874"/>
      <c r="BF29874"/>
      <c r="BG29874"/>
    </row>
    <row r="29875" spans="11:59" x14ac:dyDescent="0.25">
      <c r="K29875" s="8"/>
      <c r="L29875" s="8"/>
      <c r="N29875" s="8"/>
      <c r="O29875" s="8"/>
      <c r="P29875" s="8"/>
      <c r="Q29875" s="8"/>
      <c r="R29875" s="8"/>
      <c r="S29875" s="8"/>
      <c r="T29875" s="8"/>
      <c r="U29875" s="8"/>
      <c r="V29875" s="8"/>
      <c r="W29875" s="8"/>
      <c r="X29875" s="8"/>
      <c r="Y29875" s="8"/>
      <c r="Z29875" s="8"/>
      <c r="BE29875"/>
      <c r="BF29875"/>
      <c r="BG29875"/>
    </row>
    <row r="29876" spans="11:59" x14ac:dyDescent="0.25">
      <c r="K29876" s="8"/>
      <c r="L29876" s="8"/>
      <c r="N29876" s="8"/>
      <c r="O29876" s="8"/>
      <c r="P29876" s="8"/>
      <c r="Q29876" s="8"/>
      <c r="R29876" s="8"/>
      <c r="S29876" s="8"/>
      <c r="T29876" s="8"/>
      <c r="U29876" s="8"/>
      <c r="V29876" s="8"/>
      <c r="W29876" s="8"/>
      <c r="X29876" s="8"/>
      <c r="Y29876" s="8"/>
      <c r="Z29876" s="8"/>
      <c r="BE29876"/>
      <c r="BF29876"/>
      <c r="BG29876"/>
    </row>
    <row r="29877" spans="11:59" x14ac:dyDescent="0.25">
      <c r="K29877" s="8"/>
      <c r="L29877" s="8"/>
      <c r="N29877" s="8"/>
      <c r="O29877" s="8"/>
      <c r="P29877" s="8"/>
      <c r="Q29877" s="8"/>
      <c r="R29877" s="8"/>
      <c r="S29877" s="8"/>
      <c r="T29877" s="8"/>
      <c r="U29877" s="8"/>
      <c r="V29877" s="8"/>
      <c r="W29877" s="8"/>
      <c r="X29877" s="8"/>
      <c r="Y29877" s="8"/>
      <c r="Z29877" s="8"/>
      <c r="BE29877"/>
      <c r="BF29877"/>
      <c r="BG29877"/>
    </row>
    <row r="29878" spans="11:59" x14ac:dyDescent="0.25">
      <c r="K29878" s="8"/>
      <c r="L29878" s="8"/>
      <c r="N29878" s="8"/>
      <c r="O29878" s="8"/>
      <c r="P29878" s="8"/>
      <c r="Q29878" s="8"/>
      <c r="R29878" s="8"/>
      <c r="S29878" s="8"/>
      <c r="T29878" s="8"/>
      <c r="U29878" s="8"/>
      <c r="V29878" s="8"/>
      <c r="W29878" s="8"/>
      <c r="X29878" s="8"/>
      <c r="Y29878" s="8"/>
      <c r="Z29878" s="8"/>
      <c r="BE29878"/>
      <c r="BF29878"/>
      <c r="BG29878"/>
    </row>
    <row r="29879" spans="11:59" x14ac:dyDescent="0.25">
      <c r="K29879" s="8"/>
      <c r="L29879" s="8"/>
      <c r="N29879" s="8"/>
      <c r="O29879" s="8"/>
      <c r="P29879" s="8"/>
      <c r="Q29879" s="8"/>
      <c r="R29879" s="8"/>
      <c r="S29879" s="8"/>
      <c r="T29879" s="8"/>
      <c r="U29879" s="8"/>
      <c r="V29879" s="8"/>
      <c r="W29879" s="8"/>
      <c r="X29879" s="8"/>
      <c r="Y29879" s="8"/>
      <c r="Z29879" s="8"/>
      <c r="BE29879"/>
      <c r="BF29879"/>
      <c r="BG29879"/>
    </row>
    <row r="29880" spans="11:59" x14ac:dyDescent="0.25">
      <c r="K29880" s="8"/>
      <c r="L29880" s="8"/>
      <c r="N29880" s="8"/>
      <c r="O29880" s="8"/>
      <c r="P29880" s="8"/>
      <c r="Q29880" s="8"/>
      <c r="R29880" s="8"/>
      <c r="S29880" s="8"/>
      <c r="T29880" s="8"/>
      <c r="U29880" s="8"/>
      <c r="V29880" s="8"/>
      <c r="W29880" s="8"/>
      <c r="X29880" s="8"/>
      <c r="Y29880" s="8"/>
      <c r="Z29880" s="8"/>
      <c r="BE29880"/>
      <c r="BF29880"/>
      <c r="BG29880"/>
    </row>
    <row r="29881" spans="11:59" x14ac:dyDescent="0.25">
      <c r="K29881" s="8"/>
      <c r="L29881" s="8"/>
      <c r="N29881" s="8"/>
      <c r="O29881" s="8"/>
      <c r="P29881" s="8"/>
      <c r="Q29881" s="8"/>
      <c r="R29881" s="8"/>
      <c r="S29881" s="8"/>
      <c r="T29881" s="8"/>
      <c r="U29881" s="8"/>
      <c r="V29881" s="8"/>
      <c r="W29881" s="8"/>
      <c r="X29881" s="8"/>
      <c r="Y29881" s="8"/>
      <c r="Z29881" s="8"/>
      <c r="BE29881"/>
      <c r="BF29881"/>
      <c r="BG29881"/>
    </row>
    <row r="29882" spans="11:59" x14ac:dyDescent="0.25">
      <c r="K29882" s="8"/>
      <c r="L29882" s="8"/>
      <c r="N29882" s="8"/>
      <c r="O29882" s="8"/>
      <c r="P29882" s="8"/>
      <c r="Q29882" s="8"/>
      <c r="R29882" s="8"/>
      <c r="S29882" s="8"/>
      <c r="T29882" s="8"/>
      <c r="U29882" s="8"/>
      <c r="V29882" s="8"/>
      <c r="W29882" s="8"/>
      <c r="X29882" s="8"/>
      <c r="Y29882" s="8"/>
      <c r="Z29882" s="8"/>
      <c r="BE29882"/>
      <c r="BF29882"/>
      <c r="BG29882"/>
    </row>
    <row r="29883" spans="11:59" x14ac:dyDescent="0.25">
      <c r="K29883" s="8"/>
      <c r="L29883" s="8"/>
      <c r="N29883" s="8"/>
      <c r="O29883" s="8"/>
      <c r="P29883" s="8"/>
      <c r="Q29883" s="8"/>
      <c r="R29883" s="8"/>
      <c r="S29883" s="8"/>
      <c r="T29883" s="8"/>
      <c r="U29883" s="8"/>
      <c r="V29883" s="8"/>
      <c r="W29883" s="8"/>
      <c r="X29883" s="8"/>
      <c r="Y29883" s="8"/>
      <c r="Z29883" s="8"/>
      <c r="BE29883"/>
      <c r="BF29883"/>
      <c r="BG29883"/>
    </row>
    <row r="29884" spans="11:59" x14ac:dyDescent="0.25">
      <c r="K29884" s="8"/>
      <c r="L29884" s="8"/>
      <c r="N29884" s="8"/>
      <c r="O29884" s="8"/>
      <c r="P29884" s="8"/>
      <c r="Q29884" s="8"/>
      <c r="R29884" s="8"/>
      <c r="S29884" s="8"/>
      <c r="T29884" s="8"/>
      <c r="U29884" s="8"/>
      <c r="V29884" s="8"/>
      <c r="W29884" s="8"/>
      <c r="X29884" s="8"/>
      <c r="Y29884" s="8"/>
      <c r="Z29884" s="8"/>
      <c r="BE29884"/>
      <c r="BF29884"/>
      <c r="BG29884"/>
    </row>
    <row r="29885" spans="11:59" x14ac:dyDescent="0.25">
      <c r="K29885" s="8"/>
      <c r="L29885" s="8"/>
      <c r="N29885" s="8"/>
      <c r="O29885" s="8"/>
      <c r="P29885" s="8"/>
      <c r="Q29885" s="8"/>
      <c r="R29885" s="8"/>
      <c r="S29885" s="8"/>
      <c r="T29885" s="8"/>
      <c r="U29885" s="8"/>
      <c r="V29885" s="8"/>
      <c r="W29885" s="8"/>
      <c r="X29885" s="8"/>
      <c r="Y29885" s="8"/>
      <c r="Z29885" s="8"/>
      <c r="BE29885"/>
      <c r="BF29885"/>
      <c r="BG29885"/>
    </row>
    <row r="29886" spans="11:59" x14ac:dyDescent="0.25">
      <c r="K29886" s="8"/>
      <c r="L29886" s="8"/>
      <c r="N29886" s="8"/>
      <c r="O29886" s="8"/>
      <c r="P29886" s="8"/>
      <c r="Q29886" s="8"/>
      <c r="R29886" s="8"/>
      <c r="S29886" s="8"/>
      <c r="T29886" s="8"/>
      <c r="U29886" s="8"/>
      <c r="V29886" s="8"/>
      <c r="W29886" s="8"/>
      <c r="X29886" s="8"/>
      <c r="Y29886" s="8"/>
      <c r="Z29886" s="8"/>
      <c r="BE29886"/>
      <c r="BF29886"/>
      <c r="BG29886"/>
    </row>
    <row r="29887" spans="11:59" x14ac:dyDescent="0.25">
      <c r="K29887" s="8"/>
      <c r="L29887" s="8"/>
      <c r="N29887" s="8"/>
      <c r="O29887" s="8"/>
      <c r="P29887" s="8"/>
      <c r="Q29887" s="8"/>
      <c r="R29887" s="8"/>
      <c r="S29887" s="8"/>
      <c r="T29887" s="8"/>
      <c r="U29887" s="8"/>
      <c r="V29887" s="8"/>
      <c r="W29887" s="8"/>
      <c r="X29887" s="8"/>
      <c r="Y29887" s="8"/>
      <c r="Z29887" s="8"/>
      <c r="BE29887"/>
      <c r="BF29887"/>
      <c r="BG29887"/>
    </row>
    <row r="29888" spans="11:59" x14ac:dyDescent="0.25">
      <c r="K29888" s="8"/>
      <c r="L29888" s="8"/>
      <c r="N29888" s="8"/>
      <c r="O29888" s="8"/>
      <c r="P29888" s="8"/>
      <c r="Q29888" s="8"/>
      <c r="R29888" s="8"/>
      <c r="S29888" s="8"/>
      <c r="T29888" s="8"/>
      <c r="U29888" s="8"/>
      <c r="V29888" s="8"/>
      <c r="W29888" s="8"/>
      <c r="X29888" s="8"/>
      <c r="Y29888" s="8"/>
      <c r="Z29888" s="8"/>
      <c r="BE29888"/>
      <c r="BF29888"/>
      <c r="BG29888"/>
    </row>
    <row r="29889" spans="11:59" x14ac:dyDescent="0.25">
      <c r="K29889" s="8"/>
      <c r="L29889" s="8"/>
      <c r="N29889" s="8"/>
      <c r="O29889" s="8"/>
      <c r="P29889" s="8"/>
      <c r="Q29889" s="8"/>
      <c r="R29889" s="8"/>
      <c r="S29889" s="8"/>
      <c r="T29889" s="8"/>
      <c r="U29889" s="8"/>
      <c r="V29889" s="8"/>
      <c r="W29889" s="8"/>
      <c r="X29889" s="8"/>
      <c r="Y29889" s="8"/>
      <c r="Z29889" s="8"/>
      <c r="BE29889"/>
      <c r="BF29889"/>
      <c r="BG29889"/>
    </row>
    <row r="29890" spans="11:59" x14ac:dyDescent="0.25">
      <c r="K29890" s="8"/>
      <c r="L29890" s="8"/>
      <c r="N29890" s="8"/>
      <c r="O29890" s="8"/>
      <c r="P29890" s="8"/>
      <c r="Q29890" s="8"/>
      <c r="R29890" s="8"/>
      <c r="S29890" s="8"/>
      <c r="T29890" s="8"/>
      <c r="U29890" s="8"/>
      <c r="V29890" s="8"/>
      <c r="W29890" s="8"/>
      <c r="X29890" s="8"/>
      <c r="Y29890" s="8"/>
      <c r="Z29890" s="8"/>
      <c r="BE29890"/>
      <c r="BF29890"/>
      <c r="BG29890"/>
    </row>
    <row r="29891" spans="11:59" x14ac:dyDescent="0.25">
      <c r="K29891" s="8"/>
      <c r="L29891" s="8"/>
      <c r="N29891" s="8"/>
      <c r="O29891" s="8"/>
      <c r="P29891" s="8"/>
      <c r="Q29891" s="8"/>
      <c r="R29891" s="8"/>
      <c r="S29891" s="8"/>
      <c r="T29891" s="8"/>
      <c r="U29891" s="8"/>
      <c r="V29891" s="8"/>
      <c r="W29891" s="8"/>
      <c r="X29891" s="8"/>
      <c r="Y29891" s="8"/>
      <c r="Z29891" s="8"/>
      <c r="BE29891"/>
      <c r="BF29891"/>
      <c r="BG29891"/>
    </row>
    <row r="29892" spans="11:59" x14ac:dyDescent="0.25">
      <c r="K29892" s="8"/>
      <c r="L29892" s="8"/>
      <c r="N29892" s="8"/>
      <c r="O29892" s="8"/>
      <c r="P29892" s="8"/>
      <c r="Q29892" s="8"/>
      <c r="R29892" s="8"/>
      <c r="S29892" s="8"/>
      <c r="T29892" s="8"/>
      <c r="U29892" s="8"/>
      <c r="V29892" s="8"/>
      <c r="W29892" s="8"/>
      <c r="X29892" s="8"/>
      <c r="Y29892" s="8"/>
      <c r="Z29892" s="8"/>
      <c r="BE29892"/>
      <c r="BF29892"/>
      <c r="BG29892"/>
    </row>
    <row r="29893" spans="11:59" x14ac:dyDescent="0.25">
      <c r="K29893" s="8"/>
      <c r="L29893" s="8"/>
      <c r="N29893" s="8"/>
      <c r="O29893" s="8"/>
      <c r="P29893" s="8"/>
      <c r="Q29893" s="8"/>
      <c r="R29893" s="8"/>
      <c r="S29893" s="8"/>
      <c r="T29893" s="8"/>
      <c r="U29893" s="8"/>
      <c r="V29893" s="8"/>
      <c r="W29893" s="8"/>
      <c r="X29893" s="8"/>
      <c r="Y29893" s="8"/>
      <c r="Z29893" s="8"/>
      <c r="BE29893"/>
      <c r="BF29893"/>
      <c r="BG29893"/>
    </row>
    <row r="29894" spans="11:59" x14ac:dyDescent="0.25">
      <c r="K29894" s="8"/>
      <c r="L29894" s="8"/>
      <c r="N29894" s="8"/>
      <c r="O29894" s="8"/>
      <c r="P29894" s="8"/>
      <c r="Q29894" s="8"/>
      <c r="R29894" s="8"/>
      <c r="S29894" s="8"/>
      <c r="T29894" s="8"/>
      <c r="U29894" s="8"/>
      <c r="V29894" s="8"/>
      <c r="W29894" s="8"/>
      <c r="X29894" s="8"/>
      <c r="Y29894" s="8"/>
      <c r="Z29894" s="8"/>
      <c r="BE29894"/>
      <c r="BF29894"/>
      <c r="BG29894"/>
    </row>
    <row r="29895" spans="11:59" x14ac:dyDescent="0.25">
      <c r="K29895" s="8"/>
      <c r="L29895" s="8"/>
      <c r="N29895" s="8"/>
      <c r="O29895" s="8"/>
      <c r="P29895" s="8"/>
      <c r="Q29895" s="8"/>
      <c r="R29895" s="8"/>
      <c r="S29895" s="8"/>
      <c r="T29895" s="8"/>
      <c r="U29895" s="8"/>
      <c r="V29895" s="8"/>
      <c r="W29895" s="8"/>
      <c r="X29895" s="8"/>
      <c r="Y29895" s="8"/>
      <c r="Z29895" s="8"/>
      <c r="BE29895"/>
      <c r="BF29895"/>
      <c r="BG29895"/>
    </row>
    <row r="29896" spans="11:59" x14ac:dyDescent="0.25">
      <c r="K29896" s="8"/>
      <c r="L29896" s="8"/>
      <c r="N29896" s="8"/>
      <c r="O29896" s="8"/>
      <c r="P29896" s="8"/>
      <c r="Q29896" s="8"/>
      <c r="R29896" s="8"/>
      <c r="S29896" s="8"/>
      <c r="T29896" s="8"/>
      <c r="U29896" s="8"/>
      <c r="V29896" s="8"/>
      <c r="W29896" s="8"/>
      <c r="X29896" s="8"/>
      <c r="Y29896" s="8"/>
      <c r="Z29896" s="8"/>
      <c r="BE29896"/>
      <c r="BF29896"/>
      <c r="BG29896"/>
    </row>
    <row r="29897" spans="11:59" x14ac:dyDescent="0.25">
      <c r="K29897" s="8"/>
      <c r="L29897" s="8"/>
      <c r="N29897" s="8"/>
      <c r="O29897" s="8"/>
      <c r="P29897" s="8"/>
      <c r="Q29897" s="8"/>
      <c r="R29897" s="8"/>
      <c r="S29897" s="8"/>
      <c r="T29897" s="8"/>
      <c r="U29897" s="8"/>
      <c r="V29897" s="8"/>
      <c r="W29897" s="8"/>
      <c r="X29897" s="8"/>
      <c r="Y29897" s="8"/>
      <c r="Z29897" s="8"/>
      <c r="BE29897"/>
      <c r="BF29897"/>
      <c r="BG29897"/>
    </row>
    <row r="29898" spans="11:59" x14ac:dyDescent="0.25">
      <c r="K29898" s="8"/>
      <c r="L29898" s="8"/>
      <c r="N29898" s="8"/>
      <c r="O29898" s="8"/>
      <c r="P29898" s="8"/>
      <c r="Q29898" s="8"/>
      <c r="R29898" s="8"/>
      <c r="S29898" s="8"/>
      <c r="T29898" s="8"/>
      <c r="U29898" s="8"/>
      <c r="V29898" s="8"/>
      <c r="W29898" s="8"/>
      <c r="X29898" s="8"/>
      <c r="Y29898" s="8"/>
      <c r="Z29898" s="8"/>
      <c r="BE29898"/>
      <c r="BF29898"/>
      <c r="BG29898"/>
    </row>
    <row r="29899" spans="11:59" x14ac:dyDescent="0.25">
      <c r="K29899" s="8"/>
      <c r="L29899" s="8"/>
      <c r="N29899" s="8"/>
      <c r="O29899" s="8"/>
      <c r="P29899" s="8"/>
      <c r="Q29899" s="8"/>
      <c r="R29899" s="8"/>
      <c r="S29899" s="8"/>
      <c r="T29899" s="8"/>
      <c r="U29899" s="8"/>
      <c r="V29899" s="8"/>
      <c r="W29899" s="8"/>
      <c r="X29899" s="8"/>
      <c r="Y29899" s="8"/>
      <c r="Z29899" s="8"/>
      <c r="BE29899"/>
      <c r="BF29899"/>
      <c r="BG29899"/>
    </row>
    <row r="29900" spans="11:59" x14ac:dyDescent="0.25">
      <c r="K29900" s="8"/>
      <c r="L29900" s="8"/>
      <c r="N29900" s="8"/>
      <c r="O29900" s="8"/>
      <c r="P29900" s="8"/>
      <c r="Q29900" s="8"/>
      <c r="R29900" s="8"/>
      <c r="S29900" s="8"/>
      <c r="T29900" s="8"/>
      <c r="U29900" s="8"/>
      <c r="V29900" s="8"/>
      <c r="W29900" s="8"/>
      <c r="X29900" s="8"/>
      <c r="Y29900" s="8"/>
      <c r="Z29900" s="8"/>
      <c r="BE29900"/>
      <c r="BF29900"/>
      <c r="BG29900"/>
    </row>
    <row r="29901" spans="11:59" x14ac:dyDescent="0.25">
      <c r="K29901" s="8"/>
      <c r="L29901" s="8"/>
      <c r="N29901" s="8"/>
      <c r="O29901" s="8"/>
      <c r="P29901" s="8"/>
      <c r="Q29901" s="8"/>
      <c r="R29901" s="8"/>
      <c r="S29901" s="8"/>
      <c r="T29901" s="8"/>
      <c r="U29901" s="8"/>
      <c r="V29901" s="8"/>
      <c r="W29901" s="8"/>
      <c r="X29901" s="8"/>
      <c r="Y29901" s="8"/>
      <c r="Z29901" s="8"/>
      <c r="BE29901"/>
      <c r="BF29901"/>
      <c r="BG29901"/>
    </row>
    <row r="29902" spans="11:59" x14ac:dyDescent="0.25">
      <c r="K29902" s="8"/>
      <c r="L29902" s="8"/>
      <c r="N29902" s="8"/>
      <c r="O29902" s="8"/>
      <c r="P29902" s="8"/>
      <c r="Q29902" s="8"/>
      <c r="R29902" s="8"/>
      <c r="S29902" s="8"/>
      <c r="T29902" s="8"/>
      <c r="U29902" s="8"/>
      <c r="V29902" s="8"/>
      <c r="W29902" s="8"/>
      <c r="X29902" s="8"/>
      <c r="Y29902" s="8"/>
      <c r="Z29902" s="8"/>
      <c r="BE29902"/>
      <c r="BF29902"/>
      <c r="BG29902"/>
    </row>
    <row r="29903" spans="11:59" x14ac:dyDescent="0.25">
      <c r="K29903" s="8"/>
      <c r="L29903" s="8"/>
      <c r="N29903" s="8"/>
      <c r="O29903" s="8"/>
      <c r="P29903" s="8"/>
      <c r="Q29903" s="8"/>
      <c r="R29903" s="8"/>
      <c r="S29903" s="8"/>
      <c r="T29903" s="8"/>
      <c r="U29903" s="8"/>
      <c r="V29903" s="8"/>
      <c r="W29903" s="8"/>
      <c r="X29903" s="8"/>
      <c r="Y29903" s="8"/>
      <c r="Z29903" s="8"/>
      <c r="BE29903"/>
      <c r="BF29903"/>
      <c r="BG29903"/>
    </row>
    <row r="29904" spans="11:59" x14ac:dyDescent="0.25">
      <c r="K29904" s="8"/>
      <c r="L29904" s="8"/>
      <c r="N29904" s="8"/>
      <c r="O29904" s="8"/>
      <c r="P29904" s="8"/>
      <c r="Q29904" s="8"/>
      <c r="R29904" s="8"/>
      <c r="S29904" s="8"/>
      <c r="T29904" s="8"/>
      <c r="U29904" s="8"/>
      <c r="V29904" s="8"/>
      <c r="W29904" s="8"/>
      <c r="X29904" s="8"/>
      <c r="Y29904" s="8"/>
      <c r="Z29904" s="8"/>
      <c r="BE29904"/>
      <c r="BF29904"/>
      <c r="BG29904"/>
    </row>
    <row r="29905" spans="11:59" x14ac:dyDescent="0.25">
      <c r="K29905" s="8"/>
      <c r="L29905" s="8"/>
      <c r="N29905" s="8"/>
      <c r="O29905" s="8"/>
      <c r="P29905" s="8"/>
      <c r="Q29905" s="8"/>
      <c r="R29905" s="8"/>
      <c r="S29905" s="8"/>
      <c r="T29905" s="8"/>
      <c r="U29905" s="8"/>
      <c r="V29905" s="8"/>
      <c r="W29905" s="8"/>
      <c r="X29905" s="8"/>
      <c r="Y29905" s="8"/>
      <c r="Z29905" s="8"/>
      <c r="BE29905"/>
      <c r="BF29905"/>
      <c r="BG29905"/>
    </row>
    <row r="29906" spans="11:59" x14ac:dyDescent="0.25">
      <c r="K29906" s="8"/>
      <c r="L29906" s="8"/>
      <c r="N29906" s="8"/>
      <c r="O29906" s="8"/>
      <c r="P29906" s="8"/>
      <c r="Q29906" s="8"/>
      <c r="R29906" s="8"/>
      <c r="S29906" s="8"/>
      <c r="T29906" s="8"/>
      <c r="U29906" s="8"/>
      <c r="V29906" s="8"/>
      <c r="W29906" s="8"/>
      <c r="X29906" s="8"/>
      <c r="Y29906" s="8"/>
      <c r="Z29906" s="8"/>
      <c r="BE29906"/>
      <c r="BF29906"/>
      <c r="BG29906"/>
    </row>
    <row r="29907" spans="11:59" x14ac:dyDescent="0.25">
      <c r="K29907" s="8"/>
      <c r="L29907" s="8"/>
      <c r="N29907" s="8"/>
      <c r="O29907" s="8"/>
      <c r="P29907" s="8"/>
      <c r="Q29907" s="8"/>
      <c r="R29907" s="8"/>
      <c r="S29907" s="8"/>
      <c r="T29907" s="8"/>
      <c r="U29907" s="8"/>
      <c r="V29907" s="8"/>
      <c r="W29907" s="8"/>
      <c r="X29907" s="8"/>
      <c r="Y29907" s="8"/>
      <c r="Z29907" s="8"/>
      <c r="BE29907"/>
      <c r="BF29907"/>
      <c r="BG29907"/>
    </row>
    <row r="29908" spans="11:59" x14ac:dyDescent="0.25">
      <c r="K29908" s="8"/>
      <c r="L29908" s="8"/>
      <c r="N29908" s="8"/>
      <c r="O29908" s="8"/>
      <c r="P29908" s="8"/>
      <c r="Q29908" s="8"/>
      <c r="R29908" s="8"/>
      <c r="S29908" s="8"/>
      <c r="T29908" s="8"/>
      <c r="U29908" s="8"/>
      <c r="V29908" s="8"/>
      <c r="W29908" s="8"/>
      <c r="X29908" s="8"/>
      <c r="Y29908" s="8"/>
      <c r="Z29908" s="8"/>
      <c r="BE29908"/>
      <c r="BF29908"/>
      <c r="BG29908"/>
    </row>
    <row r="29909" spans="11:59" x14ac:dyDescent="0.25">
      <c r="K29909" s="8"/>
      <c r="L29909" s="8"/>
      <c r="N29909" s="8"/>
      <c r="O29909" s="8"/>
      <c r="P29909" s="8"/>
      <c r="Q29909" s="8"/>
      <c r="R29909" s="8"/>
      <c r="S29909" s="8"/>
      <c r="T29909" s="8"/>
      <c r="U29909" s="8"/>
      <c r="V29909" s="8"/>
      <c r="W29909" s="8"/>
      <c r="X29909" s="8"/>
      <c r="Y29909" s="8"/>
      <c r="Z29909" s="8"/>
      <c r="BE29909"/>
      <c r="BF29909"/>
      <c r="BG29909"/>
    </row>
    <row r="29910" spans="11:59" x14ac:dyDescent="0.25">
      <c r="K29910" s="8"/>
      <c r="L29910" s="8"/>
      <c r="N29910" s="8"/>
      <c r="O29910" s="8"/>
      <c r="P29910" s="8"/>
      <c r="Q29910" s="8"/>
      <c r="R29910" s="8"/>
      <c r="S29910" s="8"/>
      <c r="T29910" s="8"/>
      <c r="U29910" s="8"/>
      <c r="V29910" s="8"/>
      <c r="W29910" s="8"/>
      <c r="X29910" s="8"/>
      <c r="Y29910" s="8"/>
      <c r="Z29910" s="8"/>
      <c r="BE29910"/>
      <c r="BF29910"/>
      <c r="BG29910"/>
    </row>
    <row r="29911" spans="11:59" x14ac:dyDescent="0.25">
      <c r="K29911" s="8"/>
      <c r="L29911" s="8"/>
      <c r="N29911" s="8"/>
      <c r="O29911" s="8"/>
      <c r="P29911" s="8"/>
      <c r="Q29911" s="8"/>
      <c r="R29911" s="8"/>
      <c r="S29911" s="8"/>
      <c r="T29911" s="8"/>
      <c r="U29911" s="8"/>
      <c r="V29911" s="8"/>
      <c r="W29911" s="8"/>
      <c r="X29911" s="8"/>
      <c r="Y29911" s="8"/>
      <c r="Z29911" s="8"/>
      <c r="BE29911"/>
      <c r="BF29911"/>
      <c r="BG29911"/>
    </row>
    <row r="29912" spans="11:59" x14ac:dyDescent="0.25">
      <c r="K29912" s="8"/>
      <c r="L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BE29912"/>
      <c r="BF29912"/>
      <c r="BG29912"/>
    </row>
    <row r="29913" spans="11:59" x14ac:dyDescent="0.25">
      <c r="K29913" s="8"/>
      <c r="L29913" s="8"/>
      <c r="N29913" s="8"/>
      <c r="O29913" s="8"/>
      <c r="P29913" s="8"/>
      <c r="Q29913" s="8"/>
      <c r="R29913" s="8"/>
      <c r="S29913" s="8"/>
      <c r="T29913" s="8"/>
      <c r="U29913" s="8"/>
      <c r="V29913" s="8"/>
      <c r="W29913" s="8"/>
      <c r="X29913" s="8"/>
      <c r="Y29913" s="8"/>
      <c r="Z29913" s="8"/>
      <c r="BE29913"/>
      <c r="BF29913"/>
      <c r="BG29913"/>
    </row>
    <row r="29914" spans="11:59" x14ac:dyDescent="0.25">
      <c r="K29914" s="8"/>
      <c r="L29914" s="8"/>
      <c r="N29914" s="8"/>
      <c r="O29914" s="8"/>
      <c r="P29914" s="8"/>
      <c r="Q29914" s="8"/>
      <c r="R29914" s="8"/>
      <c r="S29914" s="8"/>
      <c r="T29914" s="8"/>
      <c r="U29914" s="8"/>
      <c r="V29914" s="8"/>
      <c r="W29914" s="8"/>
      <c r="X29914" s="8"/>
      <c r="Y29914" s="8"/>
      <c r="Z29914" s="8"/>
      <c r="BE29914"/>
      <c r="BF29914"/>
      <c r="BG29914"/>
    </row>
    <row r="29915" spans="11:59" x14ac:dyDescent="0.25">
      <c r="K29915" s="8"/>
      <c r="L29915" s="8"/>
      <c r="N29915" s="8"/>
      <c r="O29915" s="8"/>
      <c r="P29915" s="8"/>
      <c r="Q29915" s="8"/>
      <c r="R29915" s="8"/>
      <c r="S29915" s="8"/>
      <c r="T29915" s="8"/>
      <c r="U29915" s="8"/>
      <c r="V29915" s="8"/>
      <c r="W29915" s="8"/>
      <c r="X29915" s="8"/>
      <c r="Y29915" s="8"/>
      <c r="Z29915" s="8"/>
      <c r="BE29915"/>
      <c r="BF29915"/>
      <c r="BG29915"/>
    </row>
    <row r="29916" spans="11:59" x14ac:dyDescent="0.25">
      <c r="K29916" s="8"/>
      <c r="L29916" s="8"/>
      <c r="N29916" s="8"/>
      <c r="O29916" s="8"/>
      <c r="P29916" s="8"/>
      <c r="Q29916" s="8"/>
      <c r="R29916" s="8"/>
      <c r="S29916" s="8"/>
      <c r="T29916" s="8"/>
      <c r="U29916" s="8"/>
      <c r="V29916" s="8"/>
      <c r="W29916" s="8"/>
      <c r="X29916" s="8"/>
      <c r="Y29916" s="8"/>
      <c r="Z29916" s="8"/>
      <c r="BE29916"/>
      <c r="BF29916"/>
      <c r="BG29916"/>
    </row>
    <row r="29917" spans="11:59" x14ac:dyDescent="0.25">
      <c r="K29917" s="8"/>
      <c r="L29917" s="8"/>
      <c r="N29917" s="8"/>
      <c r="O29917" s="8"/>
      <c r="P29917" s="8"/>
      <c r="Q29917" s="8"/>
      <c r="R29917" s="8"/>
      <c r="S29917" s="8"/>
      <c r="T29917" s="8"/>
      <c r="U29917" s="8"/>
      <c r="V29917" s="8"/>
      <c r="W29917" s="8"/>
      <c r="X29917" s="8"/>
      <c r="Y29917" s="8"/>
      <c r="Z29917" s="8"/>
      <c r="BE29917"/>
      <c r="BF29917"/>
      <c r="BG29917"/>
    </row>
    <row r="29918" spans="11:59" x14ac:dyDescent="0.25">
      <c r="K29918" s="8"/>
      <c r="L29918" s="8"/>
      <c r="N29918" s="8"/>
      <c r="O29918" s="8"/>
      <c r="P29918" s="8"/>
      <c r="Q29918" s="8"/>
      <c r="R29918" s="8"/>
      <c r="S29918" s="8"/>
      <c r="T29918" s="8"/>
      <c r="U29918" s="8"/>
      <c r="V29918" s="8"/>
      <c r="W29918" s="8"/>
      <c r="X29918" s="8"/>
      <c r="Y29918" s="8"/>
      <c r="Z29918" s="8"/>
      <c r="BE29918"/>
      <c r="BF29918"/>
      <c r="BG29918"/>
    </row>
    <row r="29919" spans="11:59" x14ac:dyDescent="0.25">
      <c r="K29919" s="8"/>
      <c r="L29919" s="8"/>
      <c r="N29919" s="8"/>
      <c r="O29919" s="8"/>
      <c r="P29919" s="8"/>
      <c r="Q29919" s="8"/>
      <c r="R29919" s="8"/>
      <c r="S29919" s="8"/>
      <c r="T29919" s="8"/>
      <c r="U29919" s="8"/>
      <c r="V29919" s="8"/>
      <c r="W29919" s="8"/>
      <c r="X29919" s="8"/>
      <c r="Y29919" s="8"/>
      <c r="Z29919" s="8"/>
      <c r="BE29919"/>
      <c r="BF29919"/>
      <c r="BG29919"/>
    </row>
    <row r="29920" spans="11:59" x14ac:dyDescent="0.25">
      <c r="K29920" s="8"/>
      <c r="L29920" s="8"/>
      <c r="N29920" s="8"/>
      <c r="O29920" s="8"/>
      <c r="P29920" s="8"/>
      <c r="Q29920" s="8"/>
      <c r="R29920" s="8"/>
      <c r="S29920" s="8"/>
      <c r="T29920" s="8"/>
      <c r="U29920" s="8"/>
      <c r="V29920" s="8"/>
      <c r="W29920" s="8"/>
      <c r="X29920" s="8"/>
      <c r="Y29920" s="8"/>
      <c r="Z29920" s="8"/>
      <c r="BE29920"/>
      <c r="BF29920"/>
      <c r="BG29920"/>
    </row>
    <row r="29921" spans="11:59" x14ac:dyDescent="0.25">
      <c r="K29921" s="8"/>
      <c r="L29921" s="8"/>
      <c r="N29921" s="8"/>
      <c r="O29921" s="8"/>
      <c r="P29921" s="8"/>
      <c r="Q29921" s="8"/>
      <c r="R29921" s="8"/>
      <c r="S29921" s="8"/>
      <c r="T29921" s="8"/>
      <c r="U29921" s="8"/>
      <c r="V29921" s="8"/>
      <c r="W29921" s="8"/>
      <c r="X29921" s="8"/>
      <c r="Y29921" s="8"/>
      <c r="Z29921" s="8"/>
      <c r="BE29921"/>
      <c r="BF29921"/>
      <c r="BG29921"/>
    </row>
    <row r="29922" spans="11:59" x14ac:dyDescent="0.25">
      <c r="K29922" s="8"/>
      <c r="L29922" s="8"/>
      <c r="N29922" s="8"/>
      <c r="O29922" s="8"/>
      <c r="P29922" s="8"/>
      <c r="Q29922" s="8"/>
      <c r="R29922" s="8"/>
      <c r="S29922" s="8"/>
      <c r="T29922" s="8"/>
      <c r="U29922" s="8"/>
      <c r="V29922" s="8"/>
      <c r="W29922" s="8"/>
      <c r="X29922" s="8"/>
      <c r="Y29922" s="8"/>
      <c r="Z29922" s="8"/>
      <c r="BE29922"/>
      <c r="BF29922"/>
      <c r="BG29922"/>
    </row>
    <row r="29923" spans="11:59" x14ac:dyDescent="0.25">
      <c r="K29923" s="8"/>
      <c r="L29923" s="8"/>
      <c r="N29923" s="8"/>
      <c r="O29923" s="8"/>
      <c r="P29923" s="8"/>
      <c r="Q29923" s="8"/>
      <c r="R29923" s="8"/>
      <c r="S29923" s="8"/>
      <c r="T29923" s="8"/>
      <c r="U29923" s="8"/>
      <c r="V29923" s="8"/>
      <c r="W29923" s="8"/>
      <c r="X29923" s="8"/>
      <c r="Y29923" s="8"/>
      <c r="Z29923" s="8"/>
      <c r="BE29923"/>
      <c r="BF29923"/>
      <c r="BG29923"/>
    </row>
    <row r="29924" spans="11:59" x14ac:dyDescent="0.25">
      <c r="K29924" s="8"/>
      <c r="L29924" s="8"/>
      <c r="N29924" s="8"/>
      <c r="O29924" s="8"/>
      <c r="P29924" s="8"/>
      <c r="Q29924" s="8"/>
      <c r="R29924" s="8"/>
      <c r="S29924" s="8"/>
      <c r="T29924" s="8"/>
      <c r="U29924" s="8"/>
      <c r="V29924" s="8"/>
      <c r="W29924" s="8"/>
      <c r="X29924" s="8"/>
      <c r="Y29924" s="8"/>
      <c r="Z29924" s="8"/>
      <c r="BE29924"/>
      <c r="BF29924"/>
      <c r="BG29924"/>
    </row>
    <row r="29925" spans="11:59" x14ac:dyDescent="0.25">
      <c r="K29925" s="8"/>
      <c r="L29925" s="8"/>
      <c r="N29925" s="8"/>
      <c r="O29925" s="8"/>
      <c r="P29925" s="8"/>
      <c r="Q29925" s="8"/>
      <c r="R29925" s="8"/>
      <c r="S29925" s="8"/>
      <c r="T29925" s="8"/>
      <c r="U29925" s="8"/>
      <c r="V29925" s="8"/>
      <c r="W29925" s="8"/>
      <c r="X29925" s="8"/>
      <c r="Y29925" s="8"/>
      <c r="Z29925" s="8"/>
      <c r="BE29925"/>
      <c r="BF29925"/>
      <c r="BG29925"/>
    </row>
    <row r="29926" spans="11:59" x14ac:dyDescent="0.25">
      <c r="K29926" s="8"/>
      <c r="L29926" s="8"/>
      <c r="N29926" s="8"/>
      <c r="O29926" s="8"/>
      <c r="P29926" s="8"/>
      <c r="Q29926" s="8"/>
      <c r="R29926" s="8"/>
      <c r="S29926" s="8"/>
      <c r="T29926" s="8"/>
      <c r="U29926" s="8"/>
      <c r="V29926" s="8"/>
      <c r="W29926" s="8"/>
      <c r="X29926" s="8"/>
      <c r="Y29926" s="8"/>
      <c r="Z29926" s="8"/>
      <c r="BE29926"/>
      <c r="BF29926"/>
      <c r="BG29926"/>
    </row>
    <row r="29927" spans="11:59" x14ac:dyDescent="0.25">
      <c r="K29927" s="8"/>
      <c r="L29927" s="8"/>
      <c r="N29927" s="8"/>
      <c r="O29927" s="8"/>
      <c r="P29927" s="8"/>
      <c r="Q29927" s="8"/>
      <c r="R29927" s="8"/>
      <c r="S29927" s="8"/>
      <c r="T29927" s="8"/>
      <c r="U29927" s="8"/>
      <c r="V29927" s="8"/>
      <c r="W29927" s="8"/>
      <c r="X29927" s="8"/>
      <c r="Y29927" s="8"/>
      <c r="Z29927" s="8"/>
      <c r="BE29927"/>
      <c r="BF29927"/>
      <c r="BG29927"/>
    </row>
    <row r="29928" spans="11:59" x14ac:dyDescent="0.25">
      <c r="K29928" s="8"/>
      <c r="L29928" s="8"/>
      <c r="N29928" s="8"/>
      <c r="O29928" s="8"/>
      <c r="P29928" s="8"/>
      <c r="Q29928" s="8"/>
      <c r="R29928" s="8"/>
      <c r="S29928" s="8"/>
      <c r="T29928" s="8"/>
      <c r="U29928" s="8"/>
      <c r="V29928" s="8"/>
      <c r="W29928" s="8"/>
      <c r="X29928" s="8"/>
      <c r="Y29928" s="8"/>
      <c r="Z29928" s="8"/>
      <c r="BE29928"/>
      <c r="BF29928"/>
      <c r="BG29928"/>
    </row>
    <row r="29929" spans="11:59" x14ac:dyDescent="0.25">
      <c r="K29929" s="8"/>
      <c r="L29929" s="8"/>
      <c r="N29929" s="8"/>
      <c r="O29929" s="8"/>
      <c r="P29929" s="8"/>
      <c r="Q29929" s="8"/>
      <c r="R29929" s="8"/>
      <c r="S29929" s="8"/>
      <c r="T29929" s="8"/>
      <c r="U29929" s="8"/>
      <c r="V29929" s="8"/>
      <c r="W29929" s="8"/>
      <c r="X29929" s="8"/>
      <c r="Y29929" s="8"/>
      <c r="Z29929" s="8"/>
      <c r="BE29929"/>
      <c r="BF29929"/>
      <c r="BG29929"/>
    </row>
    <row r="29930" spans="11:59" x14ac:dyDescent="0.25">
      <c r="K29930" s="8"/>
      <c r="L29930" s="8"/>
      <c r="N29930" s="8"/>
      <c r="O29930" s="8"/>
      <c r="P29930" s="8"/>
      <c r="Q29930" s="8"/>
      <c r="R29930" s="8"/>
      <c r="S29930" s="8"/>
      <c r="T29930" s="8"/>
      <c r="U29930" s="8"/>
      <c r="V29930" s="8"/>
      <c r="W29930" s="8"/>
      <c r="X29930" s="8"/>
      <c r="Y29930" s="8"/>
      <c r="Z29930" s="8"/>
      <c r="BE29930"/>
      <c r="BF29930"/>
      <c r="BG29930"/>
    </row>
    <row r="29931" spans="11:59" x14ac:dyDescent="0.25">
      <c r="K29931" s="8"/>
      <c r="L29931" s="8"/>
      <c r="N29931" s="8"/>
      <c r="O29931" s="8"/>
      <c r="P29931" s="8"/>
      <c r="Q29931" s="8"/>
      <c r="R29931" s="8"/>
      <c r="S29931" s="8"/>
      <c r="T29931" s="8"/>
      <c r="U29931" s="8"/>
      <c r="V29931" s="8"/>
      <c r="W29931" s="8"/>
      <c r="X29931" s="8"/>
      <c r="Y29931" s="8"/>
      <c r="Z29931" s="8"/>
      <c r="BE29931"/>
      <c r="BF29931"/>
      <c r="BG29931"/>
    </row>
    <row r="29932" spans="11:59" x14ac:dyDescent="0.25">
      <c r="K29932" s="8"/>
      <c r="L29932" s="8"/>
      <c r="N29932" s="8"/>
      <c r="O29932" s="8"/>
      <c r="P29932" s="8"/>
      <c r="Q29932" s="8"/>
      <c r="R29932" s="8"/>
      <c r="S29932" s="8"/>
      <c r="T29932" s="8"/>
      <c r="U29932" s="8"/>
      <c r="V29932" s="8"/>
      <c r="W29932" s="8"/>
      <c r="X29932" s="8"/>
      <c r="Y29932" s="8"/>
      <c r="Z29932" s="8"/>
      <c r="BE29932"/>
      <c r="BF29932"/>
      <c r="BG29932"/>
    </row>
    <row r="29933" spans="11:59" x14ac:dyDescent="0.25">
      <c r="K29933" s="8"/>
      <c r="L29933" s="8"/>
      <c r="N29933" s="8"/>
      <c r="O29933" s="8"/>
      <c r="P29933" s="8"/>
      <c r="Q29933" s="8"/>
      <c r="R29933" s="8"/>
      <c r="S29933" s="8"/>
      <c r="T29933" s="8"/>
      <c r="U29933" s="8"/>
      <c r="V29933" s="8"/>
      <c r="W29933" s="8"/>
      <c r="X29933" s="8"/>
      <c r="Y29933" s="8"/>
      <c r="Z29933" s="8"/>
      <c r="BE29933"/>
      <c r="BF29933"/>
      <c r="BG29933"/>
    </row>
    <row r="29934" spans="11:59" x14ac:dyDescent="0.25">
      <c r="K29934" s="8"/>
      <c r="L29934" s="8"/>
      <c r="N29934" s="8"/>
      <c r="O29934" s="8"/>
      <c r="P29934" s="8"/>
      <c r="Q29934" s="8"/>
      <c r="R29934" s="8"/>
      <c r="S29934" s="8"/>
      <c r="T29934" s="8"/>
      <c r="U29934" s="8"/>
      <c r="V29934" s="8"/>
      <c r="W29934" s="8"/>
      <c r="X29934" s="8"/>
      <c r="Y29934" s="8"/>
      <c r="Z29934" s="8"/>
      <c r="BE29934"/>
      <c r="BF29934"/>
      <c r="BG29934"/>
    </row>
    <row r="29935" spans="11:59" x14ac:dyDescent="0.25">
      <c r="K29935" s="8"/>
      <c r="L29935" s="8"/>
      <c r="N29935" s="8"/>
      <c r="O29935" s="8"/>
      <c r="P29935" s="8"/>
      <c r="Q29935" s="8"/>
      <c r="R29935" s="8"/>
      <c r="S29935" s="8"/>
      <c r="T29935" s="8"/>
      <c r="U29935" s="8"/>
      <c r="V29935" s="8"/>
      <c r="W29935" s="8"/>
      <c r="X29935" s="8"/>
      <c r="Y29935" s="8"/>
      <c r="Z29935" s="8"/>
      <c r="BE29935"/>
      <c r="BF29935"/>
      <c r="BG29935"/>
    </row>
    <row r="29936" spans="11:59" x14ac:dyDescent="0.25">
      <c r="K29936" s="8"/>
      <c r="L29936" s="8"/>
      <c r="N29936" s="8"/>
      <c r="O29936" s="8"/>
      <c r="P29936" s="8"/>
      <c r="Q29936" s="8"/>
      <c r="R29936" s="8"/>
      <c r="S29936" s="8"/>
      <c r="T29936" s="8"/>
      <c r="U29936" s="8"/>
      <c r="V29936" s="8"/>
      <c r="W29936" s="8"/>
      <c r="X29936" s="8"/>
      <c r="Y29936" s="8"/>
      <c r="Z29936" s="8"/>
      <c r="BE29936"/>
      <c r="BF29936"/>
      <c r="BG29936"/>
    </row>
    <row r="29937" spans="11:59" x14ac:dyDescent="0.25">
      <c r="K29937" s="8"/>
      <c r="L29937" s="8"/>
      <c r="N29937" s="8"/>
      <c r="O29937" s="8"/>
      <c r="P29937" s="8"/>
      <c r="Q29937" s="8"/>
      <c r="R29937" s="8"/>
      <c r="S29937" s="8"/>
      <c r="T29937" s="8"/>
      <c r="U29937" s="8"/>
      <c r="V29937" s="8"/>
      <c r="W29937" s="8"/>
      <c r="X29937" s="8"/>
      <c r="Y29937" s="8"/>
      <c r="Z29937" s="8"/>
      <c r="BE29937"/>
      <c r="BF29937"/>
      <c r="BG29937"/>
    </row>
    <row r="29938" spans="11:59" x14ac:dyDescent="0.25">
      <c r="K29938" s="8"/>
      <c r="L29938" s="8"/>
      <c r="N29938" s="8"/>
      <c r="O29938" s="8"/>
      <c r="P29938" s="8"/>
      <c r="Q29938" s="8"/>
      <c r="R29938" s="8"/>
      <c r="S29938" s="8"/>
      <c r="T29938" s="8"/>
      <c r="U29938" s="8"/>
      <c r="V29938" s="8"/>
      <c r="W29938" s="8"/>
      <c r="X29938" s="8"/>
      <c r="Y29938" s="8"/>
      <c r="Z29938" s="8"/>
      <c r="BE29938"/>
      <c r="BF29938"/>
      <c r="BG29938"/>
    </row>
    <row r="29939" spans="11:59" x14ac:dyDescent="0.25">
      <c r="K29939" s="8"/>
      <c r="L29939" s="8"/>
      <c r="N29939" s="8"/>
      <c r="O29939" s="8"/>
      <c r="P29939" s="8"/>
      <c r="Q29939" s="8"/>
      <c r="R29939" s="8"/>
      <c r="S29939" s="8"/>
      <c r="T29939" s="8"/>
      <c r="U29939" s="8"/>
      <c r="V29939" s="8"/>
      <c r="W29939" s="8"/>
      <c r="X29939" s="8"/>
      <c r="Y29939" s="8"/>
      <c r="Z29939" s="8"/>
      <c r="BE29939"/>
      <c r="BF29939"/>
      <c r="BG29939"/>
    </row>
    <row r="29940" spans="11:59" x14ac:dyDescent="0.25">
      <c r="K29940" s="8"/>
      <c r="L29940" s="8"/>
      <c r="N29940" s="8"/>
      <c r="O29940" s="8"/>
      <c r="P29940" s="8"/>
      <c r="Q29940" s="8"/>
      <c r="R29940" s="8"/>
      <c r="S29940" s="8"/>
      <c r="T29940" s="8"/>
      <c r="U29940" s="8"/>
      <c r="V29940" s="8"/>
      <c r="W29940" s="8"/>
      <c r="X29940" s="8"/>
      <c r="Y29940" s="8"/>
      <c r="Z29940" s="8"/>
      <c r="BE29940"/>
      <c r="BF29940"/>
      <c r="BG29940"/>
    </row>
    <row r="29941" spans="11:59" x14ac:dyDescent="0.25">
      <c r="K29941" s="8"/>
      <c r="L29941" s="8"/>
      <c r="N29941" s="8"/>
      <c r="O29941" s="8"/>
      <c r="P29941" s="8"/>
      <c r="Q29941" s="8"/>
      <c r="R29941" s="8"/>
      <c r="S29941" s="8"/>
      <c r="T29941" s="8"/>
      <c r="U29941" s="8"/>
      <c r="V29941" s="8"/>
      <c r="W29941" s="8"/>
      <c r="X29941" s="8"/>
      <c r="Y29941" s="8"/>
      <c r="Z29941" s="8"/>
      <c r="BE29941"/>
      <c r="BF29941"/>
      <c r="BG29941"/>
    </row>
    <row r="29942" spans="11:59" x14ac:dyDescent="0.25">
      <c r="K29942" s="8"/>
      <c r="L29942" s="8"/>
      <c r="N29942" s="8"/>
      <c r="O29942" s="8"/>
      <c r="P29942" s="8"/>
      <c r="Q29942" s="8"/>
      <c r="R29942" s="8"/>
      <c r="S29942" s="8"/>
      <c r="T29942" s="8"/>
      <c r="U29942" s="8"/>
      <c r="V29942" s="8"/>
      <c r="W29942" s="8"/>
      <c r="X29942" s="8"/>
      <c r="Y29942" s="8"/>
      <c r="Z29942" s="8"/>
      <c r="BE29942"/>
      <c r="BF29942"/>
      <c r="BG29942"/>
    </row>
    <row r="29943" spans="11:59" x14ac:dyDescent="0.25">
      <c r="K29943" s="8"/>
      <c r="L29943" s="8"/>
      <c r="N29943" s="8"/>
      <c r="O29943" s="8"/>
      <c r="P29943" s="8"/>
      <c r="Q29943" s="8"/>
      <c r="R29943" s="8"/>
      <c r="S29943" s="8"/>
      <c r="T29943" s="8"/>
      <c r="U29943" s="8"/>
      <c r="V29943" s="8"/>
      <c r="W29943" s="8"/>
      <c r="X29943" s="8"/>
      <c r="Y29943" s="8"/>
      <c r="Z29943" s="8"/>
      <c r="BE29943"/>
      <c r="BF29943"/>
      <c r="BG29943"/>
    </row>
    <row r="29944" spans="11:59" x14ac:dyDescent="0.25">
      <c r="K29944" s="8"/>
      <c r="L29944" s="8"/>
      <c r="N29944" s="8"/>
      <c r="O29944" s="8"/>
      <c r="P29944" s="8"/>
      <c r="Q29944" s="8"/>
      <c r="R29944" s="8"/>
      <c r="S29944" s="8"/>
      <c r="T29944" s="8"/>
      <c r="U29944" s="8"/>
      <c r="V29944" s="8"/>
      <c r="W29944" s="8"/>
      <c r="X29944" s="8"/>
      <c r="Y29944" s="8"/>
      <c r="Z29944" s="8"/>
      <c r="BE29944"/>
      <c r="BF29944"/>
      <c r="BG29944"/>
    </row>
    <row r="29945" spans="11:59" x14ac:dyDescent="0.25">
      <c r="K29945" s="8"/>
      <c r="L29945" s="8"/>
      <c r="N29945" s="8"/>
      <c r="O29945" s="8"/>
      <c r="P29945" s="8"/>
      <c r="Q29945" s="8"/>
      <c r="R29945" s="8"/>
      <c r="S29945" s="8"/>
      <c r="T29945" s="8"/>
      <c r="U29945" s="8"/>
      <c r="V29945" s="8"/>
      <c r="W29945" s="8"/>
      <c r="X29945" s="8"/>
      <c r="Y29945" s="8"/>
      <c r="Z29945" s="8"/>
      <c r="BE29945"/>
      <c r="BF29945"/>
      <c r="BG29945"/>
    </row>
    <row r="29946" spans="11:59" x14ac:dyDescent="0.25">
      <c r="K29946" s="8"/>
      <c r="L29946" s="8"/>
      <c r="N29946" s="8"/>
      <c r="O29946" s="8"/>
      <c r="P29946" s="8"/>
      <c r="Q29946" s="8"/>
      <c r="R29946" s="8"/>
      <c r="S29946" s="8"/>
      <c r="T29946" s="8"/>
      <c r="U29946" s="8"/>
      <c r="V29946" s="8"/>
      <c r="W29946" s="8"/>
      <c r="X29946" s="8"/>
      <c r="Y29946" s="8"/>
      <c r="Z29946" s="8"/>
      <c r="BE29946"/>
      <c r="BF29946"/>
      <c r="BG29946"/>
    </row>
    <row r="29947" spans="11:59" x14ac:dyDescent="0.25">
      <c r="K29947" s="8"/>
      <c r="L29947" s="8"/>
      <c r="N29947" s="8"/>
      <c r="O29947" s="8"/>
      <c r="P29947" s="8"/>
      <c r="Q29947" s="8"/>
      <c r="R29947" s="8"/>
      <c r="S29947" s="8"/>
      <c r="T29947" s="8"/>
      <c r="U29947" s="8"/>
      <c r="V29947" s="8"/>
      <c r="W29947" s="8"/>
      <c r="X29947" s="8"/>
      <c r="Y29947" s="8"/>
      <c r="Z29947" s="8"/>
      <c r="BE29947"/>
      <c r="BF29947"/>
      <c r="BG29947"/>
    </row>
    <row r="29948" spans="11:59" x14ac:dyDescent="0.25">
      <c r="K29948" s="8"/>
      <c r="L29948" s="8"/>
      <c r="N29948" s="8"/>
      <c r="O29948" s="8"/>
      <c r="P29948" s="8"/>
      <c r="Q29948" s="8"/>
      <c r="R29948" s="8"/>
      <c r="S29948" s="8"/>
      <c r="T29948" s="8"/>
      <c r="U29948" s="8"/>
      <c r="V29948" s="8"/>
      <c r="W29948" s="8"/>
      <c r="X29948" s="8"/>
      <c r="Y29948" s="8"/>
      <c r="Z29948" s="8"/>
      <c r="BE29948"/>
      <c r="BF29948"/>
      <c r="BG29948"/>
    </row>
    <row r="29949" spans="11:59" x14ac:dyDescent="0.25">
      <c r="K29949" s="8"/>
      <c r="L29949" s="8"/>
      <c r="N29949" s="8"/>
      <c r="O29949" s="8"/>
      <c r="P29949" s="8"/>
      <c r="Q29949" s="8"/>
      <c r="R29949" s="8"/>
      <c r="S29949" s="8"/>
      <c r="T29949" s="8"/>
      <c r="U29949" s="8"/>
      <c r="V29949" s="8"/>
      <c r="W29949" s="8"/>
      <c r="X29949" s="8"/>
      <c r="Y29949" s="8"/>
      <c r="Z29949" s="8"/>
      <c r="BE29949"/>
      <c r="BF29949"/>
      <c r="BG29949"/>
    </row>
    <row r="29950" spans="11:59" x14ac:dyDescent="0.25">
      <c r="K29950" s="8"/>
      <c r="L29950" s="8"/>
      <c r="N29950" s="8"/>
      <c r="O29950" s="8"/>
      <c r="P29950" s="8"/>
      <c r="Q29950" s="8"/>
      <c r="R29950" s="8"/>
      <c r="S29950" s="8"/>
      <c r="T29950" s="8"/>
      <c r="U29950" s="8"/>
      <c r="V29950" s="8"/>
      <c r="W29950" s="8"/>
      <c r="X29950" s="8"/>
      <c r="Y29950" s="8"/>
      <c r="Z29950" s="8"/>
      <c r="BE29950"/>
      <c r="BF29950"/>
      <c r="BG29950"/>
    </row>
    <row r="29951" spans="11:59" x14ac:dyDescent="0.25">
      <c r="K29951" s="8"/>
      <c r="L29951" s="8"/>
      <c r="N29951" s="8"/>
      <c r="O29951" s="8"/>
      <c r="P29951" s="8"/>
      <c r="Q29951" s="8"/>
      <c r="R29951" s="8"/>
      <c r="S29951" s="8"/>
      <c r="T29951" s="8"/>
      <c r="U29951" s="8"/>
      <c r="V29951" s="8"/>
      <c r="W29951" s="8"/>
      <c r="X29951" s="8"/>
      <c r="Y29951" s="8"/>
      <c r="Z29951" s="8"/>
      <c r="BE29951"/>
      <c r="BF29951"/>
      <c r="BG29951"/>
    </row>
    <row r="29952" spans="11:59" x14ac:dyDescent="0.25">
      <c r="K29952" s="8"/>
      <c r="L29952" s="8"/>
      <c r="N29952" s="8"/>
      <c r="O29952" s="8"/>
      <c r="P29952" s="8"/>
      <c r="Q29952" s="8"/>
      <c r="R29952" s="8"/>
      <c r="S29952" s="8"/>
      <c r="T29952" s="8"/>
      <c r="U29952" s="8"/>
      <c r="V29952" s="8"/>
      <c r="W29952" s="8"/>
      <c r="X29952" s="8"/>
      <c r="Y29952" s="8"/>
      <c r="Z29952" s="8"/>
      <c r="BE29952"/>
      <c r="BF29952"/>
      <c r="BG29952"/>
    </row>
    <row r="29953" spans="11:59" x14ac:dyDescent="0.25">
      <c r="K29953" s="8"/>
      <c r="L29953" s="8"/>
      <c r="N29953" s="8"/>
      <c r="O29953" s="8"/>
      <c r="P29953" s="8"/>
      <c r="Q29953" s="8"/>
      <c r="R29953" s="8"/>
      <c r="S29953" s="8"/>
      <c r="T29953" s="8"/>
      <c r="U29953" s="8"/>
      <c r="V29953" s="8"/>
      <c r="W29953" s="8"/>
      <c r="X29953" s="8"/>
      <c r="Y29953" s="8"/>
      <c r="Z29953" s="8"/>
      <c r="BE29953"/>
      <c r="BF29953"/>
      <c r="BG29953"/>
    </row>
    <row r="29954" spans="11:59" x14ac:dyDescent="0.25">
      <c r="K29954" s="8"/>
      <c r="L29954" s="8"/>
      <c r="N29954" s="8"/>
      <c r="O29954" s="8"/>
      <c r="P29954" s="8"/>
      <c r="Q29954" s="8"/>
      <c r="R29954" s="8"/>
      <c r="S29954" s="8"/>
      <c r="T29954" s="8"/>
      <c r="U29954" s="8"/>
      <c r="V29954" s="8"/>
      <c r="W29954" s="8"/>
      <c r="X29954" s="8"/>
      <c r="Y29954" s="8"/>
      <c r="Z29954" s="8"/>
      <c r="BE29954"/>
      <c r="BF29954"/>
      <c r="BG29954"/>
    </row>
    <row r="29955" spans="11:59" x14ac:dyDescent="0.25">
      <c r="K29955" s="8"/>
      <c r="L29955" s="8"/>
      <c r="N29955" s="8"/>
      <c r="O29955" s="8"/>
      <c r="P29955" s="8"/>
      <c r="Q29955" s="8"/>
      <c r="R29955" s="8"/>
      <c r="S29955" s="8"/>
      <c r="T29955" s="8"/>
      <c r="U29955" s="8"/>
      <c r="V29955" s="8"/>
      <c r="W29955" s="8"/>
      <c r="X29955" s="8"/>
      <c r="Y29955" s="8"/>
      <c r="Z29955" s="8"/>
      <c r="BE29955"/>
      <c r="BF29955"/>
      <c r="BG29955"/>
    </row>
    <row r="29956" spans="11:59" x14ac:dyDescent="0.25">
      <c r="K29956" s="8"/>
      <c r="L29956" s="8"/>
      <c r="N29956" s="8"/>
      <c r="O29956" s="8"/>
      <c r="P29956" s="8"/>
      <c r="Q29956" s="8"/>
      <c r="R29956" s="8"/>
      <c r="S29956" s="8"/>
      <c r="T29956" s="8"/>
      <c r="U29956" s="8"/>
      <c r="V29956" s="8"/>
      <c r="W29956" s="8"/>
      <c r="X29956" s="8"/>
      <c r="Y29956" s="8"/>
      <c r="Z29956" s="8"/>
      <c r="BE29956"/>
      <c r="BF29956"/>
      <c r="BG29956"/>
    </row>
    <row r="29957" spans="11:59" x14ac:dyDescent="0.25">
      <c r="K29957" s="8"/>
      <c r="L29957" s="8"/>
      <c r="N29957" s="8"/>
      <c r="O29957" s="8"/>
      <c r="P29957" s="8"/>
      <c r="Q29957" s="8"/>
      <c r="R29957" s="8"/>
      <c r="S29957" s="8"/>
      <c r="T29957" s="8"/>
      <c r="U29957" s="8"/>
      <c r="V29957" s="8"/>
      <c r="W29957" s="8"/>
      <c r="X29957" s="8"/>
      <c r="Y29957" s="8"/>
      <c r="Z29957" s="8"/>
      <c r="BE29957"/>
      <c r="BF29957"/>
      <c r="BG29957"/>
    </row>
    <row r="29958" spans="11:59" x14ac:dyDescent="0.25">
      <c r="K29958" s="8"/>
      <c r="L29958" s="8"/>
      <c r="N29958" s="8"/>
      <c r="O29958" s="8"/>
      <c r="P29958" s="8"/>
      <c r="Q29958" s="8"/>
      <c r="R29958" s="8"/>
      <c r="S29958" s="8"/>
      <c r="T29958" s="8"/>
      <c r="U29958" s="8"/>
      <c r="V29958" s="8"/>
      <c r="W29958" s="8"/>
      <c r="X29958" s="8"/>
      <c r="Y29958" s="8"/>
      <c r="Z29958" s="8"/>
      <c r="BE29958"/>
      <c r="BF29958"/>
      <c r="BG29958"/>
    </row>
    <row r="29959" spans="11:59" x14ac:dyDescent="0.25">
      <c r="K29959" s="8"/>
      <c r="L29959" s="8"/>
      <c r="N29959" s="8"/>
      <c r="O29959" s="8"/>
      <c r="P29959" s="8"/>
      <c r="Q29959" s="8"/>
      <c r="R29959" s="8"/>
      <c r="S29959" s="8"/>
      <c r="T29959" s="8"/>
      <c r="U29959" s="8"/>
      <c r="V29959" s="8"/>
      <c r="W29959" s="8"/>
      <c r="X29959" s="8"/>
      <c r="Y29959" s="8"/>
      <c r="Z29959" s="8"/>
      <c r="BE29959"/>
      <c r="BF29959"/>
      <c r="BG29959"/>
    </row>
    <row r="29960" spans="11:59" x14ac:dyDescent="0.25">
      <c r="K29960" s="8"/>
      <c r="L29960" s="8"/>
      <c r="N29960" s="8"/>
      <c r="O29960" s="8"/>
      <c r="P29960" s="8"/>
      <c r="Q29960" s="8"/>
      <c r="R29960" s="8"/>
      <c r="S29960" s="8"/>
      <c r="T29960" s="8"/>
      <c r="U29960" s="8"/>
      <c r="V29960" s="8"/>
      <c r="W29960" s="8"/>
      <c r="X29960" s="8"/>
      <c r="Y29960" s="8"/>
      <c r="Z29960" s="8"/>
      <c r="BE29960"/>
      <c r="BF29960"/>
      <c r="BG29960"/>
    </row>
    <row r="29961" spans="11:59" x14ac:dyDescent="0.25">
      <c r="K29961" s="8"/>
      <c r="L29961" s="8"/>
      <c r="N29961" s="8"/>
      <c r="O29961" s="8"/>
      <c r="P29961" s="8"/>
      <c r="Q29961" s="8"/>
      <c r="R29961" s="8"/>
      <c r="S29961" s="8"/>
      <c r="T29961" s="8"/>
      <c r="U29961" s="8"/>
      <c r="V29961" s="8"/>
      <c r="W29961" s="8"/>
      <c r="X29961" s="8"/>
      <c r="Y29961" s="8"/>
      <c r="Z29961" s="8"/>
      <c r="BE29961"/>
      <c r="BF29961"/>
      <c r="BG29961"/>
    </row>
    <row r="29962" spans="11:59" x14ac:dyDescent="0.25">
      <c r="K29962" s="8"/>
      <c r="L29962" s="8"/>
      <c r="N29962" s="8"/>
      <c r="O29962" s="8"/>
      <c r="P29962" s="8"/>
      <c r="Q29962" s="8"/>
      <c r="R29962" s="8"/>
      <c r="S29962" s="8"/>
      <c r="T29962" s="8"/>
      <c r="U29962" s="8"/>
      <c r="V29962" s="8"/>
      <c r="W29962" s="8"/>
      <c r="X29962" s="8"/>
      <c r="Y29962" s="8"/>
      <c r="Z29962" s="8"/>
      <c r="BE29962"/>
      <c r="BF29962"/>
      <c r="BG29962"/>
    </row>
    <row r="29963" spans="11:59" x14ac:dyDescent="0.25">
      <c r="K29963" s="8"/>
      <c r="L29963" s="8"/>
      <c r="N29963" s="8"/>
      <c r="O29963" s="8"/>
      <c r="P29963" s="8"/>
      <c r="Q29963" s="8"/>
      <c r="R29963" s="8"/>
      <c r="S29963" s="8"/>
      <c r="T29963" s="8"/>
      <c r="U29963" s="8"/>
      <c r="V29963" s="8"/>
      <c r="W29963" s="8"/>
      <c r="X29963" s="8"/>
      <c r="Y29963" s="8"/>
      <c r="Z29963" s="8"/>
      <c r="BE29963"/>
      <c r="BF29963"/>
      <c r="BG29963"/>
    </row>
    <row r="29964" spans="11:59" x14ac:dyDescent="0.25">
      <c r="K29964" s="8"/>
      <c r="L29964" s="8"/>
      <c r="N29964" s="8"/>
      <c r="O29964" s="8"/>
      <c r="P29964" s="8"/>
      <c r="Q29964" s="8"/>
      <c r="R29964" s="8"/>
      <c r="S29964" s="8"/>
      <c r="T29964" s="8"/>
      <c r="U29964" s="8"/>
      <c r="V29964" s="8"/>
      <c r="W29964" s="8"/>
      <c r="X29964" s="8"/>
      <c r="Y29964" s="8"/>
      <c r="Z29964" s="8"/>
      <c r="BE29964"/>
      <c r="BF29964"/>
      <c r="BG29964"/>
    </row>
    <row r="29965" spans="11:59" x14ac:dyDescent="0.25">
      <c r="K29965" s="8"/>
      <c r="L29965" s="8"/>
      <c r="N29965" s="8"/>
      <c r="O29965" s="8"/>
      <c r="P29965" s="8"/>
      <c r="Q29965" s="8"/>
      <c r="R29965" s="8"/>
      <c r="S29965" s="8"/>
      <c r="T29965" s="8"/>
      <c r="U29965" s="8"/>
      <c r="V29965" s="8"/>
      <c r="W29965" s="8"/>
      <c r="X29965" s="8"/>
      <c r="Y29965" s="8"/>
      <c r="Z29965" s="8"/>
      <c r="BE29965"/>
      <c r="BF29965"/>
      <c r="BG29965"/>
    </row>
    <row r="29966" spans="11:59" x14ac:dyDescent="0.25">
      <c r="K29966" s="8"/>
      <c r="L29966" s="8"/>
      <c r="N29966" s="8"/>
      <c r="O29966" s="8"/>
      <c r="P29966" s="8"/>
      <c r="Q29966" s="8"/>
      <c r="R29966" s="8"/>
      <c r="S29966" s="8"/>
      <c r="T29966" s="8"/>
      <c r="U29966" s="8"/>
      <c r="V29966" s="8"/>
      <c r="W29966" s="8"/>
      <c r="X29966" s="8"/>
      <c r="Y29966" s="8"/>
      <c r="Z29966" s="8"/>
      <c r="BE29966"/>
      <c r="BF29966"/>
      <c r="BG29966"/>
    </row>
    <row r="29967" spans="11:59" x14ac:dyDescent="0.25">
      <c r="K29967" s="8"/>
      <c r="L29967" s="8"/>
      <c r="N29967" s="8"/>
      <c r="O29967" s="8"/>
      <c r="P29967" s="8"/>
      <c r="Q29967" s="8"/>
      <c r="R29967" s="8"/>
      <c r="S29967" s="8"/>
      <c r="T29967" s="8"/>
      <c r="U29967" s="8"/>
      <c r="V29967" s="8"/>
      <c r="W29967" s="8"/>
      <c r="X29967" s="8"/>
      <c r="Y29967" s="8"/>
      <c r="Z29967" s="8"/>
      <c r="BE29967"/>
      <c r="BF29967"/>
      <c r="BG29967"/>
    </row>
    <row r="29968" spans="11:59" x14ac:dyDescent="0.25">
      <c r="K29968" s="8"/>
      <c r="L29968" s="8"/>
      <c r="N29968" s="8"/>
      <c r="O29968" s="8"/>
      <c r="P29968" s="8"/>
      <c r="Q29968" s="8"/>
      <c r="R29968" s="8"/>
      <c r="S29968" s="8"/>
      <c r="T29968" s="8"/>
      <c r="U29968" s="8"/>
      <c r="V29968" s="8"/>
      <c r="W29968" s="8"/>
      <c r="X29968" s="8"/>
      <c r="Y29968" s="8"/>
      <c r="Z29968" s="8"/>
      <c r="BE29968"/>
      <c r="BF29968"/>
      <c r="BG29968"/>
    </row>
    <row r="29969" spans="11:59" x14ac:dyDescent="0.25">
      <c r="K29969" s="8"/>
      <c r="L29969" s="8"/>
      <c r="N29969" s="8"/>
      <c r="O29969" s="8"/>
      <c r="P29969" s="8"/>
      <c r="Q29969" s="8"/>
      <c r="R29969" s="8"/>
      <c r="S29969" s="8"/>
      <c r="T29969" s="8"/>
      <c r="U29969" s="8"/>
      <c r="V29969" s="8"/>
      <c r="W29969" s="8"/>
      <c r="X29969" s="8"/>
      <c r="Y29969" s="8"/>
      <c r="Z29969" s="8"/>
      <c r="BE29969"/>
      <c r="BF29969"/>
      <c r="BG29969"/>
    </row>
    <row r="29970" spans="11:59" x14ac:dyDescent="0.25">
      <c r="K29970" s="8"/>
      <c r="L29970" s="8"/>
      <c r="N29970" s="8"/>
      <c r="O29970" s="8"/>
      <c r="P29970" s="8"/>
      <c r="Q29970" s="8"/>
      <c r="R29970" s="8"/>
      <c r="S29970" s="8"/>
      <c r="T29970" s="8"/>
      <c r="U29970" s="8"/>
      <c r="V29970" s="8"/>
      <c r="W29970" s="8"/>
      <c r="X29970" s="8"/>
      <c r="Y29970" s="8"/>
      <c r="Z29970" s="8"/>
      <c r="BE29970"/>
      <c r="BF29970"/>
      <c r="BG29970"/>
    </row>
    <row r="29971" spans="11:59" x14ac:dyDescent="0.25">
      <c r="K29971" s="8"/>
      <c r="L29971" s="8"/>
      <c r="N29971" s="8"/>
      <c r="O29971" s="8"/>
      <c r="P29971" s="8"/>
      <c r="Q29971" s="8"/>
      <c r="R29971" s="8"/>
      <c r="S29971" s="8"/>
      <c r="T29971" s="8"/>
      <c r="U29971" s="8"/>
      <c r="V29971" s="8"/>
      <c r="W29971" s="8"/>
      <c r="X29971" s="8"/>
      <c r="Y29971" s="8"/>
      <c r="Z29971" s="8"/>
      <c r="BE29971"/>
      <c r="BF29971"/>
      <c r="BG29971"/>
    </row>
    <row r="29972" spans="11:59" x14ac:dyDescent="0.25">
      <c r="K29972" s="8"/>
      <c r="L29972" s="8"/>
      <c r="N29972" s="8"/>
      <c r="O29972" s="8"/>
      <c r="P29972" s="8"/>
      <c r="Q29972" s="8"/>
      <c r="R29972" s="8"/>
      <c r="S29972" s="8"/>
      <c r="T29972" s="8"/>
      <c r="U29972" s="8"/>
      <c r="V29972" s="8"/>
      <c r="W29972" s="8"/>
      <c r="X29972" s="8"/>
      <c r="Y29972" s="8"/>
      <c r="Z29972" s="8"/>
      <c r="BE29972"/>
      <c r="BF29972"/>
      <c r="BG29972"/>
    </row>
    <row r="29973" spans="11:59" x14ac:dyDescent="0.25">
      <c r="K29973" s="8"/>
      <c r="L29973" s="8"/>
      <c r="N29973" s="8"/>
      <c r="O29973" s="8"/>
      <c r="P29973" s="8"/>
      <c r="Q29973" s="8"/>
      <c r="R29973" s="8"/>
      <c r="S29973" s="8"/>
      <c r="T29973" s="8"/>
      <c r="U29973" s="8"/>
      <c r="V29973" s="8"/>
      <c r="W29973" s="8"/>
      <c r="X29973" s="8"/>
      <c r="Y29973" s="8"/>
      <c r="Z29973" s="8"/>
      <c r="BE29973"/>
      <c r="BF29973"/>
      <c r="BG29973"/>
    </row>
    <row r="29974" spans="11:59" x14ac:dyDescent="0.25">
      <c r="K29974" s="8"/>
      <c r="L29974" s="8"/>
      <c r="N29974" s="8"/>
      <c r="O29974" s="8"/>
      <c r="P29974" s="8"/>
      <c r="Q29974" s="8"/>
      <c r="R29974" s="8"/>
      <c r="S29974" s="8"/>
      <c r="T29974" s="8"/>
      <c r="U29974" s="8"/>
      <c r="V29974" s="8"/>
      <c r="W29974" s="8"/>
      <c r="X29974" s="8"/>
      <c r="Y29974" s="8"/>
      <c r="Z29974" s="8"/>
      <c r="BE29974"/>
      <c r="BF29974"/>
      <c r="BG29974"/>
    </row>
    <row r="29975" spans="11:59" x14ac:dyDescent="0.25">
      <c r="K29975" s="8"/>
      <c r="L29975" s="8"/>
      <c r="N29975" s="8"/>
      <c r="O29975" s="8"/>
      <c r="P29975" s="8"/>
      <c r="Q29975" s="8"/>
      <c r="R29975" s="8"/>
      <c r="S29975" s="8"/>
      <c r="T29975" s="8"/>
      <c r="U29975" s="8"/>
      <c r="V29975" s="8"/>
      <c r="W29975" s="8"/>
      <c r="X29975" s="8"/>
      <c r="Y29975" s="8"/>
      <c r="Z29975" s="8"/>
      <c r="BE29975"/>
      <c r="BF29975"/>
      <c r="BG29975"/>
    </row>
    <row r="29976" spans="11:59" x14ac:dyDescent="0.25">
      <c r="K29976" s="8"/>
      <c r="L29976" s="8"/>
      <c r="N29976" s="8"/>
      <c r="O29976" s="8"/>
      <c r="P29976" s="8"/>
      <c r="Q29976" s="8"/>
      <c r="R29976" s="8"/>
      <c r="S29976" s="8"/>
      <c r="T29976" s="8"/>
      <c r="U29976" s="8"/>
      <c r="V29976" s="8"/>
      <c r="W29976" s="8"/>
      <c r="X29976" s="8"/>
      <c r="Y29976" s="8"/>
      <c r="Z29976" s="8"/>
      <c r="BE29976"/>
      <c r="BF29976"/>
      <c r="BG29976"/>
    </row>
    <row r="29977" spans="11:59" x14ac:dyDescent="0.25">
      <c r="K29977" s="8"/>
      <c r="L29977" s="8"/>
      <c r="N29977" s="8"/>
      <c r="O29977" s="8"/>
      <c r="P29977" s="8"/>
      <c r="Q29977" s="8"/>
      <c r="R29977" s="8"/>
      <c r="S29977" s="8"/>
      <c r="T29977" s="8"/>
      <c r="U29977" s="8"/>
      <c r="V29977" s="8"/>
      <c r="W29977" s="8"/>
      <c r="X29977" s="8"/>
      <c r="Y29977" s="8"/>
      <c r="Z29977" s="8"/>
      <c r="BE29977"/>
      <c r="BF29977"/>
      <c r="BG29977"/>
    </row>
    <row r="29978" spans="11:59" x14ac:dyDescent="0.25">
      <c r="K29978" s="8"/>
      <c r="L29978" s="8"/>
      <c r="N29978" s="8"/>
      <c r="O29978" s="8"/>
      <c r="P29978" s="8"/>
      <c r="Q29978" s="8"/>
      <c r="R29978" s="8"/>
      <c r="S29978" s="8"/>
      <c r="T29978" s="8"/>
      <c r="U29978" s="8"/>
      <c r="V29978" s="8"/>
      <c r="W29978" s="8"/>
      <c r="X29978" s="8"/>
      <c r="Y29978" s="8"/>
      <c r="Z29978" s="8"/>
      <c r="BE29978"/>
      <c r="BF29978"/>
      <c r="BG29978"/>
    </row>
    <row r="29979" spans="11:59" x14ac:dyDescent="0.25">
      <c r="K29979" s="8"/>
      <c r="L29979" s="8"/>
      <c r="N29979" s="8"/>
      <c r="O29979" s="8"/>
      <c r="P29979" s="8"/>
      <c r="Q29979" s="8"/>
      <c r="R29979" s="8"/>
      <c r="S29979" s="8"/>
      <c r="T29979" s="8"/>
      <c r="U29979" s="8"/>
      <c r="V29979" s="8"/>
      <c r="W29979" s="8"/>
      <c r="X29979" s="8"/>
      <c r="Y29979" s="8"/>
      <c r="Z29979" s="8"/>
      <c r="BE29979"/>
      <c r="BF29979"/>
      <c r="BG29979"/>
    </row>
    <row r="29980" spans="11:59" x14ac:dyDescent="0.25">
      <c r="K29980" s="8"/>
      <c r="L29980" s="8"/>
      <c r="N29980" s="8"/>
      <c r="O29980" s="8"/>
      <c r="P29980" s="8"/>
      <c r="Q29980" s="8"/>
      <c r="R29980" s="8"/>
      <c r="S29980" s="8"/>
      <c r="T29980" s="8"/>
      <c r="U29980" s="8"/>
      <c r="V29980" s="8"/>
      <c r="W29980" s="8"/>
      <c r="X29980" s="8"/>
      <c r="Y29980" s="8"/>
      <c r="Z29980" s="8"/>
      <c r="BE29980"/>
      <c r="BF29980"/>
      <c r="BG29980"/>
    </row>
    <row r="29981" spans="11:59" x14ac:dyDescent="0.25">
      <c r="K29981" s="8"/>
      <c r="L29981" s="8"/>
      <c r="N29981" s="8"/>
      <c r="O29981" s="8"/>
      <c r="P29981" s="8"/>
      <c r="Q29981" s="8"/>
      <c r="R29981" s="8"/>
      <c r="S29981" s="8"/>
      <c r="T29981" s="8"/>
      <c r="U29981" s="8"/>
      <c r="V29981" s="8"/>
      <c r="W29981" s="8"/>
      <c r="X29981" s="8"/>
      <c r="Y29981" s="8"/>
      <c r="Z29981" s="8"/>
      <c r="BE29981"/>
      <c r="BF29981"/>
      <c r="BG29981"/>
    </row>
    <row r="29982" spans="11:59" x14ac:dyDescent="0.25">
      <c r="K29982" s="8"/>
      <c r="L29982" s="8"/>
      <c r="N29982" s="8"/>
      <c r="O29982" s="8"/>
      <c r="P29982" s="8"/>
      <c r="Q29982" s="8"/>
      <c r="R29982" s="8"/>
      <c r="S29982" s="8"/>
      <c r="T29982" s="8"/>
      <c r="U29982" s="8"/>
      <c r="V29982" s="8"/>
      <c r="W29982" s="8"/>
      <c r="X29982" s="8"/>
      <c r="Y29982" s="8"/>
      <c r="Z29982" s="8"/>
      <c r="BE29982"/>
      <c r="BF29982"/>
      <c r="BG29982"/>
    </row>
    <row r="29983" spans="11:59" x14ac:dyDescent="0.25">
      <c r="K29983" s="8"/>
      <c r="L29983" s="8"/>
      <c r="N29983" s="8"/>
      <c r="O29983" s="8"/>
      <c r="P29983" s="8"/>
      <c r="Q29983" s="8"/>
      <c r="R29983" s="8"/>
      <c r="S29983" s="8"/>
      <c r="T29983" s="8"/>
      <c r="U29983" s="8"/>
      <c r="V29983" s="8"/>
      <c r="W29983" s="8"/>
      <c r="X29983" s="8"/>
      <c r="Y29983" s="8"/>
      <c r="Z29983" s="8"/>
      <c r="BE29983"/>
      <c r="BF29983"/>
      <c r="BG29983"/>
    </row>
    <row r="29984" spans="11:59" x14ac:dyDescent="0.25">
      <c r="K29984" s="8"/>
      <c r="L29984" s="8"/>
      <c r="N29984" s="8"/>
      <c r="O29984" s="8"/>
      <c r="P29984" s="8"/>
      <c r="Q29984" s="8"/>
      <c r="R29984" s="8"/>
      <c r="S29984" s="8"/>
      <c r="T29984" s="8"/>
      <c r="U29984" s="8"/>
      <c r="V29984" s="8"/>
      <c r="W29984" s="8"/>
      <c r="X29984" s="8"/>
      <c r="Y29984" s="8"/>
      <c r="Z29984" s="8"/>
      <c r="BE29984"/>
      <c r="BF29984"/>
      <c r="BG29984"/>
    </row>
    <row r="29985" spans="11:59" x14ac:dyDescent="0.25">
      <c r="K29985" s="8"/>
      <c r="L29985" s="8"/>
      <c r="N29985" s="8"/>
      <c r="O29985" s="8"/>
      <c r="P29985" s="8"/>
      <c r="Q29985" s="8"/>
      <c r="R29985" s="8"/>
      <c r="S29985" s="8"/>
      <c r="T29985" s="8"/>
      <c r="U29985" s="8"/>
      <c r="V29985" s="8"/>
      <c r="W29985" s="8"/>
      <c r="X29985" s="8"/>
      <c r="Y29985" s="8"/>
      <c r="Z29985" s="8"/>
      <c r="BE29985"/>
      <c r="BF29985"/>
      <c r="BG29985"/>
    </row>
    <row r="29986" spans="11:59" x14ac:dyDescent="0.25">
      <c r="K29986" s="8"/>
      <c r="L29986" s="8"/>
      <c r="N29986" s="8"/>
      <c r="O29986" s="8"/>
      <c r="P29986" s="8"/>
      <c r="Q29986" s="8"/>
      <c r="R29986" s="8"/>
      <c r="S29986" s="8"/>
      <c r="T29986" s="8"/>
      <c r="U29986" s="8"/>
      <c r="V29986" s="8"/>
      <c r="W29986" s="8"/>
      <c r="X29986" s="8"/>
      <c r="Y29986" s="8"/>
      <c r="Z29986" s="8"/>
      <c r="BE29986"/>
      <c r="BF29986"/>
      <c r="BG29986"/>
    </row>
    <row r="29987" spans="11:59" x14ac:dyDescent="0.25">
      <c r="K29987" s="8"/>
      <c r="L29987" s="8"/>
      <c r="N29987" s="8"/>
      <c r="O29987" s="8"/>
      <c r="P29987" s="8"/>
      <c r="Q29987" s="8"/>
      <c r="R29987" s="8"/>
      <c r="S29987" s="8"/>
      <c r="T29987" s="8"/>
      <c r="U29987" s="8"/>
      <c r="V29987" s="8"/>
      <c r="W29987" s="8"/>
      <c r="X29987" s="8"/>
      <c r="Y29987" s="8"/>
      <c r="Z29987" s="8"/>
      <c r="BE29987"/>
      <c r="BF29987"/>
      <c r="BG29987"/>
    </row>
    <row r="29988" spans="11:59" x14ac:dyDescent="0.25">
      <c r="K29988" s="8"/>
      <c r="L29988" s="8"/>
      <c r="N29988" s="8"/>
      <c r="O29988" s="8"/>
      <c r="P29988" s="8"/>
      <c r="Q29988" s="8"/>
      <c r="R29988" s="8"/>
      <c r="S29988" s="8"/>
      <c r="T29988" s="8"/>
      <c r="U29988" s="8"/>
      <c r="V29988" s="8"/>
      <c r="W29988" s="8"/>
      <c r="X29988" s="8"/>
      <c r="Y29988" s="8"/>
      <c r="Z29988" s="8"/>
      <c r="BE29988"/>
      <c r="BF29988"/>
      <c r="BG29988"/>
    </row>
    <row r="29989" spans="11:59" x14ac:dyDescent="0.25">
      <c r="K29989" s="8"/>
      <c r="L29989" s="8"/>
      <c r="N29989" s="8"/>
      <c r="O29989" s="8"/>
      <c r="P29989" s="8"/>
      <c r="Q29989" s="8"/>
      <c r="R29989" s="8"/>
      <c r="S29989" s="8"/>
      <c r="T29989" s="8"/>
      <c r="U29989" s="8"/>
      <c r="V29989" s="8"/>
      <c r="W29989" s="8"/>
      <c r="X29989" s="8"/>
      <c r="Y29989" s="8"/>
      <c r="Z29989" s="8"/>
      <c r="BE29989"/>
      <c r="BF29989"/>
      <c r="BG29989"/>
    </row>
    <row r="29990" spans="11:59" x14ac:dyDescent="0.25">
      <c r="K29990" s="8"/>
      <c r="L29990" s="8"/>
      <c r="N29990" s="8"/>
      <c r="O29990" s="8"/>
      <c r="P29990" s="8"/>
      <c r="Q29990" s="8"/>
      <c r="R29990" s="8"/>
      <c r="S29990" s="8"/>
      <c r="T29990" s="8"/>
      <c r="U29990" s="8"/>
      <c r="V29990" s="8"/>
      <c r="W29990" s="8"/>
      <c r="X29990" s="8"/>
      <c r="Y29990" s="8"/>
      <c r="Z29990" s="8"/>
      <c r="BE29990"/>
      <c r="BF29990"/>
      <c r="BG29990"/>
    </row>
    <row r="29991" spans="11:59" x14ac:dyDescent="0.25">
      <c r="K29991" s="8"/>
      <c r="L29991" s="8"/>
      <c r="N29991" s="8"/>
      <c r="O29991" s="8"/>
      <c r="P29991" s="8"/>
      <c r="Q29991" s="8"/>
      <c r="R29991" s="8"/>
      <c r="S29991" s="8"/>
      <c r="T29991" s="8"/>
      <c r="U29991" s="8"/>
      <c r="V29991" s="8"/>
      <c r="W29991" s="8"/>
      <c r="X29991" s="8"/>
      <c r="Y29991" s="8"/>
      <c r="Z29991" s="8"/>
      <c r="BE29991"/>
      <c r="BF29991"/>
      <c r="BG29991"/>
    </row>
    <row r="29992" spans="11:59" x14ac:dyDescent="0.25">
      <c r="K29992" s="8"/>
      <c r="L29992" s="8"/>
      <c r="N29992" s="8"/>
      <c r="O29992" s="8"/>
      <c r="P29992" s="8"/>
      <c r="Q29992" s="8"/>
      <c r="R29992" s="8"/>
      <c r="S29992" s="8"/>
      <c r="T29992" s="8"/>
      <c r="U29992" s="8"/>
      <c r="V29992" s="8"/>
      <c r="W29992" s="8"/>
      <c r="X29992" s="8"/>
      <c r="Y29992" s="8"/>
      <c r="Z29992" s="8"/>
      <c r="BE29992"/>
      <c r="BF29992"/>
      <c r="BG29992"/>
    </row>
    <row r="29993" spans="11:59" x14ac:dyDescent="0.25">
      <c r="K29993" s="8"/>
      <c r="L29993" s="8"/>
      <c r="N29993" s="8"/>
      <c r="O29993" s="8"/>
      <c r="P29993" s="8"/>
      <c r="Q29993" s="8"/>
      <c r="R29993" s="8"/>
      <c r="S29993" s="8"/>
      <c r="T29993" s="8"/>
      <c r="U29993" s="8"/>
      <c r="V29993" s="8"/>
      <c r="W29993" s="8"/>
      <c r="X29993" s="8"/>
      <c r="Y29993" s="8"/>
      <c r="Z29993" s="8"/>
      <c r="BE29993"/>
      <c r="BF29993"/>
      <c r="BG29993"/>
    </row>
    <row r="29994" spans="11:59" x14ac:dyDescent="0.25">
      <c r="K29994" s="8"/>
      <c r="L29994" s="8"/>
      <c r="N29994" s="8"/>
      <c r="O29994" s="8"/>
      <c r="P29994" s="8"/>
      <c r="Q29994" s="8"/>
      <c r="R29994" s="8"/>
      <c r="S29994" s="8"/>
      <c r="T29994" s="8"/>
      <c r="U29994" s="8"/>
      <c r="V29994" s="8"/>
      <c r="W29994" s="8"/>
      <c r="X29994" s="8"/>
      <c r="Y29994" s="8"/>
      <c r="Z29994" s="8"/>
      <c r="BE29994"/>
      <c r="BF29994"/>
      <c r="BG29994"/>
    </row>
    <row r="29995" spans="11:59" x14ac:dyDescent="0.25">
      <c r="K29995" s="8"/>
      <c r="L29995" s="8"/>
      <c r="N29995" s="8"/>
      <c r="O29995" s="8"/>
      <c r="P29995" s="8"/>
      <c r="Q29995" s="8"/>
      <c r="R29995" s="8"/>
      <c r="S29995" s="8"/>
      <c r="T29995" s="8"/>
      <c r="U29995" s="8"/>
      <c r="V29995" s="8"/>
      <c r="W29995" s="8"/>
      <c r="X29995" s="8"/>
      <c r="Y29995" s="8"/>
      <c r="Z29995" s="8"/>
      <c r="BE29995"/>
      <c r="BF29995"/>
      <c r="BG29995"/>
    </row>
    <row r="29996" spans="11:59" x14ac:dyDescent="0.25">
      <c r="K29996" s="8"/>
      <c r="L29996" s="8"/>
      <c r="N29996" s="8"/>
      <c r="O29996" s="8"/>
      <c r="P29996" s="8"/>
      <c r="Q29996" s="8"/>
      <c r="R29996" s="8"/>
      <c r="S29996" s="8"/>
      <c r="T29996" s="8"/>
      <c r="U29996" s="8"/>
      <c r="V29996" s="8"/>
      <c r="W29996" s="8"/>
      <c r="X29996" s="8"/>
      <c r="Y29996" s="8"/>
      <c r="Z29996" s="8"/>
      <c r="BE29996"/>
      <c r="BF29996"/>
      <c r="BG29996"/>
    </row>
    <row r="29997" spans="11:59" x14ac:dyDescent="0.25">
      <c r="K29997" s="8"/>
      <c r="L29997" s="8"/>
      <c r="N29997" s="8"/>
      <c r="O29997" s="8"/>
      <c r="P29997" s="8"/>
      <c r="Q29997" s="8"/>
      <c r="R29997" s="8"/>
      <c r="S29997" s="8"/>
      <c r="T29997" s="8"/>
      <c r="U29997" s="8"/>
      <c r="V29997" s="8"/>
      <c r="W29997" s="8"/>
      <c r="X29997" s="8"/>
      <c r="Y29997" s="8"/>
      <c r="Z29997" s="8"/>
      <c r="BE29997"/>
      <c r="BF29997"/>
      <c r="BG29997"/>
    </row>
    <row r="29998" spans="11:59" x14ac:dyDescent="0.25">
      <c r="K29998" s="8"/>
      <c r="L29998" s="8"/>
      <c r="N29998" s="8"/>
      <c r="O29998" s="8"/>
      <c r="P29998" s="8"/>
      <c r="Q29998" s="8"/>
      <c r="R29998" s="8"/>
      <c r="S29998" s="8"/>
      <c r="T29998" s="8"/>
      <c r="U29998" s="8"/>
      <c r="V29998" s="8"/>
      <c r="W29998" s="8"/>
      <c r="X29998" s="8"/>
      <c r="Y29998" s="8"/>
      <c r="Z29998" s="8"/>
      <c r="BE29998"/>
      <c r="BF29998"/>
      <c r="BG29998"/>
    </row>
    <row r="29999" spans="11:59" x14ac:dyDescent="0.25">
      <c r="K29999" s="8"/>
      <c r="L29999" s="8"/>
      <c r="N29999" s="8"/>
      <c r="O29999" s="8"/>
      <c r="P29999" s="8"/>
      <c r="Q29999" s="8"/>
      <c r="R29999" s="8"/>
      <c r="S29999" s="8"/>
      <c r="T29999" s="8"/>
      <c r="U29999" s="8"/>
      <c r="V29999" s="8"/>
      <c r="W29999" s="8"/>
      <c r="X29999" s="8"/>
      <c r="Y29999" s="8"/>
      <c r="Z29999" s="8"/>
      <c r="BE29999"/>
      <c r="BF29999"/>
      <c r="BG29999"/>
    </row>
    <row r="30000" spans="11:59" x14ac:dyDescent="0.25">
      <c r="K30000" s="8"/>
      <c r="L30000" s="8"/>
      <c r="N30000" s="8"/>
      <c r="O30000" s="8"/>
      <c r="P30000" s="8"/>
      <c r="Q30000" s="8"/>
      <c r="R30000" s="8"/>
      <c r="S30000" s="8"/>
      <c r="T30000" s="8"/>
      <c r="U30000" s="8"/>
      <c r="V30000" s="8"/>
      <c r="W30000" s="8"/>
      <c r="X30000" s="8"/>
      <c r="Y30000" s="8"/>
      <c r="Z30000" s="8"/>
      <c r="BE30000"/>
      <c r="BF30000"/>
      <c r="BG30000"/>
    </row>
    <row r="30001" spans="11:59" x14ac:dyDescent="0.25">
      <c r="K30001" s="8"/>
      <c r="L30001" s="8"/>
      <c r="N30001" s="8"/>
      <c r="O30001" s="8"/>
      <c r="P30001" s="8"/>
      <c r="Q30001" s="8"/>
      <c r="R30001" s="8"/>
      <c r="S30001" s="8"/>
      <c r="T30001" s="8"/>
      <c r="U30001" s="8"/>
      <c r="V30001" s="8"/>
      <c r="W30001" s="8"/>
      <c r="X30001" s="8"/>
      <c r="Y30001" s="8"/>
      <c r="Z30001" s="8"/>
      <c r="BE30001"/>
      <c r="BF30001"/>
      <c r="BG30001"/>
    </row>
    <row r="30002" spans="11:59" x14ac:dyDescent="0.25">
      <c r="K30002" s="8"/>
      <c r="L30002" s="8"/>
      <c r="N30002" s="8"/>
      <c r="O30002" s="8"/>
      <c r="P30002" s="8"/>
      <c r="Q30002" s="8"/>
      <c r="R30002" s="8"/>
      <c r="S30002" s="8"/>
      <c r="T30002" s="8"/>
      <c r="U30002" s="8"/>
      <c r="V30002" s="8"/>
      <c r="W30002" s="8"/>
      <c r="X30002" s="8"/>
      <c r="Y30002" s="8"/>
      <c r="Z30002" s="8"/>
      <c r="BE30002"/>
      <c r="BF30002"/>
      <c r="BG30002"/>
    </row>
    <row r="30003" spans="11:59" x14ac:dyDescent="0.25">
      <c r="K30003" s="8"/>
      <c r="L30003" s="8"/>
      <c r="N30003" s="8"/>
      <c r="O30003" s="8"/>
      <c r="P30003" s="8"/>
      <c r="Q30003" s="8"/>
      <c r="R30003" s="8"/>
      <c r="S30003" s="8"/>
      <c r="T30003" s="8"/>
      <c r="U30003" s="8"/>
      <c r="V30003" s="8"/>
      <c r="W30003" s="8"/>
      <c r="X30003" s="8"/>
      <c r="Y30003" s="8"/>
      <c r="Z30003" s="8"/>
      <c r="BE30003"/>
      <c r="BF30003"/>
      <c r="BG30003"/>
    </row>
    <row r="30004" spans="11:59" x14ac:dyDescent="0.25">
      <c r="K30004" s="8"/>
      <c r="L30004" s="8"/>
      <c r="N30004" s="8"/>
      <c r="O30004" s="8"/>
      <c r="P30004" s="8"/>
      <c r="Q30004" s="8"/>
      <c r="R30004" s="8"/>
      <c r="S30004" s="8"/>
      <c r="T30004" s="8"/>
      <c r="U30004" s="8"/>
      <c r="V30004" s="8"/>
      <c r="W30004" s="8"/>
      <c r="X30004" s="8"/>
      <c r="Y30004" s="8"/>
      <c r="Z30004" s="8"/>
      <c r="BE30004"/>
      <c r="BF30004"/>
      <c r="BG30004"/>
    </row>
    <row r="30005" spans="11:59" x14ac:dyDescent="0.25">
      <c r="K30005" s="8"/>
      <c r="L30005" s="8"/>
      <c r="N30005" s="8"/>
      <c r="O30005" s="8"/>
      <c r="P30005" s="8"/>
      <c r="Q30005" s="8"/>
      <c r="R30005" s="8"/>
      <c r="S30005" s="8"/>
      <c r="T30005" s="8"/>
      <c r="U30005" s="8"/>
      <c r="V30005" s="8"/>
      <c r="W30005" s="8"/>
      <c r="X30005" s="8"/>
      <c r="Y30005" s="8"/>
      <c r="Z30005" s="8"/>
      <c r="BE30005"/>
      <c r="BF30005"/>
      <c r="BG30005"/>
    </row>
    <row r="30006" spans="11:59" x14ac:dyDescent="0.25">
      <c r="K30006" s="8"/>
      <c r="L30006" s="8"/>
      <c r="N30006" s="8"/>
      <c r="O30006" s="8"/>
      <c r="P30006" s="8"/>
      <c r="Q30006" s="8"/>
      <c r="R30006" s="8"/>
      <c r="S30006" s="8"/>
      <c r="T30006" s="8"/>
      <c r="U30006" s="8"/>
      <c r="V30006" s="8"/>
      <c r="W30006" s="8"/>
      <c r="X30006" s="8"/>
      <c r="Y30006" s="8"/>
      <c r="Z30006" s="8"/>
      <c r="BE30006"/>
      <c r="BF30006"/>
      <c r="BG30006"/>
    </row>
    <row r="30007" spans="11:59" x14ac:dyDescent="0.25">
      <c r="K30007" s="8"/>
      <c r="L30007" s="8"/>
      <c r="N30007" s="8"/>
      <c r="O30007" s="8"/>
      <c r="P30007" s="8"/>
      <c r="Q30007" s="8"/>
      <c r="R30007" s="8"/>
      <c r="S30007" s="8"/>
      <c r="T30007" s="8"/>
      <c r="U30007" s="8"/>
      <c r="V30007" s="8"/>
      <c r="W30007" s="8"/>
      <c r="X30007" s="8"/>
      <c r="Y30007" s="8"/>
      <c r="Z30007" s="8"/>
      <c r="BE30007"/>
      <c r="BF30007"/>
      <c r="BG30007"/>
    </row>
    <row r="30008" spans="11:59" x14ac:dyDescent="0.25">
      <c r="K30008" s="8"/>
      <c r="L30008" s="8"/>
      <c r="N30008" s="8"/>
      <c r="O30008" s="8"/>
      <c r="P30008" s="8"/>
      <c r="Q30008" s="8"/>
      <c r="R30008" s="8"/>
      <c r="S30008" s="8"/>
      <c r="T30008" s="8"/>
      <c r="U30008" s="8"/>
      <c r="V30008" s="8"/>
      <c r="W30008" s="8"/>
      <c r="X30008" s="8"/>
      <c r="Y30008" s="8"/>
      <c r="Z30008" s="8"/>
      <c r="BE30008"/>
      <c r="BF30008"/>
      <c r="BG30008"/>
    </row>
    <row r="30009" spans="11:59" x14ac:dyDescent="0.25">
      <c r="K30009" s="8"/>
      <c r="L30009" s="8"/>
      <c r="N30009" s="8"/>
      <c r="O30009" s="8"/>
      <c r="P30009" s="8"/>
      <c r="Q30009" s="8"/>
      <c r="R30009" s="8"/>
      <c r="S30009" s="8"/>
      <c r="T30009" s="8"/>
      <c r="U30009" s="8"/>
      <c r="V30009" s="8"/>
      <c r="W30009" s="8"/>
      <c r="X30009" s="8"/>
      <c r="Y30009" s="8"/>
      <c r="Z30009" s="8"/>
      <c r="BE30009"/>
      <c r="BF30009"/>
      <c r="BG30009"/>
    </row>
    <row r="30010" spans="11:59" x14ac:dyDescent="0.25">
      <c r="K30010" s="8"/>
      <c r="L30010" s="8"/>
      <c r="N30010" s="8"/>
      <c r="O30010" s="8"/>
      <c r="P30010" s="8"/>
      <c r="Q30010" s="8"/>
      <c r="R30010" s="8"/>
      <c r="S30010" s="8"/>
      <c r="T30010" s="8"/>
      <c r="U30010" s="8"/>
      <c r="V30010" s="8"/>
      <c r="W30010" s="8"/>
      <c r="X30010" s="8"/>
      <c r="Y30010" s="8"/>
      <c r="Z30010" s="8"/>
      <c r="BE30010"/>
      <c r="BF30010"/>
      <c r="BG30010"/>
    </row>
    <row r="30011" spans="11:59" x14ac:dyDescent="0.25">
      <c r="K30011" s="8"/>
      <c r="L30011" s="8"/>
      <c r="N30011" s="8"/>
      <c r="O30011" s="8"/>
      <c r="P30011" s="8"/>
      <c r="Q30011" s="8"/>
      <c r="R30011" s="8"/>
      <c r="S30011" s="8"/>
      <c r="T30011" s="8"/>
      <c r="U30011" s="8"/>
      <c r="V30011" s="8"/>
      <c r="W30011" s="8"/>
      <c r="X30011" s="8"/>
      <c r="Y30011" s="8"/>
      <c r="Z30011" s="8"/>
      <c r="BE30011"/>
      <c r="BF30011"/>
      <c r="BG30011"/>
    </row>
    <row r="30012" spans="11:59" x14ac:dyDescent="0.25">
      <c r="K30012" s="8"/>
      <c r="L30012" s="8"/>
      <c r="N30012" s="8"/>
      <c r="O30012" s="8"/>
      <c r="P30012" s="8"/>
      <c r="Q30012" s="8"/>
      <c r="R30012" s="8"/>
      <c r="S30012" s="8"/>
      <c r="T30012" s="8"/>
      <c r="U30012" s="8"/>
      <c r="V30012" s="8"/>
      <c r="W30012" s="8"/>
      <c r="X30012" s="8"/>
      <c r="Y30012" s="8"/>
      <c r="Z30012" s="8"/>
      <c r="BE30012"/>
      <c r="BF30012"/>
      <c r="BG30012"/>
    </row>
    <row r="30013" spans="11:59" x14ac:dyDescent="0.25">
      <c r="K30013" s="8"/>
      <c r="L30013" s="8"/>
      <c r="N30013" s="8"/>
      <c r="O30013" s="8"/>
      <c r="P30013" s="8"/>
      <c r="Q30013" s="8"/>
      <c r="R30013" s="8"/>
      <c r="S30013" s="8"/>
      <c r="T30013" s="8"/>
      <c r="U30013" s="8"/>
      <c r="V30013" s="8"/>
      <c r="W30013" s="8"/>
      <c r="X30013" s="8"/>
      <c r="Y30013" s="8"/>
      <c r="Z30013" s="8"/>
      <c r="BE30013"/>
      <c r="BF30013"/>
      <c r="BG30013"/>
    </row>
    <row r="30014" spans="11:59" x14ac:dyDescent="0.25">
      <c r="K30014" s="8"/>
      <c r="L30014" s="8"/>
      <c r="N30014" s="8"/>
      <c r="O30014" s="8"/>
      <c r="P30014" s="8"/>
      <c r="Q30014" s="8"/>
      <c r="R30014" s="8"/>
      <c r="S30014" s="8"/>
      <c r="T30014" s="8"/>
      <c r="U30014" s="8"/>
      <c r="V30014" s="8"/>
      <c r="W30014" s="8"/>
      <c r="X30014" s="8"/>
      <c r="Y30014" s="8"/>
      <c r="Z30014" s="8"/>
      <c r="BE30014"/>
      <c r="BF30014"/>
      <c r="BG30014"/>
    </row>
    <row r="30015" spans="11:59" x14ac:dyDescent="0.25">
      <c r="K30015" s="8"/>
      <c r="L30015" s="8"/>
      <c r="N30015" s="8"/>
      <c r="O30015" s="8"/>
      <c r="P30015" s="8"/>
      <c r="Q30015" s="8"/>
      <c r="R30015" s="8"/>
      <c r="S30015" s="8"/>
      <c r="T30015" s="8"/>
      <c r="U30015" s="8"/>
      <c r="V30015" s="8"/>
      <c r="W30015" s="8"/>
      <c r="X30015" s="8"/>
      <c r="Y30015" s="8"/>
      <c r="Z30015" s="8"/>
      <c r="BE30015"/>
      <c r="BF30015"/>
      <c r="BG30015"/>
    </row>
    <row r="30016" spans="11:59" x14ac:dyDescent="0.25">
      <c r="K30016" s="8"/>
      <c r="L30016" s="8"/>
      <c r="N30016" s="8"/>
      <c r="O30016" s="8"/>
      <c r="P30016" s="8"/>
      <c r="Q30016" s="8"/>
      <c r="R30016" s="8"/>
      <c r="S30016" s="8"/>
      <c r="T30016" s="8"/>
      <c r="U30016" s="8"/>
      <c r="V30016" s="8"/>
      <c r="W30016" s="8"/>
      <c r="X30016" s="8"/>
      <c r="Y30016" s="8"/>
      <c r="Z30016" s="8"/>
      <c r="BE30016"/>
      <c r="BF30016"/>
      <c r="BG30016"/>
    </row>
    <row r="30017" spans="11:59" x14ac:dyDescent="0.25">
      <c r="K30017" s="8"/>
      <c r="L30017" s="8"/>
      <c r="N30017" s="8"/>
      <c r="O30017" s="8"/>
      <c r="P30017" s="8"/>
      <c r="Q30017" s="8"/>
      <c r="R30017" s="8"/>
      <c r="S30017" s="8"/>
      <c r="T30017" s="8"/>
      <c r="U30017" s="8"/>
      <c r="V30017" s="8"/>
      <c r="W30017" s="8"/>
      <c r="X30017" s="8"/>
      <c r="Y30017" s="8"/>
      <c r="Z30017" s="8"/>
      <c r="BE30017"/>
      <c r="BF30017"/>
      <c r="BG30017"/>
    </row>
    <row r="30018" spans="11:59" x14ac:dyDescent="0.25">
      <c r="K30018" s="8"/>
      <c r="L30018" s="8"/>
      <c r="N30018" s="8"/>
      <c r="O30018" s="8"/>
      <c r="P30018" s="8"/>
      <c r="Q30018" s="8"/>
      <c r="R30018" s="8"/>
      <c r="S30018" s="8"/>
      <c r="T30018" s="8"/>
      <c r="U30018" s="8"/>
      <c r="V30018" s="8"/>
      <c r="W30018" s="8"/>
      <c r="X30018" s="8"/>
      <c r="Y30018" s="8"/>
      <c r="Z30018" s="8"/>
      <c r="BE30018"/>
      <c r="BF30018"/>
      <c r="BG30018"/>
    </row>
    <row r="30019" spans="11:59" x14ac:dyDescent="0.25">
      <c r="K30019" s="8"/>
      <c r="L30019" s="8"/>
      <c r="N30019" s="8"/>
      <c r="O30019" s="8"/>
      <c r="P30019" s="8"/>
      <c r="Q30019" s="8"/>
      <c r="R30019" s="8"/>
      <c r="S30019" s="8"/>
      <c r="T30019" s="8"/>
      <c r="U30019" s="8"/>
      <c r="V30019" s="8"/>
      <c r="W30019" s="8"/>
      <c r="X30019" s="8"/>
      <c r="Y30019" s="8"/>
      <c r="Z30019" s="8"/>
      <c r="BE30019"/>
      <c r="BF30019"/>
      <c r="BG30019"/>
    </row>
    <row r="30020" spans="11:59" x14ac:dyDescent="0.25">
      <c r="K30020" s="8"/>
      <c r="L30020" s="8"/>
      <c r="N30020" s="8"/>
      <c r="O30020" s="8"/>
      <c r="P30020" s="8"/>
      <c r="Q30020" s="8"/>
      <c r="R30020" s="8"/>
      <c r="S30020" s="8"/>
      <c r="T30020" s="8"/>
      <c r="U30020" s="8"/>
      <c r="V30020" s="8"/>
      <c r="W30020" s="8"/>
      <c r="X30020" s="8"/>
      <c r="Y30020" s="8"/>
      <c r="Z30020" s="8"/>
      <c r="BE30020"/>
      <c r="BF30020"/>
      <c r="BG30020"/>
    </row>
    <row r="30021" spans="11:59" x14ac:dyDescent="0.25">
      <c r="K30021" s="8"/>
      <c r="L30021" s="8"/>
      <c r="N30021" s="8"/>
      <c r="O30021" s="8"/>
      <c r="P30021" s="8"/>
      <c r="Q30021" s="8"/>
      <c r="R30021" s="8"/>
      <c r="S30021" s="8"/>
      <c r="T30021" s="8"/>
      <c r="U30021" s="8"/>
      <c r="V30021" s="8"/>
      <c r="W30021" s="8"/>
      <c r="X30021" s="8"/>
      <c r="Y30021" s="8"/>
      <c r="Z30021" s="8"/>
      <c r="BE30021"/>
      <c r="BF30021"/>
      <c r="BG30021"/>
    </row>
    <row r="30022" spans="11:59" x14ac:dyDescent="0.25">
      <c r="K30022" s="8"/>
      <c r="L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BE30022"/>
      <c r="BF30022"/>
      <c r="BG30022"/>
    </row>
    <row r="30023" spans="11:59" x14ac:dyDescent="0.25">
      <c r="K30023" s="8"/>
      <c r="L30023" s="8"/>
      <c r="N30023" s="8"/>
      <c r="O30023" s="8"/>
      <c r="P30023" s="8"/>
      <c r="Q30023" s="8"/>
      <c r="R30023" s="8"/>
      <c r="S30023" s="8"/>
      <c r="T30023" s="8"/>
      <c r="U30023" s="8"/>
      <c r="V30023" s="8"/>
      <c r="W30023" s="8"/>
      <c r="X30023" s="8"/>
      <c r="Y30023" s="8"/>
      <c r="Z30023" s="8"/>
      <c r="BE30023"/>
      <c r="BF30023"/>
      <c r="BG30023"/>
    </row>
    <row r="30024" spans="11:59" x14ac:dyDescent="0.25">
      <c r="K30024" s="8"/>
      <c r="L30024" s="8"/>
      <c r="N30024" s="8"/>
      <c r="O30024" s="8"/>
      <c r="P30024" s="8"/>
      <c r="Q30024" s="8"/>
      <c r="R30024" s="8"/>
      <c r="S30024" s="8"/>
      <c r="T30024" s="8"/>
      <c r="U30024" s="8"/>
      <c r="V30024" s="8"/>
      <c r="W30024" s="8"/>
      <c r="X30024" s="8"/>
      <c r="Y30024" s="8"/>
      <c r="Z30024" s="8"/>
      <c r="BE30024"/>
      <c r="BF30024"/>
      <c r="BG30024"/>
    </row>
    <row r="30025" spans="11:59" x14ac:dyDescent="0.25">
      <c r="K30025" s="8"/>
      <c r="L30025" s="8"/>
      <c r="N30025" s="8"/>
      <c r="O30025" s="8"/>
      <c r="P30025" s="8"/>
      <c r="Q30025" s="8"/>
      <c r="R30025" s="8"/>
      <c r="S30025" s="8"/>
      <c r="T30025" s="8"/>
      <c r="U30025" s="8"/>
      <c r="V30025" s="8"/>
      <c r="W30025" s="8"/>
      <c r="X30025" s="8"/>
      <c r="Y30025" s="8"/>
      <c r="Z30025" s="8"/>
      <c r="BE30025"/>
      <c r="BF30025"/>
      <c r="BG30025"/>
    </row>
    <row r="30026" spans="11:59" x14ac:dyDescent="0.25">
      <c r="K30026" s="8"/>
      <c r="L30026" s="8"/>
      <c r="N30026" s="8"/>
      <c r="O30026" s="8"/>
      <c r="P30026" s="8"/>
      <c r="Q30026" s="8"/>
      <c r="R30026" s="8"/>
      <c r="S30026" s="8"/>
      <c r="T30026" s="8"/>
      <c r="U30026" s="8"/>
      <c r="V30026" s="8"/>
      <c r="W30026" s="8"/>
      <c r="X30026" s="8"/>
      <c r="Y30026" s="8"/>
      <c r="Z30026" s="8"/>
      <c r="BE30026"/>
      <c r="BF30026"/>
      <c r="BG30026"/>
    </row>
    <row r="30027" spans="11:59" x14ac:dyDescent="0.25">
      <c r="K30027" s="8"/>
      <c r="L30027" s="8"/>
      <c r="N30027" s="8"/>
      <c r="O30027" s="8"/>
      <c r="P30027" s="8"/>
      <c r="Q30027" s="8"/>
      <c r="R30027" s="8"/>
      <c r="S30027" s="8"/>
      <c r="T30027" s="8"/>
      <c r="U30027" s="8"/>
      <c r="V30027" s="8"/>
      <c r="W30027" s="8"/>
      <c r="X30027" s="8"/>
      <c r="Y30027" s="8"/>
      <c r="Z30027" s="8"/>
      <c r="BE30027"/>
      <c r="BF30027"/>
      <c r="BG30027"/>
    </row>
    <row r="30028" spans="11:59" x14ac:dyDescent="0.25">
      <c r="K30028" s="8"/>
      <c r="L30028" s="8"/>
      <c r="N30028" s="8"/>
      <c r="O30028" s="8"/>
      <c r="P30028" s="8"/>
      <c r="Q30028" s="8"/>
      <c r="R30028" s="8"/>
      <c r="S30028" s="8"/>
      <c r="T30028" s="8"/>
      <c r="U30028" s="8"/>
      <c r="V30028" s="8"/>
      <c r="W30028" s="8"/>
      <c r="X30028" s="8"/>
      <c r="Y30028" s="8"/>
      <c r="Z30028" s="8"/>
      <c r="BE30028"/>
      <c r="BF30028"/>
      <c r="BG30028"/>
    </row>
    <row r="30029" spans="11:59" x14ac:dyDescent="0.25">
      <c r="K30029" s="8"/>
      <c r="L30029" s="8"/>
      <c r="N30029" s="8"/>
      <c r="O30029" s="8"/>
      <c r="P30029" s="8"/>
      <c r="Q30029" s="8"/>
      <c r="R30029" s="8"/>
      <c r="S30029" s="8"/>
      <c r="T30029" s="8"/>
      <c r="U30029" s="8"/>
      <c r="V30029" s="8"/>
      <c r="W30029" s="8"/>
      <c r="X30029" s="8"/>
      <c r="Y30029" s="8"/>
      <c r="Z30029" s="8"/>
      <c r="BE30029"/>
      <c r="BF30029"/>
      <c r="BG30029"/>
    </row>
    <row r="30030" spans="11:59" x14ac:dyDescent="0.25">
      <c r="K30030" s="8"/>
      <c r="L30030" s="8"/>
      <c r="N30030" s="8"/>
      <c r="O30030" s="8"/>
      <c r="P30030" s="8"/>
      <c r="Q30030" s="8"/>
      <c r="R30030" s="8"/>
      <c r="S30030" s="8"/>
      <c r="T30030" s="8"/>
      <c r="U30030" s="8"/>
      <c r="V30030" s="8"/>
      <c r="W30030" s="8"/>
      <c r="X30030" s="8"/>
      <c r="Y30030" s="8"/>
      <c r="Z30030" s="8"/>
      <c r="BE30030"/>
      <c r="BF30030"/>
      <c r="BG30030"/>
    </row>
    <row r="30031" spans="11:59" x14ac:dyDescent="0.25">
      <c r="K30031" s="8"/>
      <c r="L30031" s="8"/>
      <c r="N30031" s="8"/>
      <c r="O30031" s="8"/>
      <c r="P30031" s="8"/>
      <c r="Q30031" s="8"/>
      <c r="R30031" s="8"/>
      <c r="S30031" s="8"/>
      <c r="T30031" s="8"/>
      <c r="U30031" s="8"/>
      <c r="V30031" s="8"/>
      <c r="W30031" s="8"/>
      <c r="X30031" s="8"/>
      <c r="Y30031" s="8"/>
      <c r="Z30031" s="8"/>
      <c r="BE30031"/>
      <c r="BF30031"/>
      <c r="BG30031"/>
    </row>
    <row r="30032" spans="11:59" x14ac:dyDescent="0.25">
      <c r="K30032" s="8"/>
      <c r="L30032" s="8"/>
      <c r="N30032" s="8"/>
      <c r="O30032" s="8"/>
      <c r="P30032" s="8"/>
      <c r="Q30032" s="8"/>
      <c r="R30032" s="8"/>
      <c r="S30032" s="8"/>
      <c r="T30032" s="8"/>
      <c r="U30032" s="8"/>
      <c r="V30032" s="8"/>
      <c r="W30032" s="8"/>
      <c r="X30032" s="8"/>
      <c r="Y30032" s="8"/>
      <c r="Z30032" s="8"/>
      <c r="BE30032"/>
      <c r="BF30032"/>
      <c r="BG30032"/>
    </row>
    <row r="30033" spans="11:59" x14ac:dyDescent="0.25">
      <c r="K30033" s="8"/>
      <c r="L30033" s="8"/>
      <c r="N30033" s="8"/>
      <c r="O30033" s="8"/>
      <c r="P30033" s="8"/>
      <c r="Q30033" s="8"/>
      <c r="R30033" s="8"/>
      <c r="S30033" s="8"/>
      <c r="T30033" s="8"/>
      <c r="U30033" s="8"/>
      <c r="V30033" s="8"/>
      <c r="W30033" s="8"/>
      <c r="X30033" s="8"/>
      <c r="Y30033" s="8"/>
      <c r="Z30033" s="8"/>
      <c r="BE30033"/>
      <c r="BF30033"/>
      <c r="BG30033"/>
    </row>
    <row r="30034" spans="11:59" x14ac:dyDescent="0.25">
      <c r="K30034" s="8"/>
      <c r="L30034" s="8"/>
      <c r="N30034" s="8"/>
      <c r="O30034" s="8"/>
      <c r="P30034" s="8"/>
      <c r="Q30034" s="8"/>
      <c r="R30034" s="8"/>
      <c r="S30034" s="8"/>
      <c r="T30034" s="8"/>
      <c r="U30034" s="8"/>
      <c r="V30034" s="8"/>
      <c r="W30034" s="8"/>
      <c r="X30034" s="8"/>
      <c r="Y30034" s="8"/>
      <c r="Z30034" s="8"/>
      <c r="BE30034"/>
      <c r="BF30034"/>
      <c r="BG30034"/>
    </row>
    <row r="30035" spans="11:59" x14ac:dyDescent="0.25">
      <c r="K30035" s="8"/>
      <c r="L30035" s="8"/>
      <c r="N30035" s="8"/>
      <c r="O30035" s="8"/>
      <c r="P30035" s="8"/>
      <c r="Q30035" s="8"/>
      <c r="R30035" s="8"/>
      <c r="S30035" s="8"/>
      <c r="T30035" s="8"/>
      <c r="U30035" s="8"/>
      <c r="V30035" s="8"/>
      <c r="W30035" s="8"/>
      <c r="X30035" s="8"/>
      <c r="Y30035" s="8"/>
      <c r="Z30035" s="8"/>
      <c r="BE30035"/>
      <c r="BF30035"/>
      <c r="BG30035"/>
    </row>
    <row r="30036" spans="11:59" x14ac:dyDescent="0.25">
      <c r="K30036" s="8"/>
      <c r="L30036" s="8"/>
      <c r="N30036" s="8"/>
      <c r="O30036" s="8"/>
      <c r="P30036" s="8"/>
      <c r="Q30036" s="8"/>
      <c r="R30036" s="8"/>
      <c r="S30036" s="8"/>
      <c r="T30036" s="8"/>
      <c r="U30036" s="8"/>
      <c r="V30036" s="8"/>
      <c r="W30036" s="8"/>
      <c r="X30036" s="8"/>
      <c r="Y30036" s="8"/>
      <c r="Z30036" s="8"/>
      <c r="BE30036"/>
      <c r="BF30036"/>
      <c r="BG30036"/>
    </row>
    <row r="30037" spans="11:59" x14ac:dyDescent="0.25">
      <c r="K30037" s="8"/>
      <c r="L30037" s="8"/>
      <c r="N30037" s="8"/>
      <c r="O30037" s="8"/>
      <c r="P30037" s="8"/>
      <c r="Q30037" s="8"/>
      <c r="R30037" s="8"/>
      <c r="S30037" s="8"/>
      <c r="T30037" s="8"/>
      <c r="U30037" s="8"/>
      <c r="V30037" s="8"/>
      <c r="W30037" s="8"/>
      <c r="X30037" s="8"/>
      <c r="Y30037" s="8"/>
      <c r="Z30037" s="8"/>
      <c r="BE30037"/>
      <c r="BF30037"/>
      <c r="BG30037"/>
    </row>
    <row r="30038" spans="11:59" x14ac:dyDescent="0.25">
      <c r="K30038" s="8"/>
      <c r="L30038" s="8"/>
      <c r="N30038" s="8"/>
      <c r="O30038" s="8"/>
      <c r="P30038" s="8"/>
      <c r="Q30038" s="8"/>
      <c r="R30038" s="8"/>
      <c r="S30038" s="8"/>
      <c r="T30038" s="8"/>
      <c r="U30038" s="8"/>
      <c r="V30038" s="8"/>
      <c r="W30038" s="8"/>
      <c r="X30038" s="8"/>
      <c r="Y30038" s="8"/>
      <c r="Z30038" s="8"/>
      <c r="BE30038"/>
      <c r="BF30038"/>
      <c r="BG30038"/>
    </row>
    <row r="30039" spans="11:59" x14ac:dyDescent="0.25">
      <c r="K30039" s="8"/>
      <c r="L30039" s="8"/>
      <c r="N30039" s="8"/>
      <c r="O30039" s="8"/>
      <c r="P30039" s="8"/>
      <c r="Q30039" s="8"/>
      <c r="R30039" s="8"/>
      <c r="S30039" s="8"/>
      <c r="T30039" s="8"/>
      <c r="U30039" s="8"/>
      <c r="V30039" s="8"/>
      <c r="W30039" s="8"/>
      <c r="X30039" s="8"/>
      <c r="Y30039" s="8"/>
      <c r="Z30039" s="8"/>
      <c r="BE30039"/>
      <c r="BF30039"/>
      <c r="BG30039"/>
    </row>
    <row r="30040" spans="11:59" x14ac:dyDescent="0.25">
      <c r="K30040" s="8"/>
      <c r="L30040" s="8"/>
      <c r="N30040" s="8"/>
      <c r="O30040" s="8"/>
      <c r="P30040" s="8"/>
      <c r="Q30040" s="8"/>
      <c r="R30040" s="8"/>
      <c r="S30040" s="8"/>
      <c r="T30040" s="8"/>
      <c r="U30040" s="8"/>
      <c r="V30040" s="8"/>
      <c r="W30040" s="8"/>
      <c r="X30040" s="8"/>
      <c r="Y30040" s="8"/>
      <c r="Z30040" s="8"/>
      <c r="BE30040"/>
      <c r="BF30040"/>
      <c r="BG30040"/>
    </row>
    <row r="30041" spans="11:59" x14ac:dyDescent="0.25">
      <c r="K30041" s="8"/>
      <c r="L30041" s="8"/>
      <c r="N30041" s="8"/>
      <c r="O30041" s="8"/>
      <c r="P30041" s="8"/>
      <c r="Q30041" s="8"/>
      <c r="R30041" s="8"/>
      <c r="S30041" s="8"/>
      <c r="T30041" s="8"/>
      <c r="U30041" s="8"/>
      <c r="V30041" s="8"/>
      <c r="W30041" s="8"/>
      <c r="X30041" s="8"/>
      <c r="Y30041" s="8"/>
      <c r="Z30041" s="8"/>
      <c r="BE30041"/>
      <c r="BF30041"/>
      <c r="BG30041"/>
    </row>
    <row r="30042" spans="11:59" x14ac:dyDescent="0.25">
      <c r="K30042" s="8"/>
      <c r="L30042" s="8"/>
      <c r="N30042" s="8"/>
      <c r="O30042" s="8"/>
      <c r="P30042" s="8"/>
      <c r="Q30042" s="8"/>
      <c r="R30042" s="8"/>
      <c r="S30042" s="8"/>
      <c r="T30042" s="8"/>
      <c r="U30042" s="8"/>
      <c r="V30042" s="8"/>
      <c r="W30042" s="8"/>
      <c r="X30042" s="8"/>
      <c r="Y30042" s="8"/>
      <c r="Z30042" s="8"/>
      <c r="BE30042"/>
      <c r="BF30042"/>
      <c r="BG30042"/>
    </row>
    <row r="30043" spans="11:59" x14ac:dyDescent="0.25">
      <c r="K30043" s="8"/>
      <c r="L30043" s="8"/>
      <c r="N30043" s="8"/>
      <c r="O30043" s="8"/>
      <c r="P30043" s="8"/>
      <c r="Q30043" s="8"/>
      <c r="R30043" s="8"/>
      <c r="S30043" s="8"/>
      <c r="T30043" s="8"/>
      <c r="U30043" s="8"/>
      <c r="V30043" s="8"/>
      <c r="W30043" s="8"/>
      <c r="X30043" s="8"/>
      <c r="Y30043" s="8"/>
      <c r="Z30043" s="8"/>
      <c r="BE30043"/>
      <c r="BF30043"/>
      <c r="BG30043"/>
    </row>
    <row r="30044" spans="11:59" x14ac:dyDescent="0.25">
      <c r="K30044" s="8"/>
      <c r="L30044" s="8"/>
      <c r="N30044" s="8"/>
      <c r="O30044" s="8"/>
      <c r="P30044" s="8"/>
      <c r="Q30044" s="8"/>
      <c r="R30044" s="8"/>
      <c r="S30044" s="8"/>
      <c r="T30044" s="8"/>
      <c r="U30044" s="8"/>
      <c r="V30044" s="8"/>
      <c r="W30044" s="8"/>
      <c r="X30044" s="8"/>
      <c r="Y30044" s="8"/>
      <c r="Z30044" s="8"/>
      <c r="BE30044"/>
      <c r="BF30044"/>
      <c r="BG30044"/>
    </row>
    <row r="30045" spans="11:59" x14ac:dyDescent="0.25">
      <c r="K30045" s="8"/>
      <c r="L30045" s="8"/>
      <c r="N30045" s="8"/>
      <c r="O30045" s="8"/>
      <c r="P30045" s="8"/>
      <c r="Q30045" s="8"/>
      <c r="R30045" s="8"/>
      <c r="S30045" s="8"/>
      <c r="T30045" s="8"/>
      <c r="U30045" s="8"/>
      <c r="V30045" s="8"/>
      <c r="W30045" s="8"/>
      <c r="X30045" s="8"/>
      <c r="Y30045" s="8"/>
      <c r="Z30045" s="8"/>
      <c r="BE30045"/>
      <c r="BF30045"/>
      <c r="BG30045"/>
    </row>
    <row r="30046" spans="11:59" x14ac:dyDescent="0.25">
      <c r="K30046" s="8"/>
      <c r="L30046" s="8"/>
      <c r="N30046" s="8"/>
      <c r="O30046" s="8"/>
      <c r="P30046" s="8"/>
      <c r="Q30046" s="8"/>
      <c r="R30046" s="8"/>
      <c r="S30046" s="8"/>
      <c r="T30046" s="8"/>
      <c r="U30046" s="8"/>
      <c r="V30046" s="8"/>
      <c r="W30046" s="8"/>
      <c r="X30046" s="8"/>
      <c r="Y30046" s="8"/>
      <c r="Z30046" s="8"/>
      <c r="BE30046"/>
      <c r="BF30046"/>
      <c r="BG30046"/>
    </row>
    <row r="30047" spans="11:59" x14ac:dyDescent="0.25">
      <c r="K30047" s="8"/>
      <c r="L30047" s="8"/>
      <c r="N30047" s="8"/>
      <c r="O30047" s="8"/>
      <c r="P30047" s="8"/>
      <c r="Q30047" s="8"/>
      <c r="R30047" s="8"/>
      <c r="S30047" s="8"/>
      <c r="T30047" s="8"/>
      <c r="U30047" s="8"/>
      <c r="V30047" s="8"/>
      <c r="W30047" s="8"/>
      <c r="X30047" s="8"/>
      <c r="Y30047" s="8"/>
      <c r="Z30047" s="8"/>
      <c r="BE30047"/>
      <c r="BF30047"/>
      <c r="BG30047"/>
    </row>
    <row r="30048" spans="11:59" x14ac:dyDescent="0.25">
      <c r="K30048" s="8"/>
      <c r="L30048" s="8"/>
      <c r="N30048" s="8"/>
      <c r="O30048" s="8"/>
      <c r="P30048" s="8"/>
      <c r="Q30048" s="8"/>
      <c r="R30048" s="8"/>
      <c r="S30048" s="8"/>
      <c r="T30048" s="8"/>
      <c r="U30048" s="8"/>
      <c r="V30048" s="8"/>
      <c r="W30048" s="8"/>
      <c r="X30048" s="8"/>
      <c r="Y30048" s="8"/>
      <c r="Z30048" s="8"/>
      <c r="BE30048"/>
      <c r="BF30048"/>
      <c r="BG30048"/>
    </row>
    <row r="30049" spans="11:59" x14ac:dyDescent="0.25">
      <c r="K30049" s="8"/>
      <c r="L30049" s="8"/>
      <c r="N30049" s="8"/>
      <c r="O30049" s="8"/>
      <c r="P30049" s="8"/>
      <c r="Q30049" s="8"/>
      <c r="R30049" s="8"/>
      <c r="S30049" s="8"/>
      <c r="T30049" s="8"/>
      <c r="U30049" s="8"/>
      <c r="V30049" s="8"/>
      <c r="W30049" s="8"/>
      <c r="X30049" s="8"/>
      <c r="Y30049" s="8"/>
      <c r="Z30049" s="8"/>
      <c r="BE30049"/>
      <c r="BF30049"/>
      <c r="BG30049"/>
    </row>
    <row r="30050" spans="11:59" x14ac:dyDescent="0.25">
      <c r="K30050" s="8"/>
      <c r="L30050" s="8"/>
      <c r="N30050" s="8"/>
      <c r="O30050" s="8"/>
      <c r="P30050" s="8"/>
      <c r="Q30050" s="8"/>
      <c r="R30050" s="8"/>
      <c r="S30050" s="8"/>
      <c r="T30050" s="8"/>
      <c r="U30050" s="8"/>
      <c r="V30050" s="8"/>
      <c r="W30050" s="8"/>
      <c r="X30050" s="8"/>
      <c r="Y30050" s="8"/>
      <c r="Z30050" s="8"/>
      <c r="BE30050"/>
      <c r="BF30050"/>
      <c r="BG30050"/>
    </row>
    <row r="30051" spans="11:59" x14ac:dyDescent="0.25">
      <c r="K30051" s="8"/>
      <c r="L30051" s="8"/>
      <c r="N30051" s="8"/>
      <c r="O30051" s="8"/>
      <c r="P30051" s="8"/>
      <c r="Q30051" s="8"/>
      <c r="R30051" s="8"/>
      <c r="S30051" s="8"/>
      <c r="T30051" s="8"/>
      <c r="U30051" s="8"/>
      <c r="V30051" s="8"/>
      <c r="W30051" s="8"/>
      <c r="X30051" s="8"/>
      <c r="Y30051" s="8"/>
      <c r="Z30051" s="8"/>
      <c r="BE30051"/>
      <c r="BF30051"/>
      <c r="BG30051"/>
    </row>
    <row r="30052" spans="11:59" x14ac:dyDescent="0.25">
      <c r="K30052" s="8"/>
      <c r="L30052" s="8"/>
      <c r="N30052" s="8"/>
      <c r="O30052" s="8"/>
      <c r="P30052" s="8"/>
      <c r="Q30052" s="8"/>
      <c r="R30052" s="8"/>
      <c r="S30052" s="8"/>
      <c r="T30052" s="8"/>
      <c r="U30052" s="8"/>
      <c r="V30052" s="8"/>
      <c r="W30052" s="8"/>
      <c r="X30052" s="8"/>
      <c r="Y30052" s="8"/>
      <c r="Z30052" s="8"/>
      <c r="BE30052"/>
      <c r="BF30052"/>
      <c r="BG30052"/>
    </row>
    <row r="30053" spans="11:59" x14ac:dyDescent="0.25">
      <c r="K30053" s="8"/>
      <c r="L30053" s="8"/>
      <c r="N30053" s="8"/>
      <c r="O30053" s="8"/>
      <c r="P30053" s="8"/>
      <c r="Q30053" s="8"/>
      <c r="R30053" s="8"/>
      <c r="S30053" s="8"/>
      <c r="T30053" s="8"/>
      <c r="U30053" s="8"/>
      <c r="V30053" s="8"/>
      <c r="W30053" s="8"/>
      <c r="X30053" s="8"/>
      <c r="Y30053" s="8"/>
      <c r="Z30053" s="8"/>
      <c r="BE30053"/>
      <c r="BF30053"/>
      <c r="BG30053"/>
    </row>
    <row r="30054" spans="11:59" x14ac:dyDescent="0.25">
      <c r="K30054" s="8"/>
      <c r="L30054" s="8"/>
      <c r="N30054" s="8"/>
      <c r="O30054" s="8"/>
      <c r="P30054" s="8"/>
      <c r="Q30054" s="8"/>
      <c r="R30054" s="8"/>
      <c r="S30054" s="8"/>
      <c r="T30054" s="8"/>
      <c r="U30054" s="8"/>
      <c r="V30054" s="8"/>
      <c r="W30054" s="8"/>
      <c r="X30054" s="8"/>
      <c r="Y30054" s="8"/>
      <c r="Z30054" s="8"/>
      <c r="BE30054"/>
      <c r="BF30054"/>
      <c r="BG30054"/>
    </row>
    <row r="30055" spans="11:59" x14ac:dyDescent="0.25">
      <c r="K30055" s="8"/>
      <c r="L30055" s="8"/>
      <c r="N30055" s="8"/>
      <c r="O30055" s="8"/>
      <c r="P30055" s="8"/>
      <c r="Q30055" s="8"/>
      <c r="R30055" s="8"/>
      <c r="S30055" s="8"/>
      <c r="T30055" s="8"/>
      <c r="U30055" s="8"/>
      <c r="V30055" s="8"/>
      <c r="W30055" s="8"/>
      <c r="X30055" s="8"/>
      <c r="Y30055" s="8"/>
      <c r="Z30055" s="8"/>
      <c r="BE30055"/>
      <c r="BF30055"/>
      <c r="BG30055"/>
    </row>
    <row r="30056" spans="11:59" x14ac:dyDescent="0.25">
      <c r="K30056" s="8"/>
      <c r="L30056" s="8"/>
      <c r="N30056" s="8"/>
      <c r="O30056" s="8"/>
      <c r="P30056" s="8"/>
      <c r="Q30056" s="8"/>
      <c r="R30056" s="8"/>
      <c r="S30056" s="8"/>
      <c r="T30056" s="8"/>
      <c r="U30056" s="8"/>
      <c r="V30056" s="8"/>
      <c r="W30056" s="8"/>
      <c r="X30056" s="8"/>
      <c r="Y30056" s="8"/>
      <c r="Z30056" s="8"/>
      <c r="BE30056"/>
      <c r="BF30056"/>
      <c r="BG30056"/>
    </row>
    <row r="30057" spans="11:59" x14ac:dyDescent="0.25">
      <c r="K30057" s="8"/>
      <c r="L30057" s="8"/>
      <c r="N30057" s="8"/>
      <c r="O30057" s="8"/>
      <c r="P30057" s="8"/>
      <c r="Q30057" s="8"/>
      <c r="R30057" s="8"/>
      <c r="S30057" s="8"/>
      <c r="T30057" s="8"/>
      <c r="U30057" s="8"/>
      <c r="V30057" s="8"/>
      <c r="W30057" s="8"/>
      <c r="X30057" s="8"/>
      <c r="Y30057" s="8"/>
      <c r="Z30057" s="8"/>
      <c r="BE30057"/>
      <c r="BF30057"/>
      <c r="BG30057"/>
    </row>
    <row r="30058" spans="11:59" x14ac:dyDescent="0.25">
      <c r="K30058" s="8"/>
      <c r="L30058" s="8"/>
      <c r="N30058" s="8"/>
      <c r="O30058" s="8"/>
      <c r="P30058" s="8"/>
      <c r="Q30058" s="8"/>
      <c r="R30058" s="8"/>
      <c r="S30058" s="8"/>
      <c r="T30058" s="8"/>
      <c r="U30058" s="8"/>
      <c r="V30058" s="8"/>
      <c r="W30058" s="8"/>
      <c r="X30058" s="8"/>
      <c r="Y30058" s="8"/>
      <c r="Z30058" s="8"/>
      <c r="BE30058"/>
      <c r="BF30058"/>
      <c r="BG30058"/>
    </row>
    <row r="30059" spans="11:59" x14ac:dyDescent="0.25">
      <c r="K30059" s="8"/>
      <c r="L30059" s="8"/>
      <c r="N30059" s="8"/>
      <c r="O30059" s="8"/>
      <c r="P30059" s="8"/>
      <c r="Q30059" s="8"/>
      <c r="R30059" s="8"/>
      <c r="S30059" s="8"/>
      <c r="T30059" s="8"/>
      <c r="U30059" s="8"/>
      <c r="V30059" s="8"/>
      <c r="W30059" s="8"/>
      <c r="X30059" s="8"/>
      <c r="Y30059" s="8"/>
      <c r="Z30059" s="8"/>
      <c r="BE30059"/>
      <c r="BF30059"/>
      <c r="BG30059"/>
    </row>
    <row r="30060" spans="11:59" x14ac:dyDescent="0.25">
      <c r="K30060" s="8"/>
      <c r="L30060" s="8"/>
      <c r="N30060" s="8"/>
      <c r="O30060" s="8"/>
      <c r="P30060" s="8"/>
      <c r="Q30060" s="8"/>
      <c r="R30060" s="8"/>
      <c r="S30060" s="8"/>
      <c r="T30060" s="8"/>
      <c r="U30060" s="8"/>
      <c r="V30060" s="8"/>
      <c r="W30060" s="8"/>
      <c r="X30060" s="8"/>
      <c r="Y30060" s="8"/>
      <c r="Z30060" s="8"/>
      <c r="BE30060"/>
      <c r="BF30060"/>
      <c r="BG30060"/>
    </row>
    <row r="30061" spans="11:59" x14ac:dyDescent="0.25">
      <c r="K30061" s="8"/>
      <c r="L30061" s="8"/>
      <c r="N30061" s="8"/>
      <c r="O30061" s="8"/>
      <c r="P30061" s="8"/>
      <c r="Q30061" s="8"/>
      <c r="R30061" s="8"/>
      <c r="S30061" s="8"/>
      <c r="T30061" s="8"/>
      <c r="U30061" s="8"/>
      <c r="V30061" s="8"/>
      <c r="W30061" s="8"/>
      <c r="X30061" s="8"/>
      <c r="Y30061" s="8"/>
      <c r="Z30061" s="8"/>
      <c r="BE30061"/>
      <c r="BF30061"/>
      <c r="BG30061"/>
    </row>
    <row r="30062" spans="11:59" x14ac:dyDescent="0.25">
      <c r="K30062" s="8"/>
      <c r="L30062" s="8"/>
      <c r="N30062" s="8"/>
      <c r="O30062" s="8"/>
      <c r="P30062" s="8"/>
      <c r="Q30062" s="8"/>
      <c r="R30062" s="8"/>
      <c r="S30062" s="8"/>
      <c r="T30062" s="8"/>
      <c r="U30062" s="8"/>
      <c r="V30062" s="8"/>
      <c r="W30062" s="8"/>
      <c r="X30062" s="8"/>
      <c r="Y30062" s="8"/>
      <c r="Z30062" s="8"/>
      <c r="BE30062"/>
      <c r="BF30062"/>
      <c r="BG30062"/>
    </row>
    <row r="30063" spans="11:59" x14ac:dyDescent="0.25">
      <c r="K30063" s="8"/>
      <c r="L30063" s="8"/>
      <c r="N30063" s="8"/>
      <c r="O30063" s="8"/>
      <c r="P30063" s="8"/>
      <c r="Q30063" s="8"/>
      <c r="R30063" s="8"/>
      <c r="S30063" s="8"/>
      <c r="T30063" s="8"/>
      <c r="U30063" s="8"/>
      <c r="V30063" s="8"/>
      <c r="W30063" s="8"/>
      <c r="X30063" s="8"/>
      <c r="Y30063" s="8"/>
      <c r="Z30063" s="8"/>
      <c r="BE30063"/>
      <c r="BF30063"/>
      <c r="BG30063"/>
    </row>
    <row r="30064" spans="11:59" x14ac:dyDescent="0.25">
      <c r="K30064" s="8"/>
      <c r="L30064" s="8"/>
      <c r="N30064" s="8"/>
      <c r="O30064" s="8"/>
      <c r="P30064" s="8"/>
      <c r="Q30064" s="8"/>
      <c r="R30064" s="8"/>
      <c r="S30064" s="8"/>
      <c r="T30064" s="8"/>
      <c r="U30064" s="8"/>
      <c r="V30064" s="8"/>
      <c r="W30064" s="8"/>
      <c r="X30064" s="8"/>
      <c r="Y30064" s="8"/>
      <c r="Z30064" s="8"/>
      <c r="BE30064"/>
      <c r="BF30064"/>
      <c r="BG30064"/>
    </row>
    <row r="30065" spans="11:59" x14ac:dyDescent="0.25">
      <c r="K30065" s="8"/>
      <c r="L30065" s="8"/>
      <c r="N30065" s="8"/>
      <c r="O30065" s="8"/>
      <c r="P30065" s="8"/>
      <c r="Q30065" s="8"/>
      <c r="R30065" s="8"/>
      <c r="S30065" s="8"/>
      <c r="T30065" s="8"/>
      <c r="U30065" s="8"/>
      <c r="V30065" s="8"/>
      <c r="W30065" s="8"/>
      <c r="X30065" s="8"/>
      <c r="Y30065" s="8"/>
      <c r="Z30065" s="8"/>
      <c r="BE30065"/>
      <c r="BF30065"/>
      <c r="BG30065"/>
    </row>
    <row r="30066" spans="11:59" x14ac:dyDescent="0.25">
      <c r="K30066" s="8"/>
      <c r="L30066" s="8"/>
      <c r="N30066" s="8"/>
      <c r="O30066" s="8"/>
      <c r="P30066" s="8"/>
      <c r="Q30066" s="8"/>
      <c r="R30066" s="8"/>
      <c r="S30066" s="8"/>
      <c r="T30066" s="8"/>
      <c r="U30066" s="8"/>
      <c r="V30066" s="8"/>
      <c r="W30066" s="8"/>
      <c r="X30066" s="8"/>
      <c r="Y30066" s="8"/>
      <c r="Z30066" s="8"/>
      <c r="BE30066"/>
      <c r="BF30066"/>
      <c r="BG30066"/>
    </row>
    <row r="30067" spans="11:59" x14ac:dyDescent="0.25">
      <c r="K30067" s="8"/>
      <c r="L30067" s="8"/>
      <c r="N30067" s="8"/>
      <c r="O30067" s="8"/>
      <c r="P30067" s="8"/>
      <c r="Q30067" s="8"/>
      <c r="R30067" s="8"/>
      <c r="S30067" s="8"/>
      <c r="T30067" s="8"/>
      <c r="U30067" s="8"/>
      <c r="V30067" s="8"/>
      <c r="W30067" s="8"/>
      <c r="X30067" s="8"/>
      <c r="Y30067" s="8"/>
      <c r="Z30067" s="8"/>
      <c r="BE30067"/>
      <c r="BF30067"/>
      <c r="BG30067"/>
    </row>
    <row r="30068" spans="11:59" x14ac:dyDescent="0.25">
      <c r="K30068" s="8"/>
      <c r="L30068" s="8"/>
      <c r="N30068" s="8"/>
      <c r="O30068" s="8"/>
      <c r="P30068" s="8"/>
      <c r="Q30068" s="8"/>
      <c r="R30068" s="8"/>
      <c r="S30068" s="8"/>
      <c r="T30068" s="8"/>
      <c r="U30068" s="8"/>
      <c r="V30068" s="8"/>
      <c r="W30068" s="8"/>
      <c r="X30068" s="8"/>
      <c r="Y30068" s="8"/>
      <c r="Z30068" s="8"/>
      <c r="BE30068"/>
      <c r="BF30068"/>
      <c r="BG30068"/>
    </row>
    <row r="30069" spans="11:59" x14ac:dyDescent="0.25">
      <c r="K30069" s="8"/>
      <c r="L30069" s="8"/>
      <c r="N30069" s="8"/>
      <c r="O30069" s="8"/>
      <c r="P30069" s="8"/>
      <c r="Q30069" s="8"/>
      <c r="R30069" s="8"/>
      <c r="S30069" s="8"/>
      <c r="T30069" s="8"/>
      <c r="U30069" s="8"/>
      <c r="V30069" s="8"/>
      <c r="W30069" s="8"/>
      <c r="X30069" s="8"/>
      <c r="Y30069" s="8"/>
      <c r="Z30069" s="8"/>
      <c r="BE30069"/>
      <c r="BF30069"/>
      <c r="BG30069"/>
    </row>
    <row r="30070" spans="11:59" x14ac:dyDescent="0.25">
      <c r="K30070" s="8"/>
      <c r="L30070" s="8"/>
      <c r="N30070" s="8"/>
      <c r="O30070" s="8"/>
      <c r="P30070" s="8"/>
      <c r="Q30070" s="8"/>
      <c r="R30070" s="8"/>
      <c r="S30070" s="8"/>
      <c r="T30070" s="8"/>
      <c r="U30070" s="8"/>
      <c r="V30070" s="8"/>
      <c r="W30070" s="8"/>
      <c r="X30070" s="8"/>
      <c r="Y30070" s="8"/>
      <c r="Z30070" s="8"/>
      <c r="BE30070"/>
      <c r="BF30070"/>
      <c r="BG30070"/>
    </row>
    <row r="30071" spans="11:59" x14ac:dyDescent="0.25">
      <c r="K30071" s="8"/>
      <c r="L30071" s="8"/>
      <c r="N30071" s="8"/>
      <c r="O30071" s="8"/>
      <c r="P30071" s="8"/>
      <c r="Q30071" s="8"/>
      <c r="R30071" s="8"/>
      <c r="S30071" s="8"/>
      <c r="T30071" s="8"/>
      <c r="U30071" s="8"/>
      <c r="V30071" s="8"/>
      <c r="W30071" s="8"/>
      <c r="X30071" s="8"/>
      <c r="Y30071" s="8"/>
      <c r="Z30071" s="8"/>
      <c r="BE30071"/>
      <c r="BF30071"/>
      <c r="BG30071"/>
    </row>
    <row r="30072" spans="11:59" x14ac:dyDescent="0.25">
      <c r="K30072" s="8"/>
      <c r="L30072" s="8"/>
      <c r="N30072" s="8"/>
      <c r="O30072" s="8"/>
      <c r="P30072" s="8"/>
      <c r="Q30072" s="8"/>
      <c r="R30072" s="8"/>
      <c r="S30072" s="8"/>
      <c r="T30072" s="8"/>
      <c r="U30072" s="8"/>
      <c r="V30072" s="8"/>
      <c r="W30072" s="8"/>
      <c r="X30072" s="8"/>
      <c r="Y30072" s="8"/>
      <c r="Z30072" s="8"/>
      <c r="BE30072"/>
      <c r="BF30072"/>
      <c r="BG30072"/>
    </row>
    <row r="30073" spans="11:59" x14ac:dyDescent="0.25">
      <c r="K30073" s="8"/>
      <c r="L30073" s="8"/>
      <c r="N30073" s="8"/>
      <c r="O30073" s="8"/>
      <c r="P30073" s="8"/>
      <c r="Q30073" s="8"/>
      <c r="R30073" s="8"/>
      <c r="S30073" s="8"/>
      <c r="T30073" s="8"/>
      <c r="U30073" s="8"/>
      <c r="V30073" s="8"/>
      <c r="W30073" s="8"/>
      <c r="X30073" s="8"/>
      <c r="Y30073" s="8"/>
      <c r="Z30073" s="8"/>
      <c r="BE30073"/>
      <c r="BF30073"/>
      <c r="BG30073"/>
    </row>
    <row r="30074" spans="11:59" x14ac:dyDescent="0.25">
      <c r="K30074" s="8"/>
      <c r="L30074" s="8"/>
      <c r="N30074" s="8"/>
      <c r="O30074" s="8"/>
      <c r="P30074" s="8"/>
      <c r="Q30074" s="8"/>
      <c r="R30074" s="8"/>
      <c r="S30074" s="8"/>
      <c r="T30074" s="8"/>
      <c r="U30074" s="8"/>
      <c r="V30074" s="8"/>
      <c r="W30074" s="8"/>
      <c r="X30074" s="8"/>
      <c r="Y30074" s="8"/>
      <c r="Z30074" s="8"/>
      <c r="BE30074"/>
      <c r="BF30074"/>
      <c r="BG30074"/>
    </row>
    <row r="30075" spans="11:59" x14ac:dyDescent="0.25">
      <c r="K30075" s="8"/>
      <c r="L30075" s="8"/>
      <c r="N30075" s="8"/>
      <c r="O30075" s="8"/>
      <c r="P30075" s="8"/>
      <c r="Q30075" s="8"/>
      <c r="R30075" s="8"/>
      <c r="S30075" s="8"/>
      <c r="T30075" s="8"/>
      <c r="U30075" s="8"/>
      <c r="V30075" s="8"/>
      <c r="W30075" s="8"/>
      <c r="X30075" s="8"/>
      <c r="Y30075" s="8"/>
      <c r="Z30075" s="8"/>
      <c r="BE30075"/>
      <c r="BF30075"/>
      <c r="BG30075"/>
    </row>
    <row r="30076" spans="11:59" x14ac:dyDescent="0.25">
      <c r="K30076" s="8"/>
      <c r="L30076" s="8"/>
      <c r="N30076" s="8"/>
      <c r="O30076" s="8"/>
      <c r="P30076" s="8"/>
      <c r="Q30076" s="8"/>
      <c r="R30076" s="8"/>
      <c r="S30076" s="8"/>
      <c r="T30076" s="8"/>
      <c r="U30076" s="8"/>
      <c r="V30076" s="8"/>
      <c r="W30076" s="8"/>
      <c r="X30076" s="8"/>
      <c r="Y30076" s="8"/>
      <c r="Z30076" s="8"/>
      <c r="BE30076"/>
      <c r="BF30076"/>
      <c r="BG30076"/>
    </row>
    <row r="30077" spans="11:59" x14ac:dyDescent="0.25">
      <c r="K30077" s="8"/>
      <c r="L30077" s="8"/>
      <c r="N30077" s="8"/>
      <c r="O30077" s="8"/>
      <c r="P30077" s="8"/>
      <c r="Q30077" s="8"/>
      <c r="R30077" s="8"/>
      <c r="S30077" s="8"/>
      <c r="T30077" s="8"/>
      <c r="U30077" s="8"/>
      <c r="V30077" s="8"/>
      <c r="W30077" s="8"/>
      <c r="X30077" s="8"/>
      <c r="Y30077" s="8"/>
      <c r="Z30077" s="8"/>
      <c r="BE30077"/>
      <c r="BF30077"/>
      <c r="BG30077"/>
    </row>
    <row r="30078" spans="11:59" x14ac:dyDescent="0.25">
      <c r="K30078" s="8"/>
      <c r="L30078" s="8"/>
      <c r="N30078" s="8"/>
      <c r="O30078" s="8"/>
      <c r="P30078" s="8"/>
      <c r="Q30078" s="8"/>
      <c r="R30078" s="8"/>
      <c r="S30078" s="8"/>
      <c r="T30078" s="8"/>
      <c r="U30078" s="8"/>
      <c r="V30078" s="8"/>
      <c r="W30078" s="8"/>
      <c r="X30078" s="8"/>
      <c r="Y30078" s="8"/>
      <c r="Z30078" s="8"/>
      <c r="BE30078"/>
      <c r="BF30078"/>
      <c r="BG30078"/>
    </row>
    <row r="30079" spans="11:59" x14ac:dyDescent="0.25">
      <c r="K30079" s="8"/>
      <c r="L30079" s="8"/>
      <c r="N30079" s="8"/>
      <c r="O30079" s="8"/>
      <c r="P30079" s="8"/>
      <c r="Q30079" s="8"/>
      <c r="R30079" s="8"/>
      <c r="S30079" s="8"/>
      <c r="T30079" s="8"/>
      <c r="U30079" s="8"/>
      <c r="V30079" s="8"/>
      <c r="W30079" s="8"/>
      <c r="X30079" s="8"/>
      <c r="Y30079" s="8"/>
      <c r="Z30079" s="8"/>
      <c r="BE30079"/>
      <c r="BF30079"/>
      <c r="BG30079"/>
    </row>
    <row r="30080" spans="11:59" x14ac:dyDescent="0.25">
      <c r="K30080" s="8"/>
      <c r="L30080" s="8"/>
      <c r="N30080" s="8"/>
      <c r="O30080" s="8"/>
      <c r="P30080" s="8"/>
      <c r="Q30080" s="8"/>
      <c r="R30080" s="8"/>
      <c r="S30080" s="8"/>
      <c r="T30080" s="8"/>
      <c r="U30080" s="8"/>
      <c r="V30080" s="8"/>
      <c r="W30080" s="8"/>
      <c r="X30080" s="8"/>
      <c r="Y30080" s="8"/>
      <c r="Z30080" s="8"/>
      <c r="BE30080"/>
      <c r="BF30080"/>
      <c r="BG30080"/>
    </row>
    <row r="30081" spans="11:59" x14ac:dyDescent="0.25">
      <c r="K30081" s="8"/>
      <c r="L30081" s="8"/>
      <c r="N30081" s="8"/>
      <c r="O30081" s="8"/>
      <c r="P30081" s="8"/>
      <c r="Q30081" s="8"/>
      <c r="R30081" s="8"/>
      <c r="S30081" s="8"/>
      <c r="T30081" s="8"/>
      <c r="U30081" s="8"/>
      <c r="V30081" s="8"/>
      <c r="W30081" s="8"/>
      <c r="X30081" s="8"/>
      <c r="Y30081" s="8"/>
      <c r="Z30081" s="8"/>
      <c r="BE30081"/>
      <c r="BF30081"/>
      <c r="BG30081"/>
    </row>
    <row r="30082" spans="11:59" x14ac:dyDescent="0.25">
      <c r="K30082" s="8"/>
      <c r="L30082" s="8"/>
      <c r="N30082" s="8"/>
      <c r="O30082" s="8"/>
      <c r="P30082" s="8"/>
      <c r="Q30082" s="8"/>
      <c r="R30082" s="8"/>
      <c r="S30082" s="8"/>
      <c r="T30082" s="8"/>
      <c r="U30082" s="8"/>
      <c r="V30082" s="8"/>
      <c r="W30082" s="8"/>
      <c r="X30082" s="8"/>
      <c r="Y30082" s="8"/>
      <c r="Z30082" s="8"/>
      <c r="BE30082"/>
      <c r="BF30082"/>
      <c r="BG30082"/>
    </row>
    <row r="30083" spans="11:59" x14ac:dyDescent="0.25">
      <c r="K30083" s="8"/>
      <c r="L30083" s="8"/>
      <c r="N30083" s="8"/>
      <c r="O30083" s="8"/>
      <c r="P30083" s="8"/>
      <c r="Q30083" s="8"/>
      <c r="R30083" s="8"/>
      <c r="S30083" s="8"/>
      <c r="T30083" s="8"/>
      <c r="U30083" s="8"/>
      <c r="V30083" s="8"/>
      <c r="W30083" s="8"/>
      <c r="X30083" s="8"/>
      <c r="Y30083" s="8"/>
      <c r="Z30083" s="8"/>
      <c r="BE30083"/>
      <c r="BF30083"/>
      <c r="BG30083"/>
    </row>
    <row r="30084" spans="11:59" x14ac:dyDescent="0.25">
      <c r="K30084" s="8"/>
      <c r="L30084" s="8"/>
      <c r="N30084" s="8"/>
      <c r="O30084" s="8"/>
      <c r="P30084" s="8"/>
      <c r="Q30084" s="8"/>
      <c r="R30084" s="8"/>
      <c r="S30084" s="8"/>
      <c r="T30084" s="8"/>
      <c r="U30084" s="8"/>
      <c r="V30084" s="8"/>
      <c r="W30084" s="8"/>
      <c r="X30084" s="8"/>
      <c r="Y30084" s="8"/>
      <c r="Z30084" s="8"/>
      <c r="BE30084"/>
      <c r="BF30084"/>
      <c r="BG30084"/>
    </row>
    <row r="30085" spans="11:59" x14ac:dyDescent="0.25">
      <c r="K30085" s="8"/>
      <c r="L30085" s="8"/>
      <c r="N30085" s="8"/>
      <c r="O30085" s="8"/>
      <c r="P30085" s="8"/>
      <c r="Q30085" s="8"/>
      <c r="R30085" s="8"/>
      <c r="S30085" s="8"/>
      <c r="T30085" s="8"/>
      <c r="U30085" s="8"/>
      <c r="V30085" s="8"/>
      <c r="W30085" s="8"/>
      <c r="X30085" s="8"/>
      <c r="Y30085" s="8"/>
      <c r="Z30085" s="8"/>
      <c r="BE30085"/>
      <c r="BF30085"/>
      <c r="BG30085"/>
    </row>
    <row r="30086" spans="11:59" x14ac:dyDescent="0.25">
      <c r="K30086" s="8"/>
      <c r="L30086" s="8"/>
      <c r="N30086" s="8"/>
      <c r="O30086" s="8"/>
      <c r="P30086" s="8"/>
      <c r="Q30086" s="8"/>
      <c r="R30086" s="8"/>
      <c r="S30086" s="8"/>
      <c r="T30086" s="8"/>
      <c r="U30086" s="8"/>
      <c r="V30086" s="8"/>
      <c r="W30086" s="8"/>
      <c r="X30086" s="8"/>
      <c r="Y30086" s="8"/>
      <c r="Z30086" s="8"/>
      <c r="BE30086"/>
      <c r="BF30086"/>
      <c r="BG30086"/>
    </row>
    <row r="30087" spans="11:59" x14ac:dyDescent="0.25">
      <c r="K30087" s="8"/>
      <c r="L30087" s="8"/>
      <c r="N30087" s="8"/>
      <c r="O30087" s="8"/>
      <c r="P30087" s="8"/>
      <c r="Q30087" s="8"/>
      <c r="R30087" s="8"/>
      <c r="S30087" s="8"/>
      <c r="T30087" s="8"/>
      <c r="U30087" s="8"/>
      <c r="V30087" s="8"/>
      <c r="W30087" s="8"/>
      <c r="X30087" s="8"/>
      <c r="Y30087" s="8"/>
      <c r="Z30087" s="8"/>
      <c r="BE30087"/>
      <c r="BF30087"/>
      <c r="BG30087"/>
    </row>
    <row r="30088" spans="11:59" x14ac:dyDescent="0.25">
      <c r="K30088" s="8"/>
      <c r="L30088" s="8"/>
      <c r="N30088" s="8"/>
      <c r="O30088" s="8"/>
      <c r="P30088" s="8"/>
      <c r="Q30088" s="8"/>
      <c r="R30088" s="8"/>
      <c r="S30088" s="8"/>
      <c r="T30088" s="8"/>
      <c r="U30088" s="8"/>
      <c r="V30088" s="8"/>
      <c r="W30088" s="8"/>
      <c r="X30088" s="8"/>
      <c r="Y30088" s="8"/>
      <c r="Z30088" s="8"/>
      <c r="BE30088"/>
      <c r="BF30088"/>
      <c r="BG30088"/>
    </row>
    <row r="30089" spans="11:59" x14ac:dyDescent="0.25">
      <c r="K30089" s="8"/>
      <c r="L30089" s="8"/>
      <c r="N30089" s="8"/>
      <c r="O30089" s="8"/>
      <c r="P30089" s="8"/>
      <c r="Q30089" s="8"/>
      <c r="R30089" s="8"/>
      <c r="S30089" s="8"/>
      <c r="T30089" s="8"/>
      <c r="U30089" s="8"/>
      <c r="V30089" s="8"/>
      <c r="W30089" s="8"/>
      <c r="X30089" s="8"/>
      <c r="Y30089" s="8"/>
      <c r="Z30089" s="8"/>
      <c r="BE30089"/>
      <c r="BF30089"/>
      <c r="BG30089"/>
    </row>
    <row r="30090" spans="11:59" x14ac:dyDescent="0.25">
      <c r="K30090" s="8"/>
      <c r="L30090" s="8"/>
      <c r="N30090" s="8"/>
      <c r="O30090" s="8"/>
      <c r="P30090" s="8"/>
      <c r="Q30090" s="8"/>
      <c r="R30090" s="8"/>
      <c r="S30090" s="8"/>
      <c r="T30090" s="8"/>
      <c r="U30090" s="8"/>
      <c r="V30090" s="8"/>
      <c r="W30090" s="8"/>
      <c r="X30090" s="8"/>
      <c r="Y30090" s="8"/>
      <c r="Z30090" s="8"/>
      <c r="BE30090"/>
      <c r="BF30090"/>
      <c r="BG30090"/>
    </row>
    <row r="30091" spans="11:59" x14ac:dyDescent="0.25">
      <c r="K30091" s="8"/>
      <c r="L30091" s="8"/>
      <c r="N30091" s="8"/>
      <c r="O30091" s="8"/>
      <c r="P30091" s="8"/>
      <c r="Q30091" s="8"/>
      <c r="R30091" s="8"/>
      <c r="S30091" s="8"/>
      <c r="T30091" s="8"/>
      <c r="U30091" s="8"/>
      <c r="V30091" s="8"/>
      <c r="W30091" s="8"/>
      <c r="X30091" s="8"/>
      <c r="Y30091" s="8"/>
      <c r="Z30091" s="8"/>
      <c r="BE30091"/>
      <c r="BF30091"/>
      <c r="BG30091"/>
    </row>
    <row r="30092" spans="11:59" x14ac:dyDescent="0.25">
      <c r="K30092" s="8"/>
      <c r="L30092" s="8"/>
      <c r="N30092" s="8"/>
      <c r="O30092" s="8"/>
      <c r="P30092" s="8"/>
      <c r="Q30092" s="8"/>
      <c r="R30092" s="8"/>
      <c r="S30092" s="8"/>
      <c r="T30092" s="8"/>
      <c r="U30092" s="8"/>
      <c r="V30092" s="8"/>
      <c r="W30092" s="8"/>
      <c r="X30092" s="8"/>
      <c r="Y30092" s="8"/>
      <c r="Z30092" s="8"/>
      <c r="BE30092"/>
      <c r="BF30092"/>
      <c r="BG30092"/>
    </row>
    <row r="30093" spans="11:59" x14ac:dyDescent="0.25">
      <c r="K30093" s="8"/>
      <c r="L30093" s="8"/>
      <c r="N30093" s="8"/>
      <c r="O30093" s="8"/>
      <c r="P30093" s="8"/>
      <c r="Q30093" s="8"/>
      <c r="R30093" s="8"/>
      <c r="S30093" s="8"/>
      <c r="T30093" s="8"/>
      <c r="U30093" s="8"/>
      <c r="V30093" s="8"/>
      <c r="W30093" s="8"/>
      <c r="X30093" s="8"/>
      <c r="Y30093" s="8"/>
      <c r="Z30093" s="8"/>
      <c r="BE30093"/>
      <c r="BF30093"/>
      <c r="BG30093"/>
    </row>
    <row r="30094" spans="11:59" x14ac:dyDescent="0.25">
      <c r="K30094" s="8"/>
      <c r="L30094" s="8"/>
      <c r="N30094" s="8"/>
      <c r="O30094" s="8"/>
      <c r="P30094" s="8"/>
      <c r="Q30094" s="8"/>
      <c r="R30094" s="8"/>
      <c r="S30094" s="8"/>
      <c r="T30094" s="8"/>
      <c r="U30094" s="8"/>
      <c r="V30094" s="8"/>
      <c r="W30094" s="8"/>
      <c r="X30094" s="8"/>
      <c r="Y30094" s="8"/>
      <c r="Z30094" s="8"/>
      <c r="BE30094"/>
      <c r="BF30094"/>
      <c r="BG30094"/>
    </row>
    <row r="30095" spans="11:59" x14ac:dyDescent="0.25">
      <c r="K30095" s="8"/>
      <c r="L30095" s="8"/>
      <c r="N30095" s="8"/>
      <c r="O30095" s="8"/>
      <c r="P30095" s="8"/>
      <c r="Q30095" s="8"/>
      <c r="R30095" s="8"/>
      <c r="S30095" s="8"/>
      <c r="T30095" s="8"/>
      <c r="U30095" s="8"/>
      <c r="V30095" s="8"/>
      <c r="W30095" s="8"/>
      <c r="X30095" s="8"/>
      <c r="Y30095" s="8"/>
      <c r="Z30095" s="8"/>
      <c r="BE30095"/>
      <c r="BF30095"/>
      <c r="BG30095"/>
    </row>
    <row r="30096" spans="11:59" x14ac:dyDescent="0.25">
      <c r="K30096" s="8"/>
      <c r="L30096" s="8"/>
      <c r="N30096" s="8"/>
      <c r="O30096" s="8"/>
      <c r="P30096" s="8"/>
      <c r="Q30096" s="8"/>
      <c r="R30096" s="8"/>
      <c r="S30096" s="8"/>
      <c r="T30096" s="8"/>
      <c r="U30096" s="8"/>
      <c r="V30096" s="8"/>
      <c r="W30096" s="8"/>
      <c r="X30096" s="8"/>
      <c r="Y30096" s="8"/>
      <c r="Z30096" s="8"/>
      <c r="BE30096"/>
      <c r="BF30096"/>
      <c r="BG30096"/>
    </row>
    <row r="30097" spans="11:59" x14ac:dyDescent="0.25">
      <c r="K30097" s="8"/>
      <c r="L30097" s="8"/>
      <c r="N30097" s="8"/>
      <c r="O30097" s="8"/>
      <c r="P30097" s="8"/>
      <c r="Q30097" s="8"/>
      <c r="R30097" s="8"/>
      <c r="S30097" s="8"/>
      <c r="T30097" s="8"/>
      <c r="U30097" s="8"/>
      <c r="V30097" s="8"/>
      <c r="W30097" s="8"/>
      <c r="X30097" s="8"/>
      <c r="Y30097" s="8"/>
      <c r="Z30097" s="8"/>
      <c r="BE30097"/>
      <c r="BF30097"/>
      <c r="BG30097"/>
    </row>
    <row r="30098" spans="11:59" x14ac:dyDescent="0.25">
      <c r="K30098" s="8"/>
      <c r="L30098" s="8"/>
      <c r="N30098" s="8"/>
      <c r="O30098" s="8"/>
      <c r="P30098" s="8"/>
      <c r="Q30098" s="8"/>
      <c r="R30098" s="8"/>
      <c r="S30098" s="8"/>
      <c r="T30098" s="8"/>
      <c r="U30098" s="8"/>
      <c r="V30098" s="8"/>
      <c r="W30098" s="8"/>
      <c r="X30098" s="8"/>
      <c r="Y30098" s="8"/>
      <c r="Z30098" s="8"/>
      <c r="BE30098"/>
      <c r="BF30098"/>
      <c r="BG30098"/>
    </row>
    <row r="30099" spans="11:59" x14ac:dyDescent="0.25">
      <c r="K30099" s="8"/>
      <c r="L30099" s="8"/>
      <c r="N30099" s="8"/>
      <c r="O30099" s="8"/>
      <c r="P30099" s="8"/>
      <c r="Q30099" s="8"/>
      <c r="R30099" s="8"/>
      <c r="S30099" s="8"/>
      <c r="T30099" s="8"/>
      <c r="U30099" s="8"/>
      <c r="V30099" s="8"/>
      <c r="W30099" s="8"/>
      <c r="X30099" s="8"/>
      <c r="Y30099" s="8"/>
      <c r="Z30099" s="8"/>
      <c r="BE30099"/>
      <c r="BF30099"/>
      <c r="BG30099"/>
    </row>
    <row r="30100" spans="11:59" x14ac:dyDescent="0.25">
      <c r="K30100" s="8"/>
      <c r="L30100" s="8"/>
      <c r="N30100" s="8"/>
      <c r="O30100" s="8"/>
      <c r="P30100" s="8"/>
      <c r="Q30100" s="8"/>
      <c r="R30100" s="8"/>
      <c r="S30100" s="8"/>
      <c r="T30100" s="8"/>
      <c r="U30100" s="8"/>
      <c r="V30100" s="8"/>
      <c r="W30100" s="8"/>
      <c r="X30100" s="8"/>
      <c r="Y30100" s="8"/>
      <c r="Z30100" s="8"/>
      <c r="BE30100"/>
      <c r="BF30100"/>
      <c r="BG30100"/>
    </row>
    <row r="30101" spans="11:59" x14ac:dyDescent="0.25">
      <c r="K30101" s="8"/>
      <c r="L30101" s="8"/>
      <c r="N30101" s="8"/>
      <c r="O30101" s="8"/>
      <c r="P30101" s="8"/>
      <c r="Q30101" s="8"/>
      <c r="R30101" s="8"/>
      <c r="S30101" s="8"/>
      <c r="T30101" s="8"/>
      <c r="U30101" s="8"/>
      <c r="V30101" s="8"/>
      <c r="W30101" s="8"/>
      <c r="X30101" s="8"/>
      <c r="Y30101" s="8"/>
      <c r="Z30101" s="8"/>
      <c r="BE30101"/>
      <c r="BF30101"/>
      <c r="BG30101"/>
    </row>
    <row r="30102" spans="11:59" x14ac:dyDescent="0.25">
      <c r="K30102" s="8"/>
      <c r="L30102" s="8"/>
      <c r="N30102" s="8"/>
      <c r="O30102" s="8"/>
      <c r="P30102" s="8"/>
      <c r="Q30102" s="8"/>
      <c r="R30102" s="8"/>
      <c r="S30102" s="8"/>
      <c r="T30102" s="8"/>
      <c r="U30102" s="8"/>
      <c r="V30102" s="8"/>
      <c r="W30102" s="8"/>
      <c r="X30102" s="8"/>
      <c r="Y30102" s="8"/>
      <c r="Z30102" s="8"/>
      <c r="BE30102"/>
      <c r="BF30102"/>
      <c r="BG30102"/>
    </row>
    <row r="30103" spans="11:59" x14ac:dyDescent="0.25">
      <c r="K30103" s="8"/>
      <c r="L30103" s="8"/>
      <c r="N30103" s="8"/>
      <c r="O30103" s="8"/>
      <c r="P30103" s="8"/>
      <c r="Q30103" s="8"/>
      <c r="R30103" s="8"/>
      <c r="S30103" s="8"/>
      <c r="T30103" s="8"/>
      <c r="U30103" s="8"/>
      <c r="V30103" s="8"/>
      <c r="W30103" s="8"/>
      <c r="X30103" s="8"/>
      <c r="Y30103" s="8"/>
      <c r="Z30103" s="8"/>
      <c r="BE30103"/>
      <c r="BF30103"/>
      <c r="BG30103"/>
    </row>
    <row r="30104" spans="11:59" x14ac:dyDescent="0.25">
      <c r="K30104" s="8"/>
      <c r="L30104" s="8"/>
      <c r="N30104" s="8"/>
      <c r="O30104" s="8"/>
      <c r="P30104" s="8"/>
      <c r="Q30104" s="8"/>
      <c r="R30104" s="8"/>
      <c r="S30104" s="8"/>
      <c r="T30104" s="8"/>
      <c r="U30104" s="8"/>
      <c r="V30104" s="8"/>
      <c r="W30104" s="8"/>
      <c r="X30104" s="8"/>
      <c r="Y30104" s="8"/>
      <c r="Z30104" s="8"/>
      <c r="BE30104"/>
      <c r="BF30104"/>
      <c r="BG30104"/>
    </row>
    <row r="30105" spans="11:59" x14ac:dyDescent="0.25">
      <c r="K30105" s="8"/>
      <c r="L30105" s="8"/>
      <c r="N30105" s="8"/>
      <c r="O30105" s="8"/>
      <c r="P30105" s="8"/>
      <c r="Q30105" s="8"/>
      <c r="R30105" s="8"/>
      <c r="S30105" s="8"/>
      <c r="T30105" s="8"/>
      <c r="U30105" s="8"/>
      <c r="V30105" s="8"/>
      <c r="W30105" s="8"/>
      <c r="X30105" s="8"/>
      <c r="Y30105" s="8"/>
      <c r="Z30105" s="8"/>
      <c r="BE30105"/>
      <c r="BF30105"/>
      <c r="BG30105"/>
    </row>
    <row r="30106" spans="11:59" x14ac:dyDescent="0.25">
      <c r="K30106" s="8"/>
      <c r="L30106" s="8"/>
      <c r="N30106" s="8"/>
      <c r="O30106" s="8"/>
      <c r="P30106" s="8"/>
      <c r="Q30106" s="8"/>
      <c r="R30106" s="8"/>
      <c r="S30106" s="8"/>
      <c r="T30106" s="8"/>
      <c r="U30106" s="8"/>
      <c r="V30106" s="8"/>
      <c r="W30106" s="8"/>
      <c r="X30106" s="8"/>
      <c r="Y30106" s="8"/>
      <c r="Z30106" s="8"/>
      <c r="BE30106"/>
      <c r="BF30106"/>
      <c r="BG30106"/>
    </row>
    <row r="30107" spans="11:59" x14ac:dyDescent="0.25">
      <c r="K30107" s="8"/>
      <c r="L30107" s="8"/>
      <c r="N30107" s="8"/>
      <c r="O30107" s="8"/>
      <c r="P30107" s="8"/>
      <c r="Q30107" s="8"/>
      <c r="R30107" s="8"/>
      <c r="S30107" s="8"/>
      <c r="T30107" s="8"/>
      <c r="U30107" s="8"/>
      <c r="V30107" s="8"/>
      <c r="W30107" s="8"/>
      <c r="X30107" s="8"/>
      <c r="Y30107" s="8"/>
      <c r="Z30107" s="8"/>
      <c r="BE30107"/>
      <c r="BF30107"/>
      <c r="BG30107"/>
    </row>
    <row r="30108" spans="11:59" x14ac:dyDescent="0.25">
      <c r="K30108" s="8"/>
      <c r="L30108" s="8"/>
      <c r="N30108" s="8"/>
      <c r="O30108" s="8"/>
      <c r="P30108" s="8"/>
      <c r="Q30108" s="8"/>
      <c r="R30108" s="8"/>
      <c r="S30108" s="8"/>
      <c r="T30108" s="8"/>
      <c r="U30108" s="8"/>
      <c r="V30108" s="8"/>
      <c r="W30108" s="8"/>
      <c r="X30108" s="8"/>
      <c r="Y30108" s="8"/>
      <c r="Z30108" s="8"/>
      <c r="BE30108"/>
      <c r="BF30108"/>
      <c r="BG30108"/>
    </row>
    <row r="30109" spans="11:59" x14ac:dyDescent="0.25">
      <c r="K30109" s="8"/>
      <c r="L30109" s="8"/>
      <c r="N30109" s="8"/>
      <c r="O30109" s="8"/>
      <c r="P30109" s="8"/>
      <c r="Q30109" s="8"/>
      <c r="R30109" s="8"/>
      <c r="S30109" s="8"/>
      <c r="T30109" s="8"/>
      <c r="U30109" s="8"/>
      <c r="V30109" s="8"/>
      <c r="W30109" s="8"/>
      <c r="X30109" s="8"/>
      <c r="Y30109" s="8"/>
      <c r="Z30109" s="8"/>
      <c r="BE30109"/>
      <c r="BF30109"/>
      <c r="BG30109"/>
    </row>
    <row r="30110" spans="11:59" x14ac:dyDescent="0.25">
      <c r="K30110" s="8"/>
      <c r="L30110" s="8"/>
      <c r="N30110" s="8"/>
      <c r="O30110" s="8"/>
      <c r="P30110" s="8"/>
      <c r="Q30110" s="8"/>
      <c r="R30110" s="8"/>
      <c r="S30110" s="8"/>
      <c r="T30110" s="8"/>
      <c r="U30110" s="8"/>
      <c r="V30110" s="8"/>
      <c r="W30110" s="8"/>
      <c r="X30110" s="8"/>
      <c r="Y30110" s="8"/>
      <c r="Z30110" s="8"/>
      <c r="BE30110"/>
      <c r="BF30110"/>
      <c r="BG30110"/>
    </row>
    <row r="30111" spans="11:59" x14ac:dyDescent="0.25">
      <c r="K30111" s="8"/>
      <c r="L30111" s="8"/>
      <c r="N30111" s="8"/>
      <c r="O30111" s="8"/>
      <c r="P30111" s="8"/>
      <c r="Q30111" s="8"/>
      <c r="R30111" s="8"/>
      <c r="S30111" s="8"/>
      <c r="T30111" s="8"/>
      <c r="U30111" s="8"/>
      <c r="V30111" s="8"/>
      <c r="W30111" s="8"/>
      <c r="X30111" s="8"/>
      <c r="Y30111" s="8"/>
      <c r="Z30111" s="8"/>
      <c r="BE30111"/>
      <c r="BF30111"/>
      <c r="BG30111"/>
    </row>
    <row r="30112" spans="11:59" x14ac:dyDescent="0.25">
      <c r="K30112" s="8"/>
      <c r="L30112" s="8"/>
      <c r="N30112" s="8"/>
      <c r="O30112" s="8"/>
      <c r="P30112" s="8"/>
      <c r="Q30112" s="8"/>
      <c r="R30112" s="8"/>
      <c r="S30112" s="8"/>
      <c r="T30112" s="8"/>
      <c r="U30112" s="8"/>
      <c r="V30112" s="8"/>
      <c r="W30112" s="8"/>
      <c r="X30112" s="8"/>
      <c r="Y30112" s="8"/>
      <c r="Z30112" s="8"/>
      <c r="BE30112"/>
      <c r="BF30112"/>
      <c r="BG30112"/>
    </row>
    <row r="30113" spans="11:59" x14ac:dyDescent="0.25">
      <c r="K30113" s="8"/>
      <c r="L30113" s="8"/>
      <c r="N30113" s="8"/>
      <c r="O30113" s="8"/>
      <c r="P30113" s="8"/>
      <c r="Q30113" s="8"/>
      <c r="R30113" s="8"/>
      <c r="S30113" s="8"/>
      <c r="T30113" s="8"/>
      <c r="U30113" s="8"/>
      <c r="V30113" s="8"/>
      <c r="W30113" s="8"/>
      <c r="X30113" s="8"/>
      <c r="Y30113" s="8"/>
      <c r="Z30113" s="8"/>
      <c r="BE30113"/>
      <c r="BF30113"/>
      <c r="BG30113"/>
    </row>
    <row r="30114" spans="11:59" x14ac:dyDescent="0.25">
      <c r="K30114" s="8"/>
      <c r="L30114" s="8"/>
      <c r="N30114" s="8"/>
      <c r="O30114" s="8"/>
      <c r="P30114" s="8"/>
      <c r="Q30114" s="8"/>
      <c r="R30114" s="8"/>
      <c r="S30114" s="8"/>
      <c r="T30114" s="8"/>
      <c r="U30114" s="8"/>
      <c r="V30114" s="8"/>
      <c r="W30114" s="8"/>
      <c r="X30114" s="8"/>
      <c r="Y30114" s="8"/>
      <c r="Z30114" s="8"/>
      <c r="BE30114"/>
      <c r="BF30114"/>
      <c r="BG30114"/>
    </row>
    <row r="30115" spans="11:59" x14ac:dyDescent="0.25">
      <c r="K30115" s="8"/>
      <c r="L30115" s="8"/>
      <c r="N30115" s="8"/>
      <c r="O30115" s="8"/>
      <c r="P30115" s="8"/>
      <c r="Q30115" s="8"/>
      <c r="R30115" s="8"/>
      <c r="S30115" s="8"/>
      <c r="T30115" s="8"/>
      <c r="U30115" s="8"/>
      <c r="V30115" s="8"/>
      <c r="W30115" s="8"/>
      <c r="X30115" s="8"/>
      <c r="Y30115" s="8"/>
      <c r="Z30115" s="8"/>
      <c r="BE30115"/>
      <c r="BF30115"/>
      <c r="BG30115"/>
    </row>
    <row r="30116" spans="11:59" x14ac:dyDescent="0.25">
      <c r="K30116" s="8"/>
      <c r="L30116" s="8"/>
      <c r="N30116" s="8"/>
      <c r="O30116" s="8"/>
      <c r="P30116" s="8"/>
      <c r="Q30116" s="8"/>
      <c r="R30116" s="8"/>
      <c r="S30116" s="8"/>
      <c r="T30116" s="8"/>
      <c r="U30116" s="8"/>
      <c r="V30116" s="8"/>
      <c r="W30116" s="8"/>
      <c r="X30116" s="8"/>
      <c r="Y30116" s="8"/>
      <c r="Z30116" s="8"/>
      <c r="BE30116"/>
      <c r="BF30116"/>
      <c r="BG30116"/>
    </row>
    <row r="30117" spans="11:59" x14ac:dyDescent="0.25">
      <c r="K30117" s="8"/>
      <c r="L30117" s="8"/>
      <c r="N30117" s="8"/>
      <c r="O30117" s="8"/>
      <c r="P30117" s="8"/>
      <c r="Q30117" s="8"/>
      <c r="R30117" s="8"/>
      <c r="S30117" s="8"/>
      <c r="T30117" s="8"/>
      <c r="U30117" s="8"/>
      <c r="V30117" s="8"/>
      <c r="W30117" s="8"/>
      <c r="X30117" s="8"/>
      <c r="Y30117" s="8"/>
      <c r="Z30117" s="8"/>
      <c r="BE30117"/>
      <c r="BF30117"/>
      <c r="BG30117"/>
    </row>
    <row r="30118" spans="11:59" x14ac:dyDescent="0.25">
      <c r="K30118" s="8"/>
      <c r="L30118" s="8"/>
      <c r="N30118" s="8"/>
      <c r="O30118" s="8"/>
      <c r="P30118" s="8"/>
      <c r="Q30118" s="8"/>
      <c r="R30118" s="8"/>
      <c r="S30118" s="8"/>
      <c r="T30118" s="8"/>
      <c r="U30118" s="8"/>
      <c r="V30118" s="8"/>
      <c r="W30118" s="8"/>
      <c r="X30118" s="8"/>
      <c r="Y30118" s="8"/>
      <c r="Z30118" s="8"/>
      <c r="BE30118"/>
      <c r="BF30118"/>
      <c r="BG30118"/>
    </row>
    <row r="30119" spans="11:59" x14ac:dyDescent="0.25">
      <c r="K30119" s="8"/>
      <c r="L30119" s="8"/>
      <c r="N30119" s="8"/>
      <c r="O30119" s="8"/>
      <c r="P30119" s="8"/>
      <c r="Q30119" s="8"/>
      <c r="R30119" s="8"/>
      <c r="S30119" s="8"/>
      <c r="T30119" s="8"/>
      <c r="U30119" s="8"/>
      <c r="V30119" s="8"/>
      <c r="W30119" s="8"/>
      <c r="X30119" s="8"/>
      <c r="Y30119" s="8"/>
      <c r="Z30119" s="8"/>
      <c r="BE30119"/>
      <c r="BF30119"/>
      <c r="BG30119"/>
    </row>
    <row r="30120" spans="11:59" x14ac:dyDescent="0.25">
      <c r="K30120" s="8"/>
      <c r="L30120" s="8"/>
      <c r="N30120" s="8"/>
      <c r="O30120" s="8"/>
      <c r="P30120" s="8"/>
      <c r="Q30120" s="8"/>
      <c r="R30120" s="8"/>
      <c r="S30120" s="8"/>
      <c r="T30120" s="8"/>
      <c r="U30120" s="8"/>
      <c r="V30120" s="8"/>
      <c r="W30120" s="8"/>
      <c r="X30120" s="8"/>
      <c r="Y30120" s="8"/>
      <c r="Z30120" s="8"/>
      <c r="BE30120"/>
      <c r="BF30120"/>
      <c r="BG30120"/>
    </row>
    <row r="30121" spans="11:59" x14ac:dyDescent="0.25">
      <c r="K30121" s="8"/>
      <c r="L30121" s="8"/>
      <c r="N30121" s="8"/>
      <c r="O30121" s="8"/>
      <c r="P30121" s="8"/>
      <c r="Q30121" s="8"/>
      <c r="R30121" s="8"/>
      <c r="S30121" s="8"/>
      <c r="T30121" s="8"/>
      <c r="U30121" s="8"/>
      <c r="V30121" s="8"/>
      <c r="W30121" s="8"/>
      <c r="X30121" s="8"/>
      <c r="Y30121" s="8"/>
      <c r="Z30121" s="8"/>
      <c r="BE30121"/>
      <c r="BF30121"/>
      <c r="BG30121"/>
    </row>
    <row r="30122" spans="11:59" x14ac:dyDescent="0.25">
      <c r="K30122" s="8"/>
      <c r="L30122" s="8"/>
      <c r="N30122" s="8"/>
      <c r="O30122" s="8"/>
      <c r="P30122" s="8"/>
      <c r="Q30122" s="8"/>
      <c r="R30122" s="8"/>
      <c r="S30122" s="8"/>
      <c r="T30122" s="8"/>
      <c r="U30122" s="8"/>
      <c r="V30122" s="8"/>
      <c r="W30122" s="8"/>
      <c r="X30122" s="8"/>
      <c r="Y30122" s="8"/>
      <c r="Z30122" s="8"/>
      <c r="BE30122"/>
      <c r="BF30122"/>
      <c r="BG30122"/>
    </row>
    <row r="30123" spans="11:59" x14ac:dyDescent="0.25">
      <c r="K30123" s="8"/>
      <c r="L30123" s="8"/>
      <c r="N30123" s="8"/>
      <c r="O30123" s="8"/>
      <c r="P30123" s="8"/>
      <c r="Q30123" s="8"/>
      <c r="R30123" s="8"/>
      <c r="S30123" s="8"/>
      <c r="T30123" s="8"/>
      <c r="U30123" s="8"/>
      <c r="V30123" s="8"/>
      <c r="W30123" s="8"/>
      <c r="X30123" s="8"/>
      <c r="Y30123" s="8"/>
      <c r="Z30123" s="8"/>
      <c r="BE30123"/>
      <c r="BF30123"/>
      <c r="BG30123"/>
    </row>
    <row r="30124" spans="11:59" x14ac:dyDescent="0.25">
      <c r="K30124" s="8"/>
      <c r="L30124" s="8"/>
      <c r="N30124" s="8"/>
      <c r="O30124" s="8"/>
      <c r="P30124" s="8"/>
      <c r="Q30124" s="8"/>
      <c r="R30124" s="8"/>
      <c r="S30124" s="8"/>
      <c r="T30124" s="8"/>
      <c r="U30124" s="8"/>
      <c r="V30124" s="8"/>
      <c r="W30124" s="8"/>
      <c r="X30124" s="8"/>
      <c r="Y30124" s="8"/>
      <c r="Z30124" s="8"/>
      <c r="BE30124"/>
      <c r="BF30124"/>
      <c r="BG30124"/>
    </row>
    <row r="30125" spans="11:59" x14ac:dyDescent="0.25">
      <c r="K30125" s="8"/>
      <c r="L30125" s="8"/>
      <c r="N30125" s="8"/>
      <c r="O30125" s="8"/>
      <c r="P30125" s="8"/>
      <c r="Q30125" s="8"/>
      <c r="R30125" s="8"/>
      <c r="S30125" s="8"/>
      <c r="T30125" s="8"/>
      <c r="U30125" s="8"/>
      <c r="V30125" s="8"/>
      <c r="W30125" s="8"/>
      <c r="X30125" s="8"/>
      <c r="Y30125" s="8"/>
      <c r="Z30125" s="8"/>
      <c r="BE30125"/>
      <c r="BF30125"/>
      <c r="BG30125"/>
    </row>
    <row r="30126" spans="11:59" x14ac:dyDescent="0.25">
      <c r="K30126" s="8"/>
      <c r="L30126" s="8"/>
      <c r="N30126" s="8"/>
      <c r="O30126" s="8"/>
      <c r="P30126" s="8"/>
      <c r="Q30126" s="8"/>
      <c r="R30126" s="8"/>
      <c r="S30126" s="8"/>
      <c r="T30126" s="8"/>
      <c r="U30126" s="8"/>
      <c r="V30126" s="8"/>
      <c r="W30126" s="8"/>
      <c r="X30126" s="8"/>
      <c r="Y30126" s="8"/>
      <c r="Z30126" s="8"/>
      <c r="BE30126"/>
      <c r="BF30126"/>
      <c r="BG30126"/>
    </row>
    <row r="30127" spans="11:59" x14ac:dyDescent="0.25">
      <c r="K30127" s="8"/>
      <c r="L30127" s="8"/>
      <c r="N30127" s="8"/>
      <c r="O30127" s="8"/>
      <c r="P30127" s="8"/>
      <c r="Q30127" s="8"/>
      <c r="R30127" s="8"/>
      <c r="S30127" s="8"/>
      <c r="T30127" s="8"/>
      <c r="U30127" s="8"/>
      <c r="V30127" s="8"/>
      <c r="W30127" s="8"/>
      <c r="X30127" s="8"/>
      <c r="Y30127" s="8"/>
      <c r="Z30127" s="8"/>
      <c r="BE30127"/>
      <c r="BF30127"/>
      <c r="BG30127"/>
    </row>
    <row r="30128" spans="11:59" x14ac:dyDescent="0.25">
      <c r="K30128" s="8"/>
      <c r="L30128" s="8"/>
      <c r="N30128" s="8"/>
      <c r="O30128" s="8"/>
      <c r="P30128" s="8"/>
      <c r="Q30128" s="8"/>
      <c r="R30128" s="8"/>
      <c r="S30128" s="8"/>
      <c r="T30128" s="8"/>
      <c r="U30128" s="8"/>
      <c r="V30128" s="8"/>
      <c r="W30128" s="8"/>
      <c r="X30128" s="8"/>
      <c r="Y30128" s="8"/>
      <c r="Z30128" s="8"/>
      <c r="BE30128"/>
      <c r="BF30128"/>
      <c r="BG30128"/>
    </row>
    <row r="30129" spans="11:59" x14ac:dyDescent="0.25">
      <c r="K30129" s="8"/>
      <c r="L30129" s="8"/>
      <c r="N30129" s="8"/>
      <c r="O30129" s="8"/>
      <c r="P30129" s="8"/>
      <c r="Q30129" s="8"/>
      <c r="R30129" s="8"/>
      <c r="S30129" s="8"/>
      <c r="T30129" s="8"/>
      <c r="U30129" s="8"/>
      <c r="V30129" s="8"/>
      <c r="W30129" s="8"/>
      <c r="X30129" s="8"/>
      <c r="Y30129" s="8"/>
      <c r="Z30129" s="8"/>
      <c r="BE30129"/>
      <c r="BF30129"/>
      <c r="BG30129"/>
    </row>
    <row r="30130" spans="11:59" x14ac:dyDescent="0.25">
      <c r="K30130" s="8"/>
      <c r="L30130" s="8"/>
      <c r="N30130" s="8"/>
      <c r="O30130" s="8"/>
      <c r="P30130" s="8"/>
      <c r="Q30130" s="8"/>
      <c r="R30130" s="8"/>
      <c r="S30130" s="8"/>
      <c r="T30130" s="8"/>
      <c r="U30130" s="8"/>
      <c r="V30130" s="8"/>
      <c r="W30130" s="8"/>
      <c r="X30130" s="8"/>
      <c r="Y30130" s="8"/>
      <c r="Z30130" s="8"/>
      <c r="BE30130"/>
      <c r="BF30130"/>
      <c r="BG30130"/>
    </row>
    <row r="30131" spans="11:59" x14ac:dyDescent="0.25">
      <c r="K30131" s="8"/>
      <c r="L30131" s="8"/>
      <c r="N30131" s="8"/>
      <c r="O30131" s="8"/>
      <c r="P30131" s="8"/>
      <c r="Q30131" s="8"/>
      <c r="R30131" s="8"/>
      <c r="S30131" s="8"/>
      <c r="T30131" s="8"/>
      <c r="U30131" s="8"/>
      <c r="V30131" s="8"/>
      <c r="W30131" s="8"/>
      <c r="X30131" s="8"/>
      <c r="Y30131" s="8"/>
      <c r="Z30131" s="8"/>
      <c r="BE30131"/>
      <c r="BF30131"/>
      <c r="BG30131"/>
    </row>
    <row r="30132" spans="11:59" x14ac:dyDescent="0.25">
      <c r="K30132" s="8"/>
      <c r="L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BE30132"/>
      <c r="BF30132"/>
      <c r="BG30132"/>
    </row>
    <row r="30133" spans="11:59" x14ac:dyDescent="0.25">
      <c r="K30133" s="8"/>
      <c r="L30133" s="8"/>
      <c r="N30133" s="8"/>
      <c r="O30133" s="8"/>
      <c r="P30133" s="8"/>
      <c r="Q30133" s="8"/>
      <c r="R30133" s="8"/>
      <c r="S30133" s="8"/>
      <c r="T30133" s="8"/>
      <c r="U30133" s="8"/>
      <c r="V30133" s="8"/>
      <c r="W30133" s="8"/>
      <c r="X30133" s="8"/>
      <c r="Y30133" s="8"/>
      <c r="Z30133" s="8"/>
      <c r="BE30133"/>
      <c r="BF30133"/>
      <c r="BG30133"/>
    </row>
    <row r="30134" spans="11:59" x14ac:dyDescent="0.25">
      <c r="K30134" s="8"/>
      <c r="L30134" s="8"/>
      <c r="N30134" s="8"/>
      <c r="O30134" s="8"/>
      <c r="P30134" s="8"/>
      <c r="Q30134" s="8"/>
      <c r="R30134" s="8"/>
      <c r="S30134" s="8"/>
      <c r="T30134" s="8"/>
      <c r="U30134" s="8"/>
      <c r="V30134" s="8"/>
      <c r="W30134" s="8"/>
      <c r="X30134" s="8"/>
      <c r="Y30134" s="8"/>
      <c r="Z30134" s="8"/>
      <c r="BE30134"/>
      <c r="BF30134"/>
      <c r="BG30134"/>
    </row>
    <row r="30135" spans="11:59" x14ac:dyDescent="0.25">
      <c r="K30135" s="8"/>
      <c r="L30135" s="8"/>
      <c r="N30135" s="8"/>
      <c r="O30135" s="8"/>
      <c r="P30135" s="8"/>
      <c r="Q30135" s="8"/>
      <c r="R30135" s="8"/>
      <c r="S30135" s="8"/>
      <c r="T30135" s="8"/>
      <c r="U30135" s="8"/>
      <c r="V30135" s="8"/>
      <c r="W30135" s="8"/>
      <c r="X30135" s="8"/>
      <c r="Y30135" s="8"/>
      <c r="Z30135" s="8"/>
      <c r="BE30135"/>
      <c r="BF30135"/>
      <c r="BG30135"/>
    </row>
    <row r="30136" spans="11:59" x14ac:dyDescent="0.25">
      <c r="K30136" s="8"/>
      <c r="L30136" s="8"/>
      <c r="N30136" s="8"/>
      <c r="O30136" s="8"/>
      <c r="P30136" s="8"/>
      <c r="Q30136" s="8"/>
      <c r="R30136" s="8"/>
      <c r="S30136" s="8"/>
      <c r="T30136" s="8"/>
      <c r="U30136" s="8"/>
      <c r="V30136" s="8"/>
      <c r="W30136" s="8"/>
      <c r="X30136" s="8"/>
      <c r="Y30136" s="8"/>
      <c r="Z30136" s="8"/>
      <c r="BE30136"/>
      <c r="BF30136"/>
      <c r="BG30136"/>
    </row>
    <row r="30137" spans="11:59" x14ac:dyDescent="0.25">
      <c r="K30137" s="8"/>
      <c r="L30137" s="8"/>
      <c r="N30137" s="8"/>
      <c r="O30137" s="8"/>
      <c r="P30137" s="8"/>
      <c r="Q30137" s="8"/>
      <c r="R30137" s="8"/>
      <c r="S30137" s="8"/>
      <c r="T30137" s="8"/>
      <c r="U30137" s="8"/>
      <c r="V30137" s="8"/>
      <c r="W30137" s="8"/>
      <c r="X30137" s="8"/>
      <c r="Y30137" s="8"/>
      <c r="Z30137" s="8"/>
      <c r="BE30137"/>
      <c r="BF30137"/>
      <c r="BG30137"/>
    </row>
    <row r="30138" spans="11:59" x14ac:dyDescent="0.25">
      <c r="K30138" s="8"/>
      <c r="L30138" s="8"/>
      <c r="N30138" s="8"/>
      <c r="O30138" s="8"/>
      <c r="P30138" s="8"/>
      <c r="Q30138" s="8"/>
      <c r="R30138" s="8"/>
      <c r="S30138" s="8"/>
      <c r="T30138" s="8"/>
      <c r="U30138" s="8"/>
      <c r="V30138" s="8"/>
      <c r="W30138" s="8"/>
      <c r="X30138" s="8"/>
      <c r="Y30138" s="8"/>
      <c r="Z30138" s="8"/>
      <c r="BE30138"/>
      <c r="BF30138"/>
      <c r="BG30138"/>
    </row>
    <row r="30139" spans="11:59" x14ac:dyDescent="0.25">
      <c r="K30139" s="8"/>
      <c r="L30139" s="8"/>
      <c r="N30139" s="8"/>
      <c r="O30139" s="8"/>
      <c r="P30139" s="8"/>
      <c r="Q30139" s="8"/>
      <c r="R30139" s="8"/>
      <c r="S30139" s="8"/>
      <c r="T30139" s="8"/>
      <c r="U30139" s="8"/>
      <c r="V30139" s="8"/>
      <c r="W30139" s="8"/>
      <c r="X30139" s="8"/>
      <c r="Y30139" s="8"/>
      <c r="Z30139" s="8"/>
      <c r="BE30139"/>
      <c r="BF30139"/>
      <c r="BG30139"/>
    </row>
    <row r="30140" spans="11:59" x14ac:dyDescent="0.25">
      <c r="K30140" s="8"/>
      <c r="L30140" s="8"/>
      <c r="N30140" s="8"/>
      <c r="O30140" s="8"/>
      <c r="P30140" s="8"/>
      <c r="Q30140" s="8"/>
      <c r="R30140" s="8"/>
      <c r="S30140" s="8"/>
      <c r="T30140" s="8"/>
      <c r="U30140" s="8"/>
      <c r="V30140" s="8"/>
      <c r="W30140" s="8"/>
      <c r="X30140" s="8"/>
      <c r="Y30140" s="8"/>
      <c r="Z30140" s="8"/>
      <c r="BE30140"/>
      <c r="BF30140"/>
      <c r="BG30140"/>
    </row>
    <row r="30141" spans="11:59" x14ac:dyDescent="0.25">
      <c r="K30141" s="8"/>
      <c r="L30141" s="8"/>
      <c r="N30141" s="8"/>
      <c r="O30141" s="8"/>
      <c r="P30141" s="8"/>
      <c r="Q30141" s="8"/>
      <c r="R30141" s="8"/>
      <c r="S30141" s="8"/>
      <c r="T30141" s="8"/>
      <c r="U30141" s="8"/>
      <c r="V30141" s="8"/>
      <c r="W30141" s="8"/>
      <c r="X30141" s="8"/>
      <c r="Y30141" s="8"/>
      <c r="Z30141" s="8"/>
      <c r="BE30141"/>
      <c r="BF30141"/>
      <c r="BG30141"/>
    </row>
    <row r="30142" spans="11:59" x14ac:dyDescent="0.25">
      <c r="K30142" s="8"/>
      <c r="L30142" s="8"/>
      <c r="N30142" s="8"/>
      <c r="O30142" s="8"/>
      <c r="P30142" s="8"/>
      <c r="Q30142" s="8"/>
      <c r="R30142" s="8"/>
      <c r="S30142" s="8"/>
      <c r="T30142" s="8"/>
      <c r="U30142" s="8"/>
      <c r="V30142" s="8"/>
      <c r="W30142" s="8"/>
      <c r="X30142" s="8"/>
      <c r="Y30142" s="8"/>
      <c r="Z30142" s="8"/>
      <c r="BE30142"/>
      <c r="BF30142"/>
      <c r="BG30142"/>
    </row>
    <row r="30143" spans="11:59" x14ac:dyDescent="0.25">
      <c r="K30143" s="8"/>
      <c r="L30143" s="8"/>
      <c r="N30143" s="8"/>
      <c r="O30143" s="8"/>
      <c r="P30143" s="8"/>
      <c r="Q30143" s="8"/>
      <c r="R30143" s="8"/>
      <c r="S30143" s="8"/>
      <c r="T30143" s="8"/>
      <c r="U30143" s="8"/>
      <c r="V30143" s="8"/>
      <c r="W30143" s="8"/>
      <c r="X30143" s="8"/>
      <c r="Y30143" s="8"/>
      <c r="Z30143" s="8"/>
      <c r="BE30143"/>
      <c r="BF30143"/>
      <c r="BG30143"/>
    </row>
    <row r="30144" spans="11:59" x14ac:dyDescent="0.25">
      <c r="K30144" s="8"/>
      <c r="L30144" s="8"/>
      <c r="N30144" s="8"/>
      <c r="O30144" s="8"/>
      <c r="P30144" s="8"/>
      <c r="Q30144" s="8"/>
      <c r="R30144" s="8"/>
      <c r="S30144" s="8"/>
      <c r="T30144" s="8"/>
      <c r="U30144" s="8"/>
      <c r="V30144" s="8"/>
      <c r="W30144" s="8"/>
      <c r="X30144" s="8"/>
      <c r="Y30144" s="8"/>
      <c r="Z30144" s="8"/>
      <c r="BE30144"/>
      <c r="BF30144"/>
      <c r="BG30144"/>
    </row>
    <row r="30145" spans="11:59" x14ac:dyDescent="0.25">
      <c r="K30145" s="8"/>
      <c r="L30145" s="8"/>
      <c r="N30145" s="8"/>
      <c r="O30145" s="8"/>
      <c r="P30145" s="8"/>
      <c r="Q30145" s="8"/>
      <c r="R30145" s="8"/>
      <c r="S30145" s="8"/>
      <c r="T30145" s="8"/>
      <c r="U30145" s="8"/>
      <c r="V30145" s="8"/>
      <c r="W30145" s="8"/>
      <c r="X30145" s="8"/>
      <c r="Y30145" s="8"/>
      <c r="Z30145" s="8"/>
      <c r="BE30145"/>
      <c r="BF30145"/>
      <c r="BG30145"/>
    </row>
    <row r="30146" spans="11:59" x14ac:dyDescent="0.25">
      <c r="K30146" s="8"/>
      <c r="L30146" s="8"/>
      <c r="N30146" s="8"/>
      <c r="O30146" s="8"/>
      <c r="P30146" s="8"/>
      <c r="Q30146" s="8"/>
      <c r="R30146" s="8"/>
      <c r="S30146" s="8"/>
      <c r="T30146" s="8"/>
      <c r="U30146" s="8"/>
      <c r="V30146" s="8"/>
      <c r="W30146" s="8"/>
      <c r="X30146" s="8"/>
      <c r="Y30146" s="8"/>
      <c r="Z30146" s="8"/>
      <c r="BE30146"/>
      <c r="BF30146"/>
      <c r="BG30146"/>
    </row>
    <row r="30147" spans="11:59" x14ac:dyDescent="0.25">
      <c r="K30147" s="8"/>
      <c r="L30147" s="8"/>
      <c r="N30147" s="8"/>
      <c r="O30147" s="8"/>
      <c r="P30147" s="8"/>
      <c r="Q30147" s="8"/>
      <c r="R30147" s="8"/>
      <c r="S30147" s="8"/>
      <c r="T30147" s="8"/>
      <c r="U30147" s="8"/>
      <c r="V30147" s="8"/>
      <c r="W30147" s="8"/>
      <c r="X30147" s="8"/>
      <c r="Y30147" s="8"/>
      <c r="Z30147" s="8"/>
      <c r="BE30147"/>
      <c r="BF30147"/>
      <c r="BG30147"/>
    </row>
    <row r="30148" spans="11:59" x14ac:dyDescent="0.25">
      <c r="K30148" s="8"/>
      <c r="L30148" s="8"/>
      <c r="N30148" s="8"/>
      <c r="O30148" s="8"/>
      <c r="P30148" s="8"/>
      <c r="Q30148" s="8"/>
      <c r="R30148" s="8"/>
      <c r="S30148" s="8"/>
      <c r="T30148" s="8"/>
      <c r="U30148" s="8"/>
      <c r="V30148" s="8"/>
      <c r="W30148" s="8"/>
      <c r="X30148" s="8"/>
      <c r="Y30148" s="8"/>
      <c r="Z30148" s="8"/>
      <c r="BE30148"/>
      <c r="BF30148"/>
      <c r="BG30148"/>
    </row>
    <row r="30149" spans="11:59" x14ac:dyDescent="0.25">
      <c r="K30149" s="8"/>
      <c r="L30149" s="8"/>
      <c r="N30149" s="8"/>
      <c r="O30149" s="8"/>
      <c r="P30149" s="8"/>
      <c r="Q30149" s="8"/>
      <c r="R30149" s="8"/>
      <c r="S30149" s="8"/>
      <c r="T30149" s="8"/>
      <c r="U30149" s="8"/>
      <c r="V30149" s="8"/>
      <c r="W30149" s="8"/>
      <c r="X30149" s="8"/>
      <c r="Y30149" s="8"/>
      <c r="Z30149" s="8"/>
      <c r="BE30149"/>
      <c r="BF30149"/>
      <c r="BG30149"/>
    </row>
    <row r="30150" spans="11:59" x14ac:dyDescent="0.25">
      <c r="K30150" s="8"/>
      <c r="L30150" s="8"/>
      <c r="N30150" s="8"/>
      <c r="O30150" s="8"/>
      <c r="P30150" s="8"/>
      <c r="Q30150" s="8"/>
      <c r="R30150" s="8"/>
      <c r="S30150" s="8"/>
      <c r="T30150" s="8"/>
      <c r="U30150" s="8"/>
      <c r="V30150" s="8"/>
      <c r="W30150" s="8"/>
      <c r="X30150" s="8"/>
      <c r="Y30150" s="8"/>
      <c r="Z30150" s="8"/>
      <c r="BE30150"/>
      <c r="BF30150"/>
      <c r="BG30150"/>
    </row>
    <row r="30151" spans="11:59" x14ac:dyDescent="0.25">
      <c r="K30151" s="8"/>
      <c r="L30151" s="8"/>
      <c r="N30151" s="8"/>
      <c r="O30151" s="8"/>
      <c r="P30151" s="8"/>
      <c r="Q30151" s="8"/>
      <c r="R30151" s="8"/>
      <c r="S30151" s="8"/>
      <c r="T30151" s="8"/>
      <c r="U30151" s="8"/>
      <c r="V30151" s="8"/>
      <c r="W30151" s="8"/>
      <c r="X30151" s="8"/>
      <c r="Y30151" s="8"/>
      <c r="Z30151" s="8"/>
      <c r="BE30151"/>
      <c r="BF30151"/>
      <c r="BG30151"/>
    </row>
    <row r="30152" spans="11:59" x14ac:dyDescent="0.25">
      <c r="K30152" s="8"/>
      <c r="L30152" s="8"/>
      <c r="N30152" s="8"/>
      <c r="O30152" s="8"/>
      <c r="P30152" s="8"/>
      <c r="Q30152" s="8"/>
      <c r="R30152" s="8"/>
      <c r="S30152" s="8"/>
      <c r="T30152" s="8"/>
      <c r="U30152" s="8"/>
      <c r="V30152" s="8"/>
      <c r="W30152" s="8"/>
      <c r="X30152" s="8"/>
      <c r="Y30152" s="8"/>
      <c r="Z30152" s="8"/>
      <c r="BE30152"/>
      <c r="BF30152"/>
      <c r="BG30152"/>
    </row>
    <row r="30153" spans="11:59" x14ac:dyDescent="0.25">
      <c r="K30153" s="8"/>
      <c r="L30153" s="8"/>
      <c r="N30153" s="8"/>
      <c r="O30153" s="8"/>
      <c r="P30153" s="8"/>
      <c r="Q30153" s="8"/>
      <c r="R30153" s="8"/>
      <c r="S30153" s="8"/>
      <c r="T30153" s="8"/>
      <c r="U30153" s="8"/>
      <c r="V30153" s="8"/>
      <c r="W30153" s="8"/>
      <c r="X30153" s="8"/>
      <c r="Y30153" s="8"/>
      <c r="Z30153" s="8"/>
      <c r="BE30153"/>
      <c r="BF30153"/>
      <c r="BG30153"/>
    </row>
    <row r="30154" spans="11:59" x14ac:dyDescent="0.25">
      <c r="K30154" s="8"/>
      <c r="L30154" s="8"/>
      <c r="N30154" s="8"/>
      <c r="O30154" s="8"/>
      <c r="P30154" s="8"/>
      <c r="Q30154" s="8"/>
      <c r="R30154" s="8"/>
      <c r="S30154" s="8"/>
      <c r="T30154" s="8"/>
      <c r="U30154" s="8"/>
      <c r="V30154" s="8"/>
      <c r="W30154" s="8"/>
      <c r="X30154" s="8"/>
      <c r="Y30154" s="8"/>
      <c r="Z30154" s="8"/>
      <c r="BE30154"/>
      <c r="BF30154"/>
      <c r="BG30154"/>
    </row>
    <row r="30155" spans="11:59" x14ac:dyDescent="0.25">
      <c r="K30155" s="8"/>
      <c r="L30155" s="8"/>
      <c r="N30155" s="8"/>
      <c r="O30155" s="8"/>
      <c r="P30155" s="8"/>
      <c r="Q30155" s="8"/>
      <c r="R30155" s="8"/>
      <c r="S30155" s="8"/>
      <c r="T30155" s="8"/>
      <c r="U30155" s="8"/>
      <c r="V30155" s="8"/>
      <c r="W30155" s="8"/>
      <c r="X30155" s="8"/>
      <c r="Y30155" s="8"/>
      <c r="Z30155" s="8"/>
      <c r="BE30155"/>
      <c r="BF30155"/>
      <c r="BG30155"/>
    </row>
    <row r="30156" spans="11:59" x14ac:dyDescent="0.25">
      <c r="K30156" s="8"/>
      <c r="L30156" s="8"/>
      <c r="N30156" s="8"/>
      <c r="O30156" s="8"/>
      <c r="P30156" s="8"/>
      <c r="Q30156" s="8"/>
      <c r="R30156" s="8"/>
      <c r="S30156" s="8"/>
      <c r="T30156" s="8"/>
      <c r="U30156" s="8"/>
      <c r="V30156" s="8"/>
      <c r="W30156" s="8"/>
      <c r="X30156" s="8"/>
      <c r="Y30156" s="8"/>
      <c r="Z30156" s="8"/>
      <c r="BE30156"/>
      <c r="BF30156"/>
      <c r="BG30156"/>
    </row>
    <row r="30157" spans="11:59" x14ac:dyDescent="0.25">
      <c r="K30157" s="8"/>
      <c r="L30157" s="8"/>
      <c r="N30157" s="8"/>
      <c r="O30157" s="8"/>
      <c r="P30157" s="8"/>
      <c r="Q30157" s="8"/>
      <c r="R30157" s="8"/>
      <c r="S30157" s="8"/>
      <c r="T30157" s="8"/>
      <c r="U30157" s="8"/>
      <c r="V30157" s="8"/>
      <c r="W30157" s="8"/>
      <c r="X30157" s="8"/>
      <c r="Y30157" s="8"/>
      <c r="Z30157" s="8"/>
      <c r="BE30157"/>
      <c r="BF30157"/>
      <c r="BG30157"/>
    </row>
    <row r="30158" spans="11:59" x14ac:dyDescent="0.25">
      <c r="K30158" s="8"/>
      <c r="L30158" s="8"/>
      <c r="N30158" s="8"/>
      <c r="O30158" s="8"/>
      <c r="P30158" s="8"/>
      <c r="Q30158" s="8"/>
      <c r="R30158" s="8"/>
      <c r="S30158" s="8"/>
      <c r="T30158" s="8"/>
      <c r="U30158" s="8"/>
      <c r="V30158" s="8"/>
      <c r="W30158" s="8"/>
      <c r="X30158" s="8"/>
      <c r="Y30158" s="8"/>
      <c r="Z30158" s="8"/>
      <c r="BE30158"/>
      <c r="BF30158"/>
      <c r="BG30158"/>
    </row>
    <row r="30159" spans="11:59" x14ac:dyDescent="0.25">
      <c r="K30159" s="8"/>
      <c r="L30159" s="8"/>
      <c r="N30159" s="8"/>
      <c r="O30159" s="8"/>
      <c r="P30159" s="8"/>
      <c r="Q30159" s="8"/>
      <c r="R30159" s="8"/>
      <c r="S30159" s="8"/>
      <c r="T30159" s="8"/>
      <c r="U30159" s="8"/>
      <c r="V30159" s="8"/>
      <c r="W30159" s="8"/>
      <c r="X30159" s="8"/>
      <c r="Y30159" s="8"/>
      <c r="Z30159" s="8"/>
      <c r="BE30159"/>
      <c r="BF30159"/>
      <c r="BG30159"/>
    </row>
    <row r="30160" spans="11:59" x14ac:dyDescent="0.25">
      <c r="K30160" s="8"/>
      <c r="L30160" s="8"/>
      <c r="N30160" s="8"/>
      <c r="O30160" s="8"/>
      <c r="P30160" s="8"/>
      <c r="Q30160" s="8"/>
      <c r="R30160" s="8"/>
      <c r="S30160" s="8"/>
      <c r="T30160" s="8"/>
      <c r="U30160" s="8"/>
      <c r="V30160" s="8"/>
      <c r="W30160" s="8"/>
      <c r="X30160" s="8"/>
      <c r="Y30160" s="8"/>
      <c r="Z30160" s="8"/>
      <c r="BE30160"/>
      <c r="BF30160"/>
      <c r="BG30160"/>
    </row>
    <row r="30161" spans="11:59" x14ac:dyDescent="0.25">
      <c r="K30161" s="8"/>
      <c r="L30161" s="8"/>
      <c r="N30161" s="8"/>
      <c r="O30161" s="8"/>
      <c r="P30161" s="8"/>
      <c r="Q30161" s="8"/>
      <c r="R30161" s="8"/>
      <c r="S30161" s="8"/>
      <c r="T30161" s="8"/>
      <c r="U30161" s="8"/>
      <c r="V30161" s="8"/>
      <c r="W30161" s="8"/>
      <c r="X30161" s="8"/>
      <c r="Y30161" s="8"/>
      <c r="Z30161" s="8"/>
      <c r="BE30161"/>
      <c r="BF30161"/>
      <c r="BG30161"/>
    </row>
    <row r="30162" spans="11:59" x14ac:dyDescent="0.25">
      <c r="K30162" s="8"/>
      <c r="L30162" s="8"/>
      <c r="N30162" s="8"/>
      <c r="O30162" s="8"/>
      <c r="P30162" s="8"/>
      <c r="Q30162" s="8"/>
      <c r="R30162" s="8"/>
      <c r="S30162" s="8"/>
      <c r="T30162" s="8"/>
      <c r="U30162" s="8"/>
      <c r="V30162" s="8"/>
      <c r="W30162" s="8"/>
      <c r="X30162" s="8"/>
      <c r="Y30162" s="8"/>
      <c r="Z30162" s="8"/>
      <c r="BE30162"/>
      <c r="BF30162"/>
      <c r="BG30162"/>
    </row>
    <row r="30163" spans="11:59" x14ac:dyDescent="0.25">
      <c r="K30163" s="8"/>
      <c r="L30163" s="8"/>
      <c r="N30163" s="8"/>
      <c r="O30163" s="8"/>
      <c r="P30163" s="8"/>
      <c r="Q30163" s="8"/>
      <c r="R30163" s="8"/>
      <c r="S30163" s="8"/>
      <c r="T30163" s="8"/>
      <c r="U30163" s="8"/>
      <c r="V30163" s="8"/>
      <c r="W30163" s="8"/>
      <c r="X30163" s="8"/>
      <c r="Y30163" s="8"/>
      <c r="Z30163" s="8"/>
      <c r="BE30163"/>
      <c r="BF30163"/>
      <c r="BG30163"/>
    </row>
    <row r="30164" spans="11:59" x14ac:dyDescent="0.25">
      <c r="K30164" s="8"/>
      <c r="L30164" s="8"/>
      <c r="N30164" s="8"/>
      <c r="O30164" s="8"/>
      <c r="P30164" s="8"/>
      <c r="Q30164" s="8"/>
      <c r="R30164" s="8"/>
      <c r="S30164" s="8"/>
      <c r="T30164" s="8"/>
      <c r="U30164" s="8"/>
      <c r="V30164" s="8"/>
      <c r="W30164" s="8"/>
      <c r="X30164" s="8"/>
      <c r="Y30164" s="8"/>
      <c r="Z30164" s="8"/>
      <c r="BE30164"/>
      <c r="BF30164"/>
      <c r="BG30164"/>
    </row>
    <row r="30165" spans="11:59" x14ac:dyDescent="0.25">
      <c r="K30165" s="8"/>
      <c r="L30165" s="8"/>
      <c r="N30165" s="8"/>
      <c r="O30165" s="8"/>
      <c r="P30165" s="8"/>
      <c r="Q30165" s="8"/>
      <c r="R30165" s="8"/>
      <c r="S30165" s="8"/>
      <c r="T30165" s="8"/>
      <c r="U30165" s="8"/>
      <c r="V30165" s="8"/>
      <c r="W30165" s="8"/>
      <c r="X30165" s="8"/>
      <c r="Y30165" s="8"/>
      <c r="Z30165" s="8"/>
      <c r="BE30165"/>
      <c r="BF30165"/>
      <c r="BG30165"/>
    </row>
    <row r="30166" spans="11:59" x14ac:dyDescent="0.25">
      <c r="K30166" s="8"/>
      <c r="L30166" s="8"/>
      <c r="N30166" s="8"/>
      <c r="O30166" s="8"/>
      <c r="P30166" s="8"/>
      <c r="Q30166" s="8"/>
      <c r="R30166" s="8"/>
      <c r="S30166" s="8"/>
      <c r="T30166" s="8"/>
      <c r="U30166" s="8"/>
      <c r="V30166" s="8"/>
      <c r="W30166" s="8"/>
      <c r="X30166" s="8"/>
      <c r="Y30166" s="8"/>
      <c r="Z30166" s="8"/>
      <c r="BE30166"/>
      <c r="BF30166"/>
      <c r="BG30166"/>
    </row>
    <row r="30167" spans="11:59" x14ac:dyDescent="0.25">
      <c r="K30167" s="8"/>
      <c r="L30167" s="8"/>
      <c r="N30167" s="8"/>
      <c r="O30167" s="8"/>
      <c r="P30167" s="8"/>
      <c r="Q30167" s="8"/>
      <c r="R30167" s="8"/>
      <c r="S30167" s="8"/>
      <c r="T30167" s="8"/>
      <c r="U30167" s="8"/>
      <c r="V30167" s="8"/>
      <c r="W30167" s="8"/>
      <c r="X30167" s="8"/>
      <c r="Y30167" s="8"/>
      <c r="Z30167" s="8"/>
      <c r="BE30167"/>
      <c r="BF30167"/>
      <c r="BG30167"/>
    </row>
    <row r="30168" spans="11:59" x14ac:dyDescent="0.25">
      <c r="K30168" s="8"/>
      <c r="L30168" s="8"/>
      <c r="N30168" s="8"/>
      <c r="O30168" s="8"/>
      <c r="P30168" s="8"/>
      <c r="Q30168" s="8"/>
      <c r="R30168" s="8"/>
      <c r="S30168" s="8"/>
      <c r="T30168" s="8"/>
      <c r="U30168" s="8"/>
      <c r="V30168" s="8"/>
      <c r="W30168" s="8"/>
      <c r="X30168" s="8"/>
      <c r="Y30168" s="8"/>
      <c r="Z30168" s="8"/>
      <c r="BE30168"/>
      <c r="BF30168"/>
      <c r="BG30168"/>
    </row>
    <row r="30169" spans="11:59" x14ac:dyDescent="0.25">
      <c r="K30169" s="8"/>
      <c r="L30169" s="8"/>
      <c r="N30169" s="8"/>
      <c r="O30169" s="8"/>
      <c r="P30169" s="8"/>
      <c r="Q30169" s="8"/>
      <c r="R30169" s="8"/>
      <c r="S30169" s="8"/>
      <c r="T30169" s="8"/>
      <c r="U30169" s="8"/>
      <c r="V30169" s="8"/>
      <c r="W30169" s="8"/>
      <c r="X30169" s="8"/>
      <c r="Y30169" s="8"/>
      <c r="Z30169" s="8"/>
      <c r="BE30169"/>
      <c r="BF30169"/>
      <c r="BG30169"/>
    </row>
    <row r="30170" spans="11:59" x14ac:dyDescent="0.25">
      <c r="K30170" s="8"/>
      <c r="L30170" s="8"/>
      <c r="N30170" s="8"/>
      <c r="O30170" s="8"/>
      <c r="P30170" s="8"/>
      <c r="Q30170" s="8"/>
      <c r="R30170" s="8"/>
      <c r="S30170" s="8"/>
      <c r="T30170" s="8"/>
      <c r="U30170" s="8"/>
      <c r="V30170" s="8"/>
      <c r="W30170" s="8"/>
      <c r="X30170" s="8"/>
      <c r="Y30170" s="8"/>
      <c r="Z30170" s="8"/>
      <c r="BE30170"/>
      <c r="BF30170"/>
      <c r="BG30170"/>
    </row>
    <row r="30171" spans="11:59" x14ac:dyDescent="0.25">
      <c r="K30171" s="8"/>
      <c r="L30171" s="8"/>
      <c r="N30171" s="8"/>
      <c r="O30171" s="8"/>
      <c r="P30171" s="8"/>
      <c r="Q30171" s="8"/>
      <c r="R30171" s="8"/>
      <c r="S30171" s="8"/>
      <c r="T30171" s="8"/>
      <c r="U30171" s="8"/>
      <c r="V30171" s="8"/>
      <c r="W30171" s="8"/>
      <c r="X30171" s="8"/>
      <c r="Y30171" s="8"/>
      <c r="Z30171" s="8"/>
      <c r="BE30171"/>
      <c r="BF30171"/>
      <c r="BG30171"/>
    </row>
    <row r="30172" spans="11:59" x14ac:dyDescent="0.25">
      <c r="K30172" s="8"/>
      <c r="L30172" s="8"/>
      <c r="N30172" s="8"/>
      <c r="O30172" s="8"/>
      <c r="P30172" s="8"/>
      <c r="Q30172" s="8"/>
      <c r="R30172" s="8"/>
      <c r="S30172" s="8"/>
      <c r="T30172" s="8"/>
      <c r="U30172" s="8"/>
      <c r="V30172" s="8"/>
      <c r="W30172" s="8"/>
      <c r="X30172" s="8"/>
      <c r="Y30172" s="8"/>
      <c r="Z30172" s="8"/>
      <c r="BE30172"/>
      <c r="BF30172"/>
      <c r="BG30172"/>
    </row>
    <row r="30173" spans="11:59" x14ac:dyDescent="0.25">
      <c r="K30173" s="8"/>
      <c r="L30173" s="8"/>
      <c r="N30173" s="8"/>
      <c r="O30173" s="8"/>
      <c r="P30173" s="8"/>
      <c r="Q30173" s="8"/>
      <c r="R30173" s="8"/>
      <c r="S30173" s="8"/>
      <c r="T30173" s="8"/>
      <c r="U30173" s="8"/>
      <c r="V30173" s="8"/>
      <c r="W30173" s="8"/>
      <c r="X30173" s="8"/>
      <c r="Y30173" s="8"/>
      <c r="Z30173" s="8"/>
      <c r="BE30173"/>
      <c r="BF30173"/>
      <c r="BG30173"/>
    </row>
    <row r="30174" spans="11:59" x14ac:dyDescent="0.25">
      <c r="K30174" s="8"/>
      <c r="L30174" s="8"/>
      <c r="N30174" s="8"/>
      <c r="O30174" s="8"/>
      <c r="P30174" s="8"/>
      <c r="Q30174" s="8"/>
      <c r="R30174" s="8"/>
      <c r="S30174" s="8"/>
      <c r="T30174" s="8"/>
      <c r="U30174" s="8"/>
      <c r="V30174" s="8"/>
      <c r="W30174" s="8"/>
      <c r="X30174" s="8"/>
      <c r="Y30174" s="8"/>
      <c r="Z30174" s="8"/>
      <c r="BE30174"/>
      <c r="BF30174"/>
      <c r="BG30174"/>
    </row>
    <row r="30175" spans="11:59" x14ac:dyDescent="0.25">
      <c r="K30175" s="8"/>
      <c r="L30175" s="8"/>
      <c r="N30175" s="8"/>
      <c r="O30175" s="8"/>
      <c r="P30175" s="8"/>
      <c r="Q30175" s="8"/>
      <c r="R30175" s="8"/>
      <c r="S30175" s="8"/>
      <c r="T30175" s="8"/>
      <c r="U30175" s="8"/>
      <c r="V30175" s="8"/>
      <c r="W30175" s="8"/>
      <c r="X30175" s="8"/>
      <c r="Y30175" s="8"/>
      <c r="Z30175" s="8"/>
      <c r="BE30175"/>
      <c r="BF30175"/>
      <c r="BG30175"/>
    </row>
    <row r="30176" spans="11:59" x14ac:dyDescent="0.25">
      <c r="K30176" s="8"/>
      <c r="L30176" s="8"/>
      <c r="N30176" s="8"/>
      <c r="O30176" s="8"/>
      <c r="P30176" s="8"/>
      <c r="Q30176" s="8"/>
      <c r="R30176" s="8"/>
      <c r="S30176" s="8"/>
      <c r="T30176" s="8"/>
      <c r="U30176" s="8"/>
      <c r="V30176" s="8"/>
      <c r="W30176" s="8"/>
      <c r="X30176" s="8"/>
      <c r="Y30176" s="8"/>
      <c r="Z30176" s="8"/>
      <c r="BE30176"/>
      <c r="BF30176"/>
      <c r="BG30176"/>
    </row>
    <row r="30177" spans="11:59" x14ac:dyDescent="0.25">
      <c r="K30177" s="8"/>
      <c r="L30177" s="8"/>
      <c r="N30177" s="8"/>
      <c r="O30177" s="8"/>
      <c r="P30177" s="8"/>
      <c r="Q30177" s="8"/>
      <c r="R30177" s="8"/>
      <c r="S30177" s="8"/>
      <c r="T30177" s="8"/>
      <c r="U30177" s="8"/>
      <c r="V30177" s="8"/>
      <c r="W30177" s="8"/>
      <c r="X30177" s="8"/>
      <c r="Y30177" s="8"/>
      <c r="Z30177" s="8"/>
      <c r="BE30177"/>
      <c r="BF30177"/>
      <c r="BG30177"/>
    </row>
    <row r="30178" spans="11:59" x14ac:dyDescent="0.25">
      <c r="K30178" s="8"/>
      <c r="L30178" s="8"/>
      <c r="N30178" s="8"/>
      <c r="O30178" s="8"/>
      <c r="P30178" s="8"/>
      <c r="Q30178" s="8"/>
      <c r="R30178" s="8"/>
      <c r="S30178" s="8"/>
      <c r="T30178" s="8"/>
      <c r="U30178" s="8"/>
      <c r="V30178" s="8"/>
      <c r="W30178" s="8"/>
      <c r="X30178" s="8"/>
      <c r="Y30178" s="8"/>
      <c r="Z30178" s="8"/>
      <c r="BE30178"/>
      <c r="BF30178"/>
      <c r="BG30178"/>
    </row>
    <row r="30179" spans="11:59" x14ac:dyDescent="0.25">
      <c r="K30179" s="8"/>
      <c r="L30179" s="8"/>
      <c r="N30179" s="8"/>
      <c r="O30179" s="8"/>
      <c r="P30179" s="8"/>
      <c r="Q30179" s="8"/>
      <c r="R30179" s="8"/>
      <c r="S30179" s="8"/>
      <c r="T30179" s="8"/>
      <c r="U30179" s="8"/>
      <c r="V30179" s="8"/>
      <c r="W30179" s="8"/>
      <c r="X30179" s="8"/>
      <c r="Y30179" s="8"/>
      <c r="Z30179" s="8"/>
      <c r="BE30179"/>
      <c r="BF30179"/>
      <c r="BG30179"/>
    </row>
    <row r="30180" spans="11:59" x14ac:dyDescent="0.25">
      <c r="K30180" s="8"/>
      <c r="L30180" s="8"/>
      <c r="N30180" s="8"/>
      <c r="O30180" s="8"/>
      <c r="P30180" s="8"/>
      <c r="Q30180" s="8"/>
      <c r="R30180" s="8"/>
      <c r="S30180" s="8"/>
      <c r="T30180" s="8"/>
      <c r="U30180" s="8"/>
      <c r="V30180" s="8"/>
      <c r="W30180" s="8"/>
      <c r="X30180" s="8"/>
      <c r="Y30180" s="8"/>
      <c r="Z30180" s="8"/>
      <c r="BE30180"/>
      <c r="BF30180"/>
      <c r="BG30180"/>
    </row>
    <row r="30181" spans="11:59" x14ac:dyDescent="0.25">
      <c r="K30181" s="8"/>
      <c r="L30181" s="8"/>
      <c r="N30181" s="8"/>
      <c r="O30181" s="8"/>
      <c r="P30181" s="8"/>
      <c r="Q30181" s="8"/>
      <c r="R30181" s="8"/>
      <c r="S30181" s="8"/>
      <c r="T30181" s="8"/>
      <c r="U30181" s="8"/>
      <c r="V30181" s="8"/>
      <c r="W30181" s="8"/>
      <c r="X30181" s="8"/>
      <c r="Y30181" s="8"/>
      <c r="Z30181" s="8"/>
      <c r="BE30181"/>
      <c r="BF30181"/>
      <c r="BG30181"/>
    </row>
    <row r="30182" spans="11:59" x14ac:dyDescent="0.25">
      <c r="K30182" s="8"/>
      <c r="L30182" s="8"/>
      <c r="N30182" s="8"/>
      <c r="O30182" s="8"/>
      <c r="P30182" s="8"/>
      <c r="Q30182" s="8"/>
      <c r="R30182" s="8"/>
      <c r="S30182" s="8"/>
      <c r="T30182" s="8"/>
      <c r="U30182" s="8"/>
      <c r="V30182" s="8"/>
      <c r="W30182" s="8"/>
      <c r="X30182" s="8"/>
      <c r="Y30182" s="8"/>
      <c r="Z30182" s="8"/>
      <c r="BE30182"/>
      <c r="BF30182"/>
      <c r="BG30182"/>
    </row>
    <row r="30183" spans="11:59" x14ac:dyDescent="0.25">
      <c r="K30183" s="8"/>
      <c r="L30183" s="8"/>
      <c r="N30183" s="8"/>
      <c r="O30183" s="8"/>
      <c r="P30183" s="8"/>
      <c r="Q30183" s="8"/>
      <c r="R30183" s="8"/>
      <c r="S30183" s="8"/>
      <c r="T30183" s="8"/>
      <c r="U30183" s="8"/>
      <c r="V30183" s="8"/>
      <c r="W30183" s="8"/>
      <c r="X30183" s="8"/>
      <c r="Y30183" s="8"/>
      <c r="Z30183" s="8"/>
      <c r="BE30183"/>
      <c r="BF30183"/>
      <c r="BG30183"/>
    </row>
    <row r="30184" spans="11:59" x14ac:dyDescent="0.25">
      <c r="K30184" s="8"/>
      <c r="L30184" s="8"/>
      <c r="N30184" s="8"/>
      <c r="O30184" s="8"/>
      <c r="P30184" s="8"/>
      <c r="Q30184" s="8"/>
      <c r="R30184" s="8"/>
      <c r="S30184" s="8"/>
      <c r="T30184" s="8"/>
      <c r="U30184" s="8"/>
      <c r="V30184" s="8"/>
      <c r="W30184" s="8"/>
      <c r="X30184" s="8"/>
      <c r="Y30184" s="8"/>
      <c r="Z30184" s="8"/>
      <c r="BE30184"/>
      <c r="BF30184"/>
      <c r="BG30184"/>
    </row>
    <row r="30185" spans="11:59" x14ac:dyDescent="0.25">
      <c r="K30185" s="8"/>
      <c r="L30185" s="8"/>
      <c r="N30185" s="8"/>
      <c r="O30185" s="8"/>
      <c r="P30185" s="8"/>
      <c r="Q30185" s="8"/>
      <c r="R30185" s="8"/>
      <c r="S30185" s="8"/>
      <c r="T30185" s="8"/>
      <c r="U30185" s="8"/>
      <c r="V30185" s="8"/>
      <c r="W30185" s="8"/>
      <c r="X30185" s="8"/>
      <c r="Y30185" s="8"/>
      <c r="Z30185" s="8"/>
      <c r="BE30185"/>
      <c r="BF30185"/>
      <c r="BG30185"/>
    </row>
    <row r="30186" spans="11:59" x14ac:dyDescent="0.25">
      <c r="K30186" s="8"/>
      <c r="L30186" s="8"/>
      <c r="N30186" s="8"/>
      <c r="O30186" s="8"/>
      <c r="P30186" s="8"/>
      <c r="Q30186" s="8"/>
      <c r="R30186" s="8"/>
      <c r="S30186" s="8"/>
      <c r="T30186" s="8"/>
      <c r="U30186" s="8"/>
      <c r="V30186" s="8"/>
      <c r="W30186" s="8"/>
      <c r="X30186" s="8"/>
      <c r="Y30186" s="8"/>
      <c r="Z30186" s="8"/>
      <c r="BE30186"/>
      <c r="BF30186"/>
      <c r="BG30186"/>
    </row>
    <row r="30187" spans="11:59" x14ac:dyDescent="0.25">
      <c r="K30187" s="8"/>
      <c r="L30187" s="8"/>
      <c r="N30187" s="8"/>
      <c r="O30187" s="8"/>
      <c r="P30187" s="8"/>
      <c r="Q30187" s="8"/>
      <c r="R30187" s="8"/>
      <c r="S30187" s="8"/>
      <c r="T30187" s="8"/>
      <c r="U30187" s="8"/>
      <c r="V30187" s="8"/>
      <c r="W30187" s="8"/>
      <c r="X30187" s="8"/>
      <c r="Y30187" s="8"/>
      <c r="Z30187" s="8"/>
      <c r="BE30187"/>
      <c r="BF30187"/>
      <c r="BG30187"/>
    </row>
    <row r="30188" spans="11:59" x14ac:dyDescent="0.25">
      <c r="K30188" s="8"/>
      <c r="L30188" s="8"/>
      <c r="N30188" s="8"/>
      <c r="O30188" s="8"/>
      <c r="P30188" s="8"/>
      <c r="Q30188" s="8"/>
      <c r="R30188" s="8"/>
      <c r="S30188" s="8"/>
      <c r="T30188" s="8"/>
      <c r="U30188" s="8"/>
      <c r="V30188" s="8"/>
      <c r="W30188" s="8"/>
      <c r="X30188" s="8"/>
      <c r="Y30188" s="8"/>
      <c r="Z30188" s="8"/>
      <c r="BE30188"/>
      <c r="BF30188"/>
      <c r="BG30188"/>
    </row>
    <row r="30189" spans="11:59" x14ac:dyDescent="0.25">
      <c r="K30189" s="8"/>
      <c r="L30189" s="8"/>
      <c r="N30189" s="8"/>
      <c r="O30189" s="8"/>
      <c r="P30189" s="8"/>
      <c r="Q30189" s="8"/>
      <c r="R30189" s="8"/>
      <c r="S30189" s="8"/>
      <c r="T30189" s="8"/>
      <c r="U30189" s="8"/>
      <c r="V30189" s="8"/>
      <c r="W30189" s="8"/>
      <c r="X30189" s="8"/>
      <c r="Y30189" s="8"/>
      <c r="Z30189" s="8"/>
      <c r="BE30189"/>
      <c r="BF30189"/>
      <c r="BG30189"/>
    </row>
    <row r="30190" spans="11:59" x14ac:dyDescent="0.25">
      <c r="K30190" s="8"/>
      <c r="L30190" s="8"/>
      <c r="N30190" s="8"/>
      <c r="O30190" s="8"/>
      <c r="P30190" s="8"/>
      <c r="Q30190" s="8"/>
      <c r="R30190" s="8"/>
      <c r="S30190" s="8"/>
      <c r="T30190" s="8"/>
      <c r="U30190" s="8"/>
      <c r="V30190" s="8"/>
      <c r="W30190" s="8"/>
      <c r="X30190" s="8"/>
      <c r="Y30190" s="8"/>
      <c r="Z30190" s="8"/>
      <c r="BE30190"/>
      <c r="BF30190"/>
      <c r="BG30190"/>
    </row>
    <row r="30191" spans="11:59" x14ac:dyDescent="0.25">
      <c r="K30191" s="8"/>
      <c r="L30191" s="8"/>
      <c r="N30191" s="8"/>
      <c r="O30191" s="8"/>
      <c r="P30191" s="8"/>
      <c r="Q30191" s="8"/>
      <c r="R30191" s="8"/>
      <c r="S30191" s="8"/>
      <c r="T30191" s="8"/>
      <c r="U30191" s="8"/>
      <c r="V30191" s="8"/>
      <c r="W30191" s="8"/>
      <c r="X30191" s="8"/>
      <c r="Y30191" s="8"/>
      <c r="Z30191" s="8"/>
      <c r="BE30191"/>
      <c r="BF30191"/>
      <c r="BG30191"/>
    </row>
    <row r="30192" spans="11:59" x14ac:dyDescent="0.25">
      <c r="K30192" s="8"/>
      <c r="L30192" s="8"/>
      <c r="N30192" s="8"/>
      <c r="O30192" s="8"/>
      <c r="P30192" s="8"/>
      <c r="Q30192" s="8"/>
      <c r="R30192" s="8"/>
      <c r="S30192" s="8"/>
      <c r="T30192" s="8"/>
      <c r="U30192" s="8"/>
      <c r="V30192" s="8"/>
      <c r="W30192" s="8"/>
      <c r="X30192" s="8"/>
      <c r="Y30192" s="8"/>
      <c r="Z30192" s="8"/>
      <c r="BE30192"/>
      <c r="BF30192"/>
      <c r="BG30192"/>
    </row>
    <row r="30193" spans="11:59" x14ac:dyDescent="0.25">
      <c r="K30193" s="8"/>
      <c r="L30193" s="8"/>
      <c r="N30193" s="8"/>
      <c r="O30193" s="8"/>
      <c r="P30193" s="8"/>
      <c r="Q30193" s="8"/>
      <c r="R30193" s="8"/>
      <c r="S30193" s="8"/>
      <c r="T30193" s="8"/>
      <c r="U30193" s="8"/>
      <c r="V30193" s="8"/>
      <c r="W30193" s="8"/>
      <c r="X30193" s="8"/>
      <c r="Y30193" s="8"/>
      <c r="Z30193" s="8"/>
      <c r="BE30193"/>
      <c r="BF30193"/>
      <c r="BG30193"/>
    </row>
    <row r="30194" spans="11:59" x14ac:dyDescent="0.25">
      <c r="K30194" s="8"/>
      <c r="L30194" s="8"/>
      <c r="N30194" s="8"/>
      <c r="O30194" s="8"/>
      <c r="P30194" s="8"/>
      <c r="Q30194" s="8"/>
      <c r="R30194" s="8"/>
      <c r="S30194" s="8"/>
      <c r="T30194" s="8"/>
      <c r="U30194" s="8"/>
      <c r="V30194" s="8"/>
      <c r="W30194" s="8"/>
      <c r="X30194" s="8"/>
      <c r="Y30194" s="8"/>
      <c r="Z30194" s="8"/>
      <c r="BE30194"/>
      <c r="BF30194"/>
      <c r="BG30194"/>
    </row>
    <row r="30195" spans="11:59" x14ac:dyDescent="0.25">
      <c r="K30195" s="8"/>
      <c r="L30195" s="8"/>
      <c r="N30195" s="8"/>
      <c r="O30195" s="8"/>
      <c r="P30195" s="8"/>
      <c r="Q30195" s="8"/>
      <c r="R30195" s="8"/>
      <c r="S30195" s="8"/>
      <c r="T30195" s="8"/>
      <c r="U30195" s="8"/>
      <c r="V30195" s="8"/>
      <c r="W30195" s="8"/>
      <c r="X30195" s="8"/>
      <c r="Y30195" s="8"/>
      <c r="Z30195" s="8"/>
      <c r="BE30195"/>
      <c r="BF30195"/>
      <c r="BG30195"/>
    </row>
    <row r="30196" spans="11:59" x14ac:dyDescent="0.25">
      <c r="K30196" s="8"/>
      <c r="L30196" s="8"/>
      <c r="N30196" s="8"/>
      <c r="O30196" s="8"/>
      <c r="P30196" s="8"/>
      <c r="Q30196" s="8"/>
      <c r="R30196" s="8"/>
      <c r="S30196" s="8"/>
      <c r="T30196" s="8"/>
      <c r="U30196" s="8"/>
      <c r="V30196" s="8"/>
      <c r="W30196" s="8"/>
      <c r="X30196" s="8"/>
      <c r="Y30196" s="8"/>
      <c r="Z30196" s="8"/>
      <c r="BE30196"/>
      <c r="BF30196"/>
      <c r="BG30196"/>
    </row>
    <row r="30197" spans="11:59" x14ac:dyDescent="0.25">
      <c r="K30197" s="8"/>
      <c r="L30197" s="8"/>
      <c r="N30197" s="8"/>
      <c r="O30197" s="8"/>
      <c r="P30197" s="8"/>
      <c r="Q30197" s="8"/>
      <c r="R30197" s="8"/>
      <c r="S30197" s="8"/>
      <c r="T30197" s="8"/>
      <c r="U30197" s="8"/>
      <c r="V30197" s="8"/>
      <c r="W30197" s="8"/>
      <c r="X30197" s="8"/>
      <c r="Y30197" s="8"/>
      <c r="Z30197" s="8"/>
      <c r="BE30197"/>
      <c r="BF30197"/>
      <c r="BG30197"/>
    </row>
    <row r="30198" spans="11:59" x14ac:dyDescent="0.25">
      <c r="K30198" s="8"/>
      <c r="L30198" s="8"/>
      <c r="N30198" s="8"/>
      <c r="O30198" s="8"/>
      <c r="P30198" s="8"/>
      <c r="Q30198" s="8"/>
      <c r="R30198" s="8"/>
      <c r="S30198" s="8"/>
      <c r="T30198" s="8"/>
      <c r="U30198" s="8"/>
      <c r="V30198" s="8"/>
      <c r="W30198" s="8"/>
      <c r="X30198" s="8"/>
      <c r="Y30198" s="8"/>
      <c r="Z30198" s="8"/>
      <c r="BE30198"/>
      <c r="BF30198"/>
      <c r="BG30198"/>
    </row>
    <row r="30199" spans="11:59" x14ac:dyDescent="0.25">
      <c r="K30199" s="8"/>
      <c r="L30199" s="8"/>
      <c r="N30199" s="8"/>
      <c r="O30199" s="8"/>
      <c r="P30199" s="8"/>
      <c r="Q30199" s="8"/>
      <c r="R30199" s="8"/>
      <c r="S30199" s="8"/>
      <c r="T30199" s="8"/>
      <c r="U30199" s="8"/>
      <c r="V30199" s="8"/>
      <c r="W30199" s="8"/>
      <c r="X30199" s="8"/>
      <c r="Y30199" s="8"/>
      <c r="Z30199" s="8"/>
      <c r="BE30199"/>
      <c r="BF30199"/>
      <c r="BG30199"/>
    </row>
    <row r="30200" spans="11:59" x14ac:dyDescent="0.25">
      <c r="K30200" s="8"/>
      <c r="L30200" s="8"/>
      <c r="N30200" s="8"/>
      <c r="O30200" s="8"/>
      <c r="P30200" s="8"/>
      <c r="Q30200" s="8"/>
      <c r="R30200" s="8"/>
      <c r="S30200" s="8"/>
      <c r="T30200" s="8"/>
      <c r="U30200" s="8"/>
      <c r="V30200" s="8"/>
      <c r="W30200" s="8"/>
      <c r="X30200" s="8"/>
      <c r="Y30200" s="8"/>
      <c r="Z30200" s="8"/>
      <c r="BE30200"/>
      <c r="BF30200"/>
      <c r="BG30200"/>
    </row>
    <row r="30201" spans="11:59" x14ac:dyDescent="0.25">
      <c r="K30201" s="8"/>
      <c r="L30201" s="8"/>
      <c r="N30201" s="8"/>
      <c r="O30201" s="8"/>
      <c r="P30201" s="8"/>
      <c r="Q30201" s="8"/>
      <c r="R30201" s="8"/>
      <c r="S30201" s="8"/>
      <c r="T30201" s="8"/>
      <c r="U30201" s="8"/>
      <c r="V30201" s="8"/>
      <c r="W30201" s="8"/>
      <c r="X30201" s="8"/>
      <c r="Y30201" s="8"/>
      <c r="Z30201" s="8"/>
      <c r="BE30201"/>
      <c r="BF30201"/>
      <c r="BG30201"/>
    </row>
    <row r="30202" spans="11:59" x14ac:dyDescent="0.25">
      <c r="K30202" s="8"/>
      <c r="L30202" s="8"/>
      <c r="N30202" s="8"/>
      <c r="O30202" s="8"/>
      <c r="P30202" s="8"/>
      <c r="Q30202" s="8"/>
      <c r="R30202" s="8"/>
      <c r="S30202" s="8"/>
      <c r="T30202" s="8"/>
      <c r="U30202" s="8"/>
      <c r="V30202" s="8"/>
      <c r="W30202" s="8"/>
      <c r="X30202" s="8"/>
      <c r="Y30202" s="8"/>
      <c r="Z30202" s="8"/>
      <c r="BE30202"/>
      <c r="BF30202"/>
      <c r="BG30202"/>
    </row>
    <row r="30203" spans="11:59" x14ac:dyDescent="0.25">
      <c r="K30203" s="8"/>
      <c r="L30203" s="8"/>
      <c r="N30203" s="8"/>
      <c r="O30203" s="8"/>
      <c r="P30203" s="8"/>
      <c r="Q30203" s="8"/>
      <c r="R30203" s="8"/>
      <c r="S30203" s="8"/>
      <c r="T30203" s="8"/>
      <c r="U30203" s="8"/>
      <c r="V30203" s="8"/>
      <c r="W30203" s="8"/>
      <c r="X30203" s="8"/>
      <c r="Y30203" s="8"/>
      <c r="Z30203" s="8"/>
      <c r="BE30203"/>
      <c r="BF30203"/>
      <c r="BG30203"/>
    </row>
    <row r="30204" spans="11:59" x14ac:dyDescent="0.25">
      <c r="K30204" s="8"/>
      <c r="L30204" s="8"/>
      <c r="N30204" s="8"/>
      <c r="O30204" s="8"/>
      <c r="P30204" s="8"/>
      <c r="Q30204" s="8"/>
      <c r="R30204" s="8"/>
      <c r="S30204" s="8"/>
      <c r="T30204" s="8"/>
      <c r="U30204" s="8"/>
      <c r="V30204" s="8"/>
      <c r="W30204" s="8"/>
      <c r="X30204" s="8"/>
      <c r="Y30204" s="8"/>
      <c r="Z30204" s="8"/>
      <c r="BE30204"/>
      <c r="BF30204"/>
      <c r="BG30204"/>
    </row>
    <row r="30205" spans="11:59" x14ac:dyDescent="0.25">
      <c r="K30205" s="8"/>
      <c r="L30205" s="8"/>
      <c r="N30205" s="8"/>
      <c r="O30205" s="8"/>
      <c r="P30205" s="8"/>
      <c r="Q30205" s="8"/>
      <c r="R30205" s="8"/>
      <c r="S30205" s="8"/>
      <c r="T30205" s="8"/>
      <c r="U30205" s="8"/>
      <c r="V30205" s="8"/>
      <c r="W30205" s="8"/>
      <c r="X30205" s="8"/>
      <c r="Y30205" s="8"/>
      <c r="Z30205" s="8"/>
      <c r="BE30205"/>
      <c r="BF30205"/>
      <c r="BG30205"/>
    </row>
    <row r="30206" spans="11:59" x14ac:dyDescent="0.25">
      <c r="K30206" s="8"/>
      <c r="L30206" s="8"/>
      <c r="N30206" s="8"/>
      <c r="O30206" s="8"/>
      <c r="P30206" s="8"/>
      <c r="Q30206" s="8"/>
      <c r="R30206" s="8"/>
      <c r="S30206" s="8"/>
      <c r="T30206" s="8"/>
      <c r="U30206" s="8"/>
      <c r="V30206" s="8"/>
      <c r="W30206" s="8"/>
      <c r="X30206" s="8"/>
      <c r="Y30206" s="8"/>
      <c r="Z30206" s="8"/>
      <c r="BE30206"/>
      <c r="BF30206"/>
      <c r="BG30206"/>
    </row>
    <row r="30207" spans="11:59" x14ac:dyDescent="0.25">
      <c r="K30207" s="8"/>
      <c r="L30207" s="8"/>
      <c r="N30207" s="8"/>
      <c r="O30207" s="8"/>
      <c r="P30207" s="8"/>
      <c r="Q30207" s="8"/>
      <c r="R30207" s="8"/>
      <c r="S30207" s="8"/>
      <c r="T30207" s="8"/>
      <c r="U30207" s="8"/>
      <c r="V30207" s="8"/>
      <c r="W30207" s="8"/>
      <c r="X30207" s="8"/>
      <c r="Y30207" s="8"/>
      <c r="Z30207" s="8"/>
      <c r="BE30207"/>
      <c r="BF30207"/>
      <c r="BG30207"/>
    </row>
    <row r="30208" spans="11:59" x14ac:dyDescent="0.25">
      <c r="K30208" s="8"/>
      <c r="L30208" s="8"/>
      <c r="N30208" s="8"/>
      <c r="O30208" s="8"/>
      <c r="P30208" s="8"/>
      <c r="Q30208" s="8"/>
      <c r="R30208" s="8"/>
      <c r="S30208" s="8"/>
      <c r="T30208" s="8"/>
      <c r="U30208" s="8"/>
      <c r="V30208" s="8"/>
      <c r="W30208" s="8"/>
      <c r="X30208" s="8"/>
      <c r="Y30208" s="8"/>
      <c r="Z30208" s="8"/>
      <c r="BE30208"/>
      <c r="BF30208"/>
      <c r="BG30208"/>
    </row>
    <row r="30209" spans="11:59" x14ac:dyDescent="0.25">
      <c r="K30209" s="8"/>
      <c r="L30209" s="8"/>
      <c r="N30209" s="8"/>
      <c r="O30209" s="8"/>
      <c r="P30209" s="8"/>
      <c r="Q30209" s="8"/>
      <c r="R30209" s="8"/>
      <c r="S30209" s="8"/>
      <c r="T30209" s="8"/>
      <c r="U30209" s="8"/>
      <c r="V30209" s="8"/>
      <c r="W30209" s="8"/>
      <c r="X30209" s="8"/>
      <c r="Y30209" s="8"/>
      <c r="Z30209" s="8"/>
      <c r="BE30209"/>
      <c r="BF30209"/>
      <c r="BG30209"/>
    </row>
    <row r="30210" spans="11:59" x14ac:dyDescent="0.25">
      <c r="K30210" s="8"/>
      <c r="L30210" s="8"/>
      <c r="N30210" s="8"/>
      <c r="O30210" s="8"/>
      <c r="P30210" s="8"/>
      <c r="Q30210" s="8"/>
      <c r="R30210" s="8"/>
      <c r="S30210" s="8"/>
      <c r="T30210" s="8"/>
      <c r="U30210" s="8"/>
      <c r="V30210" s="8"/>
      <c r="W30210" s="8"/>
      <c r="X30210" s="8"/>
      <c r="Y30210" s="8"/>
      <c r="Z30210" s="8"/>
      <c r="BE30210"/>
      <c r="BF30210"/>
      <c r="BG30210"/>
    </row>
    <row r="30211" spans="11:59" x14ac:dyDescent="0.25">
      <c r="K30211" s="8"/>
      <c r="L30211" s="8"/>
      <c r="N30211" s="8"/>
      <c r="O30211" s="8"/>
      <c r="P30211" s="8"/>
      <c r="Q30211" s="8"/>
      <c r="R30211" s="8"/>
      <c r="S30211" s="8"/>
      <c r="T30211" s="8"/>
      <c r="U30211" s="8"/>
      <c r="V30211" s="8"/>
      <c r="W30211" s="8"/>
      <c r="X30211" s="8"/>
      <c r="Y30211" s="8"/>
      <c r="Z30211" s="8"/>
      <c r="BE30211"/>
      <c r="BF30211"/>
      <c r="BG30211"/>
    </row>
    <row r="30212" spans="11:59" x14ac:dyDescent="0.25">
      <c r="K30212" s="8"/>
      <c r="L30212" s="8"/>
      <c r="N30212" s="8"/>
      <c r="O30212" s="8"/>
      <c r="P30212" s="8"/>
      <c r="Q30212" s="8"/>
      <c r="R30212" s="8"/>
      <c r="S30212" s="8"/>
      <c r="T30212" s="8"/>
      <c r="U30212" s="8"/>
      <c r="V30212" s="8"/>
      <c r="W30212" s="8"/>
      <c r="X30212" s="8"/>
      <c r="Y30212" s="8"/>
      <c r="Z30212" s="8"/>
      <c r="BE30212"/>
      <c r="BF30212"/>
      <c r="BG30212"/>
    </row>
    <row r="30213" spans="11:59" x14ac:dyDescent="0.25">
      <c r="K30213" s="8"/>
      <c r="L30213" s="8"/>
      <c r="N30213" s="8"/>
      <c r="O30213" s="8"/>
      <c r="P30213" s="8"/>
      <c r="Q30213" s="8"/>
      <c r="R30213" s="8"/>
      <c r="S30213" s="8"/>
      <c r="T30213" s="8"/>
      <c r="U30213" s="8"/>
      <c r="V30213" s="8"/>
      <c r="W30213" s="8"/>
      <c r="X30213" s="8"/>
      <c r="Y30213" s="8"/>
      <c r="Z30213" s="8"/>
      <c r="BE30213"/>
      <c r="BF30213"/>
      <c r="BG30213"/>
    </row>
    <row r="30214" spans="11:59" x14ac:dyDescent="0.25">
      <c r="K30214" s="8"/>
      <c r="L30214" s="8"/>
      <c r="N30214" s="8"/>
      <c r="O30214" s="8"/>
      <c r="P30214" s="8"/>
      <c r="Q30214" s="8"/>
      <c r="R30214" s="8"/>
      <c r="S30214" s="8"/>
      <c r="T30214" s="8"/>
      <c r="U30214" s="8"/>
      <c r="V30214" s="8"/>
      <c r="W30214" s="8"/>
      <c r="X30214" s="8"/>
      <c r="Y30214" s="8"/>
      <c r="Z30214" s="8"/>
      <c r="BE30214"/>
      <c r="BF30214"/>
      <c r="BG30214"/>
    </row>
    <row r="30215" spans="11:59" x14ac:dyDescent="0.25">
      <c r="K30215" s="8"/>
      <c r="L30215" s="8"/>
      <c r="N30215" s="8"/>
      <c r="O30215" s="8"/>
      <c r="P30215" s="8"/>
      <c r="Q30215" s="8"/>
      <c r="R30215" s="8"/>
      <c r="S30215" s="8"/>
      <c r="T30215" s="8"/>
      <c r="U30215" s="8"/>
      <c r="V30215" s="8"/>
      <c r="W30215" s="8"/>
      <c r="X30215" s="8"/>
      <c r="Y30215" s="8"/>
      <c r="Z30215" s="8"/>
      <c r="BE30215"/>
      <c r="BF30215"/>
      <c r="BG30215"/>
    </row>
    <row r="30216" spans="11:59" x14ac:dyDescent="0.25">
      <c r="K30216" s="8"/>
      <c r="L30216" s="8"/>
      <c r="N30216" s="8"/>
      <c r="O30216" s="8"/>
      <c r="P30216" s="8"/>
      <c r="Q30216" s="8"/>
      <c r="R30216" s="8"/>
      <c r="S30216" s="8"/>
      <c r="T30216" s="8"/>
      <c r="U30216" s="8"/>
      <c r="V30216" s="8"/>
      <c r="W30216" s="8"/>
      <c r="X30216" s="8"/>
      <c r="Y30216" s="8"/>
      <c r="Z30216" s="8"/>
      <c r="BE30216"/>
      <c r="BF30216"/>
      <c r="BG30216"/>
    </row>
    <row r="30217" spans="11:59" x14ac:dyDescent="0.25">
      <c r="K30217" s="8"/>
      <c r="L30217" s="8"/>
      <c r="N30217" s="8"/>
      <c r="O30217" s="8"/>
      <c r="P30217" s="8"/>
      <c r="Q30217" s="8"/>
      <c r="R30217" s="8"/>
      <c r="S30217" s="8"/>
      <c r="T30217" s="8"/>
      <c r="U30217" s="8"/>
      <c r="V30217" s="8"/>
      <c r="W30217" s="8"/>
      <c r="X30217" s="8"/>
      <c r="Y30217" s="8"/>
      <c r="Z30217" s="8"/>
      <c r="BE30217"/>
      <c r="BF30217"/>
      <c r="BG30217"/>
    </row>
    <row r="30218" spans="11:59" x14ac:dyDescent="0.25">
      <c r="K30218" s="8"/>
      <c r="L30218" s="8"/>
      <c r="N30218" s="8"/>
      <c r="O30218" s="8"/>
      <c r="P30218" s="8"/>
      <c r="Q30218" s="8"/>
      <c r="R30218" s="8"/>
      <c r="S30218" s="8"/>
      <c r="T30218" s="8"/>
      <c r="U30218" s="8"/>
      <c r="V30218" s="8"/>
      <c r="W30218" s="8"/>
      <c r="X30218" s="8"/>
      <c r="Y30218" s="8"/>
      <c r="Z30218" s="8"/>
      <c r="BE30218"/>
      <c r="BF30218"/>
      <c r="BG30218"/>
    </row>
    <row r="30219" spans="11:59" x14ac:dyDescent="0.25">
      <c r="K30219" s="8"/>
      <c r="L30219" s="8"/>
      <c r="N30219" s="8"/>
      <c r="O30219" s="8"/>
      <c r="P30219" s="8"/>
      <c r="Q30219" s="8"/>
      <c r="R30219" s="8"/>
      <c r="S30219" s="8"/>
      <c r="T30219" s="8"/>
      <c r="U30219" s="8"/>
      <c r="V30219" s="8"/>
      <c r="W30219" s="8"/>
      <c r="X30219" s="8"/>
      <c r="Y30219" s="8"/>
      <c r="Z30219" s="8"/>
      <c r="BE30219"/>
      <c r="BF30219"/>
      <c r="BG30219"/>
    </row>
    <row r="30220" spans="11:59" x14ac:dyDescent="0.25">
      <c r="K30220" s="8"/>
      <c r="L30220" s="8"/>
      <c r="N30220" s="8"/>
      <c r="O30220" s="8"/>
      <c r="P30220" s="8"/>
      <c r="Q30220" s="8"/>
      <c r="R30220" s="8"/>
      <c r="S30220" s="8"/>
      <c r="T30220" s="8"/>
      <c r="U30220" s="8"/>
      <c r="V30220" s="8"/>
      <c r="W30220" s="8"/>
      <c r="X30220" s="8"/>
      <c r="Y30220" s="8"/>
      <c r="Z30220" s="8"/>
      <c r="BE30220"/>
      <c r="BF30220"/>
      <c r="BG30220"/>
    </row>
    <row r="30221" spans="11:59" x14ac:dyDescent="0.25">
      <c r="K30221" s="8"/>
      <c r="L30221" s="8"/>
      <c r="N30221" s="8"/>
      <c r="O30221" s="8"/>
      <c r="P30221" s="8"/>
      <c r="Q30221" s="8"/>
      <c r="R30221" s="8"/>
      <c r="S30221" s="8"/>
      <c r="T30221" s="8"/>
      <c r="U30221" s="8"/>
      <c r="V30221" s="8"/>
      <c r="W30221" s="8"/>
      <c r="X30221" s="8"/>
      <c r="Y30221" s="8"/>
      <c r="Z30221" s="8"/>
      <c r="BE30221"/>
      <c r="BF30221"/>
      <c r="BG30221"/>
    </row>
    <row r="30222" spans="11:59" x14ac:dyDescent="0.25">
      <c r="K30222" s="8"/>
      <c r="L30222" s="8"/>
      <c r="N30222" s="8"/>
      <c r="O30222" s="8"/>
      <c r="P30222" s="8"/>
      <c r="Q30222" s="8"/>
      <c r="R30222" s="8"/>
      <c r="S30222" s="8"/>
      <c r="T30222" s="8"/>
      <c r="U30222" s="8"/>
      <c r="V30222" s="8"/>
      <c r="W30222" s="8"/>
      <c r="X30222" s="8"/>
      <c r="Y30222" s="8"/>
      <c r="Z30222" s="8"/>
      <c r="BE30222"/>
      <c r="BF30222"/>
      <c r="BG30222"/>
    </row>
    <row r="30223" spans="11:59" x14ac:dyDescent="0.25">
      <c r="K30223" s="8"/>
      <c r="L30223" s="8"/>
      <c r="N30223" s="8"/>
      <c r="O30223" s="8"/>
      <c r="P30223" s="8"/>
      <c r="Q30223" s="8"/>
      <c r="R30223" s="8"/>
      <c r="S30223" s="8"/>
      <c r="T30223" s="8"/>
      <c r="U30223" s="8"/>
      <c r="V30223" s="8"/>
      <c r="W30223" s="8"/>
      <c r="X30223" s="8"/>
      <c r="Y30223" s="8"/>
      <c r="Z30223" s="8"/>
      <c r="BE30223"/>
      <c r="BF30223"/>
      <c r="BG30223"/>
    </row>
    <row r="30224" spans="11:59" x14ac:dyDescent="0.25">
      <c r="K30224" s="8"/>
      <c r="L30224" s="8"/>
      <c r="N30224" s="8"/>
      <c r="O30224" s="8"/>
      <c r="P30224" s="8"/>
      <c r="Q30224" s="8"/>
      <c r="R30224" s="8"/>
      <c r="S30224" s="8"/>
      <c r="T30224" s="8"/>
      <c r="U30224" s="8"/>
      <c r="V30224" s="8"/>
      <c r="W30224" s="8"/>
      <c r="X30224" s="8"/>
      <c r="Y30224" s="8"/>
      <c r="Z30224" s="8"/>
      <c r="BE30224"/>
      <c r="BF30224"/>
      <c r="BG30224"/>
    </row>
    <row r="30225" spans="11:59" x14ac:dyDescent="0.25">
      <c r="K30225" s="8"/>
      <c r="L30225" s="8"/>
      <c r="N30225" s="8"/>
      <c r="O30225" s="8"/>
      <c r="P30225" s="8"/>
      <c r="Q30225" s="8"/>
      <c r="R30225" s="8"/>
      <c r="S30225" s="8"/>
      <c r="T30225" s="8"/>
      <c r="U30225" s="8"/>
      <c r="V30225" s="8"/>
      <c r="W30225" s="8"/>
      <c r="X30225" s="8"/>
      <c r="Y30225" s="8"/>
      <c r="Z30225" s="8"/>
      <c r="BE30225"/>
      <c r="BF30225"/>
      <c r="BG30225"/>
    </row>
    <row r="30226" spans="11:59" x14ac:dyDescent="0.25">
      <c r="K30226" s="8"/>
      <c r="L30226" s="8"/>
      <c r="N30226" s="8"/>
      <c r="O30226" s="8"/>
      <c r="P30226" s="8"/>
      <c r="Q30226" s="8"/>
      <c r="R30226" s="8"/>
      <c r="S30226" s="8"/>
      <c r="T30226" s="8"/>
      <c r="U30226" s="8"/>
      <c r="V30226" s="8"/>
      <c r="W30226" s="8"/>
      <c r="X30226" s="8"/>
      <c r="Y30226" s="8"/>
      <c r="Z30226" s="8"/>
      <c r="BE30226"/>
      <c r="BF30226"/>
      <c r="BG30226"/>
    </row>
    <row r="30227" spans="11:59" x14ac:dyDescent="0.25">
      <c r="K30227" s="8"/>
      <c r="L30227" s="8"/>
      <c r="N30227" s="8"/>
      <c r="O30227" s="8"/>
      <c r="P30227" s="8"/>
      <c r="Q30227" s="8"/>
      <c r="R30227" s="8"/>
      <c r="S30227" s="8"/>
      <c r="T30227" s="8"/>
      <c r="U30227" s="8"/>
      <c r="V30227" s="8"/>
      <c r="W30227" s="8"/>
      <c r="X30227" s="8"/>
      <c r="Y30227" s="8"/>
      <c r="Z30227" s="8"/>
      <c r="BE30227"/>
      <c r="BF30227"/>
      <c r="BG30227"/>
    </row>
    <row r="30228" spans="11:59" x14ac:dyDescent="0.25">
      <c r="K30228" s="8"/>
      <c r="L30228" s="8"/>
      <c r="N30228" s="8"/>
      <c r="O30228" s="8"/>
      <c r="P30228" s="8"/>
      <c r="Q30228" s="8"/>
      <c r="R30228" s="8"/>
      <c r="S30228" s="8"/>
      <c r="T30228" s="8"/>
      <c r="U30228" s="8"/>
      <c r="V30228" s="8"/>
      <c r="W30228" s="8"/>
      <c r="X30228" s="8"/>
      <c r="Y30228" s="8"/>
      <c r="Z30228" s="8"/>
      <c r="BE30228"/>
      <c r="BF30228"/>
      <c r="BG30228"/>
    </row>
    <row r="30229" spans="11:59" x14ac:dyDescent="0.25">
      <c r="K30229" s="8"/>
      <c r="L30229" s="8"/>
      <c r="N30229" s="8"/>
      <c r="O30229" s="8"/>
      <c r="P30229" s="8"/>
      <c r="Q30229" s="8"/>
      <c r="R30229" s="8"/>
      <c r="S30229" s="8"/>
      <c r="T30229" s="8"/>
      <c r="U30229" s="8"/>
      <c r="V30229" s="8"/>
      <c r="W30229" s="8"/>
      <c r="X30229" s="8"/>
      <c r="Y30229" s="8"/>
      <c r="Z30229" s="8"/>
      <c r="BE30229"/>
      <c r="BF30229"/>
      <c r="BG30229"/>
    </row>
    <row r="30230" spans="11:59" x14ac:dyDescent="0.25">
      <c r="K30230" s="8"/>
      <c r="L30230" s="8"/>
      <c r="N30230" s="8"/>
      <c r="O30230" s="8"/>
      <c r="P30230" s="8"/>
      <c r="Q30230" s="8"/>
      <c r="R30230" s="8"/>
      <c r="S30230" s="8"/>
      <c r="T30230" s="8"/>
      <c r="U30230" s="8"/>
      <c r="V30230" s="8"/>
      <c r="W30230" s="8"/>
      <c r="X30230" s="8"/>
      <c r="Y30230" s="8"/>
      <c r="Z30230" s="8"/>
      <c r="BE30230"/>
      <c r="BF30230"/>
      <c r="BG30230"/>
    </row>
    <row r="30231" spans="11:59" x14ac:dyDescent="0.25">
      <c r="K30231" s="8"/>
      <c r="L30231" s="8"/>
      <c r="N30231" s="8"/>
      <c r="O30231" s="8"/>
      <c r="P30231" s="8"/>
      <c r="Q30231" s="8"/>
      <c r="R30231" s="8"/>
      <c r="S30231" s="8"/>
      <c r="T30231" s="8"/>
      <c r="U30231" s="8"/>
      <c r="V30231" s="8"/>
      <c r="W30231" s="8"/>
      <c r="X30231" s="8"/>
      <c r="Y30231" s="8"/>
      <c r="Z30231" s="8"/>
      <c r="BE30231"/>
      <c r="BF30231"/>
      <c r="BG30231"/>
    </row>
    <row r="30232" spans="11:59" x14ac:dyDescent="0.25">
      <c r="K30232" s="8"/>
      <c r="L30232" s="8"/>
      <c r="N30232" s="8"/>
      <c r="O30232" s="8"/>
      <c r="P30232" s="8"/>
      <c r="Q30232" s="8"/>
      <c r="R30232" s="8"/>
      <c r="S30232" s="8"/>
      <c r="T30232" s="8"/>
      <c r="U30232" s="8"/>
      <c r="V30232" s="8"/>
      <c r="W30232" s="8"/>
      <c r="X30232" s="8"/>
      <c r="Y30232" s="8"/>
      <c r="Z30232" s="8"/>
      <c r="BE30232"/>
      <c r="BF30232"/>
      <c r="BG30232"/>
    </row>
    <row r="30233" spans="11:59" x14ac:dyDescent="0.25">
      <c r="K30233" s="8"/>
      <c r="L30233" s="8"/>
      <c r="N30233" s="8"/>
      <c r="O30233" s="8"/>
      <c r="P30233" s="8"/>
      <c r="Q30233" s="8"/>
      <c r="R30233" s="8"/>
      <c r="S30233" s="8"/>
      <c r="T30233" s="8"/>
      <c r="U30233" s="8"/>
      <c r="V30233" s="8"/>
      <c r="W30233" s="8"/>
      <c r="X30233" s="8"/>
      <c r="Y30233" s="8"/>
      <c r="Z30233" s="8"/>
      <c r="BE30233"/>
      <c r="BF30233"/>
      <c r="BG30233"/>
    </row>
    <row r="30234" spans="11:59" x14ac:dyDescent="0.25">
      <c r="K30234" s="8"/>
      <c r="L30234" s="8"/>
      <c r="N30234" s="8"/>
      <c r="O30234" s="8"/>
      <c r="P30234" s="8"/>
      <c r="Q30234" s="8"/>
      <c r="R30234" s="8"/>
      <c r="S30234" s="8"/>
      <c r="T30234" s="8"/>
      <c r="U30234" s="8"/>
      <c r="V30234" s="8"/>
      <c r="W30234" s="8"/>
      <c r="X30234" s="8"/>
      <c r="Y30234" s="8"/>
      <c r="Z30234" s="8"/>
      <c r="BE30234"/>
      <c r="BF30234"/>
      <c r="BG30234"/>
    </row>
    <row r="30235" spans="11:59" x14ac:dyDescent="0.25">
      <c r="K30235" s="8"/>
      <c r="L30235" s="8"/>
      <c r="N30235" s="8"/>
      <c r="O30235" s="8"/>
      <c r="P30235" s="8"/>
      <c r="Q30235" s="8"/>
      <c r="R30235" s="8"/>
      <c r="S30235" s="8"/>
      <c r="T30235" s="8"/>
      <c r="U30235" s="8"/>
      <c r="V30235" s="8"/>
      <c r="W30235" s="8"/>
      <c r="X30235" s="8"/>
      <c r="Y30235" s="8"/>
      <c r="Z30235" s="8"/>
      <c r="BE30235"/>
      <c r="BF30235"/>
      <c r="BG30235"/>
    </row>
    <row r="30236" spans="11:59" x14ac:dyDescent="0.25">
      <c r="K30236" s="8"/>
      <c r="L30236" s="8"/>
      <c r="N30236" s="8"/>
      <c r="O30236" s="8"/>
      <c r="P30236" s="8"/>
      <c r="Q30236" s="8"/>
      <c r="R30236" s="8"/>
      <c r="S30236" s="8"/>
      <c r="T30236" s="8"/>
      <c r="U30236" s="8"/>
      <c r="V30236" s="8"/>
      <c r="W30236" s="8"/>
      <c r="X30236" s="8"/>
      <c r="Y30236" s="8"/>
      <c r="Z30236" s="8"/>
      <c r="BE30236"/>
      <c r="BF30236"/>
      <c r="BG30236"/>
    </row>
    <row r="30237" spans="11:59" x14ac:dyDescent="0.25">
      <c r="K30237" s="8"/>
      <c r="L30237" s="8"/>
      <c r="N30237" s="8"/>
      <c r="O30237" s="8"/>
      <c r="P30237" s="8"/>
      <c r="Q30237" s="8"/>
      <c r="R30237" s="8"/>
      <c r="S30237" s="8"/>
      <c r="T30237" s="8"/>
      <c r="U30237" s="8"/>
      <c r="V30237" s="8"/>
      <c r="W30237" s="8"/>
      <c r="X30237" s="8"/>
      <c r="Y30237" s="8"/>
      <c r="Z30237" s="8"/>
      <c r="BE30237"/>
      <c r="BF30237"/>
      <c r="BG30237"/>
    </row>
    <row r="30238" spans="11:59" x14ac:dyDescent="0.25">
      <c r="K30238" s="8"/>
      <c r="L30238" s="8"/>
      <c r="N30238" s="8"/>
      <c r="O30238" s="8"/>
      <c r="P30238" s="8"/>
      <c r="Q30238" s="8"/>
      <c r="R30238" s="8"/>
      <c r="S30238" s="8"/>
      <c r="T30238" s="8"/>
      <c r="U30238" s="8"/>
      <c r="V30238" s="8"/>
      <c r="W30238" s="8"/>
      <c r="X30238" s="8"/>
      <c r="Y30238" s="8"/>
      <c r="Z30238" s="8"/>
      <c r="BE30238"/>
      <c r="BF30238"/>
      <c r="BG30238"/>
    </row>
    <row r="30239" spans="11:59" x14ac:dyDescent="0.25">
      <c r="K30239" s="8"/>
      <c r="L30239" s="8"/>
      <c r="N30239" s="8"/>
      <c r="O30239" s="8"/>
      <c r="P30239" s="8"/>
      <c r="Q30239" s="8"/>
      <c r="R30239" s="8"/>
      <c r="S30239" s="8"/>
      <c r="T30239" s="8"/>
      <c r="U30239" s="8"/>
      <c r="V30239" s="8"/>
      <c r="W30239" s="8"/>
      <c r="X30239" s="8"/>
      <c r="Y30239" s="8"/>
      <c r="Z30239" s="8"/>
      <c r="BE30239"/>
      <c r="BF30239"/>
      <c r="BG30239"/>
    </row>
    <row r="30240" spans="11:59" x14ac:dyDescent="0.25">
      <c r="K30240" s="8"/>
      <c r="L30240" s="8"/>
      <c r="N30240" s="8"/>
      <c r="O30240" s="8"/>
      <c r="P30240" s="8"/>
      <c r="Q30240" s="8"/>
      <c r="R30240" s="8"/>
      <c r="S30240" s="8"/>
      <c r="T30240" s="8"/>
      <c r="U30240" s="8"/>
      <c r="V30240" s="8"/>
      <c r="W30240" s="8"/>
      <c r="X30240" s="8"/>
      <c r="Y30240" s="8"/>
      <c r="Z30240" s="8"/>
      <c r="BE30240"/>
      <c r="BF30240"/>
      <c r="BG30240"/>
    </row>
    <row r="30241" spans="11:59" x14ac:dyDescent="0.25">
      <c r="K30241" s="8"/>
      <c r="L30241" s="8"/>
      <c r="N30241" s="8"/>
      <c r="O30241" s="8"/>
      <c r="P30241" s="8"/>
      <c r="Q30241" s="8"/>
      <c r="R30241" s="8"/>
      <c r="S30241" s="8"/>
      <c r="T30241" s="8"/>
      <c r="U30241" s="8"/>
      <c r="V30241" s="8"/>
      <c r="W30241" s="8"/>
      <c r="X30241" s="8"/>
      <c r="Y30241" s="8"/>
      <c r="Z30241" s="8"/>
      <c r="BE30241"/>
      <c r="BF30241"/>
      <c r="BG30241"/>
    </row>
    <row r="30242" spans="11:59" x14ac:dyDescent="0.25">
      <c r="K30242" s="8"/>
      <c r="L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BE30242"/>
      <c r="BF30242"/>
      <c r="BG30242"/>
    </row>
    <row r="30243" spans="11:59" x14ac:dyDescent="0.25">
      <c r="K30243" s="8"/>
      <c r="L30243" s="8"/>
      <c r="N30243" s="8"/>
      <c r="O30243" s="8"/>
      <c r="P30243" s="8"/>
      <c r="Q30243" s="8"/>
      <c r="R30243" s="8"/>
      <c r="S30243" s="8"/>
      <c r="T30243" s="8"/>
      <c r="U30243" s="8"/>
      <c r="V30243" s="8"/>
      <c r="W30243" s="8"/>
      <c r="X30243" s="8"/>
      <c r="Y30243" s="8"/>
      <c r="Z30243" s="8"/>
      <c r="BE30243"/>
      <c r="BF30243"/>
      <c r="BG30243"/>
    </row>
    <row r="30244" spans="11:59" x14ac:dyDescent="0.25">
      <c r="K30244" s="8"/>
      <c r="L30244" s="8"/>
      <c r="N30244" s="8"/>
      <c r="O30244" s="8"/>
      <c r="P30244" s="8"/>
      <c r="Q30244" s="8"/>
      <c r="R30244" s="8"/>
      <c r="S30244" s="8"/>
      <c r="T30244" s="8"/>
      <c r="U30244" s="8"/>
      <c r="V30244" s="8"/>
      <c r="W30244" s="8"/>
      <c r="X30244" s="8"/>
      <c r="Y30244" s="8"/>
      <c r="Z30244" s="8"/>
      <c r="BE30244"/>
      <c r="BF30244"/>
      <c r="BG30244"/>
    </row>
    <row r="30245" spans="11:59" x14ac:dyDescent="0.25">
      <c r="K30245" s="8"/>
      <c r="L30245" s="8"/>
      <c r="N30245" s="8"/>
      <c r="O30245" s="8"/>
      <c r="P30245" s="8"/>
      <c r="Q30245" s="8"/>
      <c r="R30245" s="8"/>
      <c r="S30245" s="8"/>
      <c r="T30245" s="8"/>
      <c r="U30245" s="8"/>
      <c r="V30245" s="8"/>
      <c r="W30245" s="8"/>
      <c r="X30245" s="8"/>
      <c r="Y30245" s="8"/>
      <c r="Z30245" s="8"/>
      <c r="BE30245"/>
      <c r="BF30245"/>
      <c r="BG30245"/>
    </row>
    <row r="30246" spans="11:59" x14ac:dyDescent="0.25">
      <c r="K30246" s="8"/>
      <c r="L30246" s="8"/>
      <c r="N30246" s="8"/>
      <c r="O30246" s="8"/>
      <c r="P30246" s="8"/>
      <c r="Q30246" s="8"/>
      <c r="R30246" s="8"/>
      <c r="S30246" s="8"/>
      <c r="T30246" s="8"/>
      <c r="U30246" s="8"/>
      <c r="V30246" s="8"/>
      <c r="W30246" s="8"/>
      <c r="X30246" s="8"/>
      <c r="Y30246" s="8"/>
      <c r="Z30246" s="8"/>
      <c r="BE30246"/>
      <c r="BF30246"/>
      <c r="BG30246"/>
    </row>
    <row r="30247" spans="11:59" x14ac:dyDescent="0.25">
      <c r="K30247" s="8"/>
      <c r="L30247" s="8"/>
      <c r="N30247" s="8"/>
      <c r="O30247" s="8"/>
      <c r="P30247" s="8"/>
      <c r="Q30247" s="8"/>
      <c r="R30247" s="8"/>
      <c r="S30247" s="8"/>
      <c r="T30247" s="8"/>
      <c r="U30247" s="8"/>
      <c r="V30247" s="8"/>
      <c r="W30247" s="8"/>
      <c r="X30247" s="8"/>
      <c r="Y30247" s="8"/>
      <c r="Z30247" s="8"/>
      <c r="BE30247"/>
      <c r="BF30247"/>
      <c r="BG30247"/>
    </row>
    <row r="30248" spans="11:59" x14ac:dyDescent="0.25">
      <c r="K30248" s="8"/>
      <c r="L30248" s="8"/>
      <c r="N30248" s="8"/>
      <c r="O30248" s="8"/>
      <c r="P30248" s="8"/>
      <c r="Q30248" s="8"/>
      <c r="R30248" s="8"/>
      <c r="S30248" s="8"/>
      <c r="T30248" s="8"/>
      <c r="U30248" s="8"/>
      <c r="V30248" s="8"/>
      <c r="W30248" s="8"/>
      <c r="X30248" s="8"/>
      <c r="Y30248" s="8"/>
      <c r="Z30248" s="8"/>
      <c r="BE30248"/>
      <c r="BF30248"/>
      <c r="BG30248"/>
    </row>
    <row r="30249" spans="11:59" x14ac:dyDescent="0.25">
      <c r="K30249" s="8"/>
      <c r="L30249" s="8"/>
      <c r="N30249" s="8"/>
      <c r="O30249" s="8"/>
      <c r="P30249" s="8"/>
      <c r="Q30249" s="8"/>
      <c r="R30249" s="8"/>
      <c r="S30249" s="8"/>
      <c r="T30249" s="8"/>
      <c r="U30249" s="8"/>
      <c r="V30249" s="8"/>
      <c r="W30249" s="8"/>
      <c r="X30249" s="8"/>
      <c r="Y30249" s="8"/>
      <c r="Z30249" s="8"/>
      <c r="BE30249"/>
      <c r="BF30249"/>
      <c r="BG30249"/>
    </row>
    <row r="30250" spans="11:59" x14ac:dyDescent="0.25">
      <c r="K30250" s="8"/>
      <c r="L30250" s="8"/>
      <c r="N30250" s="8"/>
      <c r="O30250" s="8"/>
      <c r="P30250" s="8"/>
      <c r="Q30250" s="8"/>
      <c r="R30250" s="8"/>
      <c r="S30250" s="8"/>
      <c r="T30250" s="8"/>
      <c r="U30250" s="8"/>
      <c r="V30250" s="8"/>
      <c r="W30250" s="8"/>
      <c r="X30250" s="8"/>
      <c r="Y30250" s="8"/>
      <c r="Z30250" s="8"/>
      <c r="BE30250"/>
      <c r="BF30250"/>
      <c r="BG30250"/>
    </row>
    <row r="30251" spans="11:59" x14ac:dyDescent="0.25">
      <c r="K30251" s="8"/>
      <c r="L30251" s="8"/>
      <c r="N30251" s="8"/>
      <c r="O30251" s="8"/>
      <c r="P30251" s="8"/>
      <c r="Q30251" s="8"/>
      <c r="R30251" s="8"/>
      <c r="S30251" s="8"/>
      <c r="T30251" s="8"/>
      <c r="U30251" s="8"/>
      <c r="V30251" s="8"/>
      <c r="W30251" s="8"/>
      <c r="X30251" s="8"/>
      <c r="Y30251" s="8"/>
      <c r="Z30251" s="8"/>
      <c r="BE30251"/>
      <c r="BF30251"/>
      <c r="BG30251"/>
    </row>
    <row r="30252" spans="11:59" x14ac:dyDescent="0.25">
      <c r="K30252" s="8"/>
      <c r="L30252" s="8"/>
      <c r="N30252" s="8"/>
      <c r="O30252" s="8"/>
      <c r="P30252" s="8"/>
      <c r="Q30252" s="8"/>
      <c r="R30252" s="8"/>
      <c r="S30252" s="8"/>
      <c r="T30252" s="8"/>
      <c r="U30252" s="8"/>
      <c r="V30252" s="8"/>
      <c r="W30252" s="8"/>
      <c r="X30252" s="8"/>
      <c r="Y30252" s="8"/>
      <c r="Z30252" s="8"/>
      <c r="BE30252"/>
      <c r="BF30252"/>
      <c r="BG30252"/>
    </row>
    <row r="30253" spans="11:59" x14ac:dyDescent="0.25">
      <c r="K30253" s="8"/>
      <c r="L30253" s="8"/>
      <c r="N30253" s="8"/>
      <c r="O30253" s="8"/>
      <c r="P30253" s="8"/>
      <c r="Q30253" s="8"/>
      <c r="R30253" s="8"/>
      <c r="S30253" s="8"/>
      <c r="T30253" s="8"/>
      <c r="U30253" s="8"/>
      <c r="V30253" s="8"/>
      <c r="W30253" s="8"/>
      <c r="X30253" s="8"/>
      <c r="Y30253" s="8"/>
      <c r="Z30253" s="8"/>
      <c r="BE30253"/>
      <c r="BF30253"/>
      <c r="BG30253"/>
    </row>
    <row r="30254" spans="11:59" x14ac:dyDescent="0.25">
      <c r="K30254" s="8"/>
      <c r="L30254" s="8"/>
      <c r="N30254" s="8"/>
      <c r="O30254" s="8"/>
      <c r="P30254" s="8"/>
      <c r="Q30254" s="8"/>
      <c r="R30254" s="8"/>
      <c r="S30254" s="8"/>
      <c r="T30254" s="8"/>
      <c r="U30254" s="8"/>
      <c r="V30254" s="8"/>
      <c r="W30254" s="8"/>
      <c r="X30254" s="8"/>
      <c r="Y30254" s="8"/>
      <c r="Z30254" s="8"/>
      <c r="BE30254"/>
      <c r="BF30254"/>
      <c r="BG30254"/>
    </row>
    <row r="30255" spans="11:59" x14ac:dyDescent="0.25">
      <c r="K30255" s="8"/>
      <c r="L30255" s="8"/>
      <c r="N30255" s="8"/>
      <c r="O30255" s="8"/>
      <c r="P30255" s="8"/>
      <c r="Q30255" s="8"/>
      <c r="R30255" s="8"/>
      <c r="S30255" s="8"/>
      <c r="T30255" s="8"/>
      <c r="U30255" s="8"/>
      <c r="V30255" s="8"/>
      <c r="W30255" s="8"/>
      <c r="X30255" s="8"/>
      <c r="Y30255" s="8"/>
      <c r="Z30255" s="8"/>
      <c r="BE30255"/>
      <c r="BF30255"/>
      <c r="BG30255"/>
    </row>
    <row r="30256" spans="11:59" x14ac:dyDescent="0.25">
      <c r="K30256" s="8"/>
      <c r="L30256" s="8"/>
      <c r="N30256" s="8"/>
      <c r="O30256" s="8"/>
      <c r="P30256" s="8"/>
      <c r="Q30256" s="8"/>
      <c r="R30256" s="8"/>
      <c r="S30256" s="8"/>
      <c r="T30256" s="8"/>
      <c r="U30256" s="8"/>
      <c r="V30256" s="8"/>
      <c r="W30256" s="8"/>
      <c r="X30256" s="8"/>
      <c r="Y30256" s="8"/>
      <c r="Z30256" s="8"/>
      <c r="BE30256"/>
      <c r="BF30256"/>
      <c r="BG30256"/>
    </row>
    <row r="30257" spans="11:59" x14ac:dyDescent="0.25">
      <c r="K30257" s="8"/>
      <c r="L30257" s="8"/>
      <c r="N30257" s="8"/>
      <c r="O30257" s="8"/>
      <c r="P30257" s="8"/>
      <c r="Q30257" s="8"/>
      <c r="R30257" s="8"/>
      <c r="S30257" s="8"/>
      <c r="T30257" s="8"/>
      <c r="U30257" s="8"/>
      <c r="V30257" s="8"/>
      <c r="W30257" s="8"/>
      <c r="X30257" s="8"/>
      <c r="Y30257" s="8"/>
      <c r="Z30257" s="8"/>
      <c r="BE30257"/>
      <c r="BF30257"/>
      <c r="BG30257"/>
    </row>
    <row r="30258" spans="11:59" x14ac:dyDescent="0.25">
      <c r="K30258" s="8"/>
      <c r="L30258" s="8"/>
      <c r="N30258" s="8"/>
      <c r="O30258" s="8"/>
      <c r="P30258" s="8"/>
      <c r="Q30258" s="8"/>
      <c r="R30258" s="8"/>
      <c r="S30258" s="8"/>
      <c r="T30258" s="8"/>
      <c r="U30258" s="8"/>
      <c r="V30258" s="8"/>
      <c r="W30258" s="8"/>
      <c r="X30258" s="8"/>
      <c r="Y30258" s="8"/>
      <c r="Z30258" s="8"/>
      <c r="BE30258"/>
      <c r="BF30258"/>
      <c r="BG30258"/>
    </row>
    <row r="30259" spans="11:59" x14ac:dyDescent="0.25">
      <c r="K30259" s="8"/>
      <c r="L30259" s="8"/>
      <c r="N30259" s="8"/>
      <c r="O30259" s="8"/>
      <c r="P30259" s="8"/>
      <c r="Q30259" s="8"/>
      <c r="R30259" s="8"/>
      <c r="S30259" s="8"/>
      <c r="T30259" s="8"/>
      <c r="U30259" s="8"/>
      <c r="V30259" s="8"/>
      <c r="W30259" s="8"/>
      <c r="X30259" s="8"/>
      <c r="Y30259" s="8"/>
      <c r="Z30259" s="8"/>
      <c r="BE30259"/>
      <c r="BF30259"/>
      <c r="BG30259"/>
    </row>
    <row r="30260" spans="11:59" x14ac:dyDescent="0.25">
      <c r="K30260" s="8"/>
      <c r="L30260" s="8"/>
      <c r="N30260" s="8"/>
      <c r="O30260" s="8"/>
      <c r="P30260" s="8"/>
      <c r="Q30260" s="8"/>
      <c r="R30260" s="8"/>
      <c r="S30260" s="8"/>
      <c r="T30260" s="8"/>
      <c r="U30260" s="8"/>
      <c r="V30260" s="8"/>
      <c r="W30260" s="8"/>
      <c r="X30260" s="8"/>
      <c r="Y30260" s="8"/>
      <c r="Z30260" s="8"/>
      <c r="BE30260"/>
      <c r="BF30260"/>
      <c r="BG30260"/>
    </row>
    <row r="30261" spans="11:59" x14ac:dyDescent="0.25">
      <c r="K30261" s="8"/>
      <c r="L30261" s="8"/>
      <c r="N30261" s="8"/>
      <c r="O30261" s="8"/>
      <c r="P30261" s="8"/>
      <c r="Q30261" s="8"/>
      <c r="R30261" s="8"/>
      <c r="S30261" s="8"/>
      <c r="T30261" s="8"/>
      <c r="U30261" s="8"/>
      <c r="V30261" s="8"/>
      <c r="W30261" s="8"/>
      <c r="X30261" s="8"/>
      <c r="Y30261" s="8"/>
      <c r="Z30261" s="8"/>
      <c r="BE30261"/>
      <c r="BF30261"/>
      <c r="BG30261"/>
    </row>
    <row r="30262" spans="11:59" x14ac:dyDescent="0.25">
      <c r="K30262" s="8"/>
      <c r="L30262" s="8"/>
      <c r="N30262" s="8"/>
      <c r="O30262" s="8"/>
      <c r="P30262" s="8"/>
      <c r="Q30262" s="8"/>
      <c r="R30262" s="8"/>
      <c r="S30262" s="8"/>
      <c r="T30262" s="8"/>
      <c r="U30262" s="8"/>
      <c r="V30262" s="8"/>
      <c r="W30262" s="8"/>
      <c r="X30262" s="8"/>
      <c r="Y30262" s="8"/>
      <c r="Z30262" s="8"/>
      <c r="BE30262"/>
      <c r="BF30262"/>
      <c r="BG30262"/>
    </row>
    <row r="30263" spans="11:59" x14ac:dyDescent="0.25">
      <c r="K30263" s="8"/>
      <c r="L30263" s="8"/>
      <c r="N30263" s="8"/>
      <c r="O30263" s="8"/>
      <c r="P30263" s="8"/>
      <c r="Q30263" s="8"/>
      <c r="R30263" s="8"/>
      <c r="S30263" s="8"/>
      <c r="T30263" s="8"/>
      <c r="U30263" s="8"/>
      <c r="V30263" s="8"/>
      <c r="W30263" s="8"/>
      <c r="X30263" s="8"/>
      <c r="Y30263" s="8"/>
      <c r="Z30263" s="8"/>
      <c r="BE30263"/>
      <c r="BF30263"/>
      <c r="BG30263"/>
    </row>
    <row r="30264" spans="11:59" x14ac:dyDescent="0.25">
      <c r="K30264" s="8"/>
      <c r="L30264" s="8"/>
      <c r="N30264" s="8"/>
      <c r="O30264" s="8"/>
      <c r="P30264" s="8"/>
      <c r="Q30264" s="8"/>
      <c r="R30264" s="8"/>
      <c r="S30264" s="8"/>
      <c r="T30264" s="8"/>
      <c r="U30264" s="8"/>
      <c r="V30264" s="8"/>
      <c r="W30264" s="8"/>
      <c r="X30264" s="8"/>
      <c r="Y30264" s="8"/>
      <c r="Z30264" s="8"/>
      <c r="BE30264"/>
      <c r="BF30264"/>
      <c r="BG30264"/>
    </row>
    <row r="30265" spans="11:59" x14ac:dyDescent="0.25">
      <c r="K30265" s="8"/>
      <c r="L30265" s="8"/>
      <c r="N30265" s="8"/>
      <c r="O30265" s="8"/>
      <c r="P30265" s="8"/>
      <c r="Q30265" s="8"/>
      <c r="R30265" s="8"/>
      <c r="S30265" s="8"/>
      <c r="T30265" s="8"/>
      <c r="U30265" s="8"/>
      <c r="V30265" s="8"/>
      <c r="W30265" s="8"/>
      <c r="X30265" s="8"/>
      <c r="Y30265" s="8"/>
      <c r="Z30265" s="8"/>
      <c r="BE30265"/>
      <c r="BF30265"/>
      <c r="BG30265"/>
    </row>
    <row r="30266" spans="11:59" x14ac:dyDescent="0.25">
      <c r="K30266" s="8"/>
      <c r="L30266" s="8"/>
      <c r="N30266" s="8"/>
      <c r="O30266" s="8"/>
      <c r="P30266" s="8"/>
      <c r="Q30266" s="8"/>
      <c r="R30266" s="8"/>
      <c r="S30266" s="8"/>
      <c r="T30266" s="8"/>
      <c r="U30266" s="8"/>
      <c r="V30266" s="8"/>
      <c r="W30266" s="8"/>
      <c r="X30266" s="8"/>
      <c r="Y30266" s="8"/>
      <c r="Z30266" s="8"/>
      <c r="BE30266"/>
      <c r="BF30266"/>
      <c r="BG30266"/>
    </row>
    <row r="30267" spans="11:59" x14ac:dyDescent="0.25">
      <c r="K30267" s="8"/>
      <c r="L30267" s="8"/>
      <c r="N30267" s="8"/>
      <c r="O30267" s="8"/>
      <c r="P30267" s="8"/>
      <c r="Q30267" s="8"/>
      <c r="R30267" s="8"/>
      <c r="S30267" s="8"/>
      <c r="T30267" s="8"/>
      <c r="U30267" s="8"/>
      <c r="V30267" s="8"/>
      <c r="W30267" s="8"/>
      <c r="X30267" s="8"/>
      <c r="Y30267" s="8"/>
      <c r="Z30267" s="8"/>
      <c r="BE30267"/>
      <c r="BF30267"/>
      <c r="BG30267"/>
    </row>
    <row r="30268" spans="11:59" x14ac:dyDescent="0.25">
      <c r="K30268" s="8"/>
      <c r="L30268" s="8"/>
      <c r="N30268" s="8"/>
      <c r="O30268" s="8"/>
      <c r="P30268" s="8"/>
      <c r="Q30268" s="8"/>
      <c r="R30268" s="8"/>
      <c r="S30268" s="8"/>
      <c r="T30268" s="8"/>
      <c r="U30268" s="8"/>
      <c r="V30268" s="8"/>
      <c r="W30268" s="8"/>
      <c r="X30268" s="8"/>
      <c r="Y30268" s="8"/>
      <c r="Z30268" s="8"/>
      <c r="BE30268"/>
      <c r="BF30268"/>
      <c r="BG30268"/>
    </row>
    <row r="30269" spans="11:59" x14ac:dyDescent="0.25">
      <c r="K30269" s="8"/>
      <c r="L30269" s="8"/>
      <c r="N30269" s="8"/>
      <c r="O30269" s="8"/>
      <c r="P30269" s="8"/>
      <c r="Q30269" s="8"/>
      <c r="R30269" s="8"/>
      <c r="S30269" s="8"/>
      <c r="T30269" s="8"/>
      <c r="U30269" s="8"/>
      <c r="V30269" s="8"/>
      <c r="W30269" s="8"/>
      <c r="X30269" s="8"/>
      <c r="Y30269" s="8"/>
      <c r="Z30269" s="8"/>
      <c r="BE30269"/>
      <c r="BF30269"/>
      <c r="BG30269"/>
    </row>
    <row r="30270" spans="11:59" x14ac:dyDescent="0.25">
      <c r="K30270" s="8"/>
      <c r="L30270" s="8"/>
      <c r="N30270" s="8"/>
      <c r="O30270" s="8"/>
      <c r="P30270" s="8"/>
      <c r="Q30270" s="8"/>
      <c r="R30270" s="8"/>
      <c r="S30270" s="8"/>
      <c r="T30270" s="8"/>
      <c r="U30270" s="8"/>
      <c r="V30270" s="8"/>
      <c r="W30270" s="8"/>
      <c r="X30270" s="8"/>
      <c r="Y30270" s="8"/>
      <c r="Z30270" s="8"/>
      <c r="BE30270"/>
      <c r="BF30270"/>
      <c r="BG30270"/>
    </row>
    <row r="30271" spans="11:59" x14ac:dyDescent="0.25">
      <c r="K30271" s="8"/>
      <c r="L30271" s="8"/>
      <c r="N30271" s="8"/>
      <c r="O30271" s="8"/>
      <c r="P30271" s="8"/>
      <c r="Q30271" s="8"/>
      <c r="R30271" s="8"/>
      <c r="S30271" s="8"/>
      <c r="T30271" s="8"/>
      <c r="U30271" s="8"/>
      <c r="V30271" s="8"/>
      <c r="W30271" s="8"/>
      <c r="X30271" s="8"/>
      <c r="Y30271" s="8"/>
      <c r="Z30271" s="8"/>
      <c r="BE30271"/>
      <c r="BF30271"/>
      <c r="BG30271"/>
    </row>
    <row r="30272" spans="11:59" x14ac:dyDescent="0.25">
      <c r="K30272" s="8"/>
      <c r="L30272" s="8"/>
      <c r="N30272" s="8"/>
      <c r="O30272" s="8"/>
      <c r="P30272" s="8"/>
      <c r="Q30272" s="8"/>
      <c r="R30272" s="8"/>
      <c r="S30272" s="8"/>
      <c r="T30272" s="8"/>
      <c r="U30272" s="8"/>
      <c r="V30272" s="8"/>
      <c r="W30272" s="8"/>
      <c r="X30272" s="8"/>
      <c r="Y30272" s="8"/>
      <c r="Z30272" s="8"/>
      <c r="BE30272"/>
      <c r="BF30272"/>
      <c r="BG30272"/>
    </row>
    <row r="30273" spans="11:59" x14ac:dyDescent="0.25">
      <c r="K30273" s="8"/>
      <c r="L30273" s="8"/>
      <c r="N30273" s="8"/>
      <c r="O30273" s="8"/>
      <c r="P30273" s="8"/>
      <c r="Q30273" s="8"/>
      <c r="R30273" s="8"/>
      <c r="S30273" s="8"/>
      <c r="T30273" s="8"/>
      <c r="U30273" s="8"/>
      <c r="V30273" s="8"/>
      <c r="W30273" s="8"/>
      <c r="X30273" s="8"/>
      <c r="Y30273" s="8"/>
      <c r="Z30273" s="8"/>
      <c r="BE30273"/>
      <c r="BF30273"/>
      <c r="BG30273"/>
    </row>
    <row r="30274" spans="11:59" x14ac:dyDescent="0.25">
      <c r="K30274" s="8"/>
      <c r="L30274" s="8"/>
      <c r="N30274" s="8"/>
      <c r="O30274" s="8"/>
      <c r="P30274" s="8"/>
      <c r="Q30274" s="8"/>
      <c r="R30274" s="8"/>
      <c r="S30274" s="8"/>
      <c r="T30274" s="8"/>
      <c r="U30274" s="8"/>
      <c r="V30274" s="8"/>
      <c r="W30274" s="8"/>
      <c r="X30274" s="8"/>
      <c r="Y30274" s="8"/>
      <c r="Z30274" s="8"/>
      <c r="BE30274"/>
      <c r="BF30274"/>
      <c r="BG30274"/>
    </row>
    <row r="30275" spans="11:59" x14ac:dyDescent="0.25">
      <c r="K30275" s="8"/>
      <c r="L30275" s="8"/>
      <c r="N30275" s="8"/>
      <c r="O30275" s="8"/>
      <c r="P30275" s="8"/>
      <c r="Q30275" s="8"/>
      <c r="R30275" s="8"/>
      <c r="S30275" s="8"/>
      <c r="T30275" s="8"/>
      <c r="U30275" s="8"/>
      <c r="V30275" s="8"/>
      <c r="W30275" s="8"/>
      <c r="X30275" s="8"/>
      <c r="Y30275" s="8"/>
      <c r="Z30275" s="8"/>
      <c r="BE30275"/>
      <c r="BF30275"/>
      <c r="BG30275"/>
    </row>
    <row r="30276" spans="11:59" x14ac:dyDescent="0.25">
      <c r="K30276" s="8"/>
      <c r="L30276" s="8"/>
      <c r="N30276" s="8"/>
      <c r="O30276" s="8"/>
      <c r="P30276" s="8"/>
      <c r="Q30276" s="8"/>
      <c r="R30276" s="8"/>
      <c r="S30276" s="8"/>
      <c r="T30276" s="8"/>
      <c r="U30276" s="8"/>
      <c r="V30276" s="8"/>
      <c r="W30276" s="8"/>
      <c r="X30276" s="8"/>
      <c r="Y30276" s="8"/>
      <c r="Z30276" s="8"/>
      <c r="BE30276"/>
      <c r="BF30276"/>
      <c r="BG30276"/>
    </row>
    <row r="30277" spans="11:59" x14ac:dyDescent="0.25">
      <c r="K30277" s="8"/>
      <c r="L30277" s="8"/>
      <c r="N30277" s="8"/>
      <c r="O30277" s="8"/>
      <c r="P30277" s="8"/>
      <c r="Q30277" s="8"/>
      <c r="R30277" s="8"/>
      <c r="S30277" s="8"/>
      <c r="T30277" s="8"/>
      <c r="U30277" s="8"/>
      <c r="V30277" s="8"/>
      <c r="W30277" s="8"/>
      <c r="X30277" s="8"/>
      <c r="Y30277" s="8"/>
      <c r="Z30277" s="8"/>
      <c r="BE30277"/>
      <c r="BF30277"/>
      <c r="BG30277"/>
    </row>
    <row r="30278" spans="11:59" x14ac:dyDescent="0.25">
      <c r="K30278" s="8"/>
      <c r="L30278" s="8"/>
      <c r="N30278" s="8"/>
      <c r="O30278" s="8"/>
      <c r="P30278" s="8"/>
      <c r="Q30278" s="8"/>
      <c r="R30278" s="8"/>
      <c r="S30278" s="8"/>
      <c r="T30278" s="8"/>
      <c r="U30278" s="8"/>
      <c r="V30278" s="8"/>
      <c r="W30278" s="8"/>
      <c r="X30278" s="8"/>
      <c r="Y30278" s="8"/>
      <c r="Z30278" s="8"/>
      <c r="BE30278"/>
      <c r="BF30278"/>
      <c r="BG30278"/>
    </row>
    <row r="30279" spans="11:59" x14ac:dyDescent="0.25">
      <c r="K30279" s="8"/>
      <c r="L30279" s="8"/>
      <c r="N30279" s="8"/>
      <c r="O30279" s="8"/>
      <c r="P30279" s="8"/>
      <c r="Q30279" s="8"/>
      <c r="R30279" s="8"/>
      <c r="S30279" s="8"/>
      <c r="T30279" s="8"/>
      <c r="U30279" s="8"/>
      <c r="V30279" s="8"/>
      <c r="W30279" s="8"/>
      <c r="X30279" s="8"/>
      <c r="Y30279" s="8"/>
      <c r="Z30279" s="8"/>
      <c r="BE30279"/>
      <c r="BF30279"/>
      <c r="BG30279"/>
    </row>
    <row r="30280" spans="11:59" x14ac:dyDescent="0.25">
      <c r="K30280" s="8"/>
      <c r="L30280" s="8"/>
      <c r="N30280" s="8"/>
      <c r="O30280" s="8"/>
      <c r="P30280" s="8"/>
      <c r="Q30280" s="8"/>
      <c r="R30280" s="8"/>
      <c r="S30280" s="8"/>
      <c r="T30280" s="8"/>
      <c r="U30280" s="8"/>
      <c r="V30280" s="8"/>
      <c r="W30280" s="8"/>
      <c r="X30280" s="8"/>
      <c r="Y30280" s="8"/>
      <c r="Z30280" s="8"/>
      <c r="BE30280"/>
      <c r="BF30280"/>
      <c r="BG30280"/>
    </row>
    <row r="30281" spans="11:59" x14ac:dyDescent="0.25">
      <c r="K30281" s="8"/>
      <c r="L30281" s="8"/>
      <c r="N30281" s="8"/>
      <c r="O30281" s="8"/>
      <c r="P30281" s="8"/>
      <c r="Q30281" s="8"/>
      <c r="R30281" s="8"/>
      <c r="S30281" s="8"/>
      <c r="T30281" s="8"/>
      <c r="U30281" s="8"/>
      <c r="V30281" s="8"/>
      <c r="W30281" s="8"/>
      <c r="X30281" s="8"/>
      <c r="Y30281" s="8"/>
      <c r="Z30281" s="8"/>
      <c r="BE30281"/>
      <c r="BF30281"/>
      <c r="BG30281"/>
    </row>
    <row r="30282" spans="11:59" x14ac:dyDescent="0.25">
      <c r="K30282" s="8"/>
      <c r="L30282" s="8"/>
      <c r="N30282" s="8"/>
      <c r="O30282" s="8"/>
      <c r="P30282" s="8"/>
      <c r="Q30282" s="8"/>
      <c r="R30282" s="8"/>
      <c r="S30282" s="8"/>
      <c r="T30282" s="8"/>
      <c r="U30282" s="8"/>
      <c r="V30282" s="8"/>
      <c r="W30282" s="8"/>
      <c r="X30282" s="8"/>
      <c r="Y30282" s="8"/>
      <c r="Z30282" s="8"/>
      <c r="BE30282"/>
      <c r="BF30282"/>
      <c r="BG30282"/>
    </row>
    <row r="30283" spans="11:59" x14ac:dyDescent="0.25">
      <c r="K30283" s="8"/>
      <c r="L30283" s="8"/>
      <c r="N30283" s="8"/>
      <c r="O30283" s="8"/>
      <c r="P30283" s="8"/>
      <c r="Q30283" s="8"/>
      <c r="R30283" s="8"/>
      <c r="S30283" s="8"/>
      <c r="T30283" s="8"/>
      <c r="U30283" s="8"/>
      <c r="V30283" s="8"/>
      <c r="W30283" s="8"/>
      <c r="X30283" s="8"/>
      <c r="Y30283" s="8"/>
      <c r="Z30283" s="8"/>
      <c r="BE30283"/>
      <c r="BF30283"/>
      <c r="BG30283"/>
    </row>
    <row r="30284" spans="11:59" x14ac:dyDescent="0.25">
      <c r="K30284" s="8"/>
      <c r="L30284" s="8"/>
      <c r="N30284" s="8"/>
      <c r="O30284" s="8"/>
      <c r="P30284" s="8"/>
      <c r="Q30284" s="8"/>
      <c r="R30284" s="8"/>
      <c r="S30284" s="8"/>
      <c r="T30284" s="8"/>
      <c r="U30284" s="8"/>
      <c r="V30284" s="8"/>
      <c r="W30284" s="8"/>
      <c r="X30284" s="8"/>
      <c r="Y30284" s="8"/>
      <c r="Z30284" s="8"/>
      <c r="BE30284"/>
      <c r="BF30284"/>
      <c r="BG30284"/>
    </row>
    <row r="30285" spans="11:59" x14ac:dyDescent="0.25">
      <c r="K30285" s="8"/>
      <c r="L30285" s="8"/>
      <c r="N30285" s="8"/>
      <c r="O30285" s="8"/>
      <c r="P30285" s="8"/>
      <c r="Q30285" s="8"/>
      <c r="R30285" s="8"/>
      <c r="S30285" s="8"/>
      <c r="T30285" s="8"/>
      <c r="U30285" s="8"/>
      <c r="V30285" s="8"/>
      <c r="W30285" s="8"/>
      <c r="X30285" s="8"/>
      <c r="Y30285" s="8"/>
      <c r="Z30285" s="8"/>
      <c r="BE30285"/>
      <c r="BF30285"/>
      <c r="BG30285"/>
    </row>
    <row r="30286" spans="11:59" x14ac:dyDescent="0.25">
      <c r="K30286" s="8"/>
      <c r="L30286" s="8"/>
      <c r="N30286" s="8"/>
      <c r="O30286" s="8"/>
      <c r="P30286" s="8"/>
      <c r="Q30286" s="8"/>
      <c r="R30286" s="8"/>
      <c r="S30286" s="8"/>
      <c r="T30286" s="8"/>
      <c r="U30286" s="8"/>
      <c r="V30286" s="8"/>
      <c r="W30286" s="8"/>
      <c r="X30286" s="8"/>
      <c r="Y30286" s="8"/>
      <c r="Z30286" s="8"/>
      <c r="BE30286"/>
      <c r="BF30286"/>
      <c r="BG30286"/>
    </row>
    <row r="30287" spans="11:59" x14ac:dyDescent="0.25">
      <c r="K30287" s="8"/>
      <c r="L30287" s="8"/>
      <c r="N30287" s="8"/>
      <c r="O30287" s="8"/>
      <c r="P30287" s="8"/>
      <c r="Q30287" s="8"/>
      <c r="R30287" s="8"/>
      <c r="S30287" s="8"/>
      <c r="T30287" s="8"/>
      <c r="U30287" s="8"/>
      <c r="V30287" s="8"/>
      <c r="W30287" s="8"/>
      <c r="X30287" s="8"/>
      <c r="Y30287" s="8"/>
      <c r="Z30287" s="8"/>
      <c r="BE30287"/>
      <c r="BF30287"/>
      <c r="BG30287"/>
    </row>
    <row r="30288" spans="11:59" x14ac:dyDescent="0.25">
      <c r="K30288" s="8"/>
      <c r="L30288" s="8"/>
      <c r="N30288" s="8"/>
      <c r="O30288" s="8"/>
      <c r="P30288" s="8"/>
      <c r="Q30288" s="8"/>
      <c r="R30288" s="8"/>
      <c r="S30288" s="8"/>
      <c r="T30288" s="8"/>
      <c r="U30288" s="8"/>
      <c r="V30288" s="8"/>
      <c r="W30288" s="8"/>
      <c r="X30288" s="8"/>
      <c r="Y30288" s="8"/>
      <c r="Z30288" s="8"/>
      <c r="BE30288"/>
      <c r="BF30288"/>
      <c r="BG30288"/>
    </row>
    <row r="30289" spans="11:59" x14ac:dyDescent="0.25">
      <c r="K30289" s="8"/>
      <c r="L30289" s="8"/>
      <c r="N30289" s="8"/>
      <c r="O30289" s="8"/>
      <c r="P30289" s="8"/>
      <c r="Q30289" s="8"/>
      <c r="R30289" s="8"/>
      <c r="S30289" s="8"/>
      <c r="T30289" s="8"/>
      <c r="U30289" s="8"/>
      <c r="V30289" s="8"/>
      <c r="W30289" s="8"/>
      <c r="X30289" s="8"/>
      <c r="Y30289" s="8"/>
      <c r="Z30289" s="8"/>
      <c r="BE30289"/>
      <c r="BF30289"/>
      <c r="BG30289"/>
    </row>
    <row r="30290" spans="11:59" x14ac:dyDescent="0.25">
      <c r="K30290" s="8"/>
      <c r="L30290" s="8"/>
      <c r="N30290" s="8"/>
      <c r="O30290" s="8"/>
      <c r="P30290" s="8"/>
      <c r="Q30290" s="8"/>
      <c r="R30290" s="8"/>
      <c r="S30290" s="8"/>
      <c r="T30290" s="8"/>
      <c r="U30290" s="8"/>
      <c r="V30290" s="8"/>
      <c r="W30290" s="8"/>
      <c r="X30290" s="8"/>
      <c r="Y30290" s="8"/>
      <c r="Z30290" s="8"/>
      <c r="BE30290"/>
      <c r="BF30290"/>
      <c r="BG30290"/>
    </row>
    <row r="30291" spans="11:59" x14ac:dyDescent="0.25">
      <c r="K30291" s="8"/>
      <c r="L30291" s="8"/>
      <c r="N30291" s="8"/>
      <c r="O30291" s="8"/>
      <c r="P30291" s="8"/>
      <c r="Q30291" s="8"/>
      <c r="R30291" s="8"/>
      <c r="S30291" s="8"/>
      <c r="T30291" s="8"/>
      <c r="U30291" s="8"/>
      <c r="V30291" s="8"/>
      <c r="W30291" s="8"/>
      <c r="X30291" s="8"/>
      <c r="Y30291" s="8"/>
      <c r="Z30291" s="8"/>
      <c r="BE30291"/>
      <c r="BF30291"/>
      <c r="BG30291"/>
    </row>
    <row r="30292" spans="11:59" x14ac:dyDescent="0.25">
      <c r="K30292" s="8"/>
      <c r="L30292" s="8"/>
      <c r="N30292" s="8"/>
      <c r="O30292" s="8"/>
      <c r="P30292" s="8"/>
      <c r="Q30292" s="8"/>
      <c r="R30292" s="8"/>
      <c r="S30292" s="8"/>
      <c r="T30292" s="8"/>
      <c r="U30292" s="8"/>
      <c r="V30292" s="8"/>
      <c r="W30292" s="8"/>
      <c r="X30292" s="8"/>
      <c r="Y30292" s="8"/>
      <c r="Z30292" s="8"/>
      <c r="BE30292"/>
      <c r="BF30292"/>
      <c r="BG30292"/>
    </row>
    <row r="30293" spans="11:59" x14ac:dyDescent="0.25">
      <c r="K30293" s="8"/>
      <c r="L30293" s="8"/>
      <c r="N30293" s="8"/>
      <c r="O30293" s="8"/>
      <c r="P30293" s="8"/>
      <c r="Q30293" s="8"/>
      <c r="R30293" s="8"/>
      <c r="S30293" s="8"/>
      <c r="T30293" s="8"/>
      <c r="U30293" s="8"/>
      <c r="V30293" s="8"/>
      <c r="W30293" s="8"/>
      <c r="X30293" s="8"/>
      <c r="Y30293" s="8"/>
      <c r="Z30293" s="8"/>
      <c r="BE30293"/>
      <c r="BF30293"/>
      <c r="BG30293"/>
    </row>
    <row r="30294" spans="11:59" x14ac:dyDescent="0.25">
      <c r="K30294" s="8"/>
      <c r="L30294" s="8"/>
      <c r="N30294" s="8"/>
      <c r="O30294" s="8"/>
      <c r="P30294" s="8"/>
      <c r="Q30294" s="8"/>
      <c r="R30294" s="8"/>
      <c r="S30294" s="8"/>
      <c r="T30294" s="8"/>
      <c r="U30294" s="8"/>
      <c r="V30294" s="8"/>
      <c r="W30294" s="8"/>
      <c r="X30294" s="8"/>
      <c r="Y30294" s="8"/>
      <c r="Z30294" s="8"/>
      <c r="BE30294"/>
      <c r="BF30294"/>
      <c r="BG30294"/>
    </row>
    <row r="30295" spans="11:59" x14ac:dyDescent="0.25">
      <c r="K30295" s="8"/>
      <c r="L30295" s="8"/>
      <c r="N30295" s="8"/>
      <c r="O30295" s="8"/>
      <c r="P30295" s="8"/>
      <c r="Q30295" s="8"/>
      <c r="R30295" s="8"/>
      <c r="S30295" s="8"/>
      <c r="T30295" s="8"/>
      <c r="U30295" s="8"/>
      <c r="V30295" s="8"/>
      <c r="W30295" s="8"/>
      <c r="X30295" s="8"/>
      <c r="Y30295" s="8"/>
      <c r="Z30295" s="8"/>
      <c r="BE30295"/>
      <c r="BF30295"/>
      <c r="BG30295"/>
    </row>
    <row r="30296" spans="11:59" x14ac:dyDescent="0.25">
      <c r="K30296" s="8"/>
      <c r="L30296" s="8"/>
      <c r="N30296" s="8"/>
      <c r="O30296" s="8"/>
      <c r="P30296" s="8"/>
      <c r="Q30296" s="8"/>
      <c r="R30296" s="8"/>
      <c r="S30296" s="8"/>
      <c r="T30296" s="8"/>
      <c r="U30296" s="8"/>
      <c r="V30296" s="8"/>
      <c r="W30296" s="8"/>
      <c r="X30296" s="8"/>
      <c r="Y30296" s="8"/>
      <c r="Z30296" s="8"/>
      <c r="BE30296"/>
      <c r="BF30296"/>
      <c r="BG30296"/>
    </row>
    <row r="30297" spans="11:59" x14ac:dyDescent="0.25">
      <c r="K30297" s="8"/>
      <c r="L30297" s="8"/>
      <c r="N30297" s="8"/>
      <c r="O30297" s="8"/>
      <c r="P30297" s="8"/>
      <c r="Q30297" s="8"/>
      <c r="R30297" s="8"/>
      <c r="S30297" s="8"/>
      <c r="T30297" s="8"/>
      <c r="U30297" s="8"/>
      <c r="V30297" s="8"/>
      <c r="W30297" s="8"/>
      <c r="X30297" s="8"/>
      <c r="Y30297" s="8"/>
      <c r="Z30297" s="8"/>
      <c r="BE30297"/>
      <c r="BF30297"/>
      <c r="BG30297"/>
    </row>
    <row r="30298" spans="11:59" x14ac:dyDescent="0.25">
      <c r="K30298" s="8"/>
      <c r="L30298" s="8"/>
      <c r="N30298" s="8"/>
      <c r="O30298" s="8"/>
      <c r="P30298" s="8"/>
      <c r="Q30298" s="8"/>
      <c r="R30298" s="8"/>
      <c r="S30298" s="8"/>
      <c r="T30298" s="8"/>
      <c r="U30298" s="8"/>
      <c r="V30298" s="8"/>
      <c r="W30298" s="8"/>
      <c r="X30298" s="8"/>
      <c r="Y30298" s="8"/>
      <c r="Z30298" s="8"/>
      <c r="BE30298"/>
      <c r="BF30298"/>
      <c r="BG30298"/>
    </row>
    <row r="30299" spans="11:59" x14ac:dyDescent="0.25">
      <c r="K30299" s="8"/>
      <c r="L30299" s="8"/>
      <c r="N30299" s="8"/>
      <c r="O30299" s="8"/>
      <c r="P30299" s="8"/>
      <c r="Q30299" s="8"/>
      <c r="R30299" s="8"/>
      <c r="S30299" s="8"/>
      <c r="T30299" s="8"/>
      <c r="U30299" s="8"/>
      <c r="V30299" s="8"/>
      <c r="W30299" s="8"/>
      <c r="X30299" s="8"/>
      <c r="Y30299" s="8"/>
      <c r="Z30299" s="8"/>
      <c r="BE30299"/>
      <c r="BF30299"/>
      <c r="BG30299"/>
    </row>
    <row r="30300" spans="11:59" x14ac:dyDescent="0.25">
      <c r="K30300" s="8"/>
      <c r="L30300" s="8"/>
      <c r="N30300" s="8"/>
      <c r="O30300" s="8"/>
      <c r="P30300" s="8"/>
      <c r="Q30300" s="8"/>
      <c r="R30300" s="8"/>
      <c r="S30300" s="8"/>
      <c r="T30300" s="8"/>
      <c r="U30300" s="8"/>
      <c r="V30300" s="8"/>
      <c r="W30300" s="8"/>
      <c r="X30300" s="8"/>
      <c r="Y30300" s="8"/>
      <c r="Z30300" s="8"/>
      <c r="BE30300"/>
      <c r="BF30300"/>
      <c r="BG30300"/>
    </row>
    <row r="30301" spans="11:59" x14ac:dyDescent="0.25">
      <c r="K30301" s="8"/>
      <c r="L30301" s="8"/>
      <c r="N30301" s="8"/>
      <c r="O30301" s="8"/>
      <c r="P30301" s="8"/>
      <c r="Q30301" s="8"/>
      <c r="R30301" s="8"/>
      <c r="S30301" s="8"/>
      <c r="T30301" s="8"/>
      <c r="U30301" s="8"/>
      <c r="V30301" s="8"/>
      <c r="W30301" s="8"/>
      <c r="X30301" s="8"/>
      <c r="Y30301" s="8"/>
      <c r="Z30301" s="8"/>
      <c r="BE30301"/>
      <c r="BF30301"/>
      <c r="BG30301"/>
    </row>
    <row r="30302" spans="11:59" x14ac:dyDescent="0.25">
      <c r="K30302" s="8"/>
      <c r="L30302" s="8"/>
      <c r="N30302" s="8"/>
      <c r="O30302" s="8"/>
      <c r="P30302" s="8"/>
      <c r="Q30302" s="8"/>
      <c r="R30302" s="8"/>
      <c r="S30302" s="8"/>
      <c r="T30302" s="8"/>
      <c r="U30302" s="8"/>
      <c r="V30302" s="8"/>
      <c r="W30302" s="8"/>
      <c r="X30302" s="8"/>
      <c r="Y30302" s="8"/>
      <c r="Z30302" s="8"/>
      <c r="BE30302"/>
      <c r="BF30302"/>
      <c r="BG30302"/>
    </row>
    <row r="30303" spans="11:59" x14ac:dyDescent="0.25">
      <c r="K30303" s="8"/>
      <c r="L30303" s="8"/>
      <c r="N30303" s="8"/>
      <c r="O30303" s="8"/>
      <c r="P30303" s="8"/>
      <c r="Q30303" s="8"/>
      <c r="R30303" s="8"/>
      <c r="S30303" s="8"/>
      <c r="T30303" s="8"/>
      <c r="U30303" s="8"/>
      <c r="V30303" s="8"/>
      <c r="W30303" s="8"/>
      <c r="X30303" s="8"/>
      <c r="Y30303" s="8"/>
      <c r="Z30303" s="8"/>
      <c r="BE30303"/>
      <c r="BF30303"/>
      <c r="BG30303"/>
    </row>
    <row r="30304" spans="11:59" x14ac:dyDescent="0.25">
      <c r="K30304" s="8"/>
      <c r="L30304" s="8"/>
      <c r="N30304" s="8"/>
      <c r="O30304" s="8"/>
      <c r="P30304" s="8"/>
      <c r="Q30304" s="8"/>
      <c r="R30304" s="8"/>
      <c r="S30304" s="8"/>
      <c r="T30304" s="8"/>
      <c r="U30304" s="8"/>
      <c r="V30304" s="8"/>
      <c r="W30304" s="8"/>
      <c r="X30304" s="8"/>
      <c r="Y30304" s="8"/>
      <c r="Z30304" s="8"/>
      <c r="BE30304"/>
      <c r="BF30304"/>
      <c r="BG30304"/>
    </row>
    <row r="30305" spans="11:59" x14ac:dyDescent="0.25">
      <c r="K30305" s="8"/>
      <c r="L30305" s="8"/>
      <c r="N30305" s="8"/>
      <c r="O30305" s="8"/>
      <c r="P30305" s="8"/>
      <c r="Q30305" s="8"/>
      <c r="R30305" s="8"/>
      <c r="S30305" s="8"/>
      <c r="T30305" s="8"/>
      <c r="U30305" s="8"/>
      <c r="V30305" s="8"/>
      <c r="W30305" s="8"/>
      <c r="X30305" s="8"/>
      <c r="Y30305" s="8"/>
      <c r="Z30305" s="8"/>
      <c r="BE30305"/>
      <c r="BF30305"/>
      <c r="BG30305"/>
    </row>
    <row r="30306" spans="11:59" x14ac:dyDescent="0.25">
      <c r="K30306" s="8"/>
      <c r="L30306" s="8"/>
      <c r="N30306" s="8"/>
      <c r="O30306" s="8"/>
      <c r="P30306" s="8"/>
      <c r="Q30306" s="8"/>
      <c r="R30306" s="8"/>
      <c r="S30306" s="8"/>
      <c r="T30306" s="8"/>
      <c r="U30306" s="8"/>
      <c r="V30306" s="8"/>
      <c r="W30306" s="8"/>
      <c r="X30306" s="8"/>
      <c r="Y30306" s="8"/>
      <c r="Z30306" s="8"/>
      <c r="BE30306"/>
      <c r="BF30306"/>
      <c r="BG30306"/>
    </row>
    <row r="30307" spans="11:59" x14ac:dyDescent="0.25">
      <c r="K30307" s="8"/>
      <c r="L30307" s="8"/>
      <c r="N30307" s="8"/>
      <c r="O30307" s="8"/>
      <c r="P30307" s="8"/>
      <c r="Q30307" s="8"/>
      <c r="R30307" s="8"/>
      <c r="S30307" s="8"/>
      <c r="T30307" s="8"/>
      <c r="U30307" s="8"/>
      <c r="V30307" s="8"/>
      <c r="W30307" s="8"/>
      <c r="X30307" s="8"/>
      <c r="Y30307" s="8"/>
      <c r="Z30307" s="8"/>
      <c r="BE30307"/>
      <c r="BF30307"/>
      <c r="BG30307"/>
    </row>
    <row r="30308" spans="11:59" x14ac:dyDescent="0.25">
      <c r="K30308" s="8"/>
      <c r="L30308" s="8"/>
      <c r="N30308" s="8"/>
      <c r="O30308" s="8"/>
      <c r="P30308" s="8"/>
      <c r="Q30308" s="8"/>
      <c r="R30308" s="8"/>
      <c r="S30308" s="8"/>
      <c r="T30308" s="8"/>
      <c r="U30308" s="8"/>
      <c r="V30308" s="8"/>
      <c r="W30308" s="8"/>
      <c r="X30308" s="8"/>
      <c r="Y30308" s="8"/>
      <c r="Z30308" s="8"/>
      <c r="BE30308"/>
      <c r="BF30308"/>
      <c r="BG30308"/>
    </row>
    <row r="30309" spans="11:59" x14ac:dyDescent="0.25">
      <c r="K30309" s="8"/>
      <c r="L30309" s="8"/>
      <c r="N30309" s="8"/>
      <c r="O30309" s="8"/>
      <c r="P30309" s="8"/>
      <c r="Q30309" s="8"/>
      <c r="R30309" s="8"/>
      <c r="S30309" s="8"/>
      <c r="T30309" s="8"/>
      <c r="U30309" s="8"/>
      <c r="V30309" s="8"/>
      <c r="W30309" s="8"/>
      <c r="X30309" s="8"/>
      <c r="Y30309" s="8"/>
      <c r="Z30309" s="8"/>
      <c r="BE30309"/>
      <c r="BF30309"/>
      <c r="BG30309"/>
    </row>
    <row r="30310" spans="11:59" x14ac:dyDescent="0.25">
      <c r="K30310" s="8"/>
      <c r="L30310" s="8"/>
      <c r="N30310" s="8"/>
      <c r="O30310" s="8"/>
      <c r="P30310" s="8"/>
      <c r="Q30310" s="8"/>
      <c r="R30310" s="8"/>
      <c r="S30310" s="8"/>
      <c r="T30310" s="8"/>
      <c r="U30310" s="8"/>
      <c r="V30310" s="8"/>
      <c r="W30310" s="8"/>
      <c r="X30310" s="8"/>
      <c r="Y30310" s="8"/>
      <c r="Z30310" s="8"/>
      <c r="BE30310"/>
      <c r="BF30310"/>
      <c r="BG30310"/>
    </row>
    <row r="30311" spans="11:59" x14ac:dyDescent="0.25">
      <c r="K30311" s="8"/>
      <c r="L30311" s="8"/>
      <c r="N30311" s="8"/>
      <c r="O30311" s="8"/>
      <c r="P30311" s="8"/>
      <c r="Q30311" s="8"/>
      <c r="R30311" s="8"/>
      <c r="S30311" s="8"/>
      <c r="T30311" s="8"/>
      <c r="U30311" s="8"/>
      <c r="V30311" s="8"/>
      <c r="W30311" s="8"/>
      <c r="X30311" s="8"/>
      <c r="Y30311" s="8"/>
      <c r="Z30311" s="8"/>
      <c r="BE30311"/>
      <c r="BF30311"/>
      <c r="BG30311"/>
    </row>
    <row r="30312" spans="11:59" x14ac:dyDescent="0.25">
      <c r="K30312" s="8"/>
      <c r="L30312" s="8"/>
      <c r="N30312" s="8"/>
      <c r="O30312" s="8"/>
      <c r="P30312" s="8"/>
      <c r="Q30312" s="8"/>
      <c r="R30312" s="8"/>
      <c r="S30312" s="8"/>
      <c r="T30312" s="8"/>
      <c r="U30312" s="8"/>
      <c r="V30312" s="8"/>
      <c r="W30312" s="8"/>
      <c r="X30312" s="8"/>
      <c r="Y30312" s="8"/>
      <c r="Z30312" s="8"/>
      <c r="BE30312"/>
      <c r="BF30312"/>
      <c r="BG30312"/>
    </row>
    <row r="30313" spans="11:59" x14ac:dyDescent="0.25">
      <c r="K30313" s="8"/>
      <c r="L30313" s="8"/>
      <c r="N30313" s="8"/>
      <c r="O30313" s="8"/>
      <c r="P30313" s="8"/>
      <c r="Q30313" s="8"/>
      <c r="R30313" s="8"/>
      <c r="S30313" s="8"/>
      <c r="T30313" s="8"/>
      <c r="U30313" s="8"/>
      <c r="V30313" s="8"/>
      <c r="W30313" s="8"/>
      <c r="X30313" s="8"/>
      <c r="Y30313" s="8"/>
      <c r="Z30313" s="8"/>
      <c r="BE30313"/>
      <c r="BF30313"/>
      <c r="BG30313"/>
    </row>
    <row r="30314" spans="11:59" x14ac:dyDescent="0.25">
      <c r="K30314" s="8"/>
      <c r="L30314" s="8"/>
      <c r="N30314" s="8"/>
      <c r="O30314" s="8"/>
      <c r="P30314" s="8"/>
      <c r="Q30314" s="8"/>
      <c r="R30314" s="8"/>
      <c r="S30314" s="8"/>
      <c r="T30314" s="8"/>
      <c r="U30314" s="8"/>
      <c r="V30314" s="8"/>
      <c r="W30314" s="8"/>
      <c r="X30314" s="8"/>
      <c r="Y30314" s="8"/>
      <c r="Z30314" s="8"/>
      <c r="BE30314"/>
      <c r="BF30314"/>
      <c r="BG30314"/>
    </row>
    <row r="30315" spans="11:59" x14ac:dyDescent="0.25">
      <c r="K30315" s="8"/>
      <c r="L30315" s="8"/>
      <c r="N30315" s="8"/>
      <c r="O30315" s="8"/>
      <c r="P30315" s="8"/>
      <c r="Q30315" s="8"/>
      <c r="R30315" s="8"/>
      <c r="S30315" s="8"/>
      <c r="T30315" s="8"/>
      <c r="U30315" s="8"/>
      <c r="V30315" s="8"/>
      <c r="W30315" s="8"/>
      <c r="X30315" s="8"/>
      <c r="Y30315" s="8"/>
      <c r="Z30315" s="8"/>
      <c r="BE30315"/>
      <c r="BF30315"/>
      <c r="BG30315"/>
    </row>
    <row r="30316" spans="11:59" x14ac:dyDescent="0.25">
      <c r="K30316" s="8"/>
      <c r="L30316" s="8"/>
      <c r="N30316" s="8"/>
      <c r="O30316" s="8"/>
      <c r="P30316" s="8"/>
      <c r="Q30316" s="8"/>
      <c r="R30316" s="8"/>
      <c r="S30316" s="8"/>
      <c r="T30316" s="8"/>
      <c r="U30316" s="8"/>
      <c r="V30316" s="8"/>
      <c r="W30316" s="8"/>
      <c r="X30316" s="8"/>
      <c r="Y30316" s="8"/>
      <c r="Z30316" s="8"/>
      <c r="BE30316"/>
      <c r="BF30316"/>
      <c r="BG30316"/>
    </row>
    <row r="30317" spans="11:59" x14ac:dyDescent="0.25">
      <c r="K30317" s="8"/>
      <c r="L30317" s="8"/>
      <c r="N30317" s="8"/>
      <c r="O30317" s="8"/>
      <c r="P30317" s="8"/>
      <c r="Q30317" s="8"/>
      <c r="R30317" s="8"/>
      <c r="S30317" s="8"/>
      <c r="T30317" s="8"/>
      <c r="U30317" s="8"/>
      <c r="V30317" s="8"/>
      <c r="W30317" s="8"/>
      <c r="X30317" s="8"/>
      <c r="Y30317" s="8"/>
      <c r="Z30317" s="8"/>
      <c r="BE30317"/>
      <c r="BF30317"/>
      <c r="BG30317"/>
    </row>
    <row r="30318" spans="11:59" x14ac:dyDescent="0.25">
      <c r="K30318" s="8"/>
      <c r="L30318" s="8"/>
      <c r="N30318" s="8"/>
      <c r="O30318" s="8"/>
      <c r="P30318" s="8"/>
      <c r="Q30318" s="8"/>
      <c r="R30318" s="8"/>
      <c r="S30318" s="8"/>
      <c r="T30318" s="8"/>
      <c r="U30318" s="8"/>
      <c r="V30318" s="8"/>
      <c r="W30318" s="8"/>
      <c r="X30318" s="8"/>
      <c r="Y30318" s="8"/>
      <c r="Z30318" s="8"/>
      <c r="BE30318"/>
      <c r="BF30318"/>
      <c r="BG30318"/>
    </row>
    <row r="30319" spans="11:59" x14ac:dyDescent="0.25">
      <c r="K30319" s="8"/>
      <c r="L30319" s="8"/>
      <c r="N30319" s="8"/>
      <c r="O30319" s="8"/>
      <c r="P30319" s="8"/>
      <c r="Q30319" s="8"/>
      <c r="R30319" s="8"/>
      <c r="S30319" s="8"/>
      <c r="T30319" s="8"/>
      <c r="U30319" s="8"/>
      <c r="V30319" s="8"/>
      <c r="W30319" s="8"/>
      <c r="X30319" s="8"/>
      <c r="Y30319" s="8"/>
      <c r="Z30319" s="8"/>
      <c r="BE30319"/>
      <c r="BF30319"/>
      <c r="BG30319"/>
    </row>
    <row r="30320" spans="11:59" x14ac:dyDescent="0.25">
      <c r="K30320" s="8"/>
      <c r="L30320" s="8"/>
      <c r="N30320" s="8"/>
      <c r="O30320" s="8"/>
      <c r="P30320" s="8"/>
      <c r="Q30320" s="8"/>
      <c r="R30320" s="8"/>
      <c r="S30320" s="8"/>
      <c r="T30320" s="8"/>
      <c r="U30320" s="8"/>
      <c r="V30320" s="8"/>
      <c r="W30320" s="8"/>
      <c r="X30320" s="8"/>
      <c r="Y30320" s="8"/>
      <c r="Z30320" s="8"/>
      <c r="BE30320"/>
      <c r="BF30320"/>
      <c r="BG30320"/>
    </row>
    <row r="30321" spans="11:59" x14ac:dyDescent="0.25">
      <c r="K30321" s="8"/>
      <c r="L30321" s="8"/>
      <c r="N30321" s="8"/>
      <c r="O30321" s="8"/>
      <c r="P30321" s="8"/>
      <c r="Q30321" s="8"/>
      <c r="R30321" s="8"/>
      <c r="S30321" s="8"/>
      <c r="T30321" s="8"/>
      <c r="U30321" s="8"/>
      <c r="V30321" s="8"/>
      <c r="W30321" s="8"/>
      <c r="X30321" s="8"/>
      <c r="Y30321" s="8"/>
      <c r="Z30321" s="8"/>
      <c r="BE30321"/>
      <c r="BF30321"/>
      <c r="BG30321"/>
    </row>
    <row r="30322" spans="11:59" x14ac:dyDescent="0.25">
      <c r="K30322" s="8"/>
      <c r="L30322" s="8"/>
      <c r="N30322" s="8"/>
      <c r="O30322" s="8"/>
      <c r="P30322" s="8"/>
      <c r="Q30322" s="8"/>
      <c r="R30322" s="8"/>
      <c r="S30322" s="8"/>
      <c r="T30322" s="8"/>
      <c r="U30322" s="8"/>
      <c r="V30322" s="8"/>
      <c r="W30322" s="8"/>
      <c r="X30322" s="8"/>
      <c r="Y30322" s="8"/>
      <c r="Z30322" s="8"/>
      <c r="BE30322"/>
      <c r="BF30322"/>
      <c r="BG30322"/>
    </row>
    <row r="30323" spans="11:59" x14ac:dyDescent="0.25">
      <c r="K30323" s="8"/>
      <c r="L30323" s="8"/>
      <c r="N30323" s="8"/>
      <c r="O30323" s="8"/>
      <c r="P30323" s="8"/>
      <c r="Q30323" s="8"/>
      <c r="R30323" s="8"/>
      <c r="S30323" s="8"/>
      <c r="T30323" s="8"/>
      <c r="U30323" s="8"/>
      <c r="V30323" s="8"/>
      <c r="W30323" s="8"/>
      <c r="X30323" s="8"/>
      <c r="Y30323" s="8"/>
      <c r="Z30323" s="8"/>
      <c r="BE30323"/>
      <c r="BF30323"/>
      <c r="BG30323"/>
    </row>
    <row r="30324" spans="11:59" x14ac:dyDescent="0.25">
      <c r="K30324" s="8"/>
      <c r="L30324" s="8"/>
      <c r="N30324" s="8"/>
      <c r="O30324" s="8"/>
      <c r="P30324" s="8"/>
      <c r="Q30324" s="8"/>
      <c r="R30324" s="8"/>
      <c r="S30324" s="8"/>
      <c r="T30324" s="8"/>
      <c r="U30324" s="8"/>
      <c r="V30324" s="8"/>
      <c r="W30324" s="8"/>
      <c r="X30324" s="8"/>
      <c r="Y30324" s="8"/>
      <c r="Z30324" s="8"/>
      <c r="BE30324"/>
      <c r="BF30324"/>
      <c r="BG30324"/>
    </row>
    <row r="30325" spans="11:59" x14ac:dyDescent="0.25">
      <c r="K30325" s="8"/>
      <c r="L30325" s="8"/>
      <c r="N30325" s="8"/>
      <c r="O30325" s="8"/>
      <c r="P30325" s="8"/>
      <c r="Q30325" s="8"/>
      <c r="R30325" s="8"/>
      <c r="S30325" s="8"/>
      <c r="T30325" s="8"/>
      <c r="U30325" s="8"/>
      <c r="V30325" s="8"/>
      <c r="W30325" s="8"/>
      <c r="X30325" s="8"/>
      <c r="Y30325" s="8"/>
      <c r="Z30325" s="8"/>
      <c r="BE30325"/>
      <c r="BF30325"/>
      <c r="BG30325"/>
    </row>
    <row r="30326" spans="11:59" x14ac:dyDescent="0.25">
      <c r="K30326" s="8"/>
      <c r="L30326" s="8"/>
      <c r="N30326" s="8"/>
      <c r="O30326" s="8"/>
      <c r="P30326" s="8"/>
      <c r="Q30326" s="8"/>
      <c r="R30326" s="8"/>
      <c r="S30326" s="8"/>
      <c r="T30326" s="8"/>
      <c r="U30326" s="8"/>
      <c r="V30326" s="8"/>
      <c r="W30326" s="8"/>
      <c r="X30326" s="8"/>
      <c r="Y30326" s="8"/>
      <c r="Z30326" s="8"/>
      <c r="BE30326"/>
      <c r="BF30326"/>
      <c r="BG30326"/>
    </row>
    <row r="30327" spans="11:59" x14ac:dyDescent="0.25">
      <c r="K30327" s="8"/>
      <c r="L30327" s="8"/>
      <c r="N30327" s="8"/>
      <c r="O30327" s="8"/>
      <c r="P30327" s="8"/>
      <c r="Q30327" s="8"/>
      <c r="R30327" s="8"/>
      <c r="S30327" s="8"/>
      <c r="T30327" s="8"/>
      <c r="U30327" s="8"/>
      <c r="V30327" s="8"/>
      <c r="W30327" s="8"/>
      <c r="X30327" s="8"/>
      <c r="Y30327" s="8"/>
      <c r="Z30327" s="8"/>
      <c r="BE30327"/>
      <c r="BF30327"/>
      <c r="BG30327"/>
    </row>
    <row r="30328" spans="11:59" x14ac:dyDescent="0.25">
      <c r="K30328" s="8"/>
      <c r="L30328" s="8"/>
      <c r="N30328" s="8"/>
      <c r="O30328" s="8"/>
      <c r="P30328" s="8"/>
      <c r="Q30328" s="8"/>
      <c r="R30328" s="8"/>
      <c r="S30328" s="8"/>
      <c r="T30328" s="8"/>
      <c r="U30328" s="8"/>
      <c r="V30328" s="8"/>
      <c r="W30328" s="8"/>
      <c r="X30328" s="8"/>
      <c r="Y30328" s="8"/>
      <c r="Z30328" s="8"/>
      <c r="BE30328"/>
      <c r="BF30328"/>
      <c r="BG30328"/>
    </row>
    <row r="30329" spans="11:59" x14ac:dyDescent="0.25">
      <c r="K30329" s="8"/>
      <c r="L30329" s="8"/>
      <c r="N30329" s="8"/>
      <c r="O30329" s="8"/>
      <c r="P30329" s="8"/>
      <c r="Q30329" s="8"/>
      <c r="R30329" s="8"/>
      <c r="S30329" s="8"/>
      <c r="T30329" s="8"/>
      <c r="U30329" s="8"/>
      <c r="V30329" s="8"/>
      <c r="W30329" s="8"/>
      <c r="X30329" s="8"/>
      <c r="Y30329" s="8"/>
      <c r="Z30329" s="8"/>
      <c r="BE30329"/>
      <c r="BF30329"/>
      <c r="BG30329"/>
    </row>
    <row r="30330" spans="11:59" x14ac:dyDescent="0.25">
      <c r="K30330" s="8"/>
      <c r="L30330" s="8"/>
      <c r="N30330" s="8"/>
      <c r="O30330" s="8"/>
      <c r="P30330" s="8"/>
      <c r="Q30330" s="8"/>
      <c r="R30330" s="8"/>
      <c r="S30330" s="8"/>
      <c r="T30330" s="8"/>
      <c r="U30330" s="8"/>
      <c r="V30330" s="8"/>
      <c r="W30330" s="8"/>
      <c r="X30330" s="8"/>
      <c r="Y30330" s="8"/>
      <c r="Z30330" s="8"/>
      <c r="BE30330"/>
      <c r="BF30330"/>
      <c r="BG30330"/>
    </row>
    <row r="30331" spans="11:59" x14ac:dyDescent="0.25">
      <c r="K30331" s="8"/>
      <c r="L30331" s="8"/>
      <c r="N30331" s="8"/>
      <c r="O30331" s="8"/>
      <c r="P30331" s="8"/>
      <c r="Q30331" s="8"/>
      <c r="R30331" s="8"/>
      <c r="S30331" s="8"/>
      <c r="T30331" s="8"/>
      <c r="U30331" s="8"/>
      <c r="V30331" s="8"/>
      <c r="W30331" s="8"/>
      <c r="X30331" s="8"/>
      <c r="Y30331" s="8"/>
      <c r="Z30331" s="8"/>
      <c r="BE30331"/>
      <c r="BF30331"/>
      <c r="BG30331"/>
    </row>
    <row r="30332" spans="11:59" x14ac:dyDescent="0.25">
      <c r="K30332" s="8"/>
      <c r="L30332" s="8"/>
      <c r="N30332" s="8"/>
      <c r="O30332" s="8"/>
      <c r="P30332" s="8"/>
      <c r="Q30332" s="8"/>
      <c r="R30332" s="8"/>
      <c r="S30332" s="8"/>
      <c r="T30332" s="8"/>
      <c r="U30332" s="8"/>
      <c r="V30332" s="8"/>
      <c r="W30332" s="8"/>
      <c r="X30332" s="8"/>
      <c r="Y30332" s="8"/>
      <c r="Z30332" s="8"/>
      <c r="BE30332"/>
      <c r="BF30332"/>
      <c r="BG30332"/>
    </row>
    <row r="30333" spans="11:59" x14ac:dyDescent="0.25">
      <c r="K30333" s="8"/>
      <c r="L30333" s="8"/>
      <c r="N30333" s="8"/>
      <c r="O30333" s="8"/>
      <c r="P30333" s="8"/>
      <c r="Q30333" s="8"/>
      <c r="R30333" s="8"/>
      <c r="S30333" s="8"/>
      <c r="T30333" s="8"/>
      <c r="U30333" s="8"/>
      <c r="V30333" s="8"/>
      <c r="W30333" s="8"/>
      <c r="X30333" s="8"/>
      <c r="Y30333" s="8"/>
      <c r="Z30333" s="8"/>
      <c r="BE30333"/>
      <c r="BF30333"/>
      <c r="BG30333"/>
    </row>
    <row r="30334" spans="11:59" x14ac:dyDescent="0.25">
      <c r="K30334" s="8"/>
      <c r="L30334" s="8"/>
      <c r="N30334" s="8"/>
      <c r="O30334" s="8"/>
      <c r="P30334" s="8"/>
      <c r="Q30334" s="8"/>
      <c r="R30334" s="8"/>
      <c r="S30334" s="8"/>
      <c r="T30334" s="8"/>
      <c r="U30334" s="8"/>
      <c r="V30334" s="8"/>
      <c r="W30334" s="8"/>
      <c r="X30334" s="8"/>
      <c r="Y30334" s="8"/>
      <c r="Z30334" s="8"/>
      <c r="BE30334"/>
      <c r="BF30334"/>
      <c r="BG30334"/>
    </row>
    <row r="30335" spans="11:59" x14ac:dyDescent="0.25">
      <c r="K30335" s="8"/>
      <c r="L30335" s="8"/>
      <c r="N30335" s="8"/>
      <c r="O30335" s="8"/>
      <c r="P30335" s="8"/>
      <c r="Q30335" s="8"/>
      <c r="R30335" s="8"/>
      <c r="S30335" s="8"/>
      <c r="T30335" s="8"/>
      <c r="U30335" s="8"/>
      <c r="V30335" s="8"/>
      <c r="W30335" s="8"/>
      <c r="X30335" s="8"/>
      <c r="Y30335" s="8"/>
      <c r="Z30335" s="8"/>
      <c r="BE30335"/>
      <c r="BF30335"/>
      <c r="BG30335"/>
    </row>
    <row r="30336" spans="11:59" x14ac:dyDescent="0.25">
      <c r="K30336" s="8"/>
      <c r="L30336" s="8"/>
      <c r="N30336" s="8"/>
      <c r="O30336" s="8"/>
      <c r="P30336" s="8"/>
      <c r="Q30336" s="8"/>
      <c r="R30336" s="8"/>
      <c r="S30336" s="8"/>
      <c r="T30336" s="8"/>
      <c r="U30336" s="8"/>
      <c r="V30336" s="8"/>
      <c r="W30336" s="8"/>
      <c r="X30336" s="8"/>
      <c r="Y30336" s="8"/>
      <c r="Z30336" s="8"/>
      <c r="BE30336"/>
      <c r="BF30336"/>
      <c r="BG30336"/>
    </row>
    <row r="30337" spans="11:59" x14ac:dyDescent="0.25">
      <c r="K30337" s="8"/>
      <c r="L30337" s="8"/>
      <c r="N30337" s="8"/>
      <c r="O30337" s="8"/>
      <c r="P30337" s="8"/>
      <c r="Q30337" s="8"/>
      <c r="R30337" s="8"/>
      <c r="S30337" s="8"/>
      <c r="T30337" s="8"/>
      <c r="U30337" s="8"/>
      <c r="V30337" s="8"/>
      <c r="W30337" s="8"/>
      <c r="X30337" s="8"/>
      <c r="Y30337" s="8"/>
      <c r="Z30337" s="8"/>
      <c r="BE30337"/>
      <c r="BF30337"/>
      <c r="BG30337"/>
    </row>
    <row r="30338" spans="11:59" x14ac:dyDescent="0.25">
      <c r="K30338" s="8"/>
      <c r="L30338" s="8"/>
      <c r="N30338" s="8"/>
      <c r="O30338" s="8"/>
      <c r="P30338" s="8"/>
      <c r="Q30338" s="8"/>
      <c r="R30338" s="8"/>
      <c r="S30338" s="8"/>
      <c r="T30338" s="8"/>
      <c r="U30338" s="8"/>
      <c r="V30338" s="8"/>
      <c r="W30338" s="8"/>
      <c r="X30338" s="8"/>
      <c r="Y30338" s="8"/>
      <c r="Z30338" s="8"/>
      <c r="BE30338"/>
      <c r="BF30338"/>
      <c r="BG30338"/>
    </row>
    <row r="30339" spans="11:59" x14ac:dyDescent="0.25">
      <c r="K30339" s="8"/>
      <c r="L30339" s="8"/>
      <c r="N30339" s="8"/>
      <c r="O30339" s="8"/>
      <c r="P30339" s="8"/>
      <c r="Q30339" s="8"/>
      <c r="R30339" s="8"/>
      <c r="S30339" s="8"/>
      <c r="T30339" s="8"/>
      <c r="U30339" s="8"/>
      <c r="V30339" s="8"/>
      <c r="W30339" s="8"/>
      <c r="X30339" s="8"/>
      <c r="Y30339" s="8"/>
      <c r="Z30339" s="8"/>
      <c r="BE30339"/>
      <c r="BF30339"/>
      <c r="BG30339"/>
    </row>
    <row r="30340" spans="11:59" x14ac:dyDescent="0.25">
      <c r="K30340" s="8"/>
      <c r="L30340" s="8"/>
      <c r="N30340" s="8"/>
      <c r="O30340" s="8"/>
      <c r="P30340" s="8"/>
      <c r="Q30340" s="8"/>
      <c r="R30340" s="8"/>
      <c r="S30340" s="8"/>
      <c r="T30340" s="8"/>
      <c r="U30340" s="8"/>
      <c r="V30340" s="8"/>
      <c r="W30340" s="8"/>
      <c r="X30340" s="8"/>
      <c r="Y30340" s="8"/>
      <c r="Z30340" s="8"/>
      <c r="BE30340"/>
      <c r="BF30340"/>
      <c r="BG30340"/>
    </row>
    <row r="30341" spans="11:59" x14ac:dyDescent="0.25">
      <c r="K30341" s="8"/>
      <c r="L30341" s="8"/>
      <c r="N30341" s="8"/>
      <c r="O30341" s="8"/>
      <c r="P30341" s="8"/>
      <c r="Q30341" s="8"/>
      <c r="R30341" s="8"/>
      <c r="S30341" s="8"/>
      <c r="T30341" s="8"/>
      <c r="U30341" s="8"/>
      <c r="V30341" s="8"/>
      <c r="W30341" s="8"/>
      <c r="X30341" s="8"/>
      <c r="Y30341" s="8"/>
      <c r="Z30341" s="8"/>
      <c r="BE30341"/>
      <c r="BF30341"/>
      <c r="BG30341"/>
    </row>
    <row r="30342" spans="11:59" x14ac:dyDescent="0.25">
      <c r="K30342" s="8"/>
      <c r="L30342" s="8"/>
      <c r="N30342" s="8"/>
      <c r="O30342" s="8"/>
      <c r="P30342" s="8"/>
      <c r="Q30342" s="8"/>
      <c r="R30342" s="8"/>
      <c r="S30342" s="8"/>
      <c r="T30342" s="8"/>
      <c r="U30342" s="8"/>
      <c r="V30342" s="8"/>
      <c r="W30342" s="8"/>
      <c r="X30342" s="8"/>
      <c r="Y30342" s="8"/>
      <c r="Z30342" s="8"/>
      <c r="BE30342"/>
      <c r="BF30342"/>
      <c r="BG30342"/>
    </row>
    <row r="30343" spans="11:59" x14ac:dyDescent="0.25">
      <c r="K30343" s="8"/>
      <c r="L30343" s="8"/>
      <c r="N30343" s="8"/>
      <c r="O30343" s="8"/>
      <c r="P30343" s="8"/>
      <c r="Q30343" s="8"/>
      <c r="R30343" s="8"/>
      <c r="S30343" s="8"/>
      <c r="T30343" s="8"/>
      <c r="U30343" s="8"/>
      <c r="V30343" s="8"/>
      <c r="W30343" s="8"/>
      <c r="X30343" s="8"/>
      <c r="Y30343" s="8"/>
      <c r="Z30343" s="8"/>
      <c r="BE30343"/>
      <c r="BF30343"/>
      <c r="BG30343"/>
    </row>
    <row r="30344" spans="11:59" x14ac:dyDescent="0.25">
      <c r="K30344" s="8"/>
      <c r="L30344" s="8"/>
      <c r="N30344" s="8"/>
      <c r="O30344" s="8"/>
      <c r="P30344" s="8"/>
      <c r="Q30344" s="8"/>
      <c r="R30344" s="8"/>
      <c r="S30344" s="8"/>
      <c r="T30344" s="8"/>
      <c r="U30344" s="8"/>
      <c r="V30344" s="8"/>
      <c r="W30344" s="8"/>
      <c r="X30344" s="8"/>
      <c r="Y30344" s="8"/>
      <c r="Z30344" s="8"/>
      <c r="BE30344"/>
      <c r="BF30344"/>
      <c r="BG30344"/>
    </row>
    <row r="30345" spans="11:59" x14ac:dyDescent="0.25">
      <c r="K30345" s="8"/>
      <c r="L30345" s="8"/>
      <c r="N30345" s="8"/>
      <c r="O30345" s="8"/>
      <c r="P30345" s="8"/>
      <c r="Q30345" s="8"/>
      <c r="R30345" s="8"/>
      <c r="S30345" s="8"/>
      <c r="T30345" s="8"/>
      <c r="U30345" s="8"/>
      <c r="V30345" s="8"/>
      <c r="W30345" s="8"/>
      <c r="X30345" s="8"/>
      <c r="Y30345" s="8"/>
      <c r="Z30345" s="8"/>
      <c r="BE30345"/>
      <c r="BF30345"/>
      <c r="BG30345"/>
    </row>
    <row r="30346" spans="11:59" x14ac:dyDescent="0.25">
      <c r="K30346" s="8"/>
      <c r="L30346" s="8"/>
      <c r="N30346" s="8"/>
      <c r="O30346" s="8"/>
      <c r="P30346" s="8"/>
      <c r="Q30346" s="8"/>
      <c r="R30346" s="8"/>
      <c r="S30346" s="8"/>
      <c r="T30346" s="8"/>
      <c r="U30346" s="8"/>
      <c r="V30346" s="8"/>
      <c r="W30346" s="8"/>
      <c r="X30346" s="8"/>
      <c r="Y30346" s="8"/>
      <c r="Z30346" s="8"/>
      <c r="BE30346"/>
      <c r="BF30346"/>
      <c r="BG30346"/>
    </row>
    <row r="30347" spans="11:59" x14ac:dyDescent="0.25">
      <c r="K30347" s="8"/>
      <c r="L30347" s="8"/>
      <c r="N30347" s="8"/>
      <c r="O30347" s="8"/>
      <c r="P30347" s="8"/>
      <c r="Q30347" s="8"/>
      <c r="R30347" s="8"/>
      <c r="S30347" s="8"/>
      <c r="T30347" s="8"/>
      <c r="U30347" s="8"/>
      <c r="V30347" s="8"/>
      <c r="W30347" s="8"/>
      <c r="X30347" s="8"/>
      <c r="Y30347" s="8"/>
      <c r="Z30347" s="8"/>
      <c r="BE30347"/>
      <c r="BF30347"/>
      <c r="BG30347"/>
    </row>
    <row r="30348" spans="11:59" x14ac:dyDescent="0.25">
      <c r="K30348" s="8"/>
      <c r="L30348" s="8"/>
      <c r="N30348" s="8"/>
      <c r="O30348" s="8"/>
      <c r="P30348" s="8"/>
      <c r="Q30348" s="8"/>
      <c r="R30348" s="8"/>
      <c r="S30348" s="8"/>
      <c r="T30348" s="8"/>
      <c r="U30348" s="8"/>
      <c r="V30348" s="8"/>
      <c r="W30348" s="8"/>
      <c r="X30348" s="8"/>
      <c r="Y30348" s="8"/>
      <c r="Z30348" s="8"/>
      <c r="BE30348"/>
      <c r="BF30348"/>
      <c r="BG30348"/>
    </row>
    <row r="30349" spans="11:59" x14ac:dyDescent="0.25">
      <c r="K30349" s="8"/>
      <c r="L30349" s="8"/>
      <c r="N30349" s="8"/>
      <c r="O30349" s="8"/>
      <c r="P30349" s="8"/>
      <c r="Q30349" s="8"/>
      <c r="R30349" s="8"/>
      <c r="S30349" s="8"/>
      <c r="T30349" s="8"/>
      <c r="U30349" s="8"/>
      <c r="V30349" s="8"/>
      <c r="W30349" s="8"/>
      <c r="X30349" s="8"/>
      <c r="Y30349" s="8"/>
      <c r="Z30349" s="8"/>
      <c r="BE30349"/>
      <c r="BF30349"/>
      <c r="BG30349"/>
    </row>
    <row r="30350" spans="11:59" x14ac:dyDescent="0.25">
      <c r="K30350" s="8"/>
      <c r="L30350" s="8"/>
      <c r="N30350" s="8"/>
      <c r="O30350" s="8"/>
      <c r="P30350" s="8"/>
      <c r="Q30350" s="8"/>
      <c r="R30350" s="8"/>
      <c r="S30350" s="8"/>
      <c r="T30350" s="8"/>
      <c r="U30350" s="8"/>
      <c r="V30350" s="8"/>
      <c r="W30350" s="8"/>
      <c r="X30350" s="8"/>
      <c r="Y30350" s="8"/>
      <c r="Z30350" s="8"/>
      <c r="BE30350"/>
      <c r="BF30350"/>
      <c r="BG30350"/>
    </row>
    <row r="30351" spans="11:59" x14ac:dyDescent="0.25">
      <c r="K30351" s="8"/>
      <c r="L30351" s="8"/>
      <c r="N30351" s="8"/>
      <c r="O30351" s="8"/>
      <c r="P30351" s="8"/>
      <c r="Q30351" s="8"/>
      <c r="R30351" s="8"/>
      <c r="S30351" s="8"/>
      <c r="T30351" s="8"/>
      <c r="U30351" s="8"/>
      <c r="V30351" s="8"/>
      <c r="W30351" s="8"/>
      <c r="X30351" s="8"/>
      <c r="Y30351" s="8"/>
      <c r="Z30351" s="8"/>
      <c r="BE30351"/>
      <c r="BF30351"/>
      <c r="BG30351"/>
    </row>
    <row r="30352" spans="11:59" x14ac:dyDescent="0.25">
      <c r="K30352" s="8"/>
      <c r="L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BE30352"/>
      <c r="BF30352"/>
      <c r="BG30352"/>
    </row>
    <row r="30353" spans="11:59" x14ac:dyDescent="0.25">
      <c r="K30353" s="8"/>
      <c r="L30353" s="8"/>
      <c r="N30353" s="8"/>
      <c r="O30353" s="8"/>
      <c r="P30353" s="8"/>
      <c r="Q30353" s="8"/>
      <c r="R30353" s="8"/>
      <c r="S30353" s="8"/>
      <c r="T30353" s="8"/>
      <c r="U30353" s="8"/>
      <c r="V30353" s="8"/>
      <c r="W30353" s="8"/>
      <c r="X30353" s="8"/>
      <c r="Y30353" s="8"/>
      <c r="Z30353" s="8"/>
      <c r="BE30353"/>
      <c r="BF30353"/>
      <c r="BG30353"/>
    </row>
    <row r="30354" spans="11:59" x14ac:dyDescent="0.25">
      <c r="K30354" s="8"/>
      <c r="L30354" s="8"/>
      <c r="N30354" s="8"/>
      <c r="O30354" s="8"/>
      <c r="P30354" s="8"/>
      <c r="Q30354" s="8"/>
      <c r="R30354" s="8"/>
      <c r="S30354" s="8"/>
      <c r="T30354" s="8"/>
      <c r="U30354" s="8"/>
      <c r="V30354" s="8"/>
      <c r="W30354" s="8"/>
      <c r="X30354" s="8"/>
      <c r="Y30354" s="8"/>
      <c r="Z30354" s="8"/>
      <c r="BE30354"/>
      <c r="BF30354"/>
      <c r="BG30354"/>
    </row>
    <row r="30355" spans="11:59" x14ac:dyDescent="0.25">
      <c r="K30355" s="8"/>
      <c r="L30355" s="8"/>
      <c r="N30355" s="8"/>
      <c r="O30355" s="8"/>
      <c r="P30355" s="8"/>
      <c r="Q30355" s="8"/>
      <c r="R30355" s="8"/>
      <c r="S30355" s="8"/>
      <c r="T30355" s="8"/>
      <c r="U30355" s="8"/>
      <c r="V30355" s="8"/>
      <c r="W30355" s="8"/>
      <c r="X30355" s="8"/>
      <c r="Y30355" s="8"/>
      <c r="Z30355" s="8"/>
      <c r="BE30355"/>
      <c r="BF30355"/>
      <c r="BG30355"/>
    </row>
    <row r="30356" spans="11:59" x14ac:dyDescent="0.25">
      <c r="K30356" s="8"/>
      <c r="L30356" s="8"/>
      <c r="N30356" s="8"/>
      <c r="O30356" s="8"/>
      <c r="P30356" s="8"/>
      <c r="Q30356" s="8"/>
      <c r="R30356" s="8"/>
      <c r="S30356" s="8"/>
      <c r="T30356" s="8"/>
      <c r="U30356" s="8"/>
      <c r="V30356" s="8"/>
      <c r="W30356" s="8"/>
      <c r="X30356" s="8"/>
      <c r="Y30356" s="8"/>
      <c r="Z30356" s="8"/>
      <c r="BE30356"/>
      <c r="BF30356"/>
      <c r="BG30356"/>
    </row>
    <row r="30357" spans="11:59" x14ac:dyDescent="0.25">
      <c r="K30357" s="8"/>
      <c r="L30357" s="8"/>
      <c r="N30357" s="8"/>
      <c r="O30357" s="8"/>
      <c r="P30357" s="8"/>
      <c r="Q30357" s="8"/>
      <c r="R30357" s="8"/>
      <c r="S30357" s="8"/>
      <c r="T30357" s="8"/>
      <c r="U30357" s="8"/>
      <c r="V30357" s="8"/>
      <c r="W30357" s="8"/>
      <c r="X30357" s="8"/>
      <c r="Y30357" s="8"/>
      <c r="Z30357" s="8"/>
      <c r="BE30357"/>
      <c r="BF30357"/>
      <c r="BG30357"/>
    </row>
    <row r="30358" spans="11:59" x14ac:dyDescent="0.25">
      <c r="K30358" s="8"/>
      <c r="L30358" s="8"/>
      <c r="N30358" s="8"/>
      <c r="O30358" s="8"/>
      <c r="P30358" s="8"/>
      <c r="Q30358" s="8"/>
      <c r="R30358" s="8"/>
      <c r="S30358" s="8"/>
      <c r="T30358" s="8"/>
      <c r="U30358" s="8"/>
      <c r="V30358" s="8"/>
      <c r="W30358" s="8"/>
      <c r="X30358" s="8"/>
      <c r="Y30358" s="8"/>
      <c r="Z30358" s="8"/>
      <c r="BE30358"/>
      <c r="BF30358"/>
      <c r="BG30358"/>
    </row>
    <row r="30359" spans="11:59" x14ac:dyDescent="0.25">
      <c r="K30359" s="8"/>
      <c r="L30359" s="8"/>
      <c r="N30359" s="8"/>
      <c r="O30359" s="8"/>
      <c r="P30359" s="8"/>
      <c r="Q30359" s="8"/>
      <c r="R30359" s="8"/>
      <c r="S30359" s="8"/>
      <c r="T30359" s="8"/>
      <c r="U30359" s="8"/>
      <c r="V30359" s="8"/>
      <c r="W30359" s="8"/>
      <c r="X30359" s="8"/>
      <c r="Y30359" s="8"/>
      <c r="Z30359" s="8"/>
      <c r="BE30359"/>
      <c r="BF30359"/>
      <c r="BG30359"/>
    </row>
    <row r="30360" spans="11:59" x14ac:dyDescent="0.25">
      <c r="K30360" s="8"/>
      <c r="L30360" s="8"/>
      <c r="N30360" s="8"/>
      <c r="O30360" s="8"/>
      <c r="P30360" s="8"/>
      <c r="Q30360" s="8"/>
      <c r="R30360" s="8"/>
      <c r="S30360" s="8"/>
      <c r="T30360" s="8"/>
      <c r="U30360" s="8"/>
      <c r="V30360" s="8"/>
      <c r="W30360" s="8"/>
      <c r="X30360" s="8"/>
      <c r="Y30360" s="8"/>
      <c r="Z30360" s="8"/>
      <c r="BE30360"/>
      <c r="BF30360"/>
      <c r="BG30360"/>
    </row>
    <row r="30361" spans="11:59" x14ac:dyDescent="0.25">
      <c r="K30361" s="8"/>
      <c r="L30361" s="8"/>
      <c r="N30361" s="8"/>
      <c r="O30361" s="8"/>
      <c r="P30361" s="8"/>
      <c r="Q30361" s="8"/>
      <c r="R30361" s="8"/>
      <c r="S30361" s="8"/>
      <c r="T30361" s="8"/>
      <c r="U30361" s="8"/>
      <c r="V30361" s="8"/>
      <c r="W30361" s="8"/>
      <c r="X30361" s="8"/>
      <c r="Y30361" s="8"/>
      <c r="Z30361" s="8"/>
      <c r="BE30361"/>
      <c r="BF30361"/>
      <c r="BG30361"/>
    </row>
    <row r="30362" spans="11:59" x14ac:dyDescent="0.25">
      <c r="K30362" s="8"/>
      <c r="L30362" s="8"/>
      <c r="N30362" s="8"/>
      <c r="O30362" s="8"/>
      <c r="P30362" s="8"/>
      <c r="Q30362" s="8"/>
      <c r="R30362" s="8"/>
      <c r="S30362" s="8"/>
      <c r="T30362" s="8"/>
      <c r="U30362" s="8"/>
      <c r="V30362" s="8"/>
      <c r="W30362" s="8"/>
      <c r="X30362" s="8"/>
      <c r="Y30362" s="8"/>
      <c r="Z30362" s="8"/>
      <c r="BE30362"/>
      <c r="BF30362"/>
      <c r="BG30362"/>
    </row>
    <row r="30363" spans="11:59" x14ac:dyDescent="0.25">
      <c r="K30363" s="8"/>
      <c r="L30363" s="8"/>
      <c r="N30363" s="8"/>
      <c r="O30363" s="8"/>
      <c r="P30363" s="8"/>
      <c r="Q30363" s="8"/>
      <c r="R30363" s="8"/>
      <c r="S30363" s="8"/>
      <c r="T30363" s="8"/>
      <c r="U30363" s="8"/>
      <c r="V30363" s="8"/>
      <c r="W30363" s="8"/>
      <c r="X30363" s="8"/>
      <c r="Y30363" s="8"/>
      <c r="Z30363" s="8"/>
      <c r="BE30363"/>
      <c r="BF30363"/>
      <c r="BG30363"/>
    </row>
    <row r="30364" spans="11:59" x14ac:dyDescent="0.25">
      <c r="K30364" s="8"/>
      <c r="L30364" s="8"/>
      <c r="N30364" s="8"/>
      <c r="O30364" s="8"/>
      <c r="P30364" s="8"/>
      <c r="Q30364" s="8"/>
      <c r="R30364" s="8"/>
      <c r="S30364" s="8"/>
      <c r="T30364" s="8"/>
      <c r="U30364" s="8"/>
      <c r="V30364" s="8"/>
      <c r="W30364" s="8"/>
      <c r="X30364" s="8"/>
      <c r="Y30364" s="8"/>
      <c r="Z30364" s="8"/>
      <c r="BE30364"/>
      <c r="BF30364"/>
      <c r="BG30364"/>
    </row>
    <row r="30365" spans="11:59" x14ac:dyDescent="0.25">
      <c r="K30365" s="8"/>
      <c r="L30365" s="8"/>
      <c r="N30365" s="8"/>
      <c r="O30365" s="8"/>
      <c r="P30365" s="8"/>
      <c r="Q30365" s="8"/>
      <c r="R30365" s="8"/>
      <c r="S30365" s="8"/>
      <c r="T30365" s="8"/>
      <c r="U30365" s="8"/>
      <c r="V30365" s="8"/>
      <c r="W30365" s="8"/>
      <c r="X30365" s="8"/>
      <c r="Y30365" s="8"/>
      <c r="Z30365" s="8"/>
      <c r="BE30365"/>
      <c r="BF30365"/>
      <c r="BG30365"/>
    </row>
    <row r="30366" spans="11:59" x14ac:dyDescent="0.25">
      <c r="K30366" s="8"/>
      <c r="L30366" s="8"/>
      <c r="N30366" s="8"/>
      <c r="O30366" s="8"/>
      <c r="P30366" s="8"/>
      <c r="Q30366" s="8"/>
      <c r="R30366" s="8"/>
      <c r="S30366" s="8"/>
      <c r="T30366" s="8"/>
      <c r="U30366" s="8"/>
      <c r="V30366" s="8"/>
      <c r="W30366" s="8"/>
      <c r="X30366" s="8"/>
      <c r="Y30366" s="8"/>
      <c r="Z30366" s="8"/>
      <c r="BE30366"/>
      <c r="BF30366"/>
      <c r="BG30366"/>
    </row>
    <row r="30367" spans="11:59" x14ac:dyDescent="0.25">
      <c r="K30367" s="8"/>
      <c r="L30367" s="8"/>
      <c r="N30367" s="8"/>
      <c r="O30367" s="8"/>
      <c r="P30367" s="8"/>
      <c r="Q30367" s="8"/>
      <c r="R30367" s="8"/>
      <c r="S30367" s="8"/>
      <c r="T30367" s="8"/>
      <c r="U30367" s="8"/>
      <c r="V30367" s="8"/>
      <c r="W30367" s="8"/>
      <c r="X30367" s="8"/>
      <c r="Y30367" s="8"/>
      <c r="Z30367" s="8"/>
      <c r="BE30367"/>
      <c r="BF30367"/>
      <c r="BG30367"/>
    </row>
    <row r="30368" spans="11:59" x14ac:dyDescent="0.25">
      <c r="K30368" s="8"/>
      <c r="L30368" s="8"/>
      <c r="N30368" s="8"/>
      <c r="O30368" s="8"/>
      <c r="P30368" s="8"/>
      <c r="Q30368" s="8"/>
      <c r="R30368" s="8"/>
      <c r="S30368" s="8"/>
      <c r="T30368" s="8"/>
      <c r="U30368" s="8"/>
      <c r="V30368" s="8"/>
      <c r="W30368" s="8"/>
      <c r="X30368" s="8"/>
      <c r="Y30368" s="8"/>
      <c r="Z30368" s="8"/>
      <c r="BE30368"/>
      <c r="BF30368"/>
      <c r="BG30368"/>
    </row>
    <row r="30369" spans="11:59" x14ac:dyDescent="0.25">
      <c r="K30369" s="8"/>
      <c r="L30369" s="8"/>
      <c r="N30369" s="8"/>
      <c r="O30369" s="8"/>
      <c r="P30369" s="8"/>
      <c r="Q30369" s="8"/>
      <c r="R30369" s="8"/>
      <c r="S30369" s="8"/>
      <c r="T30369" s="8"/>
      <c r="U30369" s="8"/>
      <c r="V30369" s="8"/>
      <c r="W30369" s="8"/>
      <c r="X30369" s="8"/>
      <c r="Y30369" s="8"/>
      <c r="Z30369" s="8"/>
      <c r="BE30369"/>
      <c r="BF30369"/>
      <c r="BG30369"/>
    </row>
    <row r="30370" spans="11:59" x14ac:dyDescent="0.25">
      <c r="K30370" s="8"/>
      <c r="L30370" s="8"/>
      <c r="N30370" s="8"/>
      <c r="O30370" s="8"/>
      <c r="P30370" s="8"/>
      <c r="Q30370" s="8"/>
      <c r="R30370" s="8"/>
      <c r="S30370" s="8"/>
      <c r="T30370" s="8"/>
      <c r="U30370" s="8"/>
      <c r="V30370" s="8"/>
      <c r="W30370" s="8"/>
      <c r="X30370" s="8"/>
      <c r="Y30370" s="8"/>
      <c r="Z30370" s="8"/>
      <c r="BE30370"/>
      <c r="BF30370"/>
      <c r="BG30370"/>
    </row>
    <row r="30371" spans="11:59" x14ac:dyDescent="0.25">
      <c r="K30371" s="8"/>
      <c r="L30371" s="8"/>
      <c r="N30371" s="8"/>
      <c r="O30371" s="8"/>
      <c r="P30371" s="8"/>
      <c r="Q30371" s="8"/>
      <c r="R30371" s="8"/>
      <c r="S30371" s="8"/>
      <c r="T30371" s="8"/>
      <c r="U30371" s="8"/>
      <c r="V30371" s="8"/>
      <c r="W30371" s="8"/>
      <c r="X30371" s="8"/>
      <c r="Y30371" s="8"/>
      <c r="Z30371" s="8"/>
      <c r="BE30371"/>
      <c r="BF30371"/>
      <c r="BG30371"/>
    </row>
    <row r="30372" spans="11:59" x14ac:dyDescent="0.25">
      <c r="K30372" s="8"/>
      <c r="L30372" s="8"/>
      <c r="N30372" s="8"/>
      <c r="O30372" s="8"/>
      <c r="P30372" s="8"/>
      <c r="Q30372" s="8"/>
      <c r="R30372" s="8"/>
      <c r="S30372" s="8"/>
      <c r="T30372" s="8"/>
      <c r="U30372" s="8"/>
      <c r="V30372" s="8"/>
      <c r="W30372" s="8"/>
      <c r="X30372" s="8"/>
      <c r="Y30372" s="8"/>
      <c r="Z30372" s="8"/>
      <c r="BE30372"/>
      <c r="BF30372"/>
      <c r="BG30372"/>
    </row>
    <row r="30373" spans="11:59" x14ac:dyDescent="0.25">
      <c r="K30373" s="8"/>
      <c r="L30373" s="8"/>
      <c r="N30373" s="8"/>
      <c r="O30373" s="8"/>
      <c r="P30373" s="8"/>
      <c r="Q30373" s="8"/>
      <c r="R30373" s="8"/>
      <c r="S30373" s="8"/>
      <c r="T30373" s="8"/>
      <c r="U30373" s="8"/>
      <c r="V30373" s="8"/>
      <c r="W30373" s="8"/>
      <c r="X30373" s="8"/>
      <c r="Y30373" s="8"/>
      <c r="Z30373" s="8"/>
      <c r="BE30373"/>
      <c r="BF30373"/>
      <c r="BG30373"/>
    </row>
    <row r="30374" spans="11:59" x14ac:dyDescent="0.25">
      <c r="K30374" s="8"/>
      <c r="L30374" s="8"/>
      <c r="N30374" s="8"/>
      <c r="O30374" s="8"/>
      <c r="P30374" s="8"/>
      <c r="Q30374" s="8"/>
      <c r="R30374" s="8"/>
      <c r="S30374" s="8"/>
      <c r="T30374" s="8"/>
      <c r="U30374" s="8"/>
      <c r="V30374" s="8"/>
      <c r="W30374" s="8"/>
      <c r="X30374" s="8"/>
      <c r="Y30374" s="8"/>
      <c r="Z30374" s="8"/>
      <c r="BE30374"/>
      <c r="BF30374"/>
      <c r="BG30374"/>
    </row>
    <row r="30375" spans="11:59" x14ac:dyDescent="0.25">
      <c r="K30375" s="8"/>
      <c r="L30375" s="8"/>
      <c r="N30375" s="8"/>
      <c r="O30375" s="8"/>
      <c r="P30375" s="8"/>
      <c r="Q30375" s="8"/>
      <c r="R30375" s="8"/>
      <c r="S30375" s="8"/>
      <c r="T30375" s="8"/>
      <c r="U30375" s="8"/>
      <c r="V30375" s="8"/>
      <c r="W30375" s="8"/>
      <c r="X30375" s="8"/>
      <c r="Y30375" s="8"/>
      <c r="Z30375" s="8"/>
      <c r="BE30375"/>
      <c r="BF30375"/>
      <c r="BG30375"/>
    </row>
    <row r="30376" spans="11:59" x14ac:dyDescent="0.25">
      <c r="K30376" s="8"/>
      <c r="L30376" s="8"/>
      <c r="N30376" s="8"/>
      <c r="O30376" s="8"/>
      <c r="P30376" s="8"/>
      <c r="Q30376" s="8"/>
      <c r="R30376" s="8"/>
      <c r="S30376" s="8"/>
      <c r="T30376" s="8"/>
      <c r="U30376" s="8"/>
      <c r="V30376" s="8"/>
      <c r="W30376" s="8"/>
      <c r="X30376" s="8"/>
      <c r="Y30376" s="8"/>
      <c r="Z30376" s="8"/>
      <c r="BE30376"/>
      <c r="BF30376"/>
      <c r="BG30376"/>
    </row>
    <row r="30377" spans="11:59" x14ac:dyDescent="0.25">
      <c r="K30377" s="8"/>
      <c r="L30377" s="8"/>
      <c r="N30377" s="8"/>
      <c r="O30377" s="8"/>
      <c r="P30377" s="8"/>
      <c r="Q30377" s="8"/>
      <c r="R30377" s="8"/>
      <c r="S30377" s="8"/>
      <c r="T30377" s="8"/>
      <c r="U30377" s="8"/>
      <c r="V30377" s="8"/>
      <c r="W30377" s="8"/>
      <c r="X30377" s="8"/>
      <c r="Y30377" s="8"/>
      <c r="Z30377" s="8"/>
      <c r="BE30377"/>
      <c r="BF30377"/>
      <c r="BG30377"/>
    </row>
    <row r="30378" spans="11:59" x14ac:dyDescent="0.25">
      <c r="K30378" s="8"/>
      <c r="L30378" s="8"/>
      <c r="N30378" s="8"/>
      <c r="O30378" s="8"/>
      <c r="P30378" s="8"/>
      <c r="Q30378" s="8"/>
      <c r="R30378" s="8"/>
      <c r="S30378" s="8"/>
      <c r="T30378" s="8"/>
      <c r="U30378" s="8"/>
      <c r="V30378" s="8"/>
      <c r="W30378" s="8"/>
      <c r="X30378" s="8"/>
      <c r="Y30378" s="8"/>
      <c r="Z30378" s="8"/>
      <c r="BE30378"/>
      <c r="BF30378"/>
      <c r="BG30378"/>
    </row>
    <row r="30379" spans="11:59" x14ac:dyDescent="0.25">
      <c r="K30379" s="8"/>
      <c r="L30379" s="8"/>
      <c r="N30379" s="8"/>
      <c r="O30379" s="8"/>
      <c r="P30379" s="8"/>
      <c r="Q30379" s="8"/>
      <c r="R30379" s="8"/>
      <c r="S30379" s="8"/>
      <c r="T30379" s="8"/>
      <c r="U30379" s="8"/>
      <c r="V30379" s="8"/>
      <c r="W30379" s="8"/>
      <c r="X30379" s="8"/>
      <c r="Y30379" s="8"/>
      <c r="Z30379" s="8"/>
      <c r="BE30379"/>
      <c r="BF30379"/>
      <c r="BG30379"/>
    </row>
    <row r="30380" spans="11:59" x14ac:dyDescent="0.25">
      <c r="K30380" s="8"/>
      <c r="L30380" s="8"/>
      <c r="N30380" s="8"/>
      <c r="O30380" s="8"/>
      <c r="P30380" s="8"/>
      <c r="Q30380" s="8"/>
      <c r="R30380" s="8"/>
      <c r="S30380" s="8"/>
      <c r="T30380" s="8"/>
      <c r="U30380" s="8"/>
      <c r="V30380" s="8"/>
      <c r="W30380" s="8"/>
      <c r="X30380" s="8"/>
      <c r="Y30380" s="8"/>
      <c r="Z30380" s="8"/>
      <c r="BE30380"/>
      <c r="BF30380"/>
      <c r="BG30380"/>
    </row>
    <row r="30381" spans="11:59" x14ac:dyDescent="0.25">
      <c r="K30381" s="8"/>
      <c r="L30381" s="8"/>
      <c r="N30381" s="8"/>
      <c r="O30381" s="8"/>
      <c r="P30381" s="8"/>
      <c r="Q30381" s="8"/>
      <c r="R30381" s="8"/>
      <c r="S30381" s="8"/>
      <c r="T30381" s="8"/>
      <c r="U30381" s="8"/>
      <c r="V30381" s="8"/>
      <c r="W30381" s="8"/>
      <c r="X30381" s="8"/>
      <c r="Y30381" s="8"/>
      <c r="Z30381" s="8"/>
      <c r="BE30381"/>
      <c r="BF30381"/>
      <c r="BG30381"/>
    </row>
    <row r="30382" spans="11:59" x14ac:dyDescent="0.25">
      <c r="K30382" s="8"/>
      <c r="L30382" s="8"/>
      <c r="N30382" s="8"/>
      <c r="O30382" s="8"/>
      <c r="P30382" s="8"/>
      <c r="Q30382" s="8"/>
      <c r="R30382" s="8"/>
      <c r="S30382" s="8"/>
      <c r="T30382" s="8"/>
      <c r="U30382" s="8"/>
      <c r="V30382" s="8"/>
      <c r="W30382" s="8"/>
      <c r="X30382" s="8"/>
      <c r="Y30382" s="8"/>
      <c r="Z30382" s="8"/>
      <c r="BE30382"/>
      <c r="BF30382"/>
      <c r="BG30382"/>
    </row>
    <row r="30383" spans="11:59" x14ac:dyDescent="0.25">
      <c r="K30383" s="8"/>
      <c r="L30383" s="8"/>
      <c r="N30383" s="8"/>
      <c r="O30383" s="8"/>
      <c r="P30383" s="8"/>
      <c r="Q30383" s="8"/>
      <c r="R30383" s="8"/>
      <c r="S30383" s="8"/>
      <c r="T30383" s="8"/>
      <c r="U30383" s="8"/>
      <c r="V30383" s="8"/>
      <c r="W30383" s="8"/>
      <c r="X30383" s="8"/>
      <c r="Y30383" s="8"/>
      <c r="Z30383" s="8"/>
      <c r="BE30383"/>
      <c r="BF30383"/>
      <c r="BG30383"/>
    </row>
    <row r="30384" spans="11:59" x14ac:dyDescent="0.25">
      <c r="K30384" s="8"/>
      <c r="L30384" s="8"/>
      <c r="N30384" s="8"/>
      <c r="O30384" s="8"/>
      <c r="P30384" s="8"/>
      <c r="Q30384" s="8"/>
      <c r="R30384" s="8"/>
      <c r="S30384" s="8"/>
      <c r="T30384" s="8"/>
      <c r="U30384" s="8"/>
      <c r="V30384" s="8"/>
      <c r="W30384" s="8"/>
      <c r="X30384" s="8"/>
      <c r="Y30384" s="8"/>
      <c r="Z30384" s="8"/>
      <c r="BE30384"/>
      <c r="BF30384"/>
      <c r="BG30384"/>
    </row>
    <row r="30385" spans="11:59" x14ac:dyDescent="0.25">
      <c r="K30385" s="8"/>
      <c r="L30385" s="8"/>
      <c r="N30385" s="8"/>
      <c r="O30385" s="8"/>
      <c r="P30385" s="8"/>
      <c r="Q30385" s="8"/>
      <c r="R30385" s="8"/>
      <c r="S30385" s="8"/>
      <c r="T30385" s="8"/>
      <c r="U30385" s="8"/>
      <c r="V30385" s="8"/>
      <c r="W30385" s="8"/>
      <c r="X30385" s="8"/>
      <c r="Y30385" s="8"/>
      <c r="Z30385" s="8"/>
      <c r="BE30385"/>
      <c r="BF30385"/>
      <c r="BG30385"/>
    </row>
    <row r="30386" spans="11:59" x14ac:dyDescent="0.25">
      <c r="K30386" s="8"/>
      <c r="L30386" s="8"/>
      <c r="N30386" s="8"/>
      <c r="O30386" s="8"/>
      <c r="P30386" s="8"/>
      <c r="Q30386" s="8"/>
      <c r="R30386" s="8"/>
      <c r="S30386" s="8"/>
      <c r="T30386" s="8"/>
      <c r="U30386" s="8"/>
      <c r="V30386" s="8"/>
      <c r="W30386" s="8"/>
      <c r="X30386" s="8"/>
      <c r="Y30386" s="8"/>
      <c r="Z30386" s="8"/>
      <c r="BE30386"/>
      <c r="BF30386"/>
      <c r="BG30386"/>
    </row>
    <row r="30387" spans="11:59" x14ac:dyDescent="0.25">
      <c r="K30387" s="8"/>
      <c r="L30387" s="8"/>
      <c r="N30387" s="8"/>
      <c r="O30387" s="8"/>
      <c r="P30387" s="8"/>
      <c r="Q30387" s="8"/>
      <c r="R30387" s="8"/>
      <c r="S30387" s="8"/>
      <c r="T30387" s="8"/>
      <c r="U30387" s="8"/>
      <c r="V30387" s="8"/>
      <c r="W30387" s="8"/>
      <c r="X30387" s="8"/>
      <c r="Y30387" s="8"/>
      <c r="Z30387" s="8"/>
      <c r="BE30387"/>
      <c r="BF30387"/>
      <c r="BG30387"/>
    </row>
    <row r="30388" spans="11:59" x14ac:dyDescent="0.25">
      <c r="K30388" s="8"/>
      <c r="L30388" s="8"/>
      <c r="N30388" s="8"/>
      <c r="O30388" s="8"/>
      <c r="P30388" s="8"/>
      <c r="Q30388" s="8"/>
      <c r="R30388" s="8"/>
      <c r="S30388" s="8"/>
      <c r="T30388" s="8"/>
      <c r="U30388" s="8"/>
      <c r="V30388" s="8"/>
      <c r="W30388" s="8"/>
      <c r="X30388" s="8"/>
      <c r="Y30388" s="8"/>
      <c r="Z30388" s="8"/>
      <c r="BE30388"/>
      <c r="BF30388"/>
      <c r="BG30388"/>
    </row>
    <row r="30389" spans="11:59" x14ac:dyDescent="0.25">
      <c r="K30389" s="8"/>
      <c r="L30389" s="8"/>
      <c r="N30389" s="8"/>
      <c r="O30389" s="8"/>
      <c r="P30389" s="8"/>
      <c r="Q30389" s="8"/>
      <c r="R30389" s="8"/>
      <c r="S30389" s="8"/>
      <c r="T30389" s="8"/>
      <c r="U30389" s="8"/>
      <c r="V30389" s="8"/>
      <c r="W30389" s="8"/>
      <c r="X30389" s="8"/>
      <c r="Y30389" s="8"/>
      <c r="Z30389" s="8"/>
      <c r="BE30389"/>
      <c r="BF30389"/>
      <c r="BG30389"/>
    </row>
    <row r="30390" spans="11:59" x14ac:dyDescent="0.25">
      <c r="K30390" s="8"/>
      <c r="L30390" s="8"/>
      <c r="N30390" s="8"/>
      <c r="O30390" s="8"/>
      <c r="P30390" s="8"/>
      <c r="Q30390" s="8"/>
      <c r="R30390" s="8"/>
      <c r="S30390" s="8"/>
      <c r="T30390" s="8"/>
      <c r="U30390" s="8"/>
      <c r="V30390" s="8"/>
      <c r="W30390" s="8"/>
      <c r="X30390" s="8"/>
      <c r="Y30390" s="8"/>
      <c r="Z30390" s="8"/>
      <c r="BE30390"/>
      <c r="BF30390"/>
      <c r="BG30390"/>
    </row>
    <row r="30391" spans="11:59" x14ac:dyDescent="0.25">
      <c r="K30391" s="8"/>
      <c r="L30391" s="8"/>
      <c r="N30391" s="8"/>
      <c r="O30391" s="8"/>
      <c r="P30391" s="8"/>
      <c r="Q30391" s="8"/>
      <c r="R30391" s="8"/>
      <c r="S30391" s="8"/>
      <c r="T30391" s="8"/>
      <c r="U30391" s="8"/>
      <c r="V30391" s="8"/>
      <c r="W30391" s="8"/>
      <c r="X30391" s="8"/>
      <c r="Y30391" s="8"/>
      <c r="Z30391" s="8"/>
      <c r="BE30391"/>
      <c r="BF30391"/>
      <c r="BG30391"/>
    </row>
    <row r="30392" spans="11:59" x14ac:dyDescent="0.25">
      <c r="K30392" s="8"/>
      <c r="L30392" s="8"/>
      <c r="N30392" s="8"/>
      <c r="O30392" s="8"/>
      <c r="P30392" s="8"/>
      <c r="Q30392" s="8"/>
      <c r="R30392" s="8"/>
      <c r="S30392" s="8"/>
      <c r="T30392" s="8"/>
      <c r="U30392" s="8"/>
      <c r="V30392" s="8"/>
      <c r="W30392" s="8"/>
      <c r="X30392" s="8"/>
      <c r="Y30392" s="8"/>
      <c r="Z30392" s="8"/>
      <c r="BE30392"/>
      <c r="BF30392"/>
      <c r="BG30392"/>
    </row>
    <row r="30393" spans="11:59" x14ac:dyDescent="0.25">
      <c r="K30393" s="8"/>
      <c r="L30393" s="8"/>
      <c r="N30393" s="8"/>
      <c r="O30393" s="8"/>
      <c r="P30393" s="8"/>
      <c r="Q30393" s="8"/>
      <c r="R30393" s="8"/>
      <c r="S30393" s="8"/>
      <c r="T30393" s="8"/>
      <c r="U30393" s="8"/>
      <c r="V30393" s="8"/>
      <c r="W30393" s="8"/>
      <c r="X30393" s="8"/>
      <c r="Y30393" s="8"/>
      <c r="Z30393" s="8"/>
      <c r="BE30393"/>
      <c r="BF30393"/>
      <c r="BG30393"/>
    </row>
    <row r="30394" spans="11:59" x14ac:dyDescent="0.25">
      <c r="K30394" s="8"/>
      <c r="L30394" s="8"/>
      <c r="N30394" s="8"/>
      <c r="O30394" s="8"/>
      <c r="P30394" s="8"/>
      <c r="Q30394" s="8"/>
      <c r="R30394" s="8"/>
      <c r="S30394" s="8"/>
      <c r="T30394" s="8"/>
      <c r="U30394" s="8"/>
      <c r="V30394" s="8"/>
      <c r="W30394" s="8"/>
      <c r="X30394" s="8"/>
      <c r="Y30394" s="8"/>
      <c r="Z30394" s="8"/>
      <c r="BE30394"/>
      <c r="BF30394"/>
      <c r="BG30394"/>
    </row>
    <row r="30395" spans="11:59" x14ac:dyDescent="0.25">
      <c r="K30395" s="8"/>
      <c r="L30395" s="8"/>
      <c r="N30395" s="8"/>
      <c r="O30395" s="8"/>
      <c r="P30395" s="8"/>
      <c r="Q30395" s="8"/>
      <c r="R30395" s="8"/>
      <c r="S30395" s="8"/>
      <c r="T30395" s="8"/>
      <c r="U30395" s="8"/>
      <c r="V30395" s="8"/>
      <c r="W30395" s="8"/>
      <c r="X30395" s="8"/>
      <c r="Y30395" s="8"/>
      <c r="Z30395" s="8"/>
      <c r="BE30395"/>
      <c r="BF30395"/>
      <c r="BG30395"/>
    </row>
    <row r="30396" spans="11:59" x14ac:dyDescent="0.25">
      <c r="K30396" s="8"/>
      <c r="L30396" s="8"/>
      <c r="N30396" s="8"/>
      <c r="O30396" s="8"/>
      <c r="P30396" s="8"/>
      <c r="Q30396" s="8"/>
      <c r="R30396" s="8"/>
      <c r="S30396" s="8"/>
      <c r="T30396" s="8"/>
      <c r="U30396" s="8"/>
      <c r="V30396" s="8"/>
      <c r="W30396" s="8"/>
      <c r="X30396" s="8"/>
      <c r="Y30396" s="8"/>
      <c r="Z30396" s="8"/>
      <c r="BE30396"/>
      <c r="BF30396"/>
      <c r="BG30396"/>
    </row>
    <row r="30397" spans="11:59" x14ac:dyDescent="0.25">
      <c r="K30397" s="8"/>
      <c r="L30397" s="8"/>
      <c r="N30397" s="8"/>
      <c r="O30397" s="8"/>
      <c r="P30397" s="8"/>
      <c r="Q30397" s="8"/>
      <c r="R30397" s="8"/>
      <c r="S30397" s="8"/>
      <c r="T30397" s="8"/>
      <c r="U30397" s="8"/>
      <c r="V30397" s="8"/>
      <c r="W30397" s="8"/>
      <c r="X30397" s="8"/>
      <c r="Y30397" s="8"/>
      <c r="Z30397" s="8"/>
      <c r="BE30397"/>
      <c r="BF30397"/>
      <c r="BG30397"/>
    </row>
    <row r="30398" spans="11:59" x14ac:dyDescent="0.25">
      <c r="K30398" s="8"/>
      <c r="L30398" s="8"/>
      <c r="N30398" s="8"/>
      <c r="O30398" s="8"/>
      <c r="P30398" s="8"/>
      <c r="Q30398" s="8"/>
      <c r="R30398" s="8"/>
      <c r="S30398" s="8"/>
      <c r="T30398" s="8"/>
      <c r="U30398" s="8"/>
      <c r="V30398" s="8"/>
      <c r="W30398" s="8"/>
      <c r="X30398" s="8"/>
      <c r="Y30398" s="8"/>
      <c r="Z30398" s="8"/>
      <c r="BE30398"/>
      <c r="BF30398"/>
      <c r="BG30398"/>
    </row>
    <row r="30399" spans="11:59" x14ac:dyDescent="0.25">
      <c r="K30399" s="8"/>
      <c r="L30399" s="8"/>
      <c r="N30399" s="8"/>
      <c r="O30399" s="8"/>
      <c r="P30399" s="8"/>
      <c r="Q30399" s="8"/>
      <c r="R30399" s="8"/>
      <c r="S30399" s="8"/>
      <c r="T30399" s="8"/>
      <c r="U30399" s="8"/>
      <c r="V30399" s="8"/>
      <c r="W30399" s="8"/>
      <c r="X30399" s="8"/>
      <c r="Y30399" s="8"/>
      <c r="Z30399" s="8"/>
      <c r="BE30399"/>
      <c r="BF30399"/>
      <c r="BG30399"/>
    </row>
    <row r="30400" spans="11:59" x14ac:dyDescent="0.25">
      <c r="K30400" s="8"/>
      <c r="L30400" s="8"/>
      <c r="N30400" s="8"/>
      <c r="O30400" s="8"/>
      <c r="P30400" s="8"/>
      <c r="Q30400" s="8"/>
      <c r="R30400" s="8"/>
      <c r="S30400" s="8"/>
      <c r="T30400" s="8"/>
      <c r="U30400" s="8"/>
      <c r="V30400" s="8"/>
      <c r="W30400" s="8"/>
      <c r="X30400" s="8"/>
      <c r="Y30400" s="8"/>
      <c r="Z30400" s="8"/>
      <c r="BE30400"/>
      <c r="BF30400"/>
      <c r="BG30400"/>
    </row>
    <row r="30401" spans="11:59" x14ac:dyDescent="0.25">
      <c r="K30401" s="8"/>
      <c r="L30401" s="8"/>
      <c r="N30401" s="8"/>
      <c r="O30401" s="8"/>
      <c r="P30401" s="8"/>
      <c r="Q30401" s="8"/>
      <c r="R30401" s="8"/>
      <c r="S30401" s="8"/>
      <c r="T30401" s="8"/>
      <c r="U30401" s="8"/>
      <c r="V30401" s="8"/>
      <c r="W30401" s="8"/>
      <c r="X30401" s="8"/>
      <c r="Y30401" s="8"/>
      <c r="Z30401" s="8"/>
      <c r="BE30401"/>
      <c r="BF30401"/>
      <c r="BG30401"/>
    </row>
    <row r="30402" spans="11:59" x14ac:dyDescent="0.25">
      <c r="K30402" s="8"/>
      <c r="L30402" s="8"/>
      <c r="N30402" s="8"/>
      <c r="O30402" s="8"/>
      <c r="P30402" s="8"/>
      <c r="Q30402" s="8"/>
      <c r="R30402" s="8"/>
      <c r="S30402" s="8"/>
      <c r="T30402" s="8"/>
      <c r="U30402" s="8"/>
      <c r="V30402" s="8"/>
      <c r="W30402" s="8"/>
      <c r="X30402" s="8"/>
      <c r="Y30402" s="8"/>
      <c r="Z30402" s="8"/>
      <c r="BE30402"/>
      <c r="BF30402"/>
      <c r="BG30402"/>
    </row>
    <row r="30403" spans="11:59" x14ac:dyDescent="0.25">
      <c r="K30403" s="8"/>
      <c r="L30403" s="8"/>
      <c r="N30403" s="8"/>
      <c r="O30403" s="8"/>
      <c r="P30403" s="8"/>
      <c r="Q30403" s="8"/>
      <c r="R30403" s="8"/>
      <c r="S30403" s="8"/>
      <c r="T30403" s="8"/>
      <c r="U30403" s="8"/>
      <c r="V30403" s="8"/>
      <c r="W30403" s="8"/>
      <c r="X30403" s="8"/>
      <c r="Y30403" s="8"/>
      <c r="Z30403" s="8"/>
      <c r="BE30403"/>
      <c r="BF30403"/>
      <c r="BG30403"/>
    </row>
    <row r="30404" spans="11:59" x14ac:dyDescent="0.25">
      <c r="K30404" s="8"/>
      <c r="L30404" s="8"/>
      <c r="N30404" s="8"/>
      <c r="O30404" s="8"/>
      <c r="P30404" s="8"/>
      <c r="Q30404" s="8"/>
      <c r="R30404" s="8"/>
      <c r="S30404" s="8"/>
      <c r="T30404" s="8"/>
      <c r="U30404" s="8"/>
      <c r="V30404" s="8"/>
      <c r="W30404" s="8"/>
      <c r="X30404" s="8"/>
      <c r="Y30404" s="8"/>
      <c r="Z30404" s="8"/>
      <c r="BE30404"/>
      <c r="BF30404"/>
      <c r="BG30404"/>
    </row>
    <row r="30405" spans="11:59" x14ac:dyDescent="0.25">
      <c r="K30405" s="8"/>
      <c r="L30405" s="8"/>
      <c r="N30405" s="8"/>
      <c r="O30405" s="8"/>
      <c r="P30405" s="8"/>
      <c r="Q30405" s="8"/>
      <c r="R30405" s="8"/>
      <c r="S30405" s="8"/>
      <c r="T30405" s="8"/>
      <c r="U30405" s="8"/>
      <c r="V30405" s="8"/>
      <c r="W30405" s="8"/>
      <c r="X30405" s="8"/>
      <c r="Y30405" s="8"/>
      <c r="Z30405" s="8"/>
      <c r="BE30405"/>
      <c r="BF30405"/>
      <c r="BG30405"/>
    </row>
    <row r="30406" spans="11:59" x14ac:dyDescent="0.25">
      <c r="K30406" s="8"/>
      <c r="L30406" s="8"/>
      <c r="N30406" s="8"/>
      <c r="O30406" s="8"/>
      <c r="P30406" s="8"/>
      <c r="Q30406" s="8"/>
      <c r="R30406" s="8"/>
      <c r="S30406" s="8"/>
      <c r="T30406" s="8"/>
      <c r="U30406" s="8"/>
      <c r="V30406" s="8"/>
      <c r="W30406" s="8"/>
      <c r="X30406" s="8"/>
      <c r="Y30406" s="8"/>
      <c r="Z30406" s="8"/>
      <c r="BE30406"/>
      <c r="BF30406"/>
      <c r="BG30406"/>
    </row>
    <row r="30407" spans="11:59" x14ac:dyDescent="0.25">
      <c r="K30407" s="8"/>
      <c r="L30407" s="8"/>
      <c r="N30407" s="8"/>
      <c r="O30407" s="8"/>
      <c r="P30407" s="8"/>
      <c r="Q30407" s="8"/>
      <c r="R30407" s="8"/>
      <c r="S30407" s="8"/>
      <c r="T30407" s="8"/>
      <c r="U30407" s="8"/>
      <c r="V30407" s="8"/>
      <c r="W30407" s="8"/>
      <c r="X30407" s="8"/>
      <c r="Y30407" s="8"/>
      <c r="Z30407" s="8"/>
      <c r="BE30407"/>
      <c r="BF30407"/>
      <c r="BG30407"/>
    </row>
    <row r="30408" spans="11:59" x14ac:dyDescent="0.25">
      <c r="K30408" s="8"/>
      <c r="L30408" s="8"/>
      <c r="N30408" s="8"/>
      <c r="O30408" s="8"/>
      <c r="P30408" s="8"/>
      <c r="Q30408" s="8"/>
      <c r="R30408" s="8"/>
      <c r="S30408" s="8"/>
      <c r="T30408" s="8"/>
      <c r="U30408" s="8"/>
      <c r="V30408" s="8"/>
      <c r="W30408" s="8"/>
      <c r="X30408" s="8"/>
      <c r="Y30408" s="8"/>
      <c r="Z30408" s="8"/>
      <c r="BE30408"/>
      <c r="BF30408"/>
      <c r="BG30408"/>
    </row>
    <row r="30409" spans="11:59" x14ac:dyDescent="0.25">
      <c r="K30409" s="8"/>
      <c r="L30409" s="8"/>
      <c r="N30409" s="8"/>
      <c r="O30409" s="8"/>
      <c r="P30409" s="8"/>
      <c r="Q30409" s="8"/>
      <c r="R30409" s="8"/>
      <c r="S30409" s="8"/>
      <c r="T30409" s="8"/>
      <c r="U30409" s="8"/>
      <c r="V30409" s="8"/>
      <c r="W30409" s="8"/>
      <c r="X30409" s="8"/>
      <c r="Y30409" s="8"/>
      <c r="Z30409" s="8"/>
      <c r="BE30409"/>
      <c r="BF30409"/>
      <c r="BG30409"/>
    </row>
    <row r="30410" spans="11:59" x14ac:dyDescent="0.25">
      <c r="K30410" s="8"/>
      <c r="L30410" s="8"/>
      <c r="N30410" s="8"/>
      <c r="O30410" s="8"/>
      <c r="P30410" s="8"/>
      <c r="Q30410" s="8"/>
      <c r="R30410" s="8"/>
      <c r="S30410" s="8"/>
      <c r="T30410" s="8"/>
      <c r="U30410" s="8"/>
      <c r="V30410" s="8"/>
      <c r="W30410" s="8"/>
      <c r="X30410" s="8"/>
      <c r="Y30410" s="8"/>
      <c r="Z30410" s="8"/>
      <c r="BE30410"/>
      <c r="BF30410"/>
      <c r="BG30410"/>
    </row>
    <row r="30411" spans="11:59" x14ac:dyDescent="0.25">
      <c r="K30411" s="8"/>
      <c r="L30411" s="8"/>
      <c r="N30411" s="8"/>
      <c r="O30411" s="8"/>
      <c r="P30411" s="8"/>
      <c r="Q30411" s="8"/>
      <c r="R30411" s="8"/>
      <c r="S30411" s="8"/>
      <c r="T30411" s="8"/>
      <c r="U30411" s="8"/>
      <c r="V30411" s="8"/>
      <c r="W30411" s="8"/>
      <c r="X30411" s="8"/>
      <c r="Y30411" s="8"/>
      <c r="Z30411" s="8"/>
      <c r="BE30411"/>
      <c r="BF30411"/>
      <c r="BG30411"/>
    </row>
    <row r="30412" spans="11:59" x14ac:dyDescent="0.25">
      <c r="K30412" s="8"/>
      <c r="L30412" s="8"/>
      <c r="N30412" s="8"/>
      <c r="O30412" s="8"/>
      <c r="P30412" s="8"/>
      <c r="Q30412" s="8"/>
      <c r="R30412" s="8"/>
      <c r="S30412" s="8"/>
      <c r="T30412" s="8"/>
      <c r="U30412" s="8"/>
      <c r="V30412" s="8"/>
      <c r="W30412" s="8"/>
      <c r="X30412" s="8"/>
      <c r="Y30412" s="8"/>
      <c r="Z30412" s="8"/>
      <c r="BE30412"/>
      <c r="BF30412"/>
      <c r="BG30412"/>
    </row>
    <row r="30413" spans="11:59" x14ac:dyDescent="0.25">
      <c r="K30413" s="8"/>
      <c r="L30413" s="8"/>
      <c r="N30413" s="8"/>
      <c r="O30413" s="8"/>
      <c r="P30413" s="8"/>
      <c r="Q30413" s="8"/>
      <c r="R30413" s="8"/>
      <c r="S30413" s="8"/>
      <c r="T30413" s="8"/>
      <c r="U30413" s="8"/>
      <c r="V30413" s="8"/>
      <c r="W30413" s="8"/>
      <c r="X30413" s="8"/>
      <c r="Y30413" s="8"/>
      <c r="Z30413" s="8"/>
      <c r="BE30413"/>
      <c r="BF30413"/>
      <c r="BG30413"/>
    </row>
    <row r="30414" spans="11:59" x14ac:dyDescent="0.25">
      <c r="K30414" s="8"/>
      <c r="L30414" s="8"/>
      <c r="N30414" s="8"/>
      <c r="O30414" s="8"/>
      <c r="P30414" s="8"/>
      <c r="Q30414" s="8"/>
      <c r="R30414" s="8"/>
      <c r="S30414" s="8"/>
      <c r="T30414" s="8"/>
      <c r="U30414" s="8"/>
      <c r="V30414" s="8"/>
      <c r="W30414" s="8"/>
      <c r="X30414" s="8"/>
      <c r="Y30414" s="8"/>
      <c r="Z30414" s="8"/>
      <c r="BE30414"/>
      <c r="BF30414"/>
      <c r="BG30414"/>
    </row>
    <row r="30415" spans="11:59" x14ac:dyDescent="0.25">
      <c r="K30415" s="8"/>
      <c r="L30415" s="8"/>
      <c r="N30415" s="8"/>
      <c r="O30415" s="8"/>
      <c r="P30415" s="8"/>
      <c r="Q30415" s="8"/>
      <c r="R30415" s="8"/>
      <c r="S30415" s="8"/>
      <c r="T30415" s="8"/>
      <c r="U30415" s="8"/>
      <c r="V30415" s="8"/>
      <c r="W30415" s="8"/>
      <c r="X30415" s="8"/>
      <c r="Y30415" s="8"/>
      <c r="Z30415" s="8"/>
      <c r="BE30415"/>
      <c r="BF30415"/>
      <c r="BG30415"/>
    </row>
    <row r="30416" spans="11:59" x14ac:dyDescent="0.25">
      <c r="K30416" s="8"/>
      <c r="L30416" s="8"/>
      <c r="N30416" s="8"/>
      <c r="O30416" s="8"/>
      <c r="P30416" s="8"/>
      <c r="Q30416" s="8"/>
      <c r="R30416" s="8"/>
      <c r="S30416" s="8"/>
      <c r="T30416" s="8"/>
      <c r="U30416" s="8"/>
      <c r="V30416" s="8"/>
      <c r="W30416" s="8"/>
      <c r="X30416" s="8"/>
      <c r="Y30416" s="8"/>
      <c r="Z30416" s="8"/>
      <c r="BE30416"/>
      <c r="BF30416"/>
      <c r="BG30416"/>
    </row>
    <row r="30417" spans="11:59" x14ac:dyDescent="0.25">
      <c r="K30417" s="8"/>
      <c r="L30417" s="8"/>
      <c r="N30417" s="8"/>
      <c r="O30417" s="8"/>
      <c r="P30417" s="8"/>
      <c r="Q30417" s="8"/>
      <c r="R30417" s="8"/>
      <c r="S30417" s="8"/>
      <c r="T30417" s="8"/>
      <c r="U30417" s="8"/>
      <c r="V30417" s="8"/>
      <c r="W30417" s="8"/>
      <c r="X30417" s="8"/>
      <c r="Y30417" s="8"/>
      <c r="Z30417" s="8"/>
      <c r="BE30417"/>
      <c r="BF30417"/>
      <c r="BG30417"/>
    </row>
    <row r="30418" spans="11:59" x14ac:dyDescent="0.25">
      <c r="K30418" s="8"/>
      <c r="L30418" s="8"/>
      <c r="N30418" s="8"/>
      <c r="O30418" s="8"/>
      <c r="P30418" s="8"/>
      <c r="Q30418" s="8"/>
      <c r="R30418" s="8"/>
      <c r="S30418" s="8"/>
      <c r="T30418" s="8"/>
      <c r="U30418" s="8"/>
      <c r="V30418" s="8"/>
      <c r="W30418" s="8"/>
      <c r="X30418" s="8"/>
      <c r="Y30418" s="8"/>
      <c r="Z30418" s="8"/>
      <c r="BE30418"/>
      <c r="BF30418"/>
      <c r="BG30418"/>
    </row>
    <row r="30419" spans="11:59" x14ac:dyDescent="0.25">
      <c r="K30419" s="8"/>
      <c r="L30419" s="8"/>
      <c r="N30419" s="8"/>
      <c r="O30419" s="8"/>
      <c r="P30419" s="8"/>
      <c r="Q30419" s="8"/>
      <c r="R30419" s="8"/>
      <c r="S30419" s="8"/>
      <c r="T30419" s="8"/>
      <c r="U30419" s="8"/>
      <c r="V30419" s="8"/>
      <c r="W30419" s="8"/>
      <c r="X30419" s="8"/>
      <c r="Y30419" s="8"/>
      <c r="Z30419" s="8"/>
      <c r="BE30419"/>
      <c r="BF30419"/>
      <c r="BG30419"/>
    </row>
    <row r="30420" spans="11:59" x14ac:dyDescent="0.25">
      <c r="K30420" s="8"/>
      <c r="L30420" s="8"/>
      <c r="N30420" s="8"/>
      <c r="O30420" s="8"/>
      <c r="P30420" s="8"/>
      <c r="Q30420" s="8"/>
      <c r="R30420" s="8"/>
      <c r="S30420" s="8"/>
      <c r="T30420" s="8"/>
      <c r="U30420" s="8"/>
      <c r="V30420" s="8"/>
      <c r="W30420" s="8"/>
      <c r="X30420" s="8"/>
      <c r="Y30420" s="8"/>
      <c r="Z30420" s="8"/>
      <c r="BE30420"/>
      <c r="BF30420"/>
      <c r="BG30420"/>
    </row>
    <row r="30421" spans="11:59" x14ac:dyDescent="0.25">
      <c r="K30421" s="8"/>
      <c r="L30421" s="8"/>
      <c r="N30421" s="8"/>
      <c r="O30421" s="8"/>
      <c r="P30421" s="8"/>
      <c r="Q30421" s="8"/>
      <c r="R30421" s="8"/>
      <c r="S30421" s="8"/>
      <c r="T30421" s="8"/>
      <c r="U30421" s="8"/>
      <c r="V30421" s="8"/>
      <c r="W30421" s="8"/>
      <c r="X30421" s="8"/>
      <c r="Y30421" s="8"/>
      <c r="Z30421" s="8"/>
      <c r="BE30421"/>
      <c r="BF30421"/>
      <c r="BG30421"/>
    </row>
    <row r="30422" spans="11:59" x14ac:dyDescent="0.25">
      <c r="K30422" s="8"/>
      <c r="L30422" s="8"/>
      <c r="N30422" s="8"/>
      <c r="O30422" s="8"/>
      <c r="P30422" s="8"/>
      <c r="Q30422" s="8"/>
      <c r="R30422" s="8"/>
      <c r="S30422" s="8"/>
      <c r="T30422" s="8"/>
      <c r="U30422" s="8"/>
      <c r="V30422" s="8"/>
      <c r="W30422" s="8"/>
      <c r="X30422" s="8"/>
      <c r="Y30422" s="8"/>
      <c r="Z30422" s="8"/>
      <c r="BE30422"/>
      <c r="BF30422"/>
      <c r="BG30422"/>
    </row>
    <row r="30423" spans="11:59" x14ac:dyDescent="0.25">
      <c r="K30423" s="8"/>
      <c r="L30423" s="8"/>
      <c r="N30423" s="8"/>
      <c r="O30423" s="8"/>
      <c r="P30423" s="8"/>
      <c r="Q30423" s="8"/>
      <c r="R30423" s="8"/>
      <c r="S30423" s="8"/>
      <c r="T30423" s="8"/>
      <c r="U30423" s="8"/>
      <c r="V30423" s="8"/>
      <c r="W30423" s="8"/>
      <c r="X30423" s="8"/>
      <c r="Y30423" s="8"/>
      <c r="Z30423" s="8"/>
      <c r="BE30423"/>
      <c r="BF30423"/>
      <c r="BG30423"/>
    </row>
    <row r="30424" spans="11:59" x14ac:dyDescent="0.25">
      <c r="K30424" s="8"/>
      <c r="L30424" s="8"/>
      <c r="N30424" s="8"/>
      <c r="O30424" s="8"/>
      <c r="P30424" s="8"/>
      <c r="Q30424" s="8"/>
      <c r="R30424" s="8"/>
      <c r="S30424" s="8"/>
      <c r="T30424" s="8"/>
      <c r="U30424" s="8"/>
      <c r="V30424" s="8"/>
      <c r="W30424" s="8"/>
      <c r="X30424" s="8"/>
      <c r="Y30424" s="8"/>
      <c r="Z30424" s="8"/>
      <c r="BE30424"/>
      <c r="BF30424"/>
      <c r="BG30424"/>
    </row>
    <row r="30425" spans="11:59" x14ac:dyDescent="0.25">
      <c r="K30425" s="8"/>
      <c r="L30425" s="8"/>
      <c r="N30425" s="8"/>
      <c r="O30425" s="8"/>
      <c r="P30425" s="8"/>
      <c r="Q30425" s="8"/>
      <c r="R30425" s="8"/>
      <c r="S30425" s="8"/>
      <c r="T30425" s="8"/>
      <c r="U30425" s="8"/>
      <c r="V30425" s="8"/>
      <c r="W30425" s="8"/>
      <c r="X30425" s="8"/>
      <c r="Y30425" s="8"/>
      <c r="Z30425" s="8"/>
      <c r="BE30425"/>
      <c r="BF30425"/>
      <c r="BG30425"/>
    </row>
    <row r="30426" spans="11:59" x14ac:dyDescent="0.25">
      <c r="K30426" s="8"/>
      <c r="L30426" s="8"/>
      <c r="N30426" s="8"/>
      <c r="O30426" s="8"/>
      <c r="P30426" s="8"/>
      <c r="Q30426" s="8"/>
      <c r="R30426" s="8"/>
      <c r="S30426" s="8"/>
      <c r="T30426" s="8"/>
      <c r="U30426" s="8"/>
      <c r="V30426" s="8"/>
      <c r="W30426" s="8"/>
      <c r="X30426" s="8"/>
      <c r="Y30426" s="8"/>
      <c r="Z30426" s="8"/>
      <c r="BE30426"/>
      <c r="BF30426"/>
      <c r="BG30426"/>
    </row>
    <row r="30427" spans="11:59" x14ac:dyDescent="0.25">
      <c r="K30427" s="8"/>
      <c r="L30427" s="8"/>
      <c r="N30427" s="8"/>
      <c r="O30427" s="8"/>
      <c r="P30427" s="8"/>
      <c r="Q30427" s="8"/>
      <c r="R30427" s="8"/>
      <c r="S30427" s="8"/>
      <c r="T30427" s="8"/>
      <c r="U30427" s="8"/>
      <c r="V30427" s="8"/>
      <c r="W30427" s="8"/>
      <c r="X30427" s="8"/>
      <c r="Y30427" s="8"/>
      <c r="Z30427" s="8"/>
      <c r="BE30427"/>
      <c r="BF30427"/>
      <c r="BG30427"/>
    </row>
    <row r="30428" spans="11:59" x14ac:dyDescent="0.25">
      <c r="K30428" s="8"/>
      <c r="L30428" s="8"/>
      <c r="N30428" s="8"/>
      <c r="O30428" s="8"/>
      <c r="P30428" s="8"/>
      <c r="Q30428" s="8"/>
      <c r="R30428" s="8"/>
      <c r="S30428" s="8"/>
      <c r="T30428" s="8"/>
      <c r="U30428" s="8"/>
      <c r="V30428" s="8"/>
      <c r="W30428" s="8"/>
      <c r="X30428" s="8"/>
      <c r="Y30428" s="8"/>
      <c r="Z30428" s="8"/>
      <c r="BE30428"/>
      <c r="BF30428"/>
      <c r="BG30428"/>
    </row>
    <row r="30429" spans="11:59" x14ac:dyDescent="0.25">
      <c r="K30429" s="8"/>
      <c r="L30429" s="8"/>
      <c r="N30429" s="8"/>
      <c r="O30429" s="8"/>
      <c r="P30429" s="8"/>
      <c r="Q30429" s="8"/>
      <c r="R30429" s="8"/>
      <c r="S30429" s="8"/>
      <c r="T30429" s="8"/>
      <c r="U30429" s="8"/>
      <c r="V30429" s="8"/>
      <c r="W30429" s="8"/>
      <c r="X30429" s="8"/>
      <c r="Y30429" s="8"/>
      <c r="Z30429" s="8"/>
      <c r="BE30429"/>
      <c r="BF30429"/>
      <c r="BG30429"/>
    </row>
    <row r="30430" spans="11:59" x14ac:dyDescent="0.25">
      <c r="K30430" s="8"/>
      <c r="L30430" s="8"/>
      <c r="N30430" s="8"/>
      <c r="O30430" s="8"/>
      <c r="P30430" s="8"/>
      <c r="Q30430" s="8"/>
      <c r="R30430" s="8"/>
      <c r="S30430" s="8"/>
      <c r="T30430" s="8"/>
      <c r="U30430" s="8"/>
      <c r="V30430" s="8"/>
      <c r="W30430" s="8"/>
      <c r="X30430" s="8"/>
      <c r="Y30430" s="8"/>
      <c r="Z30430" s="8"/>
      <c r="BE30430"/>
      <c r="BF30430"/>
      <c r="BG30430"/>
    </row>
    <row r="30431" spans="11:59" x14ac:dyDescent="0.25">
      <c r="K30431" s="8"/>
      <c r="L30431" s="8"/>
      <c r="N30431" s="8"/>
      <c r="O30431" s="8"/>
      <c r="P30431" s="8"/>
      <c r="Q30431" s="8"/>
      <c r="R30431" s="8"/>
      <c r="S30431" s="8"/>
      <c r="T30431" s="8"/>
      <c r="U30431" s="8"/>
      <c r="V30431" s="8"/>
      <c r="W30431" s="8"/>
      <c r="X30431" s="8"/>
      <c r="Y30431" s="8"/>
      <c r="Z30431" s="8"/>
      <c r="BE30431"/>
      <c r="BF30431"/>
      <c r="BG30431"/>
    </row>
    <row r="30432" spans="11:59" x14ac:dyDescent="0.25">
      <c r="K30432" s="8"/>
      <c r="L30432" s="8"/>
      <c r="N30432" s="8"/>
      <c r="O30432" s="8"/>
      <c r="P30432" s="8"/>
      <c r="Q30432" s="8"/>
      <c r="R30432" s="8"/>
      <c r="S30432" s="8"/>
      <c r="T30432" s="8"/>
      <c r="U30432" s="8"/>
      <c r="V30432" s="8"/>
      <c r="W30432" s="8"/>
      <c r="X30432" s="8"/>
      <c r="Y30432" s="8"/>
      <c r="Z30432" s="8"/>
      <c r="BE30432"/>
      <c r="BF30432"/>
      <c r="BG30432"/>
    </row>
    <row r="30433" spans="11:59" x14ac:dyDescent="0.25">
      <c r="K30433" s="8"/>
      <c r="L30433" s="8"/>
      <c r="N30433" s="8"/>
      <c r="O30433" s="8"/>
      <c r="P30433" s="8"/>
      <c r="Q30433" s="8"/>
      <c r="R30433" s="8"/>
      <c r="S30433" s="8"/>
      <c r="T30433" s="8"/>
      <c r="U30433" s="8"/>
      <c r="V30433" s="8"/>
      <c r="W30433" s="8"/>
      <c r="X30433" s="8"/>
      <c r="Y30433" s="8"/>
      <c r="Z30433" s="8"/>
      <c r="BE30433"/>
      <c r="BF30433"/>
      <c r="BG30433"/>
    </row>
    <row r="30434" spans="11:59" x14ac:dyDescent="0.25">
      <c r="K30434" s="8"/>
      <c r="L30434" s="8"/>
      <c r="N30434" s="8"/>
      <c r="O30434" s="8"/>
      <c r="P30434" s="8"/>
      <c r="Q30434" s="8"/>
      <c r="R30434" s="8"/>
      <c r="S30434" s="8"/>
      <c r="T30434" s="8"/>
      <c r="U30434" s="8"/>
      <c r="V30434" s="8"/>
      <c r="W30434" s="8"/>
      <c r="X30434" s="8"/>
      <c r="Y30434" s="8"/>
      <c r="Z30434" s="8"/>
      <c r="BE30434"/>
      <c r="BF30434"/>
      <c r="BG30434"/>
    </row>
    <row r="30435" spans="11:59" x14ac:dyDescent="0.25">
      <c r="K30435" s="8"/>
      <c r="L30435" s="8"/>
      <c r="N30435" s="8"/>
      <c r="O30435" s="8"/>
      <c r="P30435" s="8"/>
      <c r="Q30435" s="8"/>
      <c r="R30435" s="8"/>
      <c r="S30435" s="8"/>
      <c r="T30435" s="8"/>
      <c r="U30435" s="8"/>
      <c r="V30435" s="8"/>
      <c r="W30435" s="8"/>
      <c r="X30435" s="8"/>
      <c r="Y30435" s="8"/>
      <c r="Z30435" s="8"/>
      <c r="BE30435"/>
      <c r="BF30435"/>
      <c r="BG30435"/>
    </row>
    <row r="30436" spans="11:59" x14ac:dyDescent="0.25">
      <c r="K30436" s="8"/>
      <c r="L30436" s="8"/>
      <c r="N30436" s="8"/>
      <c r="O30436" s="8"/>
      <c r="P30436" s="8"/>
      <c r="Q30436" s="8"/>
      <c r="R30436" s="8"/>
      <c r="S30436" s="8"/>
      <c r="T30436" s="8"/>
      <c r="U30436" s="8"/>
      <c r="V30436" s="8"/>
      <c r="W30436" s="8"/>
      <c r="X30436" s="8"/>
      <c r="Y30436" s="8"/>
      <c r="Z30436" s="8"/>
      <c r="BE30436"/>
      <c r="BF30436"/>
      <c r="BG30436"/>
    </row>
    <row r="30437" spans="11:59" x14ac:dyDescent="0.25">
      <c r="K30437" s="8"/>
      <c r="L30437" s="8"/>
      <c r="N30437" s="8"/>
      <c r="O30437" s="8"/>
      <c r="P30437" s="8"/>
      <c r="Q30437" s="8"/>
      <c r="R30437" s="8"/>
      <c r="S30437" s="8"/>
      <c r="T30437" s="8"/>
      <c r="U30437" s="8"/>
      <c r="V30437" s="8"/>
      <c r="W30437" s="8"/>
      <c r="X30437" s="8"/>
      <c r="Y30437" s="8"/>
      <c r="Z30437" s="8"/>
      <c r="BE30437"/>
      <c r="BF30437"/>
      <c r="BG30437"/>
    </row>
    <row r="30438" spans="11:59" x14ac:dyDescent="0.25">
      <c r="K30438" s="8"/>
      <c r="L30438" s="8"/>
      <c r="N30438" s="8"/>
      <c r="O30438" s="8"/>
      <c r="P30438" s="8"/>
      <c r="Q30438" s="8"/>
      <c r="R30438" s="8"/>
      <c r="S30438" s="8"/>
      <c r="T30438" s="8"/>
      <c r="U30438" s="8"/>
      <c r="V30438" s="8"/>
      <c r="W30438" s="8"/>
      <c r="X30438" s="8"/>
      <c r="Y30438" s="8"/>
      <c r="Z30438" s="8"/>
      <c r="BE30438"/>
      <c r="BF30438"/>
      <c r="BG30438"/>
    </row>
    <row r="30439" spans="11:59" x14ac:dyDescent="0.25">
      <c r="K30439" s="8"/>
      <c r="L30439" s="8"/>
      <c r="N30439" s="8"/>
      <c r="O30439" s="8"/>
      <c r="P30439" s="8"/>
      <c r="Q30439" s="8"/>
      <c r="R30439" s="8"/>
      <c r="S30439" s="8"/>
      <c r="T30439" s="8"/>
      <c r="U30439" s="8"/>
      <c r="V30439" s="8"/>
      <c r="W30439" s="8"/>
      <c r="X30439" s="8"/>
      <c r="Y30439" s="8"/>
      <c r="Z30439" s="8"/>
      <c r="BE30439"/>
      <c r="BF30439"/>
      <c r="BG30439"/>
    </row>
    <row r="30440" spans="11:59" x14ac:dyDescent="0.25">
      <c r="K30440" s="8"/>
      <c r="L30440" s="8"/>
      <c r="N30440" s="8"/>
      <c r="O30440" s="8"/>
      <c r="P30440" s="8"/>
      <c r="Q30440" s="8"/>
      <c r="R30440" s="8"/>
      <c r="S30440" s="8"/>
      <c r="T30440" s="8"/>
      <c r="U30440" s="8"/>
      <c r="V30440" s="8"/>
      <c r="W30440" s="8"/>
      <c r="X30440" s="8"/>
      <c r="Y30440" s="8"/>
      <c r="Z30440" s="8"/>
      <c r="BE30440"/>
      <c r="BF30440"/>
      <c r="BG30440"/>
    </row>
    <row r="30441" spans="11:59" x14ac:dyDescent="0.25">
      <c r="K30441" s="8"/>
      <c r="L30441" s="8"/>
      <c r="N30441" s="8"/>
      <c r="O30441" s="8"/>
      <c r="P30441" s="8"/>
      <c r="Q30441" s="8"/>
      <c r="R30441" s="8"/>
      <c r="S30441" s="8"/>
      <c r="T30441" s="8"/>
      <c r="U30441" s="8"/>
      <c r="V30441" s="8"/>
      <c r="W30441" s="8"/>
      <c r="X30441" s="8"/>
      <c r="Y30441" s="8"/>
      <c r="Z30441" s="8"/>
      <c r="BE30441"/>
      <c r="BF30441"/>
      <c r="BG30441"/>
    </row>
    <row r="30442" spans="11:59" x14ac:dyDescent="0.25">
      <c r="K30442" s="8"/>
      <c r="L30442" s="8"/>
      <c r="N30442" s="8"/>
      <c r="O30442" s="8"/>
      <c r="P30442" s="8"/>
      <c r="Q30442" s="8"/>
      <c r="R30442" s="8"/>
      <c r="S30442" s="8"/>
      <c r="T30442" s="8"/>
      <c r="U30442" s="8"/>
      <c r="V30442" s="8"/>
      <c r="W30442" s="8"/>
      <c r="X30442" s="8"/>
      <c r="Y30442" s="8"/>
      <c r="Z30442" s="8"/>
      <c r="BE30442"/>
      <c r="BF30442"/>
      <c r="BG30442"/>
    </row>
    <row r="30443" spans="11:59" x14ac:dyDescent="0.25">
      <c r="K30443" s="8"/>
      <c r="L30443" s="8"/>
      <c r="N30443" s="8"/>
      <c r="O30443" s="8"/>
      <c r="P30443" s="8"/>
      <c r="Q30443" s="8"/>
      <c r="R30443" s="8"/>
      <c r="S30443" s="8"/>
      <c r="T30443" s="8"/>
      <c r="U30443" s="8"/>
      <c r="V30443" s="8"/>
      <c r="W30443" s="8"/>
      <c r="X30443" s="8"/>
      <c r="Y30443" s="8"/>
      <c r="Z30443" s="8"/>
      <c r="BE30443"/>
      <c r="BF30443"/>
      <c r="BG30443"/>
    </row>
    <row r="30444" spans="11:59" x14ac:dyDescent="0.25">
      <c r="K30444" s="8"/>
      <c r="L30444" s="8"/>
      <c r="N30444" s="8"/>
      <c r="O30444" s="8"/>
      <c r="P30444" s="8"/>
      <c r="Q30444" s="8"/>
      <c r="R30444" s="8"/>
      <c r="S30444" s="8"/>
      <c r="T30444" s="8"/>
      <c r="U30444" s="8"/>
      <c r="V30444" s="8"/>
      <c r="W30444" s="8"/>
      <c r="X30444" s="8"/>
      <c r="Y30444" s="8"/>
      <c r="Z30444" s="8"/>
      <c r="BE30444"/>
      <c r="BF30444"/>
      <c r="BG30444"/>
    </row>
    <row r="30445" spans="11:59" x14ac:dyDescent="0.25">
      <c r="K30445" s="8"/>
      <c r="L30445" s="8"/>
      <c r="N30445" s="8"/>
      <c r="O30445" s="8"/>
      <c r="P30445" s="8"/>
      <c r="Q30445" s="8"/>
      <c r="R30445" s="8"/>
      <c r="S30445" s="8"/>
      <c r="T30445" s="8"/>
      <c r="U30445" s="8"/>
      <c r="V30445" s="8"/>
      <c r="W30445" s="8"/>
      <c r="X30445" s="8"/>
      <c r="Y30445" s="8"/>
      <c r="Z30445" s="8"/>
      <c r="BE30445"/>
      <c r="BF30445"/>
      <c r="BG30445"/>
    </row>
    <row r="30446" spans="11:59" x14ac:dyDescent="0.25">
      <c r="K30446" s="8"/>
      <c r="L30446" s="8"/>
      <c r="N30446" s="8"/>
      <c r="O30446" s="8"/>
      <c r="P30446" s="8"/>
      <c r="Q30446" s="8"/>
      <c r="R30446" s="8"/>
      <c r="S30446" s="8"/>
      <c r="T30446" s="8"/>
      <c r="U30446" s="8"/>
      <c r="V30446" s="8"/>
      <c r="W30446" s="8"/>
      <c r="X30446" s="8"/>
      <c r="Y30446" s="8"/>
      <c r="Z30446" s="8"/>
      <c r="BE30446"/>
      <c r="BF30446"/>
      <c r="BG30446"/>
    </row>
    <row r="30447" spans="11:59" x14ac:dyDescent="0.25">
      <c r="K30447" s="8"/>
      <c r="L30447" s="8"/>
      <c r="N30447" s="8"/>
      <c r="O30447" s="8"/>
      <c r="P30447" s="8"/>
      <c r="Q30447" s="8"/>
      <c r="R30447" s="8"/>
      <c r="S30447" s="8"/>
      <c r="T30447" s="8"/>
      <c r="U30447" s="8"/>
      <c r="V30447" s="8"/>
      <c r="W30447" s="8"/>
      <c r="X30447" s="8"/>
      <c r="Y30447" s="8"/>
      <c r="Z30447" s="8"/>
      <c r="BE30447"/>
      <c r="BF30447"/>
      <c r="BG30447"/>
    </row>
    <row r="30448" spans="11:59" x14ac:dyDescent="0.25">
      <c r="K30448" s="8"/>
      <c r="L30448" s="8"/>
      <c r="N30448" s="8"/>
      <c r="O30448" s="8"/>
      <c r="P30448" s="8"/>
      <c r="Q30448" s="8"/>
      <c r="R30448" s="8"/>
      <c r="S30448" s="8"/>
      <c r="T30448" s="8"/>
      <c r="U30448" s="8"/>
      <c r="V30448" s="8"/>
      <c r="W30448" s="8"/>
      <c r="X30448" s="8"/>
      <c r="Y30448" s="8"/>
      <c r="Z30448" s="8"/>
      <c r="BE30448"/>
      <c r="BF30448"/>
      <c r="BG30448"/>
    </row>
    <row r="30449" spans="11:59" x14ac:dyDescent="0.25">
      <c r="K30449" s="8"/>
      <c r="L30449" s="8"/>
      <c r="N30449" s="8"/>
      <c r="O30449" s="8"/>
      <c r="P30449" s="8"/>
      <c r="Q30449" s="8"/>
      <c r="R30449" s="8"/>
      <c r="S30449" s="8"/>
      <c r="T30449" s="8"/>
      <c r="U30449" s="8"/>
      <c r="V30449" s="8"/>
      <c r="W30449" s="8"/>
      <c r="X30449" s="8"/>
      <c r="Y30449" s="8"/>
      <c r="Z30449" s="8"/>
      <c r="BE30449"/>
      <c r="BF30449"/>
      <c r="BG30449"/>
    </row>
    <row r="30450" spans="11:59" x14ac:dyDescent="0.25">
      <c r="K30450" s="8"/>
      <c r="L30450" s="8"/>
      <c r="N30450" s="8"/>
      <c r="O30450" s="8"/>
      <c r="P30450" s="8"/>
      <c r="Q30450" s="8"/>
      <c r="R30450" s="8"/>
      <c r="S30450" s="8"/>
      <c r="T30450" s="8"/>
      <c r="U30450" s="8"/>
      <c r="V30450" s="8"/>
      <c r="W30450" s="8"/>
      <c r="X30450" s="8"/>
      <c r="Y30450" s="8"/>
      <c r="Z30450" s="8"/>
      <c r="BE30450"/>
      <c r="BF30450"/>
      <c r="BG30450"/>
    </row>
    <row r="30451" spans="11:59" x14ac:dyDescent="0.25">
      <c r="K30451" s="8"/>
      <c r="L30451" s="8"/>
      <c r="N30451" s="8"/>
      <c r="O30451" s="8"/>
      <c r="P30451" s="8"/>
      <c r="Q30451" s="8"/>
      <c r="R30451" s="8"/>
      <c r="S30451" s="8"/>
      <c r="T30451" s="8"/>
      <c r="U30451" s="8"/>
      <c r="V30451" s="8"/>
      <c r="W30451" s="8"/>
      <c r="X30451" s="8"/>
      <c r="Y30451" s="8"/>
      <c r="Z30451" s="8"/>
      <c r="BE30451"/>
      <c r="BF30451"/>
      <c r="BG30451"/>
    </row>
    <row r="30452" spans="11:59" x14ac:dyDescent="0.25">
      <c r="K30452" s="8"/>
      <c r="L30452" s="8"/>
      <c r="N30452" s="8"/>
      <c r="O30452" s="8"/>
      <c r="P30452" s="8"/>
      <c r="Q30452" s="8"/>
      <c r="R30452" s="8"/>
      <c r="S30452" s="8"/>
      <c r="T30452" s="8"/>
      <c r="U30452" s="8"/>
      <c r="V30452" s="8"/>
      <c r="W30452" s="8"/>
      <c r="X30452" s="8"/>
      <c r="Y30452" s="8"/>
      <c r="Z30452" s="8"/>
      <c r="BE30452"/>
      <c r="BF30452"/>
      <c r="BG30452"/>
    </row>
    <row r="30453" spans="11:59" x14ac:dyDescent="0.25">
      <c r="K30453" s="8"/>
      <c r="L30453" s="8"/>
      <c r="N30453" s="8"/>
      <c r="O30453" s="8"/>
      <c r="P30453" s="8"/>
      <c r="Q30453" s="8"/>
      <c r="R30453" s="8"/>
      <c r="S30453" s="8"/>
      <c r="T30453" s="8"/>
      <c r="U30453" s="8"/>
      <c r="V30453" s="8"/>
      <c r="W30453" s="8"/>
      <c r="X30453" s="8"/>
      <c r="Y30453" s="8"/>
      <c r="Z30453" s="8"/>
      <c r="BE30453"/>
      <c r="BF30453"/>
      <c r="BG30453"/>
    </row>
    <row r="30454" spans="11:59" x14ac:dyDescent="0.25">
      <c r="K30454" s="8"/>
      <c r="L30454" s="8"/>
      <c r="N30454" s="8"/>
      <c r="O30454" s="8"/>
      <c r="P30454" s="8"/>
      <c r="Q30454" s="8"/>
      <c r="R30454" s="8"/>
      <c r="S30454" s="8"/>
      <c r="T30454" s="8"/>
      <c r="U30454" s="8"/>
      <c r="V30454" s="8"/>
      <c r="W30454" s="8"/>
      <c r="X30454" s="8"/>
      <c r="Y30454" s="8"/>
      <c r="Z30454" s="8"/>
      <c r="BE30454"/>
      <c r="BF30454"/>
      <c r="BG30454"/>
    </row>
    <row r="30455" spans="11:59" x14ac:dyDescent="0.25">
      <c r="K30455" s="8"/>
      <c r="L30455" s="8"/>
      <c r="N30455" s="8"/>
      <c r="O30455" s="8"/>
      <c r="P30455" s="8"/>
      <c r="Q30455" s="8"/>
      <c r="R30455" s="8"/>
      <c r="S30455" s="8"/>
      <c r="T30455" s="8"/>
      <c r="U30455" s="8"/>
      <c r="V30455" s="8"/>
      <c r="W30455" s="8"/>
      <c r="X30455" s="8"/>
      <c r="Y30455" s="8"/>
      <c r="Z30455" s="8"/>
      <c r="BE30455"/>
      <c r="BF30455"/>
      <c r="BG30455"/>
    </row>
    <row r="30456" spans="11:59" x14ac:dyDescent="0.25">
      <c r="K30456" s="8"/>
      <c r="L30456" s="8"/>
      <c r="N30456" s="8"/>
      <c r="O30456" s="8"/>
      <c r="P30456" s="8"/>
      <c r="Q30456" s="8"/>
      <c r="R30456" s="8"/>
      <c r="S30456" s="8"/>
      <c r="T30456" s="8"/>
      <c r="U30456" s="8"/>
      <c r="V30456" s="8"/>
      <c r="W30456" s="8"/>
      <c r="X30456" s="8"/>
      <c r="Y30456" s="8"/>
      <c r="Z30456" s="8"/>
      <c r="BE30456"/>
      <c r="BF30456"/>
      <c r="BG30456"/>
    </row>
    <row r="30457" spans="11:59" x14ac:dyDescent="0.25">
      <c r="K30457" s="8"/>
      <c r="L30457" s="8"/>
      <c r="N30457" s="8"/>
      <c r="O30457" s="8"/>
      <c r="P30457" s="8"/>
      <c r="Q30457" s="8"/>
      <c r="R30457" s="8"/>
      <c r="S30457" s="8"/>
      <c r="T30457" s="8"/>
      <c r="U30457" s="8"/>
      <c r="V30457" s="8"/>
      <c r="W30457" s="8"/>
      <c r="X30457" s="8"/>
      <c r="Y30457" s="8"/>
      <c r="Z30457" s="8"/>
      <c r="BE30457"/>
      <c r="BF30457"/>
      <c r="BG30457"/>
    </row>
    <row r="30458" spans="11:59" x14ac:dyDescent="0.25">
      <c r="K30458" s="8"/>
      <c r="L30458" s="8"/>
      <c r="N30458" s="8"/>
      <c r="O30458" s="8"/>
      <c r="P30458" s="8"/>
      <c r="Q30458" s="8"/>
      <c r="R30458" s="8"/>
      <c r="S30458" s="8"/>
      <c r="T30458" s="8"/>
      <c r="U30458" s="8"/>
      <c r="V30458" s="8"/>
      <c r="W30458" s="8"/>
      <c r="X30458" s="8"/>
      <c r="Y30458" s="8"/>
      <c r="Z30458" s="8"/>
      <c r="BE30458"/>
      <c r="BF30458"/>
      <c r="BG30458"/>
    </row>
    <row r="30459" spans="11:59" x14ac:dyDescent="0.25">
      <c r="K30459" s="8"/>
      <c r="L30459" s="8"/>
      <c r="N30459" s="8"/>
      <c r="O30459" s="8"/>
      <c r="P30459" s="8"/>
      <c r="Q30459" s="8"/>
      <c r="R30459" s="8"/>
      <c r="S30459" s="8"/>
      <c r="T30459" s="8"/>
      <c r="U30459" s="8"/>
      <c r="V30459" s="8"/>
      <c r="W30459" s="8"/>
      <c r="X30459" s="8"/>
      <c r="Y30459" s="8"/>
      <c r="Z30459" s="8"/>
      <c r="BE30459"/>
      <c r="BF30459"/>
      <c r="BG30459"/>
    </row>
    <row r="30460" spans="11:59" x14ac:dyDescent="0.25">
      <c r="K30460" s="8"/>
      <c r="L30460" s="8"/>
      <c r="N30460" s="8"/>
      <c r="O30460" s="8"/>
      <c r="P30460" s="8"/>
      <c r="Q30460" s="8"/>
      <c r="R30460" s="8"/>
      <c r="S30460" s="8"/>
      <c r="T30460" s="8"/>
      <c r="U30460" s="8"/>
      <c r="V30460" s="8"/>
      <c r="W30460" s="8"/>
      <c r="X30460" s="8"/>
      <c r="Y30460" s="8"/>
      <c r="Z30460" s="8"/>
      <c r="BE30460"/>
      <c r="BF30460"/>
      <c r="BG30460"/>
    </row>
    <row r="30461" spans="11:59" x14ac:dyDescent="0.25">
      <c r="K30461" s="8"/>
      <c r="L30461" s="8"/>
      <c r="N30461" s="8"/>
      <c r="O30461" s="8"/>
      <c r="P30461" s="8"/>
      <c r="Q30461" s="8"/>
      <c r="R30461" s="8"/>
      <c r="S30461" s="8"/>
      <c r="T30461" s="8"/>
      <c r="U30461" s="8"/>
      <c r="V30461" s="8"/>
      <c r="W30461" s="8"/>
      <c r="X30461" s="8"/>
      <c r="Y30461" s="8"/>
      <c r="Z30461" s="8"/>
      <c r="BE30461"/>
      <c r="BF30461"/>
      <c r="BG30461"/>
    </row>
    <row r="30462" spans="11:59" x14ac:dyDescent="0.25">
      <c r="K30462" s="8"/>
      <c r="L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BE30462"/>
      <c r="BF30462"/>
      <c r="BG30462"/>
    </row>
    <row r="30463" spans="11:59" x14ac:dyDescent="0.25">
      <c r="K30463" s="8"/>
      <c r="L30463" s="8"/>
      <c r="N30463" s="8"/>
      <c r="O30463" s="8"/>
      <c r="P30463" s="8"/>
      <c r="Q30463" s="8"/>
      <c r="R30463" s="8"/>
      <c r="S30463" s="8"/>
      <c r="T30463" s="8"/>
      <c r="U30463" s="8"/>
      <c r="V30463" s="8"/>
      <c r="W30463" s="8"/>
      <c r="X30463" s="8"/>
      <c r="Y30463" s="8"/>
      <c r="Z30463" s="8"/>
      <c r="BE30463"/>
      <c r="BF30463"/>
      <c r="BG30463"/>
    </row>
    <row r="30464" spans="11:59" x14ac:dyDescent="0.25">
      <c r="K30464" s="8"/>
      <c r="L30464" s="8"/>
      <c r="N30464" s="8"/>
      <c r="O30464" s="8"/>
      <c r="P30464" s="8"/>
      <c r="Q30464" s="8"/>
      <c r="R30464" s="8"/>
      <c r="S30464" s="8"/>
      <c r="T30464" s="8"/>
      <c r="U30464" s="8"/>
      <c r="V30464" s="8"/>
      <c r="W30464" s="8"/>
      <c r="X30464" s="8"/>
      <c r="Y30464" s="8"/>
      <c r="Z30464" s="8"/>
      <c r="BE30464"/>
      <c r="BF30464"/>
      <c r="BG30464"/>
    </row>
    <row r="30465" spans="11:59" x14ac:dyDescent="0.25">
      <c r="K30465" s="8"/>
      <c r="L30465" s="8"/>
      <c r="N30465" s="8"/>
      <c r="O30465" s="8"/>
      <c r="P30465" s="8"/>
      <c r="Q30465" s="8"/>
      <c r="R30465" s="8"/>
      <c r="S30465" s="8"/>
      <c r="T30465" s="8"/>
      <c r="U30465" s="8"/>
      <c r="V30465" s="8"/>
      <c r="W30465" s="8"/>
      <c r="X30465" s="8"/>
      <c r="Y30465" s="8"/>
      <c r="Z30465" s="8"/>
      <c r="BE30465"/>
      <c r="BF30465"/>
      <c r="BG30465"/>
    </row>
    <row r="30466" spans="11:59" x14ac:dyDescent="0.25">
      <c r="K30466" s="8"/>
      <c r="L30466" s="8"/>
      <c r="N30466" s="8"/>
      <c r="O30466" s="8"/>
      <c r="P30466" s="8"/>
      <c r="Q30466" s="8"/>
      <c r="R30466" s="8"/>
      <c r="S30466" s="8"/>
      <c r="T30466" s="8"/>
      <c r="U30466" s="8"/>
      <c r="V30466" s="8"/>
      <c r="W30466" s="8"/>
      <c r="X30466" s="8"/>
      <c r="Y30466" s="8"/>
      <c r="Z30466" s="8"/>
      <c r="BE30466"/>
      <c r="BF30466"/>
      <c r="BG30466"/>
    </row>
    <row r="30467" spans="11:59" x14ac:dyDescent="0.25">
      <c r="K30467" s="8"/>
      <c r="L30467" s="8"/>
      <c r="N30467" s="8"/>
      <c r="O30467" s="8"/>
      <c r="P30467" s="8"/>
      <c r="Q30467" s="8"/>
      <c r="R30467" s="8"/>
      <c r="S30467" s="8"/>
      <c r="T30467" s="8"/>
      <c r="U30467" s="8"/>
      <c r="V30467" s="8"/>
      <c r="W30467" s="8"/>
      <c r="X30467" s="8"/>
      <c r="Y30467" s="8"/>
      <c r="Z30467" s="8"/>
      <c r="BE30467"/>
      <c r="BF30467"/>
      <c r="BG30467"/>
    </row>
    <row r="30468" spans="11:59" x14ac:dyDescent="0.25">
      <c r="K30468" s="8"/>
      <c r="L30468" s="8"/>
      <c r="N30468" s="8"/>
      <c r="O30468" s="8"/>
      <c r="P30468" s="8"/>
      <c r="Q30468" s="8"/>
      <c r="R30468" s="8"/>
      <c r="S30468" s="8"/>
      <c r="T30468" s="8"/>
      <c r="U30468" s="8"/>
      <c r="V30468" s="8"/>
      <c r="W30468" s="8"/>
      <c r="X30468" s="8"/>
      <c r="Y30468" s="8"/>
      <c r="Z30468" s="8"/>
      <c r="BE30468"/>
      <c r="BF30468"/>
      <c r="BG30468"/>
    </row>
    <row r="30469" spans="11:59" x14ac:dyDescent="0.25">
      <c r="K30469" s="8"/>
      <c r="L30469" s="8"/>
      <c r="N30469" s="8"/>
      <c r="O30469" s="8"/>
      <c r="P30469" s="8"/>
      <c r="Q30469" s="8"/>
      <c r="R30469" s="8"/>
      <c r="S30469" s="8"/>
      <c r="T30469" s="8"/>
      <c r="U30469" s="8"/>
      <c r="V30469" s="8"/>
      <c r="W30469" s="8"/>
      <c r="X30469" s="8"/>
      <c r="Y30469" s="8"/>
      <c r="Z30469" s="8"/>
      <c r="BE30469"/>
      <c r="BF30469"/>
      <c r="BG30469"/>
    </row>
    <row r="30470" spans="11:59" x14ac:dyDescent="0.25">
      <c r="K30470" s="8"/>
      <c r="L30470" s="8"/>
      <c r="N30470" s="8"/>
      <c r="O30470" s="8"/>
      <c r="P30470" s="8"/>
      <c r="Q30470" s="8"/>
      <c r="R30470" s="8"/>
      <c r="S30470" s="8"/>
      <c r="T30470" s="8"/>
      <c r="U30470" s="8"/>
      <c r="V30470" s="8"/>
      <c r="W30470" s="8"/>
      <c r="X30470" s="8"/>
      <c r="Y30470" s="8"/>
      <c r="Z30470" s="8"/>
      <c r="BE30470"/>
      <c r="BF30470"/>
      <c r="BG30470"/>
    </row>
    <row r="30471" spans="11:59" x14ac:dyDescent="0.25">
      <c r="K30471" s="8"/>
      <c r="L30471" s="8"/>
      <c r="N30471" s="8"/>
      <c r="O30471" s="8"/>
      <c r="P30471" s="8"/>
      <c r="Q30471" s="8"/>
      <c r="R30471" s="8"/>
      <c r="S30471" s="8"/>
      <c r="T30471" s="8"/>
      <c r="U30471" s="8"/>
      <c r="V30471" s="8"/>
      <c r="W30471" s="8"/>
      <c r="X30471" s="8"/>
      <c r="Y30471" s="8"/>
      <c r="Z30471" s="8"/>
      <c r="BE30471"/>
      <c r="BF30471"/>
      <c r="BG30471"/>
    </row>
    <row r="30472" spans="11:59" x14ac:dyDescent="0.25">
      <c r="K30472" s="8"/>
      <c r="L30472" s="8"/>
      <c r="N30472" s="8"/>
      <c r="O30472" s="8"/>
      <c r="P30472" s="8"/>
      <c r="Q30472" s="8"/>
      <c r="R30472" s="8"/>
      <c r="S30472" s="8"/>
      <c r="T30472" s="8"/>
      <c r="U30472" s="8"/>
      <c r="V30472" s="8"/>
      <c r="W30472" s="8"/>
      <c r="X30472" s="8"/>
      <c r="Y30472" s="8"/>
      <c r="Z30472" s="8"/>
      <c r="BE30472"/>
      <c r="BF30472"/>
      <c r="BG30472"/>
    </row>
    <row r="30473" spans="11:59" x14ac:dyDescent="0.25">
      <c r="K30473" s="8"/>
      <c r="L30473" s="8"/>
      <c r="N30473" s="8"/>
      <c r="O30473" s="8"/>
      <c r="P30473" s="8"/>
      <c r="Q30473" s="8"/>
      <c r="R30473" s="8"/>
      <c r="S30473" s="8"/>
      <c r="T30473" s="8"/>
      <c r="U30473" s="8"/>
      <c r="V30473" s="8"/>
      <c r="W30473" s="8"/>
      <c r="X30473" s="8"/>
      <c r="Y30473" s="8"/>
      <c r="Z30473" s="8"/>
      <c r="BE30473"/>
      <c r="BF30473"/>
      <c r="BG30473"/>
    </row>
    <row r="30474" spans="11:59" x14ac:dyDescent="0.25">
      <c r="K30474" s="8"/>
      <c r="L30474" s="8"/>
      <c r="N30474" s="8"/>
      <c r="O30474" s="8"/>
      <c r="P30474" s="8"/>
      <c r="Q30474" s="8"/>
      <c r="R30474" s="8"/>
      <c r="S30474" s="8"/>
      <c r="T30474" s="8"/>
      <c r="U30474" s="8"/>
      <c r="V30474" s="8"/>
      <c r="W30474" s="8"/>
      <c r="X30474" s="8"/>
      <c r="Y30474" s="8"/>
      <c r="Z30474" s="8"/>
      <c r="BE30474"/>
      <c r="BF30474"/>
      <c r="BG30474"/>
    </row>
    <row r="30475" spans="11:59" x14ac:dyDescent="0.25">
      <c r="K30475" s="8"/>
      <c r="L30475" s="8"/>
      <c r="N30475" s="8"/>
      <c r="O30475" s="8"/>
      <c r="P30475" s="8"/>
      <c r="Q30475" s="8"/>
      <c r="R30475" s="8"/>
      <c r="S30475" s="8"/>
      <c r="T30475" s="8"/>
      <c r="U30475" s="8"/>
      <c r="V30475" s="8"/>
      <c r="W30475" s="8"/>
      <c r="X30475" s="8"/>
      <c r="Y30475" s="8"/>
      <c r="Z30475" s="8"/>
      <c r="BE30475"/>
      <c r="BF30475"/>
      <c r="BG30475"/>
    </row>
    <row r="30476" spans="11:59" x14ac:dyDescent="0.25">
      <c r="K30476" s="8"/>
      <c r="L30476" s="8"/>
      <c r="N30476" s="8"/>
      <c r="O30476" s="8"/>
      <c r="P30476" s="8"/>
      <c r="Q30476" s="8"/>
      <c r="R30476" s="8"/>
      <c r="S30476" s="8"/>
      <c r="T30476" s="8"/>
      <c r="U30476" s="8"/>
      <c r="V30476" s="8"/>
      <c r="W30476" s="8"/>
      <c r="X30476" s="8"/>
      <c r="Y30476" s="8"/>
      <c r="Z30476" s="8"/>
      <c r="BE30476"/>
      <c r="BF30476"/>
      <c r="BG30476"/>
    </row>
    <row r="30477" spans="11:59" x14ac:dyDescent="0.25">
      <c r="K30477" s="8"/>
      <c r="L30477" s="8"/>
      <c r="N30477" s="8"/>
      <c r="O30477" s="8"/>
      <c r="P30477" s="8"/>
      <c r="Q30477" s="8"/>
      <c r="R30477" s="8"/>
      <c r="S30477" s="8"/>
      <c r="T30477" s="8"/>
      <c r="U30477" s="8"/>
      <c r="V30477" s="8"/>
      <c r="W30477" s="8"/>
      <c r="X30477" s="8"/>
      <c r="Y30477" s="8"/>
      <c r="Z30477" s="8"/>
      <c r="BE30477"/>
      <c r="BF30477"/>
      <c r="BG30477"/>
    </row>
    <row r="30478" spans="11:59" x14ac:dyDescent="0.25">
      <c r="K30478" s="8"/>
      <c r="L30478" s="8"/>
      <c r="N30478" s="8"/>
      <c r="O30478" s="8"/>
      <c r="P30478" s="8"/>
      <c r="Q30478" s="8"/>
      <c r="R30478" s="8"/>
      <c r="S30478" s="8"/>
      <c r="T30478" s="8"/>
      <c r="U30478" s="8"/>
      <c r="V30478" s="8"/>
      <c r="W30478" s="8"/>
      <c r="X30478" s="8"/>
      <c r="Y30478" s="8"/>
      <c r="Z30478" s="8"/>
      <c r="BE30478"/>
      <c r="BF30478"/>
      <c r="BG30478"/>
    </row>
    <row r="30479" spans="11:59" x14ac:dyDescent="0.25">
      <c r="K30479" s="8"/>
      <c r="L30479" s="8"/>
      <c r="N30479" s="8"/>
      <c r="O30479" s="8"/>
      <c r="P30479" s="8"/>
      <c r="Q30479" s="8"/>
      <c r="R30479" s="8"/>
      <c r="S30479" s="8"/>
      <c r="T30479" s="8"/>
      <c r="U30479" s="8"/>
      <c r="V30479" s="8"/>
      <c r="W30479" s="8"/>
      <c r="X30479" s="8"/>
      <c r="Y30479" s="8"/>
      <c r="Z30479" s="8"/>
      <c r="BE30479"/>
      <c r="BF30479"/>
      <c r="BG30479"/>
    </row>
    <row r="30480" spans="11:59" x14ac:dyDescent="0.25">
      <c r="K30480" s="8"/>
      <c r="L30480" s="8"/>
      <c r="N30480" s="8"/>
      <c r="O30480" s="8"/>
      <c r="P30480" s="8"/>
      <c r="Q30480" s="8"/>
      <c r="R30480" s="8"/>
      <c r="S30480" s="8"/>
      <c r="T30480" s="8"/>
      <c r="U30480" s="8"/>
      <c r="V30480" s="8"/>
      <c r="W30480" s="8"/>
      <c r="X30480" s="8"/>
      <c r="Y30480" s="8"/>
      <c r="Z30480" s="8"/>
      <c r="BE30480"/>
      <c r="BF30480"/>
      <c r="BG30480"/>
    </row>
    <row r="30481" spans="11:59" x14ac:dyDescent="0.25">
      <c r="K30481" s="8"/>
      <c r="L30481" s="8"/>
      <c r="N30481" s="8"/>
      <c r="O30481" s="8"/>
      <c r="P30481" s="8"/>
      <c r="Q30481" s="8"/>
      <c r="R30481" s="8"/>
      <c r="S30481" s="8"/>
      <c r="T30481" s="8"/>
      <c r="U30481" s="8"/>
      <c r="V30481" s="8"/>
      <c r="W30481" s="8"/>
      <c r="X30481" s="8"/>
      <c r="Y30481" s="8"/>
      <c r="Z30481" s="8"/>
      <c r="BE30481"/>
      <c r="BF30481"/>
      <c r="BG30481"/>
    </row>
    <row r="30482" spans="11:59" x14ac:dyDescent="0.25">
      <c r="K30482" s="8"/>
      <c r="L30482" s="8"/>
      <c r="N30482" s="8"/>
      <c r="O30482" s="8"/>
      <c r="P30482" s="8"/>
      <c r="Q30482" s="8"/>
      <c r="R30482" s="8"/>
      <c r="S30482" s="8"/>
      <c r="T30482" s="8"/>
      <c r="U30482" s="8"/>
      <c r="V30482" s="8"/>
      <c r="W30482" s="8"/>
      <c r="X30482" s="8"/>
      <c r="Y30482" s="8"/>
      <c r="Z30482" s="8"/>
      <c r="BE30482"/>
      <c r="BF30482"/>
      <c r="BG30482"/>
    </row>
    <row r="30483" spans="11:59" x14ac:dyDescent="0.25">
      <c r="K30483" s="8"/>
      <c r="L30483" s="8"/>
      <c r="N30483" s="8"/>
      <c r="O30483" s="8"/>
      <c r="P30483" s="8"/>
      <c r="Q30483" s="8"/>
      <c r="R30483" s="8"/>
      <c r="S30483" s="8"/>
      <c r="T30483" s="8"/>
      <c r="U30483" s="8"/>
      <c r="V30483" s="8"/>
      <c r="W30483" s="8"/>
      <c r="X30483" s="8"/>
      <c r="Y30483" s="8"/>
      <c r="Z30483" s="8"/>
      <c r="BE30483"/>
      <c r="BF30483"/>
      <c r="BG30483"/>
    </row>
    <row r="30484" spans="11:59" x14ac:dyDescent="0.25">
      <c r="K30484" s="8"/>
      <c r="L30484" s="8"/>
      <c r="N30484" s="8"/>
      <c r="O30484" s="8"/>
      <c r="P30484" s="8"/>
      <c r="Q30484" s="8"/>
      <c r="R30484" s="8"/>
      <c r="S30484" s="8"/>
      <c r="T30484" s="8"/>
      <c r="U30484" s="8"/>
      <c r="V30484" s="8"/>
      <c r="W30484" s="8"/>
      <c r="X30484" s="8"/>
      <c r="Y30484" s="8"/>
      <c r="Z30484" s="8"/>
      <c r="BE30484"/>
      <c r="BF30484"/>
      <c r="BG30484"/>
    </row>
    <row r="30485" spans="11:59" x14ac:dyDescent="0.25">
      <c r="K30485" s="8"/>
      <c r="L30485" s="8"/>
      <c r="N30485" s="8"/>
      <c r="O30485" s="8"/>
      <c r="P30485" s="8"/>
      <c r="Q30485" s="8"/>
      <c r="R30485" s="8"/>
      <c r="S30485" s="8"/>
      <c r="T30485" s="8"/>
      <c r="U30485" s="8"/>
      <c r="V30485" s="8"/>
      <c r="W30485" s="8"/>
      <c r="X30485" s="8"/>
      <c r="Y30485" s="8"/>
      <c r="Z30485" s="8"/>
      <c r="BE30485"/>
      <c r="BF30485"/>
      <c r="BG30485"/>
    </row>
    <row r="30486" spans="11:59" x14ac:dyDescent="0.25">
      <c r="K30486" s="8"/>
      <c r="L30486" s="8"/>
      <c r="N30486" s="8"/>
      <c r="O30486" s="8"/>
      <c r="P30486" s="8"/>
      <c r="Q30486" s="8"/>
      <c r="R30486" s="8"/>
      <c r="S30486" s="8"/>
      <c r="T30486" s="8"/>
      <c r="U30486" s="8"/>
      <c r="V30486" s="8"/>
      <c r="W30486" s="8"/>
      <c r="X30486" s="8"/>
      <c r="Y30486" s="8"/>
      <c r="Z30486" s="8"/>
      <c r="BE30486"/>
      <c r="BF30486"/>
      <c r="BG30486"/>
    </row>
    <row r="30487" spans="11:59" x14ac:dyDescent="0.25">
      <c r="K30487" s="8"/>
      <c r="L30487" s="8"/>
      <c r="N30487" s="8"/>
      <c r="O30487" s="8"/>
      <c r="P30487" s="8"/>
      <c r="Q30487" s="8"/>
      <c r="R30487" s="8"/>
      <c r="S30487" s="8"/>
      <c r="T30487" s="8"/>
      <c r="U30487" s="8"/>
      <c r="V30487" s="8"/>
      <c r="W30487" s="8"/>
      <c r="X30487" s="8"/>
      <c r="Y30487" s="8"/>
      <c r="Z30487" s="8"/>
      <c r="BE30487"/>
      <c r="BF30487"/>
      <c r="BG30487"/>
    </row>
    <row r="30488" spans="11:59" x14ac:dyDescent="0.25">
      <c r="K30488" s="8"/>
      <c r="L30488" s="8"/>
      <c r="N30488" s="8"/>
      <c r="O30488" s="8"/>
      <c r="P30488" s="8"/>
      <c r="Q30488" s="8"/>
      <c r="R30488" s="8"/>
      <c r="S30488" s="8"/>
      <c r="T30488" s="8"/>
      <c r="U30488" s="8"/>
      <c r="V30488" s="8"/>
      <c r="W30488" s="8"/>
      <c r="X30488" s="8"/>
      <c r="Y30488" s="8"/>
      <c r="Z30488" s="8"/>
      <c r="BE30488"/>
      <c r="BF30488"/>
      <c r="BG30488"/>
    </row>
    <row r="30489" spans="11:59" x14ac:dyDescent="0.25">
      <c r="K30489" s="8"/>
      <c r="L30489" s="8"/>
      <c r="N30489" s="8"/>
      <c r="O30489" s="8"/>
      <c r="P30489" s="8"/>
      <c r="Q30489" s="8"/>
      <c r="R30489" s="8"/>
      <c r="S30489" s="8"/>
      <c r="T30489" s="8"/>
      <c r="U30489" s="8"/>
      <c r="V30489" s="8"/>
      <c r="W30489" s="8"/>
      <c r="X30489" s="8"/>
      <c r="Y30489" s="8"/>
      <c r="Z30489" s="8"/>
      <c r="BE30489"/>
      <c r="BF30489"/>
      <c r="BG30489"/>
    </row>
    <row r="30490" spans="11:59" x14ac:dyDescent="0.25">
      <c r="K30490" s="8"/>
      <c r="L30490" s="8"/>
      <c r="N30490" s="8"/>
      <c r="O30490" s="8"/>
      <c r="P30490" s="8"/>
      <c r="Q30490" s="8"/>
      <c r="R30490" s="8"/>
      <c r="S30490" s="8"/>
      <c r="T30490" s="8"/>
      <c r="U30490" s="8"/>
      <c r="V30490" s="8"/>
      <c r="W30490" s="8"/>
      <c r="X30490" s="8"/>
      <c r="Y30490" s="8"/>
      <c r="Z30490" s="8"/>
      <c r="BE30490"/>
      <c r="BF30490"/>
      <c r="BG30490"/>
    </row>
    <row r="30491" spans="11:59" x14ac:dyDescent="0.25">
      <c r="K30491" s="8"/>
      <c r="L30491" s="8"/>
      <c r="N30491" s="8"/>
      <c r="O30491" s="8"/>
      <c r="P30491" s="8"/>
      <c r="Q30491" s="8"/>
      <c r="R30491" s="8"/>
      <c r="S30491" s="8"/>
      <c r="T30491" s="8"/>
      <c r="U30491" s="8"/>
      <c r="V30491" s="8"/>
      <c r="W30491" s="8"/>
      <c r="X30491" s="8"/>
      <c r="Y30491" s="8"/>
      <c r="Z30491" s="8"/>
      <c r="BE30491"/>
      <c r="BF30491"/>
      <c r="BG30491"/>
    </row>
    <row r="30492" spans="11:59" x14ac:dyDescent="0.25">
      <c r="K30492" s="8"/>
      <c r="L30492" s="8"/>
      <c r="N30492" s="8"/>
      <c r="O30492" s="8"/>
      <c r="P30492" s="8"/>
      <c r="Q30492" s="8"/>
      <c r="R30492" s="8"/>
      <c r="S30492" s="8"/>
      <c r="T30492" s="8"/>
      <c r="U30492" s="8"/>
      <c r="V30492" s="8"/>
      <c r="W30492" s="8"/>
      <c r="X30492" s="8"/>
      <c r="Y30492" s="8"/>
      <c r="Z30492" s="8"/>
      <c r="BE30492"/>
      <c r="BF30492"/>
      <c r="BG30492"/>
    </row>
    <row r="30493" spans="11:59" x14ac:dyDescent="0.25">
      <c r="K30493" s="8"/>
      <c r="L30493" s="8"/>
      <c r="N30493" s="8"/>
      <c r="O30493" s="8"/>
      <c r="P30493" s="8"/>
      <c r="Q30493" s="8"/>
      <c r="R30493" s="8"/>
      <c r="S30493" s="8"/>
      <c r="T30493" s="8"/>
      <c r="U30493" s="8"/>
      <c r="V30493" s="8"/>
      <c r="W30493" s="8"/>
      <c r="X30493" s="8"/>
      <c r="Y30493" s="8"/>
      <c r="Z30493" s="8"/>
      <c r="BE30493"/>
      <c r="BF30493"/>
      <c r="BG30493"/>
    </row>
    <row r="30494" spans="11:59" x14ac:dyDescent="0.25">
      <c r="K30494" s="8"/>
      <c r="L30494" s="8"/>
      <c r="N30494" s="8"/>
      <c r="O30494" s="8"/>
      <c r="P30494" s="8"/>
      <c r="Q30494" s="8"/>
      <c r="R30494" s="8"/>
      <c r="S30494" s="8"/>
      <c r="T30494" s="8"/>
      <c r="U30494" s="8"/>
      <c r="V30494" s="8"/>
      <c r="W30494" s="8"/>
      <c r="X30494" s="8"/>
      <c r="Y30494" s="8"/>
      <c r="Z30494" s="8"/>
      <c r="BE30494"/>
      <c r="BF30494"/>
      <c r="BG30494"/>
    </row>
    <row r="30495" spans="11:59" x14ac:dyDescent="0.25">
      <c r="K30495" s="8"/>
      <c r="L30495" s="8"/>
      <c r="N30495" s="8"/>
      <c r="O30495" s="8"/>
      <c r="P30495" s="8"/>
      <c r="Q30495" s="8"/>
      <c r="R30495" s="8"/>
      <c r="S30495" s="8"/>
      <c r="T30495" s="8"/>
      <c r="U30495" s="8"/>
      <c r="V30495" s="8"/>
      <c r="W30495" s="8"/>
      <c r="X30495" s="8"/>
      <c r="Y30495" s="8"/>
      <c r="Z30495" s="8"/>
      <c r="BE30495"/>
      <c r="BF30495"/>
      <c r="BG30495"/>
    </row>
    <row r="30496" spans="11:59" x14ac:dyDescent="0.25">
      <c r="K30496" s="8"/>
      <c r="L30496" s="8"/>
      <c r="N30496" s="8"/>
      <c r="O30496" s="8"/>
      <c r="P30496" s="8"/>
      <c r="Q30496" s="8"/>
      <c r="R30496" s="8"/>
      <c r="S30496" s="8"/>
      <c r="T30496" s="8"/>
      <c r="U30496" s="8"/>
      <c r="V30496" s="8"/>
      <c r="W30496" s="8"/>
      <c r="X30496" s="8"/>
      <c r="Y30496" s="8"/>
      <c r="Z30496" s="8"/>
      <c r="BE30496"/>
      <c r="BF30496"/>
      <c r="BG30496"/>
    </row>
    <row r="30497" spans="11:59" x14ac:dyDescent="0.25">
      <c r="K30497" s="8"/>
      <c r="L30497" s="8"/>
      <c r="N30497" s="8"/>
      <c r="O30497" s="8"/>
      <c r="P30497" s="8"/>
      <c r="Q30497" s="8"/>
      <c r="R30497" s="8"/>
      <c r="S30497" s="8"/>
      <c r="T30497" s="8"/>
      <c r="U30497" s="8"/>
      <c r="V30497" s="8"/>
      <c r="W30497" s="8"/>
      <c r="X30497" s="8"/>
      <c r="Y30497" s="8"/>
      <c r="Z30497" s="8"/>
      <c r="BE30497"/>
      <c r="BF30497"/>
      <c r="BG30497"/>
    </row>
    <row r="30498" spans="11:59" x14ac:dyDescent="0.25">
      <c r="K30498" s="8"/>
      <c r="L30498" s="8"/>
      <c r="N30498" s="8"/>
      <c r="O30498" s="8"/>
      <c r="P30498" s="8"/>
      <c r="Q30498" s="8"/>
      <c r="R30498" s="8"/>
      <c r="S30498" s="8"/>
      <c r="T30498" s="8"/>
      <c r="U30498" s="8"/>
      <c r="V30498" s="8"/>
      <c r="W30498" s="8"/>
      <c r="X30498" s="8"/>
      <c r="Y30498" s="8"/>
      <c r="Z30498" s="8"/>
      <c r="BE30498"/>
      <c r="BF30498"/>
      <c r="BG30498"/>
    </row>
    <row r="30499" spans="11:59" x14ac:dyDescent="0.25">
      <c r="K30499" s="8"/>
      <c r="L30499" s="8"/>
      <c r="N30499" s="8"/>
      <c r="O30499" s="8"/>
      <c r="P30499" s="8"/>
      <c r="Q30499" s="8"/>
      <c r="R30499" s="8"/>
      <c r="S30499" s="8"/>
      <c r="T30499" s="8"/>
      <c r="U30499" s="8"/>
      <c r="V30499" s="8"/>
      <c r="W30499" s="8"/>
      <c r="X30499" s="8"/>
      <c r="Y30499" s="8"/>
      <c r="Z30499" s="8"/>
      <c r="BE30499"/>
      <c r="BF30499"/>
      <c r="BG30499"/>
    </row>
    <row r="30500" spans="11:59" x14ac:dyDescent="0.25">
      <c r="K30500" s="8"/>
      <c r="L30500" s="8"/>
      <c r="N30500" s="8"/>
      <c r="O30500" s="8"/>
      <c r="P30500" s="8"/>
      <c r="Q30500" s="8"/>
      <c r="R30500" s="8"/>
      <c r="S30500" s="8"/>
      <c r="T30500" s="8"/>
      <c r="U30500" s="8"/>
      <c r="V30500" s="8"/>
      <c r="W30500" s="8"/>
      <c r="X30500" s="8"/>
      <c r="Y30500" s="8"/>
      <c r="Z30500" s="8"/>
      <c r="BE30500"/>
      <c r="BF30500"/>
      <c r="BG30500"/>
    </row>
    <row r="30501" spans="11:59" x14ac:dyDescent="0.25">
      <c r="K30501" s="8"/>
      <c r="L30501" s="8"/>
      <c r="N30501" s="8"/>
      <c r="O30501" s="8"/>
      <c r="P30501" s="8"/>
      <c r="Q30501" s="8"/>
      <c r="R30501" s="8"/>
      <c r="S30501" s="8"/>
      <c r="T30501" s="8"/>
      <c r="U30501" s="8"/>
      <c r="V30501" s="8"/>
      <c r="W30501" s="8"/>
      <c r="X30501" s="8"/>
      <c r="Y30501" s="8"/>
      <c r="Z30501" s="8"/>
      <c r="BE30501"/>
      <c r="BF30501"/>
      <c r="BG30501"/>
    </row>
    <row r="30502" spans="11:59" x14ac:dyDescent="0.25">
      <c r="K30502" s="8"/>
      <c r="L30502" s="8"/>
      <c r="N30502" s="8"/>
      <c r="O30502" s="8"/>
      <c r="P30502" s="8"/>
      <c r="Q30502" s="8"/>
      <c r="R30502" s="8"/>
      <c r="S30502" s="8"/>
      <c r="T30502" s="8"/>
      <c r="U30502" s="8"/>
      <c r="V30502" s="8"/>
      <c r="W30502" s="8"/>
      <c r="X30502" s="8"/>
      <c r="Y30502" s="8"/>
      <c r="Z30502" s="8"/>
      <c r="BE30502"/>
      <c r="BF30502"/>
      <c r="BG30502"/>
    </row>
    <row r="30503" spans="11:59" x14ac:dyDescent="0.25">
      <c r="K30503" s="8"/>
      <c r="L30503" s="8"/>
      <c r="N30503" s="8"/>
      <c r="O30503" s="8"/>
      <c r="P30503" s="8"/>
      <c r="Q30503" s="8"/>
      <c r="R30503" s="8"/>
      <c r="S30503" s="8"/>
      <c r="T30503" s="8"/>
      <c r="U30503" s="8"/>
      <c r="V30503" s="8"/>
      <c r="W30503" s="8"/>
      <c r="X30503" s="8"/>
      <c r="Y30503" s="8"/>
      <c r="Z30503" s="8"/>
      <c r="BE30503"/>
      <c r="BF30503"/>
      <c r="BG30503"/>
    </row>
    <row r="30504" spans="11:59" x14ac:dyDescent="0.25">
      <c r="K30504" s="8"/>
      <c r="L30504" s="8"/>
      <c r="N30504" s="8"/>
      <c r="O30504" s="8"/>
      <c r="P30504" s="8"/>
      <c r="Q30504" s="8"/>
      <c r="R30504" s="8"/>
      <c r="S30504" s="8"/>
      <c r="T30504" s="8"/>
      <c r="U30504" s="8"/>
      <c r="V30504" s="8"/>
      <c r="W30504" s="8"/>
      <c r="X30504" s="8"/>
      <c r="Y30504" s="8"/>
      <c r="Z30504" s="8"/>
      <c r="BE30504"/>
      <c r="BF30504"/>
      <c r="BG30504"/>
    </row>
    <row r="30505" spans="11:59" x14ac:dyDescent="0.25">
      <c r="K30505" s="8"/>
      <c r="L30505" s="8"/>
      <c r="N30505" s="8"/>
      <c r="O30505" s="8"/>
      <c r="P30505" s="8"/>
      <c r="Q30505" s="8"/>
      <c r="R30505" s="8"/>
      <c r="S30505" s="8"/>
      <c r="T30505" s="8"/>
      <c r="U30505" s="8"/>
      <c r="V30505" s="8"/>
      <c r="W30505" s="8"/>
      <c r="X30505" s="8"/>
      <c r="Y30505" s="8"/>
      <c r="Z30505" s="8"/>
      <c r="BE30505"/>
      <c r="BF30505"/>
      <c r="BG30505"/>
    </row>
    <row r="30506" spans="11:59" x14ac:dyDescent="0.25">
      <c r="K30506" s="8"/>
      <c r="L30506" s="8"/>
      <c r="N30506" s="8"/>
      <c r="O30506" s="8"/>
      <c r="P30506" s="8"/>
      <c r="Q30506" s="8"/>
      <c r="R30506" s="8"/>
      <c r="S30506" s="8"/>
      <c r="T30506" s="8"/>
      <c r="U30506" s="8"/>
      <c r="V30506" s="8"/>
      <c r="W30506" s="8"/>
      <c r="X30506" s="8"/>
      <c r="Y30506" s="8"/>
      <c r="Z30506" s="8"/>
      <c r="BE30506"/>
      <c r="BF30506"/>
      <c r="BG30506"/>
    </row>
    <row r="30507" spans="11:59" x14ac:dyDescent="0.25">
      <c r="K30507" s="8"/>
      <c r="L30507" s="8"/>
      <c r="N30507" s="8"/>
      <c r="O30507" s="8"/>
      <c r="P30507" s="8"/>
      <c r="Q30507" s="8"/>
      <c r="R30507" s="8"/>
      <c r="S30507" s="8"/>
      <c r="T30507" s="8"/>
      <c r="U30507" s="8"/>
      <c r="V30507" s="8"/>
      <c r="W30507" s="8"/>
      <c r="X30507" s="8"/>
      <c r="Y30507" s="8"/>
      <c r="Z30507" s="8"/>
      <c r="BE30507"/>
      <c r="BF30507"/>
      <c r="BG30507"/>
    </row>
    <row r="30508" spans="11:59" x14ac:dyDescent="0.25">
      <c r="K30508" s="8"/>
      <c r="L30508" s="8"/>
      <c r="N30508" s="8"/>
      <c r="O30508" s="8"/>
      <c r="P30508" s="8"/>
      <c r="Q30508" s="8"/>
      <c r="R30508" s="8"/>
      <c r="S30508" s="8"/>
      <c r="T30508" s="8"/>
      <c r="U30508" s="8"/>
      <c r="V30508" s="8"/>
      <c r="W30508" s="8"/>
      <c r="X30508" s="8"/>
      <c r="Y30508" s="8"/>
      <c r="Z30508" s="8"/>
      <c r="BE30508"/>
      <c r="BF30508"/>
      <c r="BG30508"/>
    </row>
    <row r="30509" spans="11:59" x14ac:dyDescent="0.25">
      <c r="K30509" s="8"/>
      <c r="L30509" s="8"/>
      <c r="N30509" s="8"/>
      <c r="O30509" s="8"/>
      <c r="P30509" s="8"/>
      <c r="Q30509" s="8"/>
      <c r="R30509" s="8"/>
      <c r="S30509" s="8"/>
      <c r="T30509" s="8"/>
      <c r="U30509" s="8"/>
      <c r="V30509" s="8"/>
      <c r="W30509" s="8"/>
      <c r="X30509" s="8"/>
      <c r="Y30509" s="8"/>
      <c r="Z30509" s="8"/>
      <c r="BE30509"/>
      <c r="BF30509"/>
      <c r="BG30509"/>
    </row>
    <row r="30510" spans="11:59" x14ac:dyDescent="0.25">
      <c r="K30510" s="8"/>
      <c r="L30510" s="8"/>
      <c r="N30510" s="8"/>
      <c r="O30510" s="8"/>
      <c r="P30510" s="8"/>
      <c r="Q30510" s="8"/>
      <c r="R30510" s="8"/>
      <c r="S30510" s="8"/>
      <c r="T30510" s="8"/>
      <c r="U30510" s="8"/>
      <c r="V30510" s="8"/>
      <c r="W30510" s="8"/>
      <c r="X30510" s="8"/>
      <c r="Y30510" s="8"/>
      <c r="Z30510" s="8"/>
      <c r="BE30510"/>
      <c r="BF30510"/>
      <c r="BG30510"/>
    </row>
    <row r="30511" spans="11:59" x14ac:dyDescent="0.25">
      <c r="K30511" s="8"/>
      <c r="L30511" s="8"/>
      <c r="N30511" s="8"/>
      <c r="O30511" s="8"/>
      <c r="P30511" s="8"/>
      <c r="Q30511" s="8"/>
      <c r="R30511" s="8"/>
      <c r="S30511" s="8"/>
      <c r="T30511" s="8"/>
      <c r="U30511" s="8"/>
      <c r="V30511" s="8"/>
      <c r="W30511" s="8"/>
      <c r="X30511" s="8"/>
      <c r="Y30511" s="8"/>
      <c r="Z30511" s="8"/>
      <c r="BE30511"/>
      <c r="BF30511"/>
      <c r="BG30511"/>
    </row>
    <row r="30512" spans="11:59" x14ac:dyDescent="0.25">
      <c r="K30512" s="8"/>
      <c r="L30512" s="8"/>
      <c r="N30512" s="8"/>
      <c r="O30512" s="8"/>
      <c r="P30512" s="8"/>
      <c r="Q30512" s="8"/>
      <c r="R30512" s="8"/>
      <c r="S30512" s="8"/>
      <c r="T30512" s="8"/>
      <c r="U30512" s="8"/>
      <c r="V30512" s="8"/>
      <c r="W30512" s="8"/>
      <c r="X30512" s="8"/>
      <c r="Y30512" s="8"/>
      <c r="Z30512" s="8"/>
      <c r="BE30512"/>
      <c r="BF30512"/>
      <c r="BG30512"/>
    </row>
    <row r="30513" spans="11:59" x14ac:dyDescent="0.25">
      <c r="K30513" s="8"/>
      <c r="L30513" s="8"/>
      <c r="N30513" s="8"/>
      <c r="O30513" s="8"/>
      <c r="P30513" s="8"/>
      <c r="Q30513" s="8"/>
      <c r="R30513" s="8"/>
      <c r="S30513" s="8"/>
      <c r="T30513" s="8"/>
      <c r="U30513" s="8"/>
      <c r="V30513" s="8"/>
      <c r="W30513" s="8"/>
      <c r="X30513" s="8"/>
      <c r="Y30513" s="8"/>
      <c r="Z30513" s="8"/>
      <c r="BE30513"/>
      <c r="BF30513"/>
      <c r="BG30513"/>
    </row>
    <row r="30514" spans="11:59" x14ac:dyDescent="0.25">
      <c r="K30514" s="8"/>
      <c r="L30514" s="8"/>
      <c r="N30514" s="8"/>
      <c r="O30514" s="8"/>
      <c r="P30514" s="8"/>
      <c r="Q30514" s="8"/>
      <c r="R30514" s="8"/>
      <c r="S30514" s="8"/>
      <c r="T30514" s="8"/>
      <c r="U30514" s="8"/>
      <c r="V30514" s="8"/>
      <c r="W30514" s="8"/>
      <c r="X30514" s="8"/>
      <c r="Y30514" s="8"/>
      <c r="Z30514" s="8"/>
      <c r="BE30514"/>
      <c r="BF30514"/>
      <c r="BG30514"/>
    </row>
    <row r="30515" spans="11:59" x14ac:dyDescent="0.25">
      <c r="K30515" s="8"/>
      <c r="L30515" s="8"/>
      <c r="N30515" s="8"/>
      <c r="O30515" s="8"/>
      <c r="P30515" s="8"/>
      <c r="Q30515" s="8"/>
      <c r="R30515" s="8"/>
      <c r="S30515" s="8"/>
      <c r="T30515" s="8"/>
      <c r="U30515" s="8"/>
      <c r="V30515" s="8"/>
      <c r="W30515" s="8"/>
      <c r="X30515" s="8"/>
      <c r="Y30515" s="8"/>
      <c r="Z30515" s="8"/>
      <c r="BE30515"/>
      <c r="BF30515"/>
      <c r="BG30515"/>
    </row>
    <row r="30516" spans="11:59" x14ac:dyDescent="0.25">
      <c r="K30516" s="8"/>
      <c r="L30516" s="8"/>
      <c r="N30516" s="8"/>
      <c r="O30516" s="8"/>
      <c r="P30516" s="8"/>
      <c r="Q30516" s="8"/>
      <c r="R30516" s="8"/>
      <c r="S30516" s="8"/>
      <c r="T30516" s="8"/>
      <c r="U30516" s="8"/>
      <c r="V30516" s="8"/>
      <c r="W30516" s="8"/>
      <c r="X30516" s="8"/>
      <c r="Y30516" s="8"/>
      <c r="Z30516" s="8"/>
      <c r="BE30516"/>
      <c r="BF30516"/>
      <c r="BG30516"/>
    </row>
    <row r="30517" spans="11:59" x14ac:dyDescent="0.25">
      <c r="K30517" s="8"/>
      <c r="L30517" s="8"/>
      <c r="N30517" s="8"/>
      <c r="O30517" s="8"/>
      <c r="P30517" s="8"/>
      <c r="Q30517" s="8"/>
      <c r="R30517" s="8"/>
      <c r="S30517" s="8"/>
      <c r="T30517" s="8"/>
      <c r="U30517" s="8"/>
      <c r="V30517" s="8"/>
      <c r="W30517" s="8"/>
      <c r="X30517" s="8"/>
      <c r="Y30517" s="8"/>
      <c r="Z30517" s="8"/>
      <c r="BE30517"/>
      <c r="BF30517"/>
      <c r="BG30517"/>
    </row>
    <row r="30518" spans="11:59" x14ac:dyDescent="0.25">
      <c r="K30518" s="8"/>
      <c r="L30518" s="8"/>
      <c r="N30518" s="8"/>
      <c r="O30518" s="8"/>
      <c r="P30518" s="8"/>
      <c r="Q30518" s="8"/>
      <c r="R30518" s="8"/>
      <c r="S30518" s="8"/>
      <c r="T30518" s="8"/>
      <c r="U30518" s="8"/>
      <c r="V30518" s="8"/>
      <c r="W30518" s="8"/>
      <c r="X30518" s="8"/>
      <c r="Y30518" s="8"/>
      <c r="Z30518" s="8"/>
      <c r="BE30518"/>
      <c r="BF30518"/>
      <c r="BG30518"/>
    </row>
    <row r="30519" spans="11:59" x14ac:dyDescent="0.25">
      <c r="K30519" s="8"/>
      <c r="L30519" s="8"/>
      <c r="N30519" s="8"/>
      <c r="O30519" s="8"/>
      <c r="P30519" s="8"/>
      <c r="Q30519" s="8"/>
      <c r="R30519" s="8"/>
      <c r="S30519" s="8"/>
      <c r="T30519" s="8"/>
      <c r="U30519" s="8"/>
      <c r="V30519" s="8"/>
      <c r="W30519" s="8"/>
      <c r="X30519" s="8"/>
      <c r="Y30519" s="8"/>
      <c r="Z30519" s="8"/>
      <c r="BE30519"/>
      <c r="BF30519"/>
      <c r="BG30519"/>
    </row>
    <row r="30520" spans="11:59" x14ac:dyDescent="0.25">
      <c r="K30520" s="8"/>
      <c r="L30520" s="8"/>
      <c r="N30520" s="8"/>
      <c r="O30520" s="8"/>
      <c r="P30520" s="8"/>
      <c r="Q30520" s="8"/>
      <c r="R30520" s="8"/>
      <c r="S30520" s="8"/>
      <c r="T30520" s="8"/>
      <c r="U30520" s="8"/>
      <c r="V30520" s="8"/>
      <c r="W30520" s="8"/>
      <c r="X30520" s="8"/>
      <c r="Y30520" s="8"/>
      <c r="Z30520" s="8"/>
      <c r="BE30520"/>
      <c r="BF30520"/>
      <c r="BG30520"/>
    </row>
    <row r="30521" spans="11:59" x14ac:dyDescent="0.25">
      <c r="K30521" s="8"/>
      <c r="L30521" s="8"/>
      <c r="N30521" s="8"/>
      <c r="O30521" s="8"/>
      <c r="P30521" s="8"/>
      <c r="Q30521" s="8"/>
      <c r="R30521" s="8"/>
      <c r="S30521" s="8"/>
      <c r="T30521" s="8"/>
      <c r="U30521" s="8"/>
      <c r="V30521" s="8"/>
      <c r="W30521" s="8"/>
      <c r="X30521" s="8"/>
      <c r="Y30521" s="8"/>
      <c r="Z30521" s="8"/>
      <c r="BE30521"/>
      <c r="BF30521"/>
      <c r="BG30521"/>
    </row>
    <row r="30522" spans="11:59" x14ac:dyDescent="0.25">
      <c r="K30522" s="8"/>
      <c r="L30522" s="8"/>
      <c r="N30522" s="8"/>
      <c r="O30522" s="8"/>
      <c r="P30522" s="8"/>
      <c r="Q30522" s="8"/>
      <c r="R30522" s="8"/>
      <c r="S30522" s="8"/>
      <c r="T30522" s="8"/>
      <c r="U30522" s="8"/>
      <c r="V30522" s="8"/>
      <c r="W30522" s="8"/>
      <c r="X30522" s="8"/>
      <c r="Y30522" s="8"/>
      <c r="Z30522" s="8"/>
      <c r="BE30522"/>
      <c r="BF30522"/>
      <c r="BG30522"/>
    </row>
    <row r="30523" spans="11:59" x14ac:dyDescent="0.25">
      <c r="K30523" s="8"/>
      <c r="L30523" s="8"/>
      <c r="N30523" s="8"/>
      <c r="O30523" s="8"/>
      <c r="P30523" s="8"/>
      <c r="Q30523" s="8"/>
      <c r="R30523" s="8"/>
      <c r="S30523" s="8"/>
      <c r="T30523" s="8"/>
      <c r="U30523" s="8"/>
      <c r="V30523" s="8"/>
      <c r="W30523" s="8"/>
      <c r="X30523" s="8"/>
      <c r="Y30523" s="8"/>
      <c r="Z30523" s="8"/>
      <c r="BE30523"/>
      <c r="BF30523"/>
      <c r="BG30523"/>
    </row>
    <row r="30524" spans="11:59" x14ac:dyDescent="0.25">
      <c r="K30524" s="8"/>
      <c r="L30524" s="8"/>
      <c r="N30524" s="8"/>
      <c r="O30524" s="8"/>
      <c r="P30524" s="8"/>
      <c r="Q30524" s="8"/>
      <c r="R30524" s="8"/>
      <c r="S30524" s="8"/>
      <c r="T30524" s="8"/>
      <c r="U30524" s="8"/>
      <c r="V30524" s="8"/>
      <c r="W30524" s="8"/>
      <c r="X30524" s="8"/>
      <c r="Y30524" s="8"/>
      <c r="Z30524" s="8"/>
      <c r="BE30524"/>
      <c r="BF30524"/>
      <c r="BG30524"/>
    </row>
    <row r="30525" spans="11:59" x14ac:dyDescent="0.25">
      <c r="K30525" s="8"/>
      <c r="L30525" s="8"/>
      <c r="N30525" s="8"/>
      <c r="O30525" s="8"/>
      <c r="P30525" s="8"/>
      <c r="Q30525" s="8"/>
      <c r="R30525" s="8"/>
      <c r="S30525" s="8"/>
      <c r="T30525" s="8"/>
      <c r="U30525" s="8"/>
      <c r="V30525" s="8"/>
      <c r="W30525" s="8"/>
      <c r="X30525" s="8"/>
      <c r="Y30525" s="8"/>
      <c r="Z30525" s="8"/>
      <c r="BE30525"/>
      <c r="BF30525"/>
      <c r="BG30525"/>
    </row>
    <row r="30526" spans="11:59" x14ac:dyDescent="0.25">
      <c r="K30526" s="8"/>
      <c r="L30526" s="8"/>
      <c r="N30526" s="8"/>
      <c r="O30526" s="8"/>
      <c r="P30526" s="8"/>
      <c r="Q30526" s="8"/>
      <c r="R30526" s="8"/>
      <c r="S30526" s="8"/>
      <c r="T30526" s="8"/>
      <c r="U30526" s="8"/>
      <c r="V30526" s="8"/>
      <c r="W30526" s="8"/>
      <c r="X30526" s="8"/>
      <c r="Y30526" s="8"/>
      <c r="Z30526" s="8"/>
      <c r="BE30526"/>
      <c r="BF30526"/>
      <c r="BG30526"/>
    </row>
    <row r="30527" spans="11:59" x14ac:dyDescent="0.25">
      <c r="K30527" s="8"/>
      <c r="L30527" s="8"/>
      <c r="N30527" s="8"/>
      <c r="O30527" s="8"/>
      <c r="P30527" s="8"/>
      <c r="Q30527" s="8"/>
      <c r="R30527" s="8"/>
      <c r="S30527" s="8"/>
      <c r="T30527" s="8"/>
      <c r="U30527" s="8"/>
      <c r="V30527" s="8"/>
      <c r="W30527" s="8"/>
      <c r="X30527" s="8"/>
      <c r="Y30527" s="8"/>
      <c r="Z30527" s="8"/>
      <c r="BE30527"/>
      <c r="BF30527"/>
      <c r="BG30527"/>
    </row>
    <row r="30528" spans="11:59" x14ac:dyDescent="0.25">
      <c r="K30528" s="8"/>
      <c r="L30528" s="8"/>
      <c r="N30528" s="8"/>
      <c r="O30528" s="8"/>
      <c r="P30528" s="8"/>
      <c r="Q30528" s="8"/>
      <c r="R30528" s="8"/>
      <c r="S30528" s="8"/>
      <c r="T30528" s="8"/>
      <c r="U30528" s="8"/>
      <c r="V30528" s="8"/>
      <c r="W30528" s="8"/>
      <c r="X30528" s="8"/>
      <c r="Y30528" s="8"/>
      <c r="Z30528" s="8"/>
      <c r="BE30528"/>
      <c r="BF30528"/>
      <c r="BG30528"/>
    </row>
    <row r="30529" spans="11:59" x14ac:dyDescent="0.25">
      <c r="K30529" s="8"/>
      <c r="L30529" s="8"/>
      <c r="N30529" s="8"/>
      <c r="O30529" s="8"/>
      <c r="P30529" s="8"/>
      <c r="Q30529" s="8"/>
      <c r="R30529" s="8"/>
      <c r="S30529" s="8"/>
      <c r="T30529" s="8"/>
      <c r="U30529" s="8"/>
      <c r="V30529" s="8"/>
      <c r="W30529" s="8"/>
      <c r="X30529" s="8"/>
      <c r="Y30529" s="8"/>
      <c r="Z30529" s="8"/>
      <c r="BE30529"/>
      <c r="BF30529"/>
      <c r="BG30529"/>
    </row>
    <row r="30530" spans="11:59" x14ac:dyDescent="0.25">
      <c r="K30530" s="8"/>
      <c r="L30530" s="8"/>
      <c r="N30530" s="8"/>
      <c r="O30530" s="8"/>
      <c r="P30530" s="8"/>
      <c r="Q30530" s="8"/>
      <c r="R30530" s="8"/>
      <c r="S30530" s="8"/>
      <c r="T30530" s="8"/>
      <c r="U30530" s="8"/>
      <c r="V30530" s="8"/>
      <c r="W30530" s="8"/>
      <c r="X30530" s="8"/>
      <c r="Y30530" s="8"/>
      <c r="Z30530" s="8"/>
      <c r="BE30530"/>
      <c r="BF30530"/>
      <c r="BG30530"/>
    </row>
    <row r="30531" spans="11:59" x14ac:dyDescent="0.25">
      <c r="K30531" s="8"/>
      <c r="L30531" s="8"/>
      <c r="N30531" s="8"/>
      <c r="O30531" s="8"/>
      <c r="P30531" s="8"/>
      <c r="Q30531" s="8"/>
      <c r="R30531" s="8"/>
      <c r="S30531" s="8"/>
      <c r="T30531" s="8"/>
      <c r="U30531" s="8"/>
      <c r="V30531" s="8"/>
      <c r="W30531" s="8"/>
      <c r="X30531" s="8"/>
      <c r="Y30531" s="8"/>
      <c r="Z30531" s="8"/>
      <c r="BE30531"/>
      <c r="BF30531"/>
      <c r="BG30531"/>
    </row>
    <row r="30532" spans="11:59" x14ac:dyDescent="0.25">
      <c r="K30532" s="8"/>
      <c r="L30532" s="8"/>
      <c r="N30532" s="8"/>
      <c r="O30532" s="8"/>
      <c r="P30532" s="8"/>
      <c r="Q30532" s="8"/>
      <c r="R30532" s="8"/>
      <c r="S30532" s="8"/>
      <c r="T30532" s="8"/>
      <c r="U30532" s="8"/>
      <c r="V30532" s="8"/>
      <c r="W30532" s="8"/>
      <c r="X30532" s="8"/>
      <c r="Y30532" s="8"/>
      <c r="Z30532" s="8"/>
      <c r="BE30532"/>
      <c r="BF30532"/>
      <c r="BG30532"/>
    </row>
    <row r="30533" spans="11:59" x14ac:dyDescent="0.25">
      <c r="K30533" s="8"/>
      <c r="L30533" s="8"/>
      <c r="N30533" s="8"/>
      <c r="O30533" s="8"/>
      <c r="P30533" s="8"/>
      <c r="Q30533" s="8"/>
      <c r="R30533" s="8"/>
      <c r="S30533" s="8"/>
      <c r="T30533" s="8"/>
      <c r="U30533" s="8"/>
      <c r="V30533" s="8"/>
      <c r="W30533" s="8"/>
      <c r="X30533" s="8"/>
      <c r="Y30533" s="8"/>
      <c r="Z30533" s="8"/>
      <c r="BE30533"/>
      <c r="BF30533"/>
      <c r="BG30533"/>
    </row>
    <row r="30534" spans="11:59" x14ac:dyDescent="0.25">
      <c r="K30534" s="8"/>
      <c r="L30534" s="8"/>
      <c r="N30534" s="8"/>
      <c r="O30534" s="8"/>
      <c r="P30534" s="8"/>
      <c r="Q30534" s="8"/>
      <c r="R30534" s="8"/>
      <c r="S30534" s="8"/>
      <c r="T30534" s="8"/>
      <c r="U30534" s="8"/>
      <c r="V30534" s="8"/>
      <c r="W30534" s="8"/>
      <c r="X30534" s="8"/>
      <c r="Y30534" s="8"/>
      <c r="Z30534" s="8"/>
      <c r="BE30534"/>
      <c r="BF30534"/>
      <c r="BG30534"/>
    </row>
    <row r="30535" spans="11:59" x14ac:dyDescent="0.25">
      <c r="K30535" s="8"/>
      <c r="L30535" s="8"/>
      <c r="N30535" s="8"/>
      <c r="O30535" s="8"/>
      <c r="P30535" s="8"/>
      <c r="Q30535" s="8"/>
      <c r="R30535" s="8"/>
      <c r="S30535" s="8"/>
      <c r="T30535" s="8"/>
      <c r="U30535" s="8"/>
      <c r="V30535" s="8"/>
      <c r="W30535" s="8"/>
      <c r="X30535" s="8"/>
      <c r="Y30535" s="8"/>
      <c r="Z30535" s="8"/>
      <c r="BE30535"/>
      <c r="BF30535"/>
      <c r="BG30535"/>
    </row>
    <row r="30536" spans="11:59" x14ac:dyDescent="0.25">
      <c r="K30536" s="8"/>
      <c r="L30536" s="8"/>
      <c r="N30536" s="8"/>
      <c r="O30536" s="8"/>
      <c r="P30536" s="8"/>
      <c r="Q30536" s="8"/>
      <c r="R30536" s="8"/>
      <c r="S30536" s="8"/>
      <c r="T30536" s="8"/>
      <c r="U30536" s="8"/>
      <c r="V30536" s="8"/>
      <c r="W30536" s="8"/>
      <c r="X30536" s="8"/>
      <c r="Y30536" s="8"/>
      <c r="Z30536" s="8"/>
      <c r="BE30536"/>
      <c r="BF30536"/>
      <c r="BG30536"/>
    </row>
    <row r="30537" spans="11:59" x14ac:dyDescent="0.25">
      <c r="K30537" s="8"/>
      <c r="L30537" s="8"/>
      <c r="N30537" s="8"/>
      <c r="O30537" s="8"/>
      <c r="P30537" s="8"/>
      <c r="Q30537" s="8"/>
      <c r="R30537" s="8"/>
      <c r="S30537" s="8"/>
      <c r="T30537" s="8"/>
      <c r="U30537" s="8"/>
      <c r="V30537" s="8"/>
      <c r="W30537" s="8"/>
      <c r="X30537" s="8"/>
      <c r="Y30537" s="8"/>
      <c r="Z30537" s="8"/>
      <c r="BE30537"/>
      <c r="BF30537"/>
      <c r="BG30537"/>
    </row>
    <row r="30538" spans="11:59" x14ac:dyDescent="0.25">
      <c r="K30538" s="8"/>
      <c r="L30538" s="8"/>
      <c r="N30538" s="8"/>
      <c r="O30538" s="8"/>
      <c r="P30538" s="8"/>
      <c r="Q30538" s="8"/>
      <c r="R30538" s="8"/>
      <c r="S30538" s="8"/>
      <c r="T30538" s="8"/>
      <c r="U30538" s="8"/>
      <c r="V30538" s="8"/>
      <c r="W30538" s="8"/>
      <c r="X30538" s="8"/>
      <c r="Y30538" s="8"/>
      <c r="Z30538" s="8"/>
      <c r="BE30538"/>
      <c r="BF30538"/>
      <c r="BG30538"/>
    </row>
    <row r="30539" spans="11:59" x14ac:dyDescent="0.25">
      <c r="K30539" s="8"/>
      <c r="L30539" s="8"/>
      <c r="N30539" s="8"/>
      <c r="O30539" s="8"/>
      <c r="P30539" s="8"/>
      <c r="Q30539" s="8"/>
      <c r="R30539" s="8"/>
      <c r="S30539" s="8"/>
      <c r="T30539" s="8"/>
      <c r="U30539" s="8"/>
      <c r="V30539" s="8"/>
      <c r="W30539" s="8"/>
      <c r="X30539" s="8"/>
      <c r="Y30539" s="8"/>
      <c r="Z30539" s="8"/>
      <c r="BE30539"/>
      <c r="BF30539"/>
      <c r="BG30539"/>
    </row>
    <row r="30540" spans="11:59" x14ac:dyDescent="0.25">
      <c r="K30540" s="8"/>
      <c r="L30540" s="8"/>
      <c r="N30540" s="8"/>
      <c r="O30540" s="8"/>
      <c r="P30540" s="8"/>
      <c r="Q30540" s="8"/>
      <c r="R30540" s="8"/>
      <c r="S30540" s="8"/>
      <c r="T30540" s="8"/>
      <c r="U30540" s="8"/>
      <c r="V30540" s="8"/>
      <c r="W30540" s="8"/>
      <c r="X30540" s="8"/>
      <c r="Y30540" s="8"/>
      <c r="Z30540" s="8"/>
      <c r="BE30540"/>
      <c r="BF30540"/>
      <c r="BG30540"/>
    </row>
    <row r="30541" spans="11:59" x14ac:dyDescent="0.25">
      <c r="K30541" s="8"/>
      <c r="L30541" s="8"/>
      <c r="N30541" s="8"/>
      <c r="O30541" s="8"/>
      <c r="P30541" s="8"/>
      <c r="Q30541" s="8"/>
      <c r="R30541" s="8"/>
      <c r="S30541" s="8"/>
      <c r="T30541" s="8"/>
      <c r="U30541" s="8"/>
      <c r="V30541" s="8"/>
      <c r="W30541" s="8"/>
      <c r="X30541" s="8"/>
      <c r="Y30541" s="8"/>
      <c r="Z30541" s="8"/>
      <c r="BE30541"/>
      <c r="BF30541"/>
      <c r="BG30541"/>
    </row>
    <row r="30542" spans="11:59" x14ac:dyDescent="0.25">
      <c r="K30542" s="8"/>
      <c r="L30542" s="8"/>
      <c r="N30542" s="8"/>
      <c r="O30542" s="8"/>
      <c r="P30542" s="8"/>
      <c r="Q30542" s="8"/>
      <c r="R30542" s="8"/>
      <c r="S30542" s="8"/>
      <c r="T30542" s="8"/>
      <c r="U30542" s="8"/>
      <c r="V30542" s="8"/>
      <c r="W30542" s="8"/>
      <c r="X30542" s="8"/>
      <c r="Y30542" s="8"/>
      <c r="Z30542" s="8"/>
      <c r="BE30542"/>
      <c r="BF30542"/>
      <c r="BG30542"/>
    </row>
    <row r="30543" spans="11:59" x14ac:dyDescent="0.25">
      <c r="K30543" s="8"/>
      <c r="L30543" s="8"/>
      <c r="N30543" s="8"/>
      <c r="O30543" s="8"/>
      <c r="P30543" s="8"/>
      <c r="Q30543" s="8"/>
      <c r="R30543" s="8"/>
      <c r="S30543" s="8"/>
      <c r="T30543" s="8"/>
      <c r="U30543" s="8"/>
      <c r="V30543" s="8"/>
      <c r="W30543" s="8"/>
      <c r="X30543" s="8"/>
      <c r="Y30543" s="8"/>
      <c r="Z30543" s="8"/>
      <c r="BE30543"/>
      <c r="BF30543"/>
      <c r="BG30543"/>
    </row>
    <row r="30544" spans="11:59" x14ac:dyDescent="0.25">
      <c r="K30544" s="8"/>
      <c r="L30544" s="8"/>
      <c r="N30544" s="8"/>
      <c r="O30544" s="8"/>
      <c r="P30544" s="8"/>
      <c r="Q30544" s="8"/>
      <c r="R30544" s="8"/>
      <c r="S30544" s="8"/>
      <c r="T30544" s="8"/>
      <c r="U30544" s="8"/>
      <c r="V30544" s="8"/>
      <c r="W30544" s="8"/>
      <c r="X30544" s="8"/>
      <c r="Y30544" s="8"/>
      <c r="Z30544" s="8"/>
      <c r="BE30544"/>
      <c r="BF30544"/>
      <c r="BG30544"/>
    </row>
    <row r="30545" spans="11:59" x14ac:dyDescent="0.25">
      <c r="K30545" s="8"/>
      <c r="L30545" s="8"/>
      <c r="N30545" s="8"/>
      <c r="O30545" s="8"/>
      <c r="P30545" s="8"/>
      <c r="Q30545" s="8"/>
      <c r="R30545" s="8"/>
      <c r="S30545" s="8"/>
      <c r="T30545" s="8"/>
      <c r="U30545" s="8"/>
      <c r="V30545" s="8"/>
      <c r="W30545" s="8"/>
      <c r="X30545" s="8"/>
      <c r="Y30545" s="8"/>
      <c r="Z30545" s="8"/>
      <c r="BE30545"/>
      <c r="BF30545"/>
      <c r="BG30545"/>
    </row>
    <row r="30546" spans="11:59" x14ac:dyDescent="0.25">
      <c r="K30546" s="8"/>
      <c r="L30546" s="8"/>
      <c r="N30546" s="8"/>
      <c r="O30546" s="8"/>
      <c r="P30546" s="8"/>
      <c r="Q30546" s="8"/>
      <c r="R30546" s="8"/>
      <c r="S30546" s="8"/>
      <c r="T30546" s="8"/>
      <c r="U30546" s="8"/>
      <c r="V30546" s="8"/>
      <c r="W30546" s="8"/>
      <c r="X30546" s="8"/>
      <c r="Y30546" s="8"/>
      <c r="Z30546" s="8"/>
      <c r="BE30546"/>
      <c r="BF30546"/>
      <c r="BG30546"/>
    </row>
    <row r="30547" spans="11:59" x14ac:dyDescent="0.25">
      <c r="K30547" s="8"/>
      <c r="L30547" s="8"/>
      <c r="N30547" s="8"/>
      <c r="O30547" s="8"/>
      <c r="P30547" s="8"/>
      <c r="Q30547" s="8"/>
      <c r="R30547" s="8"/>
      <c r="S30547" s="8"/>
      <c r="T30547" s="8"/>
      <c r="U30547" s="8"/>
      <c r="V30547" s="8"/>
      <c r="W30547" s="8"/>
      <c r="X30547" s="8"/>
      <c r="Y30547" s="8"/>
      <c r="Z30547" s="8"/>
      <c r="BE30547"/>
      <c r="BF30547"/>
      <c r="BG30547"/>
    </row>
    <row r="30548" spans="11:59" x14ac:dyDescent="0.25">
      <c r="K30548" s="8"/>
      <c r="L30548" s="8"/>
      <c r="N30548" s="8"/>
      <c r="O30548" s="8"/>
      <c r="P30548" s="8"/>
      <c r="Q30548" s="8"/>
      <c r="R30548" s="8"/>
      <c r="S30548" s="8"/>
      <c r="T30548" s="8"/>
      <c r="U30548" s="8"/>
      <c r="V30548" s="8"/>
      <c r="W30548" s="8"/>
      <c r="X30548" s="8"/>
      <c r="Y30548" s="8"/>
      <c r="Z30548" s="8"/>
      <c r="BE30548"/>
      <c r="BF30548"/>
      <c r="BG30548"/>
    </row>
    <row r="30549" spans="11:59" x14ac:dyDescent="0.25">
      <c r="K30549" s="8"/>
      <c r="L30549" s="8"/>
      <c r="N30549" s="8"/>
      <c r="O30549" s="8"/>
      <c r="P30549" s="8"/>
      <c r="Q30549" s="8"/>
      <c r="R30549" s="8"/>
      <c r="S30549" s="8"/>
      <c r="T30549" s="8"/>
      <c r="U30549" s="8"/>
      <c r="V30549" s="8"/>
      <c r="W30549" s="8"/>
      <c r="X30549" s="8"/>
      <c r="Y30549" s="8"/>
      <c r="Z30549" s="8"/>
      <c r="BE30549"/>
      <c r="BF30549"/>
      <c r="BG30549"/>
    </row>
    <row r="30550" spans="11:59" x14ac:dyDescent="0.25">
      <c r="K30550" s="8"/>
      <c r="L30550" s="8"/>
      <c r="N30550" s="8"/>
      <c r="O30550" s="8"/>
      <c r="P30550" s="8"/>
      <c r="Q30550" s="8"/>
      <c r="R30550" s="8"/>
      <c r="S30550" s="8"/>
      <c r="T30550" s="8"/>
      <c r="U30550" s="8"/>
      <c r="V30550" s="8"/>
      <c r="W30550" s="8"/>
      <c r="X30550" s="8"/>
      <c r="Y30550" s="8"/>
      <c r="Z30550" s="8"/>
      <c r="BE30550"/>
      <c r="BF30550"/>
      <c r="BG30550"/>
    </row>
    <row r="30551" spans="11:59" x14ac:dyDescent="0.25">
      <c r="K30551" s="8"/>
      <c r="L30551" s="8"/>
      <c r="N30551" s="8"/>
      <c r="O30551" s="8"/>
      <c r="P30551" s="8"/>
      <c r="Q30551" s="8"/>
      <c r="R30551" s="8"/>
      <c r="S30551" s="8"/>
      <c r="T30551" s="8"/>
      <c r="U30551" s="8"/>
      <c r="V30551" s="8"/>
      <c r="W30551" s="8"/>
      <c r="X30551" s="8"/>
      <c r="Y30551" s="8"/>
      <c r="Z30551" s="8"/>
      <c r="BE30551"/>
      <c r="BF30551"/>
      <c r="BG30551"/>
    </row>
    <row r="30552" spans="11:59" x14ac:dyDescent="0.25">
      <c r="K30552" s="8"/>
      <c r="L30552" s="8"/>
      <c r="N30552" s="8"/>
      <c r="O30552" s="8"/>
      <c r="P30552" s="8"/>
      <c r="Q30552" s="8"/>
      <c r="R30552" s="8"/>
      <c r="S30552" s="8"/>
      <c r="T30552" s="8"/>
      <c r="U30552" s="8"/>
      <c r="V30552" s="8"/>
      <c r="W30552" s="8"/>
      <c r="X30552" s="8"/>
      <c r="Y30552" s="8"/>
      <c r="Z30552" s="8"/>
      <c r="BE30552"/>
      <c r="BF30552"/>
      <c r="BG30552"/>
    </row>
    <row r="30553" spans="11:59" x14ac:dyDescent="0.25">
      <c r="K30553" s="8"/>
      <c r="L30553" s="8"/>
      <c r="N30553" s="8"/>
      <c r="O30553" s="8"/>
      <c r="P30553" s="8"/>
      <c r="Q30553" s="8"/>
      <c r="R30553" s="8"/>
      <c r="S30553" s="8"/>
      <c r="T30553" s="8"/>
      <c r="U30553" s="8"/>
      <c r="V30553" s="8"/>
      <c r="W30553" s="8"/>
      <c r="X30553" s="8"/>
      <c r="Y30553" s="8"/>
      <c r="Z30553" s="8"/>
      <c r="BE30553"/>
      <c r="BF30553"/>
      <c r="BG30553"/>
    </row>
    <row r="30554" spans="11:59" x14ac:dyDescent="0.25">
      <c r="K30554" s="8"/>
      <c r="L30554" s="8"/>
      <c r="N30554" s="8"/>
      <c r="O30554" s="8"/>
      <c r="P30554" s="8"/>
      <c r="Q30554" s="8"/>
      <c r="R30554" s="8"/>
      <c r="S30554" s="8"/>
      <c r="T30554" s="8"/>
      <c r="U30554" s="8"/>
      <c r="V30554" s="8"/>
      <c r="W30554" s="8"/>
      <c r="X30554" s="8"/>
      <c r="Y30554" s="8"/>
      <c r="Z30554" s="8"/>
      <c r="BE30554"/>
      <c r="BF30554"/>
      <c r="BG30554"/>
    </row>
    <row r="30555" spans="11:59" x14ac:dyDescent="0.25">
      <c r="K30555" s="8"/>
      <c r="L30555" s="8"/>
      <c r="N30555" s="8"/>
      <c r="O30555" s="8"/>
      <c r="P30555" s="8"/>
      <c r="Q30555" s="8"/>
      <c r="R30555" s="8"/>
      <c r="S30555" s="8"/>
      <c r="T30555" s="8"/>
      <c r="U30555" s="8"/>
      <c r="V30555" s="8"/>
      <c r="W30555" s="8"/>
      <c r="X30555" s="8"/>
      <c r="Y30555" s="8"/>
      <c r="Z30555" s="8"/>
      <c r="BE30555"/>
      <c r="BF30555"/>
      <c r="BG30555"/>
    </row>
    <row r="30556" spans="11:59" x14ac:dyDescent="0.25">
      <c r="K30556" s="8"/>
      <c r="L30556" s="8"/>
      <c r="N30556" s="8"/>
      <c r="O30556" s="8"/>
      <c r="P30556" s="8"/>
      <c r="Q30556" s="8"/>
      <c r="R30556" s="8"/>
      <c r="S30556" s="8"/>
      <c r="T30556" s="8"/>
      <c r="U30556" s="8"/>
      <c r="V30556" s="8"/>
      <c r="W30556" s="8"/>
      <c r="X30556" s="8"/>
      <c r="Y30556" s="8"/>
      <c r="Z30556" s="8"/>
      <c r="BE30556"/>
      <c r="BF30556"/>
      <c r="BG30556"/>
    </row>
    <row r="30557" spans="11:59" x14ac:dyDescent="0.25">
      <c r="K30557" s="8"/>
      <c r="L30557" s="8"/>
      <c r="N30557" s="8"/>
      <c r="O30557" s="8"/>
      <c r="P30557" s="8"/>
      <c r="Q30557" s="8"/>
      <c r="R30557" s="8"/>
      <c r="S30557" s="8"/>
      <c r="T30557" s="8"/>
      <c r="U30557" s="8"/>
      <c r="V30557" s="8"/>
      <c r="W30557" s="8"/>
      <c r="X30557" s="8"/>
      <c r="Y30557" s="8"/>
      <c r="Z30557" s="8"/>
      <c r="BE30557"/>
      <c r="BF30557"/>
      <c r="BG30557"/>
    </row>
    <row r="30558" spans="11:59" x14ac:dyDescent="0.25">
      <c r="K30558" s="8"/>
      <c r="L30558" s="8"/>
      <c r="N30558" s="8"/>
      <c r="O30558" s="8"/>
      <c r="P30558" s="8"/>
      <c r="Q30558" s="8"/>
      <c r="R30558" s="8"/>
      <c r="S30558" s="8"/>
      <c r="T30558" s="8"/>
      <c r="U30558" s="8"/>
      <c r="V30558" s="8"/>
      <c r="W30558" s="8"/>
      <c r="X30558" s="8"/>
      <c r="Y30558" s="8"/>
      <c r="Z30558" s="8"/>
      <c r="BE30558"/>
      <c r="BF30558"/>
      <c r="BG30558"/>
    </row>
    <row r="30559" spans="11:59" x14ac:dyDescent="0.25">
      <c r="K30559" s="8"/>
      <c r="L30559" s="8"/>
      <c r="N30559" s="8"/>
      <c r="O30559" s="8"/>
      <c r="P30559" s="8"/>
      <c r="Q30559" s="8"/>
      <c r="R30559" s="8"/>
      <c r="S30559" s="8"/>
      <c r="T30559" s="8"/>
      <c r="U30559" s="8"/>
      <c r="V30559" s="8"/>
      <c r="W30559" s="8"/>
      <c r="X30559" s="8"/>
      <c r="Y30559" s="8"/>
      <c r="Z30559" s="8"/>
      <c r="BE30559"/>
      <c r="BF30559"/>
      <c r="BG30559"/>
    </row>
    <row r="30560" spans="11:59" x14ac:dyDescent="0.25">
      <c r="K30560" s="8"/>
      <c r="L30560" s="8"/>
      <c r="N30560" s="8"/>
      <c r="O30560" s="8"/>
      <c r="P30560" s="8"/>
      <c r="Q30560" s="8"/>
      <c r="R30560" s="8"/>
      <c r="S30560" s="8"/>
      <c r="T30560" s="8"/>
      <c r="U30560" s="8"/>
      <c r="V30560" s="8"/>
      <c r="W30560" s="8"/>
      <c r="X30560" s="8"/>
      <c r="Y30560" s="8"/>
      <c r="Z30560" s="8"/>
      <c r="BE30560"/>
      <c r="BF30560"/>
      <c r="BG30560"/>
    </row>
    <row r="30561" spans="11:59" x14ac:dyDescent="0.25">
      <c r="K30561" s="8"/>
      <c r="L30561" s="8"/>
      <c r="N30561" s="8"/>
      <c r="O30561" s="8"/>
      <c r="P30561" s="8"/>
      <c r="Q30561" s="8"/>
      <c r="R30561" s="8"/>
      <c r="S30561" s="8"/>
      <c r="T30561" s="8"/>
      <c r="U30561" s="8"/>
      <c r="V30561" s="8"/>
      <c r="W30561" s="8"/>
      <c r="X30561" s="8"/>
      <c r="Y30561" s="8"/>
      <c r="Z30561" s="8"/>
      <c r="BE30561"/>
      <c r="BF30561"/>
      <c r="BG30561"/>
    </row>
    <row r="30562" spans="11:59" x14ac:dyDescent="0.25">
      <c r="K30562" s="8"/>
      <c r="L30562" s="8"/>
      <c r="N30562" s="8"/>
      <c r="O30562" s="8"/>
      <c r="P30562" s="8"/>
      <c r="Q30562" s="8"/>
      <c r="R30562" s="8"/>
      <c r="S30562" s="8"/>
      <c r="T30562" s="8"/>
      <c r="U30562" s="8"/>
      <c r="V30562" s="8"/>
      <c r="W30562" s="8"/>
      <c r="X30562" s="8"/>
      <c r="Y30562" s="8"/>
      <c r="Z30562" s="8"/>
      <c r="BE30562"/>
      <c r="BF30562"/>
      <c r="BG30562"/>
    </row>
    <row r="30563" spans="11:59" x14ac:dyDescent="0.25">
      <c r="K30563" s="8"/>
      <c r="L30563" s="8"/>
      <c r="N30563" s="8"/>
      <c r="O30563" s="8"/>
      <c r="P30563" s="8"/>
      <c r="Q30563" s="8"/>
      <c r="R30563" s="8"/>
      <c r="S30563" s="8"/>
      <c r="T30563" s="8"/>
      <c r="U30563" s="8"/>
      <c r="V30563" s="8"/>
      <c r="W30563" s="8"/>
      <c r="X30563" s="8"/>
      <c r="Y30563" s="8"/>
      <c r="Z30563" s="8"/>
      <c r="BE30563"/>
      <c r="BF30563"/>
      <c r="BG30563"/>
    </row>
    <row r="30564" spans="11:59" x14ac:dyDescent="0.25">
      <c r="K30564" s="8"/>
      <c r="L30564" s="8"/>
      <c r="N30564" s="8"/>
      <c r="O30564" s="8"/>
      <c r="P30564" s="8"/>
      <c r="Q30564" s="8"/>
      <c r="R30564" s="8"/>
      <c r="S30564" s="8"/>
      <c r="T30564" s="8"/>
      <c r="U30564" s="8"/>
      <c r="V30564" s="8"/>
      <c r="W30564" s="8"/>
      <c r="X30564" s="8"/>
      <c r="Y30564" s="8"/>
      <c r="Z30564" s="8"/>
      <c r="BE30564"/>
      <c r="BF30564"/>
      <c r="BG30564"/>
    </row>
    <row r="30565" spans="11:59" x14ac:dyDescent="0.25">
      <c r="K30565" s="8"/>
      <c r="L30565" s="8"/>
      <c r="N30565" s="8"/>
      <c r="O30565" s="8"/>
      <c r="P30565" s="8"/>
      <c r="Q30565" s="8"/>
      <c r="R30565" s="8"/>
      <c r="S30565" s="8"/>
      <c r="T30565" s="8"/>
      <c r="U30565" s="8"/>
      <c r="V30565" s="8"/>
      <c r="W30565" s="8"/>
      <c r="X30565" s="8"/>
      <c r="Y30565" s="8"/>
      <c r="Z30565" s="8"/>
      <c r="BE30565"/>
      <c r="BF30565"/>
      <c r="BG30565"/>
    </row>
    <row r="30566" spans="11:59" x14ac:dyDescent="0.25">
      <c r="K30566" s="8"/>
      <c r="L30566" s="8"/>
      <c r="N30566" s="8"/>
      <c r="O30566" s="8"/>
      <c r="P30566" s="8"/>
      <c r="Q30566" s="8"/>
      <c r="R30566" s="8"/>
      <c r="S30566" s="8"/>
      <c r="T30566" s="8"/>
      <c r="U30566" s="8"/>
      <c r="V30566" s="8"/>
      <c r="W30566" s="8"/>
      <c r="X30566" s="8"/>
      <c r="Y30566" s="8"/>
      <c r="Z30566" s="8"/>
      <c r="BE30566"/>
      <c r="BF30566"/>
      <c r="BG30566"/>
    </row>
    <row r="30567" spans="11:59" x14ac:dyDescent="0.25">
      <c r="K30567" s="8"/>
      <c r="L30567" s="8"/>
      <c r="N30567" s="8"/>
      <c r="O30567" s="8"/>
      <c r="P30567" s="8"/>
      <c r="Q30567" s="8"/>
      <c r="R30567" s="8"/>
      <c r="S30567" s="8"/>
      <c r="T30567" s="8"/>
      <c r="U30567" s="8"/>
      <c r="V30567" s="8"/>
      <c r="W30567" s="8"/>
      <c r="X30567" s="8"/>
      <c r="Y30567" s="8"/>
      <c r="Z30567" s="8"/>
      <c r="BE30567"/>
      <c r="BF30567"/>
      <c r="BG30567"/>
    </row>
    <row r="30568" spans="11:59" x14ac:dyDescent="0.25">
      <c r="K30568" s="8"/>
      <c r="L30568" s="8"/>
      <c r="N30568" s="8"/>
      <c r="O30568" s="8"/>
      <c r="P30568" s="8"/>
      <c r="Q30568" s="8"/>
      <c r="R30568" s="8"/>
      <c r="S30568" s="8"/>
      <c r="T30568" s="8"/>
      <c r="U30568" s="8"/>
      <c r="V30568" s="8"/>
      <c r="W30568" s="8"/>
      <c r="X30568" s="8"/>
      <c r="Y30568" s="8"/>
      <c r="Z30568" s="8"/>
      <c r="BE30568"/>
      <c r="BF30568"/>
      <c r="BG30568"/>
    </row>
    <row r="30569" spans="11:59" x14ac:dyDescent="0.25">
      <c r="K30569" s="8"/>
      <c r="L30569" s="8"/>
      <c r="N30569" s="8"/>
      <c r="O30569" s="8"/>
      <c r="P30569" s="8"/>
      <c r="Q30569" s="8"/>
      <c r="R30569" s="8"/>
      <c r="S30569" s="8"/>
      <c r="T30569" s="8"/>
      <c r="U30569" s="8"/>
      <c r="V30569" s="8"/>
      <c r="W30569" s="8"/>
      <c r="X30569" s="8"/>
      <c r="Y30569" s="8"/>
      <c r="Z30569" s="8"/>
      <c r="BE30569"/>
      <c r="BF30569"/>
      <c r="BG30569"/>
    </row>
    <row r="30570" spans="11:59" x14ac:dyDescent="0.25">
      <c r="K30570" s="8"/>
      <c r="L30570" s="8"/>
      <c r="N30570" s="8"/>
      <c r="O30570" s="8"/>
      <c r="P30570" s="8"/>
      <c r="Q30570" s="8"/>
      <c r="R30570" s="8"/>
      <c r="S30570" s="8"/>
      <c r="T30570" s="8"/>
      <c r="U30570" s="8"/>
      <c r="V30570" s="8"/>
      <c r="W30570" s="8"/>
      <c r="X30570" s="8"/>
      <c r="Y30570" s="8"/>
      <c r="Z30570" s="8"/>
      <c r="BE30570"/>
      <c r="BF30570"/>
      <c r="BG30570"/>
    </row>
    <row r="30571" spans="11:59" x14ac:dyDescent="0.25">
      <c r="K30571" s="8"/>
      <c r="L30571" s="8"/>
      <c r="N30571" s="8"/>
      <c r="O30571" s="8"/>
      <c r="P30571" s="8"/>
      <c r="Q30571" s="8"/>
      <c r="R30571" s="8"/>
      <c r="S30571" s="8"/>
      <c r="T30571" s="8"/>
      <c r="U30571" s="8"/>
      <c r="V30571" s="8"/>
      <c r="W30571" s="8"/>
      <c r="X30571" s="8"/>
      <c r="Y30571" s="8"/>
      <c r="Z30571" s="8"/>
      <c r="BE30571"/>
      <c r="BF30571"/>
      <c r="BG30571"/>
    </row>
    <row r="30572" spans="11:59" x14ac:dyDescent="0.25">
      <c r="K30572" s="8"/>
      <c r="L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BE30572"/>
      <c r="BF30572"/>
      <c r="BG30572"/>
    </row>
    <row r="30573" spans="11:59" x14ac:dyDescent="0.25">
      <c r="K30573" s="8"/>
      <c r="L30573" s="8"/>
      <c r="N30573" s="8"/>
      <c r="O30573" s="8"/>
      <c r="P30573" s="8"/>
      <c r="Q30573" s="8"/>
      <c r="R30573" s="8"/>
      <c r="S30573" s="8"/>
      <c r="T30573" s="8"/>
      <c r="U30573" s="8"/>
      <c r="V30573" s="8"/>
      <c r="W30573" s="8"/>
      <c r="X30573" s="8"/>
      <c r="Y30573" s="8"/>
      <c r="Z30573" s="8"/>
      <c r="BE30573"/>
      <c r="BF30573"/>
      <c r="BG30573"/>
    </row>
    <row r="30574" spans="11:59" x14ac:dyDescent="0.25">
      <c r="K30574" s="8"/>
      <c r="L30574" s="8"/>
      <c r="N30574" s="8"/>
      <c r="O30574" s="8"/>
      <c r="P30574" s="8"/>
      <c r="Q30574" s="8"/>
      <c r="R30574" s="8"/>
      <c r="S30574" s="8"/>
      <c r="T30574" s="8"/>
      <c r="U30574" s="8"/>
      <c r="V30574" s="8"/>
      <c r="W30574" s="8"/>
      <c r="X30574" s="8"/>
      <c r="Y30574" s="8"/>
      <c r="Z30574" s="8"/>
      <c r="BE30574"/>
      <c r="BF30574"/>
      <c r="BG30574"/>
    </row>
    <row r="30575" spans="11:59" x14ac:dyDescent="0.25">
      <c r="K30575" s="8"/>
      <c r="L30575" s="8"/>
      <c r="N30575" s="8"/>
      <c r="O30575" s="8"/>
      <c r="P30575" s="8"/>
      <c r="Q30575" s="8"/>
      <c r="R30575" s="8"/>
      <c r="S30575" s="8"/>
      <c r="T30575" s="8"/>
      <c r="U30575" s="8"/>
      <c r="V30575" s="8"/>
      <c r="W30575" s="8"/>
      <c r="X30575" s="8"/>
      <c r="Y30575" s="8"/>
      <c r="Z30575" s="8"/>
      <c r="BE30575"/>
      <c r="BF30575"/>
      <c r="BG30575"/>
    </row>
    <row r="30576" spans="11:59" x14ac:dyDescent="0.25">
      <c r="K30576" s="8"/>
      <c r="L30576" s="8"/>
      <c r="N30576" s="8"/>
      <c r="O30576" s="8"/>
      <c r="P30576" s="8"/>
      <c r="Q30576" s="8"/>
      <c r="R30576" s="8"/>
      <c r="S30576" s="8"/>
      <c r="T30576" s="8"/>
      <c r="U30576" s="8"/>
      <c r="V30576" s="8"/>
      <c r="W30576" s="8"/>
      <c r="X30576" s="8"/>
      <c r="Y30576" s="8"/>
      <c r="Z30576" s="8"/>
      <c r="BE30576"/>
      <c r="BF30576"/>
      <c r="BG30576"/>
    </row>
    <row r="30577" spans="11:59" x14ac:dyDescent="0.25">
      <c r="K30577" s="8"/>
      <c r="L30577" s="8"/>
      <c r="N30577" s="8"/>
      <c r="O30577" s="8"/>
      <c r="P30577" s="8"/>
      <c r="Q30577" s="8"/>
      <c r="R30577" s="8"/>
      <c r="S30577" s="8"/>
      <c r="T30577" s="8"/>
      <c r="U30577" s="8"/>
      <c r="V30577" s="8"/>
      <c r="W30577" s="8"/>
      <c r="X30577" s="8"/>
      <c r="Y30577" s="8"/>
      <c r="Z30577" s="8"/>
      <c r="BE30577"/>
      <c r="BF30577"/>
      <c r="BG30577"/>
    </row>
    <row r="30578" spans="11:59" x14ac:dyDescent="0.25">
      <c r="K30578" s="8"/>
      <c r="L30578" s="8"/>
      <c r="N30578" s="8"/>
      <c r="O30578" s="8"/>
      <c r="P30578" s="8"/>
      <c r="Q30578" s="8"/>
      <c r="R30578" s="8"/>
      <c r="S30578" s="8"/>
      <c r="T30578" s="8"/>
      <c r="U30578" s="8"/>
      <c r="V30578" s="8"/>
      <c r="W30578" s="8"/>
      <c r="X30578" s="8"/>
      <c r="Y30578" s="8"/>
      <c r="Z30578" s="8"/>
      <c r="BE30578"/>
      <c r="BF30578"/>
      <c r="BG30578"/>
    </row>
    <row r="30579" spans="11:59" x14ac:dyDescent="0.25">
      <c r="K30579" s="8"/>
      <c r="L30579" s="8"/>
      <c r="N30579" s="8"/>
      <c r="O30579" s="8"/>
      <c r="P30579" s="8"/>
      <c r="Q30579" s="8"/>
      <c r="R30579" s="8"/>
      <c r="S30579" s="8"/>
      <c r="T30579" s="8"/>
      <c r="U30579" s="8"/>
      <c r="V30579" s="8"/>
      <c r="W30579" s="8"/>
      <c r="X30579" s="8"/>
      <c r="Y30579" s="8"/>
      <c r="Z30579" s="8"/>
      <c r="BE30579"/>
      <c r="BF30579"/>
      <c r="BG30579"/>
    </row>
    <row r="30580" spans="11:59" x14ac:dyDescent="0.25">
      <c r="K30580" s="8"/>
      <c r="L30580" s="8"/>
      <c r="N30580" s="8"/>
      <c r="O30580" s="8"/>
      <c r="P30580" s="8"/>
      <c r="Q30580" s="8"/>
      <c r="R30580" s="8"/>
      <c r="S30580" s="8"/>
      <c r="T30580" s="8"/>
      <c r="U30580" s="8"/>
      <c r="V30580" s="8"/>
      <c r="W30580" s="8"/>
      <c r="X30580" s="8"/>
      <c r="Y30580" s="8"/>
      <c r="Z30580" s="8"/>
      <c r="BE30580"/>
      <c r="BF30580"/>
      <c r="BG30580"/>
    </row>
    <row r="30581" spans="11:59" x14ac:dyDescent="0.25">
      <c r="K30581" s="8"/>
      <c r="L30581" s="8"/>
      <c r="N30581" s="8"/>
      <c r="O30581" s="8"/>
      <c r="P30581" s="8"/>
      <c r="Q30581" s="8"/>
      <c r="R30581" s="8"/>
      <c r="S30581" s="8"/>
      <c r="T30581" s="8"/>
      <c r="U30581" s="8"/>
      <c r="V30581" s="8"/>
      <c r="W30581" s="8"/>
      <c r="X30581" s="8"/>
      <c r="Y30581" s="8"/>
      <c r="Z30581" s="8"/>
      <c r="BE30581"/>
      <c r="BF30581"/>
      <c r="BG30581"/>
    </row>
    <row r="30582" spans="11:59" x14ac:dyDescent="0.25">
      <c r="K30582" s="8"/>
      <c r="L30582" s="8"/>
      <c r="N30582" s="8"/>
      <c r="O30582" s="8"/>
      <c r="P30582" s="8"/>
      <c r="Q30582" s="8"/>
      <c r="R30582" s="8"/>
      <c r="S30582" s="8"/>
      <c r="T30582" s="8"/>
      <c r="U30582" s="8"/>
      <c r="V30582" s="8"/>
      <c r="W30582" s="8"/>
      <c r="X30582" s="8"/>
      <c r="Y30582" s="8"/>
      <c r="Z30582" s="8"/>
      <c r="BE30582"/>
      <c r="BF30582"/>
      <c r="BG30582"/>
    </row>
    <row r="30583" spans="11:59" x14ac:dyDescent="0.25">
      <c r="K30583" s="8"/>
      <c r="L30583" s="8"/>
      <c r="N30583" s="8"/>
      <c r="O30583" s="8"/>
      <c r="P30583" s="8"/>
      <c r="Q30583" s="8"/>
      <c r="R30583" s="8"/>
      <c r="S30583" s="8"/>
      <c r="T30583" s="8"/>
      <c r="U30583" s="8"/>
      <c r="V30583" s="8"/>
      <c r="W30583" s="8"/>
      <c r="X30583" s="8"/>
      <c r="Y30583" s="8"/>
      <c r="Z30583" s="8"/>
      <c r="BE30583"/>
      <c r="BF30583"/>
      <c r="BG30583"/>
    </row>
    <row r="30584" spans="11:59" x14ac:dyDescent="0.25">
      <c r="K30584" s="8"/>
      <c r="L30584" s="8"/>
      <c r="N30584" s="8"/>
      <c r="O30584" s="8"/>
      <c r="P30584" s="8"/>
      <c r="Q30584" s="8"/>
      <c r="R30584" s="8"/>
      <c r="S30584" s="8"/>
      <c r="T30584" s="8"/>
      <c r="U30584" s="8"/>
      <c r="V30584" s="8"/>
      <c r="W30584" s="8"/>
      <c r="X30584" s="8"/>
      <c r="Y30584" s="8"/>
      <c r="Z30584" s="8"/>
      <c r="BE30584"/>
      <c r="BF30584"/>
      <c r="BG30584"/>
    </row>
    <row r="30585" spans="11:59" x14ac:dyDescent="0.25">
      <c r="K30585" s="8"/>
      <c r="L30585" s="8"/>
      <c r="N30585" s="8"/>
      <c r="O30585" s="8"/>
      <c r="P30585" s="8"/>
      <c r="Q30585" s="8"/>
      <c r="R30585" s="8"/>
      <c r="S30585" s="8"/>
      <c r="T30585" s="8"/>
      <c r="U30585" s="8"/>
      <c r="V30585" s="8"/>
      <c r="W30585" s="8"/>
      <c r="X30585" s="8"/>
      <c r="Y30585" s="8"/>
      <c r="Z30585" s="8"/>
      <c r="BE30585"/>
      <c r="BF30585"/>
      <c r="BG30585"/>
    </row>
    <row r="30586" spans="11:59" x14ac:dyDescent="0.25">
      <c r="K30586" s="8"/>
      <c r="L30586" s="8"/>
      <c r="N30586" s="8"/>
      <c r="O30586" s="8"/>
      <c r="P30586" s="8"/>
      <c r="Q30586" s="8"/>
      <c r="R30586" s="8"/>
      <c r="S30586" s="8"/>
      <c r="T30586" s="8"/>
      <c r="U30586" s="8"/>
      <c r="V30586" s="8"/>
      <c r="W30586" s="8"/>
      <c r="X30586" s="8"/>
      <c r="Y30586" s="8"/>
      <c r="Z30586" s="8"/>
      <c r="BE30586"/>
      <c r="BF30586"/>
      <c r="BG30586"/>
    </row>
    <row r="30587" spans="11:59" x14ac:dyDescent="0.25">
      <c r="K30587" s="8"/>
      <c r="L30587" s="8"/>
      <c r="N30587" s="8"/>
      <c r="O30587" s="8"/>
      <c r="P30587" s="8"/>
      <c r="Q30587" s="8"/>
      <c r="R30587" s="8"/>
      <c r="S30587" s="8"/>
      <c r="T30587" s="8"/>
      <c r="U30587" s="8"/>
      <c r="V30587" s="8"/>
      <c r="W30587" s="8"/>
      <c r="X30587" s="8"/>
      <c r="Y30587" s="8"/>
      <c r="Z30587" s="8"/>
      <c r="BE30587"/>
      <c r="BF30587"/>
      <c r="BG30587"/>
    </row>
    <row r="30588" spans="11:59" x14ac:dyDescent="0.25">
      <c r="K30588" s="8"/>
      <c r="L30588" s="8"/>
      <c r="N30588" s="8"/>
      <c r="O30588" s="8"/>
      <c r="P30588" s="8"/>
      <c r="Q30588" s="8"/>
      <c r="R30588" s="8"/>
      <c r="S30588" s="8"/>
      <c r="T30588" s="8"/>
      <c r="U30588" s="8"/>
      <c r="V30588" s="8"/>
      <c r="W30588" s="8"/>
      <c r="X30588" s="8"/>
      <c r="Y30588" s="8"/>
      <c r="Z30588" s="8"/>
      <c r="BE30588"/>
      <c r="BF30588"/>
      <c r="BG30588"/>
    </row>
    <row r="30589" spans="11:59" x14ac:dyDescent="0.25">
      <c r="K30589" s="8"/>
      <c r="L30589" s="8"/>
      <c r="N30589" s="8"/>
      <c r="O30589" s="8"/>
      <c r="P30589" s="8"/>
      <c r="Q30589" s="8"/>
      <c r="R30589" s="8"/>
      <c r="S30589" s="8"/>
      <c r="T30589" s="8"/>
      <c r="U30589" s="8"/>
      <c r="V30589" s="8"/>
      <c r="W30589" s="8"/>
      <c r="X30589" s="8"/>
      <c r="Y30589" s="8"/>
      <c r="Z30589" s="8"/>
      <c r="BE30589"/>
      <c r="BF30589"/>
      <c r="BG30589"/>
    </row>
    <row r="30590" spans="11:59" x14ac:dyDescent="0.25">
      <c r="K30590" s="8"/>
      <c r="L30590" s="8"/>
      <c r="N30590" s="8"/>
      <c r="O30590" s="8"/>
      <c r="P30590" s="8"/>
      <c r="Q30590" s="8"/>
      <c r="R30590" s="8"/>
      <c r="S30590" s="8"/>
      <c r="T30590" s="8"/>
      <c r="U30590" s="8"/>
      <c r="V30590" s="8"/>
      <c r="W30590" s="8"/>
      <c r="X30590" s="8"/>
      <c r="Y30590" s="8"/>
      <c r="Z30590" s="8"/>
      <c r="BE30590"/>
      <c r="BF30590"/>
      <c r="BG30590"/>
    </row>
    <row r="30591" spans="11:59" x14ac:dyDescent="0.25">
      <c r="K30591" s="8"/>
      <c r="L30591" s="8"/>
      <c r="N30591" s="8"/>
      <c r="O30591" s="8"/>
      <c r="P30591" s="8"/>
      <c r="Q30591" s="8"/>
      <c r="R30591" s="8"/>
      <c r="S30591" s="8"/>
      <c r="T30591" s="8"/>
      <c r="U30591" s="8"/>
      <c r="V30591" s="8"/>
      <c r="W30591" s="8"/>
      <c r="X30591" s="8"/>
      <c r="Y30591" s="8"/>
      <c r="Z30591" s="8"/>
      <c r="BE30591"/>
      <c r="BF30591"/>
      <c r="BG30591"/>
    </row>
    <row r="30592" spans="11:59" x14ac:dyDescent="0.25">
      <c r="K30592" s="8"/>
      <c r="L30592" s="8"/>
      <c r="N30592" s="8"/>
      <c r="O30592" s="8"/>
      <c r="P30592" s="8"/>
      <c r="Q30592" s="8"/>
      <c r="R30592" s="8"/>
      <c r="S30592" s="8"/>
      <c r="T30592" s="8"/>
      <c r="U30592" s="8"/>
      <c r="V30592" s="8"/>
      <c r="W30592" s="8"/>
      <c r="X30592" s="8"/>
      <c r="Y30592" s="8"/>
      <c r="Z30592" s="8"/>
      <c r="BE30592"/>
      <c r="BF30592"/>
      <c r="BG30592"/>
    </row>
    <row r="30593" spans="11:59" x14ac:dyDescent="0.25">
      <c r="K30593" s="8"/>
      <c r="L30593" s="8"/>
      <c r="N30593" s="8"/>
      <c r="O30593" s="8"/>
      <c r="P30593" s="8"/>
      <c r="Q30593" s="8"/>
      <c r="R30593" s="8"/>
      <c r="S30593" s="8"/>
      <c r="T30593" s="8"/>
      <c r="U30593" s="8"/>
      <c r="V30593" s="8"/>
      <c r="W30593" s="8"/>
      <c r="X30593" s="8"/>
      <c r="Y30593" s="8"/>
      <c r="Z30593" s="8"/>
      <c r="BE30593"/>
      <c r="BF30593"/>
      <c r="BG30593"/>
    </row>
    <row r="30594" spans="11:59" x14ac:dyDescent="0.25">
      <c r="K30594" s="8"/>
      <c r="L30594" s="8"/>
      <c r="N30594" s="8"/>
      <c r="O30594" s="8"/>
      <c r="P30594" s="8"/>
      <c r="Q30594" s="8"/>
      <c r="R30594" s="8"/>
      <c r="S30594" s="8"/>
      <c r="T30594" s="8"/>
      <c r="U30594" s="8"/>
      <c r="V30594" s="8"/>
      <c r="W30594" s="8"/>
      <c r="X30594" s="8"/>
      <c r="Y30594" s="8"/>
      <c r="Z30594" s="8"/>
      <c r="BE30594"/>
      <c r="BF30594"/>
      <c r="BG30594"/>
    </row>
    <row r="30595" spans="11:59" x14ac:dyDescent="0.25">
      <c r="K30595" s="8"/>
      <c r="L30595" s="8"/>
      <c r="N30595" s="8"/>
      <c r="O30595" s="8"/>
      <c r="P30595" s="8"/>
      <c r="Q30595" s="8"/>
      <c r="R30595" s="8"/>
      <c r="S30595" s="8"/>
      <c r="T30595" s="8"/>
      <c r="U30595" s="8"/>
      <c r="V30595" s="8"/>
      <c r="W30595" s="8"/>
      <c r="X30595" s="8"/>
      <c r="Y30595" s="8"/>
      <c r="Z30595" s="8"/>
      <c r="BE30595"/>
      <c r="BF30595"/>
      <c r="BG30595"/>
    </row>
    <row r="30596" spans="11:59" x14ac:dyDescent="0.25">
      <c r="K30596" s="8"/>
      <c r="L30596" s="8"/>
      <c r="N30596" s="8"/>
      <c r="O30596" s="8"/>
      <c r="P30596" s="8"/>
      <c r="Q30596" s="8"/>
      <c r="R30596" s="8"/>
      <c r="S30596" s="8"/>
      <c r="T30596" s="8"/>
      <c r="U30596" s="8"/>
      <c r="V30596" s="8"/>
      <c r="W30596" s="8"/>
      <c r="X30596" s="8"/>
      <c r="Y30596" s="8"/>
      <c r="Z30596" s="8"/>
      <c r="BE30596"/>
      <c r="BF30596"/>
      <c r="BG30596"/>
    </row>
    <row r="30597" spans="11:59" x14ac:dyDescent="0.25">
      <c r="K30597" s="8"/>
      <c r="L30597" s="8"/>
      <c r="N30597" s="8"/>
      <c r="O30597" s="8"/>
      <c r="P30597" s="8"/>
      <c r="Q30597" s="8"/>
      <c r="R30597" s="8"/>
      <c r="S30597" s="8"/>
      <c r="T30597" s="8"/>
      <c r="U30597" s="8"/>
      <c r="V30597" s="8"/>
      <c r="W30597" s="8"/>
      <c r="X30597" s="8"/>
      <c r="Y30597" s="8"/>
      <c r="Z30597" s="8"/>
      <c r="BE30597"/>
      <c r="BF30597"/>
      <c r="BG30597"/>
    </row>
    <row r="30598" spans="11:59" x14ac:dyDescent="0.25">
      <c r="K30598" s="8"/>
      <c r="L30598" s="8"/>
      <c r="N30598" s="8"/>
      <c r="O30598" s="8"/>
      <c r="P30598" s="8"/>
      <c r="Q30598" s="8"/>
      <c r="R30598" s="8"/>
      <c r="S30598" s="8"/>
      <c r="T30598" s="8"/>
      <c r="U30598" s="8"/>
      <c r="V30598" s="8"/>
      <c r="W30598" s="8"/>
      <c r="X30598" s="8"/>
      <c r="Y30598" s="8"/>
      <c r="Z30598" s="8"/>
      <c r="BE30598"/>
      <c r="BF30598"/>
      <c r="BG30598"/>
    </row>
    <row r="30599" spans="11:59" x14ac:dyDescent="0.25">
      <c r="K30599" s="8"/>
      <c r="L30599" s="8"/>
      <c r="N30599" s="8"/>
      <c r="O30599" s="8"/>
      <c r="P30599" s="8"/>
      <c r="Q30599" s="8"/>
      <c r="R30599" s="8"/>
      <c r="S30599" s="8"/>
      <c r="T30599" s="8"/>
      <c r="U30599" s="8"/>
      <c r="V30599" s="8"/>
      <c r="W30599" s="8"/>
      <c r="X30599" s="8"/>
      <c r="Y30599" s="8"/>
      <c r="Z30599" s="8"/>
      <c r="BE30599"/>
      <c r="BF30599"/>
      <c r="BG30599"/>
    </row>
    <row r="30600" spans="11:59" x14ac:dyDescent="0.25">
      <c r="K30600" s="8"/>
      <c r="L30600" s="8"/>
      <c r="N30600" s="8"/>
      <c r="O30600" s="8"/>
      <c r="P30600" s="8"/>
      <c r="Q30600" s="8"/>
      <c r="R30600" s="8"/>
      <c r="S30600" s="8"/>
      <c r="T30600" s="8"/>
      <c r="U30600" s="8"/>
      <c r="V30600" s="8"/>
      <c r="W30600" s="8"/>
      <c r="X30600" s="8"/>
      <c r="Y30600" s="8"/>
      <c r="Z30600" s="8"/>
      <c r="BE30600"/>
      <c r="BF30600"/>
      <c r="BG30600"/>
    </row>
    <row r="30601" spans="11:59" x14ac:dyDescent="0.25">
      <c r="K30601" s="8"/>
      <c r="L30601" s="8"/>
      <c r="N30601" s="8"/>
      <c r="O30601" s="8"/>
      <c r="P30601" s="8"/>
      <c r="Q30601" s="8"/>
      <c r="R30601" s="8"/>
      <c r="S30601" s="8"/>
      <c r="T30601" s="8"/>
      <c r="U30601" s="8"/>
      <c r="V30601" s="8"/>
      <c r="W30601" s="8"/>
      <c r="X30601" s="8"/>
      <c r="Y30601" s="8"/>
      <c r="Z30601" s="8"/>
      <c r="BE30601"/>
      <c r="BF30601"/>
      <c r="BG30601"/>
    </row>
    <row r="30602" spans="11:59" x14ac:dyDescent="0.25">
      <c r="K30602" s="8"/>
      <c r="L30602" s="8"/>
      <c r="N30602" s="8"/>
      <c r="O30602" s="8"/>
      <c r="P30602" s="8"/>
      <c r="Q30602" s="8"/>
      <c r="R30602" s="8"/>
      <c r="S30602" s="8"/>
      <c r="T30602" s="8"/>
      <c r="U30602" s="8"/>
      <c r="V30602" s="8"/>
      <c r="W30602" s="8"/>
      <c r="X30602" s="8"/>
      <c r="Y30602" s="8"/>
      <c r="Z30602" s="8"/>
      <c r="BE30602"/>
      <c r="BF30602"/>
      <c r="BG30602"/>
    </row>
    <row r="30603" spans="11:59" x14ac:dyDescent="0.25">
      <c r="K30603" s="8"/>
      <c r="L30603" s="8"/>
      <c r="N30603" s="8"/>
      <c r="O30603" s="8"/>
      <c r="P30603" s="8"/>
      <c r="Q30603" s="8"/>
      <c r="R30603" s="8"/>
      <c r="S30603" s="8"/>
      <c r="T30603" s="8"/>
      <c r="U30603" s="8"/>
      <c r="V30603" s="8"/>
      <c r="W30603" s="8"/>
      <c r="X30603" s="8"/>
      <c r="Y30603" s="8"/>
      <c r="Z30603" s="8"/>
      <c r="BE30603"/>
      <c r="BF30603"/>
      <c r="BG30603"/>
    </row>
    <row r="30604" spans="11:59" x14ac:dyDescent="0.25">
      <c r="K30604" s="8"/>
      <c r="L30604" s="8"/>
      <c r="N30604" s="8"/>
      <c r="O30604" s="8"/>
      <c r="P30604" s="8"/>
      <c r="Q30604" s="8"/>
      <c r="R30604" s="8"/>
      <c r="S30604" s="8"/>
      <c r="T30604" s="8"/>
      <c r="U30604" s="8"/>
      <c r="V30604" s="8"/>
      <c r="W30604" s="8"/>
      <c r="X30604" s="8"/>
      <c r="Y30604" s="8"/>
      <c r="Z30604" s="8"/>
      <c r="BE30604"/>
      <c r="BF30604"/>
      <c r="BG30604"/>
    </row>
    <row r="30605" spans="11:59" x14ac:dyDescent="0.25">
      <c r="K30605" s="8"/>
      <c r="L30605" s="8"/>
      <c r="N30605" s="8"/>
      <c r="O30605" s="8"/>
      <c r="P30605" s="8"/>
      <c r="Q30605" s="8"/>
      <c r="R30605" s="8"/>
      <c r="S30605" s="8"/>
      <c r="T30605" s="8"/>
      <c r="U30605" s="8"/>
      <c r="V30605" s="8"/>
      <c r="W30605" s="8"/>
      <c r="X30605" s="8"/>
      <c r="Y30605" s="8"/>
      <c r="Z30605" s="8"/>
      <c r="BE30605"/>
      <c r="BF30605"/>
      <c r="BG30605"/>
    </row>
    <row r="30606" spans="11:59" x14ac:dyDescent="0.25">
      <c r="K30606" s="8"/>
      <c r="L30606" s="8"/>
      <c r="N30606" s="8"/>
      <c r="O30606" s="8"/>
      <c r="P30606" s="8"/>
      <c r="Q30606" s="8"/>
      <c r="R30606" s="8"/>
      <c r="S30606" s="8"/>
      <c r="T30606" s="8"/>
      <c r="U30606" s="8"/>
      <c r="V30606" s="8"/>
      <c r="W30606" s="8"/>
      <c r="X30606" s="8"/>
      <c r="Y30606" s="8"/>
      <c r="Z30606" s="8"/>
      <c r="BE30606"/>
      <c r="BF30606"/>
      <c r="BG30606"/>
    </row>
    <row r="30607" spans="11:59" x14ac:dyDescent="0.25">
      <c r="K30607" s="8"/>
      <c r="L30607" s="8"/>
      <c r="N30607" s="8"/>
      <c r="O30607" s="8"/>
      <c r="P30607" s="8"/>
      <c r="Q30607" s="8"/>
      <c r="R30607" s="8"/>
      <c r="S30607" s="8"/>
      <c r="T30607" s="8"/>
      <c r="U30607" s="8"/>
      <c r="V30607" s="8"/>
      <c r="W30607" s="8"/>
      <c r="X30607" s="8"/>
      <c r="Y30607" s="8"/>
      <c r="Z30607" s="8"/>
      <c r="BE30607"/>
      <c r="BF30607"/>
      <c r="BG30607"/>
    </row>
    <row r="30608" spans="11:59" x14ac:dyDescent="0.25">
      <c r="K30608" s="8"/>
      <c r="L30608" s="8"/>
      <c r="N30608" s="8"/>
      <c r="O30608" s="8"/>
      <c r="P30608" s="8"/>
      <c r="Q30608" s="8"/>
      <c r="R30608" s="8"/>
      <c r="S30608" s="8"/>
      <c r="T30608" s="8"/>
      <c r="U30608" s="8"/>
      <c r="V30608" s="8"/>
      <c r="W30608" s="8"/>
      <c r="X30608" s="8"/>
      <c r="Y30608" s="8"/>
      <c r="Z30608" s="8"/>
      <c r="BE30608"/>
      <c r="BF30608"/>
      <c r="BG30608"/>
    </row>
    <row r="30609" spans="11:59" x14ac:dyDescent="0.25">
      <c r="K30609" s="8"/>
      <c r="L30609" s="8"/>
      <c r="N30609" s="8"/>
      <c r="O30609" s="8"/>
      <c r="P30609" s="8"/>
      <c r="Q30609" s="8"/>
      <c r="R30609" s="8"/>
      <c r="S30609" s="8"/>
      <c r="T30609" s="8"/>
      <c r="U30609" s="8"/>
      <c r="V30609" s="8"/>
      <c r="W30609" s="8"/>
      <c r="X30609" s="8"/>
      <c r="Y30609" s="8"/>
      <c r="Z30609" s="8"/>
      <c r="BE30609"/>
      <c r="BF30609"/>
      <c r="BG30609"/>
    </row>
    <row r="30610" spans="11:59" x14ac:dyDescent="0.25">
      <c r="K30610" s="8"/>
      <c r="L30610" s="8"/>
      <c r="N30610" s="8"/>
      <c r="O30610" s="8"/>
      <c r="P30610" s="8"/>
      <c r="Q30610" s="8"/>
      <c r="R30610" s="8"/>
      <c r="S30610" s="8"/>
      <c r="T30610" s="8"/>
      <c r="U30610" s="8"/>
      <c r="V30610" s="8"/>
      <c r="W30610" s="8"/>
      <c r="X30610" s="8"/>
      <c r="Y30610" s="8"/>
      <c r="Z30610" s="8"/>
      <c r="BE30610"/>
      <c r="BF30610"/>
      <c r="BG30610"/>
    </row>
    <row r="30611" spans="11:59" x14ac:dyDescent="0.25">
      <c r="K30611" s="8"/>
      <c r="L30611" s="8"/>
      <c r="N30611" s="8"/>
      <c r="O30611" s="8"/>
      <c r="P30611" s="8"/>
      <c r="Q30611" s="8"/>
      <c r="R30611" s="8"/>
      <c r="S30611" s="8"/>
      <c r="T30611" s="8"/>
      <c r="U30611" s="8"/>
      <c r="V30611" s="8"/>
      <c r="W30611" s="8"/>
      <c r="X30611" s="8"/>
      <c r="Y30611" s="8"/>
      <c r="Z30611" s="8"/>
      <c r="BE30611"/>
      <c r="BF30611"/>
      <c r="BG30611"/>
    </row>
    <row r="30612" spans="11:59" x14ac:dyDescent="0.25">
      <c r="K30612" s="8"/>
      <c r="L30612" s="8"/>
      <c r="N30612" s="8"/>
      <c r="O30612" s="8"/>
      <c r="P30612" s="8"/>
      <c r="Q30612" s="8"/>
      <c r="R30612" s="8"/>
      <c r="S30612" s="8"/>
      <c r="T30612" s="8"/>
      <c r="U30612" s="8"/>
      <c r="V30612" s="8"/>
      <c r="W30612" s="8"/>
      <c r="X30612" s="8"/>
      <c r="Y30612" s="8"/>
      <c r="Z30612" s="8"/>
      <c r="BE30612"/>
      <c r="BF30612"/>
      <c r="BG30612"/>
    </row>
    <row r="30613" spans="11:59" x14ac:dyDescent="0.25">
      <c r="K30613" s="8"/>
      <c r="L30613" s="8"/>
      <c r="N30613" s="8"/>
      <c r="O30613" s="8"/>
      <c r="P30613" s="8"/>
      <c r="Q30613" s="8"/>
      <c r="R30613" s="8"/>
      <c r="S30613" s="8"/>
      <c r="T30613" s="8"/>
      <c r="U30613" s="8"/>
      <c r="V30613" s="8"/>
      <c r="W30613" s="8"/>
      <c r="X30613" s="8"/>
      <c r="Y30613" s="8"/>
      <c r="Z30613" s="8"/>
      <c r="BE30613"/>
      <c r="BF30613"/>
      <c r="BG30613"/>
    </row>
    <row r="30614" spans="11:59" x14ac:dyDescent="0.25">
      <c r="K30614" s="8"/>
      <c r="L30614" s="8"/>
      <c r="N30614" s="8"/>
      <c r="O30614" s="8"/>
      <c r="P30614" s="8"/>
      <c r="Q30614" s="8"/>
      <c r="R30614" s="8"/>
      <c r="S30614" s="8"/>
      <c r="T30614" s="8"/>
      <c r="U30614" s="8"/>
      <c r="V30614" s="8"/>
      <c r="W30614" s="8"/>
      <c r="X30614" s="8"/>
      <c r="Y30614" s="8"/>
      <c r="Z30614" s="8"/>
      <c r="BE30614"/>
      <c r="BF30614"/>
      <c r="BG30614"/>
    </row>
    <row r="30615" spans="11:59" x14ac:dyDescent="0.25">
      <c r="K30615" s="8"/>
      <c r="L30615" s="8"/>
      <c r="N30615" s="8"/>
      <c r="O30615" s="8"/>
      <c r="P30615" s="8"/>
      <c r="Q30615" s="8"/>
      <c r="R30615" s="8"/>
      <c r="S30615" s="8"/>
      <c r="T30615" s="8"/>
      <c r="U30615" s="8"/>
      <c r="V30615" s="8"/>
      <c r="W30615" s="8"/>
      <c r="X30615" s="8"/>
      <c r="Y30615" s="8"/>
      <c r="Z30615" s="8"/>
      <c r="BE30615"/>
      <c r="BF30615"/>
      <c r="BG30615"/>
    </row>
    <row r="30616" spans="11:59" x14ac:dyDescent="0.25">
      <c r="K30616" s="8"/>
      <c r="L30616" s="8"/>
      <c r="N30616" s="8"/>
      <c r="O30616" s="8"/>
      <c r="P30616" s="8"/>
      <c r="Q30616" s="8"/>
      <c r="R30616" s="8"/>
      <c r="S30616" s="8"/>
      <c r="T30616" s="8"/>
      <c r="U30616" s="8"/>
      <c r="V30616" s="8"/>
      <c r="W30616" s="8"/>
      <c r="X30616" s="8"/>
      <c r="Y30616" s="8"/>
      <c r="Z30616" s="8"/>
      <c r="BE30616"/>
      <c r="BF30616"/>
      <c r="BG30616"/>
    </row>
    <row r="30617" spans="11:59" x14ac:dyDescent="0.25">
      <c r="K30617" s="8"/>
      <c r="L30617" s="8"/>
      <c r="N30617" s="8"/>
      <c r="O30617" s="8"/>
      <c r="P30617" s="8"/>
      <c r="Q30617" s="8"/>
      <c r="R30617" s="8"/>
      <c r="S30617" s="8"/>
      <c r="T30617" s="8"/>
      <c r="U30617" s="8"/>
      <c r="V30617" s="8"/>
      <c r="W30617" s="8"/>
      <c r="X30617" s="8"/>
      <c r="Y30617" s="8"/>
      <c r="Z30617" s="8"/>
      <c r="BE30617"/>
      <c r="BF30617"/>
      <c r="BG30617"/>
    </row>
    <row r="30618" spans="11:59" x14ac:dyDescent="0.25">
      <c r="K30618" s="8"/>
      <c r="L30618" s="8"/>
      <c r="N30618" s="8"/>
      <c r="O30618" s="8"/>
      <c r="P30618" s="8"/>
      <c r="Q30618" s="8"/>
      <c r="R30618" s="8"/>
      <c r="S30618" s="8"/>
      <c r="T30618" s="8"/>
      <c r="U30618" s="8"/>
      <c r="V30618" s="8"/>
      <c r="W30618" s="8"/>
      <c r="X30618" s="8"/>
      <c r="Y30618" s="8"/>
      <c r="Z30618" s="8"/>
      <c r="BE30618"/>
      <c r="BF30618"/>
      <c r="BG30618"/>
    </row>
    <row r="30619" spans="11:59" x14ac:dyDescent="0.25">
      <c r="K30619" s="8"/>
      <c r="L30619" s="8"/>
      <c r="N30619" s="8"/>
      <c r="O30619" s="8"/>
      <c r="P30619" s="8"/>
      <c r="Q30619" s="8"/>
      <c r="R30619" s="8"/>
      <c r="S30619" s="8"/>
      <c r="T30619" s="8"/>
      <c r="U30619" s="8"/>
      <c r="V30619" s="8"/>
      <c r="W30619" s="8"/>
      <c r="X30619" s="8"/>
      <c r="Y30619" s="8"/>
      <c r="Z30619" s="8"/>
      <c r="BE30619"/>
      <c r="BF30619"/>
      <c r="BG30619"/>
    </row>
    <row r="30620" spans="11:59" x14ac:dyDescent="0.25">
      <c r="K30620" s="8"/>
      <c r="L30620" s="8"/>
      <c r="N30620" s="8"/>
      <c r="O30620" s="8"/>
      <c r="P30620" s="8"/>
      <c r="Q30620" s="8"/>
      <c r="R30620" s="8"/>
      <c r="S30620" s="8"/>
      <c r="T30620" s="8"/>
      <c r="U30620" s="8"/>
      <c r="V30620" s="8"/>
      <c r="W30620" s="8"/>
      <c r="X30620" s="8"/>
      <c r="Y30620" s="8"/>
      <c r="Z30620" s="8"/>
      <c r="BE30620"/>
      <c r="BF30620"/>
      <c r="BG30620"/>
    </row>
    <row r="30621" spans="11:59" x14ac:dyDescent="0.25">
      <c r="K30621" s="8"/>
      <c r="L30621" s="8"/>
      <c r="N30621" s="8"/>
      <c r="O30621" s="8"/>
      <c r="P30621" s="8"/>
      <c r="Q30621" s="8"/>
      <c r="R30621" s="8"/>
      <c r="S30621" s="8"/>
      <c r="T30621" s="8"/>
      <c r="U30621" s="8"/>
      <c r="V30621" s="8"/>
      <c r="W30621" s="8"/>
      <c r="X30621" s="8"/>
      <c r="Y30621" s="8"/>
      <c r="Z30621" s="8"/>
      <c r="BE30621"/>
      <c r="BF30621"/>
      <c r="BG30621"/>
    </row>
    <row r="30622" spans="11:59" x14ac:dyDescent="0.25">
      <c r="K30622" s="8"/>
      <c r="L30622" s="8"/>
      <c r="N30622" s="8"/>
      <c r="O30622" s="8"/>
      <c r="P30622" s="8"/>
      <c r="Q30622" s="8"/>
      <c r="R30622" s="8"/>
      <c r="S30622" s="8"/>
      <c r="T30622" s="8"/>
      <c r="U30622" s="8"/>
      <c r="V30622" s="8"/>
      <c r="W30622" s="8"/>
      <c r="X30622" s="8"/>
      <c r="Y30622" s="8"/>
      <c r="Z30622" s="8"/>
      <c r="BE30622"/>
      <c r="BF30622"/>
      <c r="BG30622"/>
    </row>
    <row r="30623" spans="11:59" x14ac:dyDescent="0.25">
      <c r="K30623" s="8"/>
      <c r="L30623" s="8"/>
      <c r="N30623" s="8"/>
      <c r="O30623" s="8"/>
      <c r="P30623" s="8"/>
      <c r="Q30623" s="8"/>
      <c r="R30623" s="8"/>
      <c r="S30623" s="8"/>
      <c r="T30623" s="8"/>
      <c r="U30623" s="8"/>
      <c r="V30623" s="8"/>
      <c r="W30623" s="8"/>
      <c r="X30623" s="8"/>
      <c r="Y30623" s="8"/>
      <c r="Z30623" s="8"/>
      <c r="BE30623"/>
      <c r="BF30623"/>
      <c r="BG30623"/>
    </row>
    <row r="30624" spans="11:59" x14ac:dyDescent="0.25">
      <c r="K30624" s="8"/>
      <c r="L30624" s="8"/>
      <c r="N30624" s="8"/>
      <c r="O30624" s="8"/>
      <c r="P30624" s="8"/>
      <c r="Q30624" s="8"/>
      <c r="R30624" s="8"/>
      <c r="S30624" s="8"/>
      <c r="T30624" s="8"/>
      <c r="U30624" s="8"/>
      <c r="V30624" s="8"/>
      <c r="W30624" s="8"/>
      <c r="X30624" s="8"/>
      <c r="Y30624" s="8"/>
      <c r="Z30624" s="8"/>
      <c r="BE30624"/>
      <c r="BF30624"/>
      <c r="BG30624"/>
    </row>
    <row r="30625" spans="11:59" x14ac:dyDescent="0.25">
      <c r="K30625" s="8"/>
      <c r="L30625" s="8"/>
      <c r="N30625" s="8"/>
      <c r="O30625" s="8"/>
      <c r="P30625" s="8"/>
      <c r="Q30625" s="8"/>
      <c r="R30625" s="8"/>
      <c r="S30625" s="8"/>
      <c r="T30625" s="8"/>
      <c r="U30625" s="8"/>
      <c r="V30625" s="8"/>
      <c r="W30625" s="8"/>
      <c r="X30625" s="8"/>
      <c r="Y30625" s="8"/>
      <c r="Z30625" s="8"/>
      <c r="BE30625"/>
      <c r="BF30625"/>
      <c r="BG30625"/>
    </row>
    <row r="30626" spans="11:59" x14ac:dyDescent="0.25">
      <c r="K30626" s="8"/>
      <c r="L30626" s="8"/>
      <c r="N30626" s="8"/>
      <c r="O30626" s="8"/>
      <c r="P30626" s="8"/>
      <c r="Q30626" s="8"/>
      <c r="R30626" s="8"/>
      <c r="S30626" s="8"/>
      <c r="T30626" s="8"/>
      <c r="U30626" s="8"/>
      <c r="V30626" s="8"/>
      <c r="W30626" s="8"/>
      <c r="X30626" s="8"/>
      <c r="Y30626" s="8"/>
      <c r="Z30626" s="8"/>
      <c r="BE30626"/>
      <c r="BF30626"/>
      <c r="BG30626"/>
    </row>
    <row r="30627" spans="11:59" x14ac:dyDescent="0.25">
      <c r="K30627" s="8"/>
      <c r="L30627" s="8"/>
      <c r="N30627" s="8"/>
      <c r="O30627" s="8"/>
      <c r="P30627" s="8"/>
      <c r="Q30627" s="8"/>
      <c r="R30627" s="8"/>
      <c r="S30627" s="8"/>
      <c r="T30627" s="8"/>
      <c r="U30627" s="8"/>
      <c r="V30627" s="8"/>
      <c r="W30627" s="8"/>
      <c r="X30627" s="8"/>
      <c r="Y30627" s="8"/>
      <c r="Z30627" s="8"/>
      <c r="BE30627"/>
      <c r="BF30627"/>
      <c r="BG30627"/>
    </row>
    <row r="30628" spans="11:59" x14ac:dyDescent="0.25">
      <c r="K30628" s="8"/>
      <c r="L30628" s="8"/>
      <c r="N30628" s="8"/>
      <c r="O30628" s="8"/>
      <c r="P30628" s="8"/>
      <c r="Q30628" s="8"/>
      <c r="R30628" s="8"/>
      <c r="S30628" s="8"/>
      <c r="T30628" s="8"/>
      <c r="U30628" s="8"/>
      <c r="V30628" s="8"/>
      <c r="W30628" s="8"/>
      <c r="X30628" s="8"/>
      <c r="Y30628" s="8"/>
      <c r="Z30628" s="8"/>
      <c r="BE30628"/>
      <c r="BF30628"/>
      <c r="BG30628"/>
    </row>
    <row r="30629" spans="11:59" x14ac:dyDescent="0.25">
      <c r="K30629" s="8"/>
      <c r="L30629" s="8"/>
      <c r="N30629" s="8"/>
      <c r="O30629" s="8"/>
      <c r="P30629" s="8"/>
      <c r="Q30629" s="8"/>
      <c r="R30629" s="8"/>
      <c r="S30629" s="8"/>
      <c r="T30629" s="8"/>
      <c r="U30629" s="8"/>
      <c r="V30629" s="8"/>
      <c r="W30629" s="8"/>
      <c r="X30629" s="8"/>
      <c r="Y30629" s="8"/>
      <c r="Z30629" s="8"/>
      <c r="BE30629"/>
      <c r="BF30629"/>
      <c r="BG30629"/>
    </row>
    <row r="30630" spans="11:59" x14ac:dyDescent="0.25">
      <c r="K30630" s="8"/>
      <c r="L30630" s="8"/>
      <c r="N30630" s="8"/>
      <c r="O30630" s="8"/>
      <c r="P30630" s="8"/>
      <c r="Q30630" s="8"/>
      <c r="R30630" s="8"/>
      <c r="S30630" s="8"/>
      <c r="T30630" s="8"/>
      <c r="U30630" s="8"/>
      <c r="V30630" s="8"/>
      <c r="W30630" s="8"/>
      <c r="X30630" s="8"/>
      <c r="Y30630" s="8"/>
      <c r="Z30630" s="8"/>
      <c r="BE30630"/>
      <c r="BF30630"/>
      <c r="BG30630"/>
    </row>
    <row r="30631" spans="11:59" x14ac:dyDescent="0.25">
      <c r="K30631" s="8"/>
      <c r="L30631" s="8"/>
      <c r="N30631" s="8"/>
      <c r="O30631" s="8"/>
      <c r="P30631" s="8"/>
      <c r="Q30631" s="8"/>
      <c r="R30631" s="8"/>
      <c r="S30631" s="8"/>
      <c r="T30631" s="8"/>
      <c r="U30631" s="8"/>
      <c r="V30631" s="8"/>
      <c r="W30631" s="8"/>
      <c r="X30631" s="8"/>
      <c r="Y30631" s="8"/>
      <c r="Z30631" s="8"/>
      <c r="BE30631"/>
      <c r="BF30631"/>
      <c r="BG30631"/>
    </row>
    <row r="30632" spans="11:59" x14ac:dyDescent="0.25">
      <c r="K30632" s="8"/>
      <c r="L30632" s="8"/>
      <c r="N30632" s="8"/>
      <c r="O30632" s="8"/>
      <c r="P30632" s="8"/>
      <c r="Q30632" s="8"/>
      <c r="R30632" s="8"/>
      <c r="S30632" s="8"/>
      <c r="T30632" s="8"/>
      <c r="U30632" s="8"/>
      <c r="V30632" s="8"/>
      <c r="W30632" s="8"/>
      <c r="X30632" s="8"/>
      <c r="Y30632" s="8"/>
      <c r="Z30632" s="8"/>
      <c r="BE30632"/>
      <c r="BF30632"/>
      <c r="BG30632"/>
    </row>
    <row r="30633" spans="11:59" x14ac:dyDescent="0.25">
      <c r="K30633" s="8"/>
      <c r="L30633" s="8"/>
      <c r="N30633" s="8"/>
      <c r="O30633" s="8"/>
      <c r="P30633" s="8"/>
      <c r="Q30633" s="8"/>
      <c r="R30633" s="8"/>
      <c r="S30633" s="8"/>
      <c r="T30633" s="8"/>
      <c r="U30633" s="8"/>
      <c r="V30633" s="8"/>
      <c r="W30633" s="8"/>
      <c r="X30633" s="8"/>
      <c r="Y30633" s="8"/>
      <c r="Z30633" s="8"/>
      <c r="BE30633"/>
      <c r="BF30633"/>
      <c r="BG30633"/>
    </row>
    <row r="30634" spans="11:59" x14ac:dyDescent="0.25">
      <c r="K30634" s="8"/>
      <c r="L30634" s="8"/>
      <c r="N30634" s="8"/>
      <c r="O30634" s="8"/>
      <c r="P30634" s="8"/>
      <c r="Q30634" s="8"/>
      <c r="R30634" s="8"/>
      <c r="S30634" s="8"/>
      <c r="T30634" s="8"/>
      <c r="U30634" s="8"/>
      <c r="V30634" s="8"/>
      <c r="W30634" s="8"/>
      <c r="X30634" s="8"/>
      <c r="Y30634" s="8"/>
      <c r="Z30634" s="8"/>
      <c r="BE30634"/>
      <c r="BF30634"/>
      <c r="BG30634"/>
    </row>
    <row r="30635" spans="11:59" x14ac:dyDescent="0.25">
      <c r="K30635" s="8"/>
      <c r="L30635" s="8"/>
      <c r="N30635" s="8"/>
      <c r="O30635" s="8"/>
      <c r="P30635" s="8"/>
      <c r="Q30635" s="8"/>
      <c r="R30635" s="8"/>
      <c r="S30635" s="8"/>
      <c r="T30635" s="8"/>
      <c r="U30635" s="8"/>
      <c r="V30635" s="8"/>
      <c r="W30635" s="8"/>
      <c r="X30635" s="8"/>
      <c r="Y30635" s="8"/>
      <c r="Z30635" s="8"/>
      <c r="BE30635"/>
      <c r="BF30635"/>
      <c r="BG30635"/>
    </row>
    <row r="30636" spans="11:59" x14ac:dyDescent="0.25">
      <c r="K30636" s="8"/>
      <c r="L30636" s="8"/>
      <c r="N30636" s="8"/>
      <c r="O30636" s="8"/>
      <c r="P30636" s="8"/>
      <c r="Q30636" s="8"/>
      <c r="R30636" s="8"/>
      <c r="S30636" s="8"/>
      <c r="T30636" s="8"/>
      <c r="U30636" s="8"/>
      <c r="V30636" s="8"/>
      <c r="W30636" s="8"/>
      <c r="X30636" s="8"/>
      <c r="Y30636" s="8"/>
      <c r="Z30636" s="8"/>
      <c r="BE30636"/>
      <c r="BF30636"/>
      <c r="BG30636"/>
    </row>
    <row r="30637" spans="11:59" x14ac:dyDescent="0.25">
      <c r="K30637" s="8"/>
      <c r="L30637" s="8"/>
      <c r="N30637" s="8"/>
      <c r="O30637" s="8"/>
      <c r="P30637" s="8"/>
      <c r="Q30637" s="8"/>
      <c r="R30637" s="8"/>
      <c r="S30637" s="8"/>
      <c r="T30637" s="8"/>
      <c r="U30637" s="8"/>
      <c r="V30637" s="8"/>
      <c r="W30637" s="8"/>
      <c r="X30637" s="8"/>
      <c r="Y30637" s="8"/>
      <c r="Z30637" s="8"/>
      <c r="BE30637"/>
      <c r="BF30637"/>
      <c r="BG30637"/>
    </row>
    <row r="30638" spans="11:59" x14ac:dyDescent="0.25">
      <c r="K30638" s="8"/>
      <c r="L30638" s="8"/>
      <c r="N30638" s="8"/>
      <c r="O30638" s="8"/>
      <c r="P30638" s="8"/>
      <c r="Q30638" s="8"/>
      <c r="R30638" s="8"/>
      <c r="S30638" s="8"/>
      <c r="T30638" s="8"/>
      <c r="U30638" s="8"/>
      <c r="V30638" s="8"/>
      <c r="W30638" s="8"/>
      <c r="X30638" s="8"/>
      <c r="Y30638" s="8"/>
      <c r="Z30638" s="8"/>
      <c r="BE30638"/>
      <c r="BF30638"/>
      <c r="BG30638"/>
    </row>
    <row r="30639" spans="11:59" x14ac:dyDescent="0.25">
      <c r="K30639" s="8"/>
      <c r="L30639" s="8"/>
      <c r="N30639" s="8"/>
      <c r="O30639" s="8"/>
      <c r="P30639" s="8"/>
      <c r="Q30639" s="8"/>
      <c r="R30639" s="8"/>
      <c r="S30639" s="8"/>
      <c r="T30639" s="8"/>
      <c r="U30639" s="8"/>
      <c r="V30639" s="8"/>
      <c r="W30639" s="8"/>
      <c r="X30639" s="8"/>
      <c r="Y30639" s="8"/>
      <c r="Z30639" s="8"/>
      <c r="BE30639"/>
      <c r="BF30639"/>
      <c r="BG30639"/>
    </row>
    <row r="30640" spans="11:59" x14ac:dyDescent="0.25">
      <c r="K30640" s="8"/>
      <c r="L30640" s="8"/>
      <c r="N30640" s="8"/>
      <c r="O30640" s="8"/>
      <c r="P30640" s="8"/>
      <c r="Q30640" s="8"/>
      <c r="R30640" s="8"/>
      <c r="S30640" s="8"/>
      <c r="T30640" s="8"/>
      <c r="U30640" s="8"/>
      <c r="V30640" s="8"/>
      <c r="W30640" s="8"/>
      <c r="X30640" s="8"/>
      <c r="Y30640" s="8"/>
      <c r="Z30640" s="8"/>
      <c r="BE30640"/>
      <c r="BF30640"/>
      <c r="BG30640"/>
    </row>
    <row r="30641" spans="11:59" x14ac:dyDescent="0.25">
      <c r="K30641" s="8"/>
      <c r="L30641" s="8"/>
      <c r="N30641" s="8"/>
      <c r="O30641" s="8"/>
      <c r="P30641" s="8"/>
      <c r="Q30641" s="8"/>
      <c r="R30641" s="8"/>
      <c r="S30641" s="8"/>
      <c r="T30641" s="8"/>
      <c r="U30641" s="8"/>
      <c r="V30641" s="8"/>
      <c r="W30641" s="8"/>
      <c r="X30641" s="8"/>
      <c r="Y30641" s="8"/>
      <c r="Z30641" s="8"/>
      <c r="BE30641"/>
      <c r="BF30641"/>
      <c r="BG30641"/>
    </row>
    <row r="30642" spans="11:59" x14ac:dyDescent="0.25">
      <c r="K30642" s="8"/>
      <c r="L30642" s="8"/>
      <c r="N30642" s="8"/>
      <c r="O30642" s="8"/>
      <c r="P30642" s="8"/>
      <c r="Q30642" s="8"/>
      <c r="R30642" s="8"/>
      <c r="S30642" s="8"/>
      <c r="T30642" s="8"/>
      <c r="U30642" s="8"/>
      <c r="V30642" s="8"/>
      <c r="W30642" s="8"/>
      <c r="X30642" s="8"/>
      <c r="Y30642" s="8"/>
      <c r="Z30642" s="8"/>
      <c r="BE30642"/>
      <c r="BF30642"/>
      <c r="BG30642"/>
    </row>
    <row r="30643" spans="11:59" x14ac:dyDescent="0.25">
      <c r="K30643" s="8"/>
      <c r="L30643" s="8"/>
      <c r="N30643" s="8"/>
      <c r="O30643" s="8"/>
      <c r="P30643" s="8"/>
      <c r="Q30643" s="8"/>
      <c r="R30643" s="8"/>
      <c r="S30643" s="8"/>
      <c r="T30643" s="8"/>
      <c r="U30643" s="8"/>
      <c r="V30643" s="8"/>
      <c r="W30643" s="8"/>
      <c r="X30643" s="8"/>
      <c r="Y30643" s="8"/>
      <c r="Z30643" s="8"/>
      <c r="BE30643"/>
      <c r="BF30643"/>
      <c r="BG30643"/>
    </row>
    <row r="30644" spans="11:59" x14ac:dyDescent="0.25">
      <c r="K30644" s="8"/>
      <c r="L30644" s="8"/>
      <c r="N30644" s="8"/>
      <c r="O30644" s="8"/>
      <c r="P30644" s="8"/>
      <c r="Q30644" s="8"/>
      <c r="R30644" s="8"/>
      <c r="S30644" s="8"/>
      <c r="T30644" s="8"/>
      <c r="U30644" s="8"/>
      <c r="V30644" s="8"/>
      <c r="W30644" s="8"/>
      <c r="X30644" s="8"/>
      <c r="Y30644" s="8"/>
      <c r="Z30644" s="8"/>
      <c r="BE30644"/>
      <c r="BF30644"/>
      <c r="BG30644"/>
    </row>
    <row r="30645" spans="11:59" x14ac:dyDescent="0.25">
      <c r="K30645" s="8"/>
      <c r="L30645" s="8"/>
      <c r="N30645" s="8"/>
      <c r="O30645" s="8"/>
      <c r="P30645" s="8"/>
      <c r="Q30645" s="8"/>
      <c r="R30645" s="8"/>
      <c r="S30645" s="8"/>
      <c r="T30645" s="8"/>
      <c r="U30645" s="8"/>
      <c r="V30645" s="8"/>
      <c r="W30645" s="8"/>
      <c r="X30645" s="8"/>
      <c r="Y30645" s="8"/>
      <c r="Z30645" s="8"/>
      <c r="BE30645"/>
      <c r="BF30645"/>
      <c r="BG30645"/>
    </row>
    <row r="30646" spans="11:59" x14ac:dyDescent="0.25">
      <c r="K30646" s="8"/>
      <c r="L30646" s="8"/>
      <c r="N30646" s="8"/>
      <c r="O30646" s="8"/>
      <c r="P30646" s="8"/>
      <c r="Q30646" s="8"/>
      <c r="R30646" s="8"/>
      <c r="S30646" s="8"/>
      <c r="T30646" s="8"/>
      <c r="U30646" s="8"/>
      <c r="V30646" s="8"/>
      <c r="W30646" s="8"/>
      <c r="X30646" s="8"/>
      <c r="Y30646" s="8"/>
      <c r="Z30646" s="8"/>
      <c r="BE30646"/>
      <c r="BF30646"/>
      <c r="BG30646"/>
    </row>
    <row r="30647" spans="11:59" x14ac:dyDescent="0.25">
      <c r="K30647" s="8"/>
      <c r="L30647" s="8"/>
      <c r="N30647" s="8"/>
      <c r="O30647" s="8"/>
      <c r="P30647" s="8"/>
      <c r="Q30647" s="8"/>
      <c r="R30647" s="8"/>
      <c r="S30647" s="8"/>
      <c r="T30647" s="8"/>
      <c r="U30647" s="8"/>
      <c r="V30647" s="8"/>
      <c r="W30647" s="8"/>
      <c r="X30647" s="8"/>
      <c r="Y30647" s="8"/>
      <c r="Z30647" s="8"/>
      <c r="BE30647"/>
      <c r="BF30647"/>
      <c r="BG30647"/>
    </row>
    <row r="30648" spans="11:59" x14ac:dyDescent="0.25">
      <c r="K30648" s="8"/>
      <c r="L30648" s="8"/>
      <c r="N30648" s="8"/>
      <c r="O30648" s="8"/>
      <c r="P30648" s="8"/>
      <c r="Q30648" s="8"/>
      <c r="R30648" s="8"/>
      <c r="S30648" s="8"/>
      <c r="T30648" s="8"/>
      <c r="U30648" s="8"/>
      <c r="V30648" s="8"/>
      <c r="W30648" s="8"/>
      <c r="X30648" s="8"/>
      <c r="Y30648" s="8"/>
      <c r="Z30648" s="8"/>
      <c r="BE30648"/>
      <c r="BF30648"/>
      <c r="BG30648"/>
    </row>
    <row r="30649" spans="11:59" x14ac:dyDescent="0.25">
      <c r="K30649" s="8"/>
      <c r="L30649" s="8"/>
      <c r="N30649" s="8"/>
      <c r="O30649" s="8"/>
      <c r="P30649" s="8"/>
      <c r="Q30649" s="8"/>
      <c r="R30649" s="8"/>
      <c r="S30649" s="8"/>
      <c r="T30649" s="8"/>
      <c r="U30649" s="8"/>
      <c r="V30649" s="8"/>
      <c r="W30649" s="8"/>
      <c r="X30649" s="8"/>
      <c r="Y30649" s="8"/>
      <c r="Z30649" s="8"/>
      <c r="BE30649"/>
      <c r="BF30649"/>
      <c r="BG30649"/>
    </row>
    <row r="30650" spans="11:59" x14ac:dyDescent="0.25">
      <c r="K30650" s="8"/>
      <c r="L30650" s="8"/>
      <c r="N30650" s="8"/>
      <c r="O30650" s="8"/>
      <c r="P30650" s="8"/>
      <c r="Q30650" s="8"/>
      <c r="R30650" s="8"/>
      <c r="S30650" s="8"/>
      <c r="T30650" s="8"/>
      <c r="U30650" s="8"/>
      <c r="V30650" s="8"/>
      <c r="W30650" s="8"/>
      <c r="X30650" s="8"/>
      <c r="Y30650" s="8"/>
      <c r="Z30650" s="8"/>
      <c r="BE30650"/>
      <c r="BF30650"/>
      <c r="BG30650"/>
    </row>
    <row r="30651" spans="11:59" x14ac:dyDescent="0.25">
      <c r="K30651" s="8"/>
      <c r="L30651" s="8"/>
      <c r="N30651" s="8"/>
      <c r="O30651" s="8"/>
      <c r="P30651" s="8"/>
      <c r="Q30651" s="8"/>
      <c r="R30651" s="8"/>
      <c r="S30651" s="8"/>
      <c r="T30651" s="8"/>
      <c r="U30651" s="8"/>
      <c r="V30651" s="8"/>
      <c r="W30651" s="8"/>
      <c r="X30651" s="8"/>
      <c r="Y30651" s="8"/>
      <c r="Z30651" s="8"/>
      <c r="BE30651"/>
      <c r="BF30651"/>
      <c r="BG30651"/>
    </row>
    <row r="30652" spans="11:59" x14ac:dyDescent="0.25">
      <c r="K30652" s="8"/>
      <c r="L30652" s="8"/>
      <c r="N30652" s="8"/>
      <c r="O30652" s="8"/>
      <c r="P30652" s="8"/>
      <c r="Q30652" s="8"/>
      <c r="R30652" s="8"/>
      <c r="S30652" s="8"/>
      <c r="T30652" s="8"/>
      <c r="U30652" s="8"/>
      <c r="V30652" s="8"/>
      <c r="W30652" s="8"/>
      <c r="X30652" s="8"/>
      <c r="Y30652" s="8"/>
      <c r="Z30652" s="8"/>
      <c r="BE30652"/>
      <c r="BF30652"/>
      <c r="BG30652"/>
    </row>
    <row r="30653" spans="11:59" x14ac:dyDescent="0.25">
      <c r="K30653" s="8"/>
      <c r="L30653" s="8"/>
      <c r="N30653" s="8"/>
      <c r="O30653" s="8"/>
      <c r="P30653" s="8"/>
      <c r="Q30653" s="8"/>
      <c r="R30653" s="8"/>
      <c r="S30653" s="8"/>
      <c r="T30653" s="8"/>
      <c r="U30653" s="8"/>
      <c r="V30653" s="8"/>
      <c r="W30653" s="8"/>
      <c r="X30653" s="8"/>
      <c r="Y30653" s="8"/>
      <c r="Z30653" s="8"/>
      <c r="BE30653"/>
      <c r="BF30653"/>
      <c r="BG30653"/>
    </row>
    <row r="30654" spans="11:59" x14ac:dyDescent="0.25">
      <c r="K30654" s="8"/>
      <c r="L30654" s="8"/>
      <c r="N30654" s="8"/>
      <c r="O30654" s="8"/>
      <c r="P30654" s="8"/>
      <c r="Q30654" s="8"/>
      <c r="R30654" s="8"/>
      <c r="S30654" s="8"/>
      <c r="T30654" s="8"/>
      <c r="U30654" s="8"/>
      <c r="V30654" s="8"/>
      <c r="W30654" s="8"/>
      <c r="X30654" s="8"/>
      <c r="Y30654" s="8"/>
      <c r="Z30654" s="8"/>
      <c r="BE30654"/>
      <c r="BF30654"/>
      <c r="BG30654"/>
    </row>
    <row r="30655" spans="11:59" x14ac:dyDescent="0.25">
      <c r="K30655" s="8"/>
      <c r="L30655" s="8"/>
      <c r="N30655" s="8"/>
      <c r="O30655" s="8"/>
      <c r="P30655" s="8"/>
      <c r="Q30655" s="8"/>
      <c r="R30655" s="8"/>
      <c r="S30655" s="8"/>
      <c r="T30655" s="8"/>
      <c r="U30655" s="8"/>
      <c r="V30655" s="8"/>
      <c r="W30655" s="8"/>
      <c r="X30655" s="8"/>
      <c r="Y30655" s="8"/>
      <c r="Z30655" s="8"/>
      <c r="BE30655"/>
      <c r="BF30655"/>
      <c r="BG30655"/>
    </row>
    <row r="30656" spans="11:59" x14ac:dyDescent="0.25">
      <c r="K30656" s="8"/>
      <c r="L30656" s="8"/>
      <c r="N30656" s="8"/>
      <c r="O30656" s="8"/>
      <c r="P30656" s="8"/>
      <c r="Q30656" s="8"/>
      <c r="R30656" s="8"/>
      <c r="S30656" s="8"/>
      <c r="T30656" s="8"/>
      <c r="U30656" s="8"/>
      <c r="V30656" s="8"/>
      <c r="W30656" s="8"/>
      <c r="X30656" s="8"/>
      <c r="Y30656" s="8"/>
      <c r="Z30656" s="8"/>
      <c r="BE30656"/>
      <c r="BF30656"/>
      <c r="BG30656"/>
    </row>
    <row r="30657" spans="11:59" x14ac:dyDescent="0.25">
      <c r="K30657" s="8"/>
      <c r="L30657" s="8"/>
      <c r="N30657" s="8"/>
      <c r="O30657" s="8"/>
      <c r="P30657" s="8"/>
      <c r="Q30657" s="8"/>
      <c r="R30657" s="8"/>
      <c r="S30657" s="8"/>
      <c r="T30657" s="8"/>
      <c r="U30657" s="8"/>
      <c r="V30657" s="8"/>
      <c r="W30657" s="8"/>
      <c r="X30657" s="8"/>
      <c r="Y30657" s="8"/>
      <c r="Z30657" s="8"/>
      <c r="BE30657"/>
      <c r="BF30657"/>
      <c r="BG30657"/>
    </row>
    <row r="30658" spans="11:59" x14ac:dyDescent="0.25">
      <c r="K30658" s="8"/>
      <c r="L30658" s="8"/>
      <c r="N30658" s="8"/>
      <c r="O30658" s="8"/>
      <c r="P30658" s="8"/>
      <c r="Q30658" s="8"/>
      <c r="R30658" s="8"/>
      <c r="S30658" s="8"/>
      <c r="T30658" s="8"/>
      <c r="U30658" s="8"/>
      <c r="V30658" s="8"/>
      <c r="W30658" s="8"/>
      <c r="X30658" s="8"/>
      <c r="Y30658" s="8"/>
      <c r="Z30658" s="8"/>
      <c r="BE30658"/>
      <c r="BF30658"/>
      <c r="BG30658"/>
    </row>
    <row r="30659" spans="11:59" x14ac:dyDescent="0.25">
      <c r="K30659" s="8"/>
      <c r="L30659" s="8"/>
      <c r="N30659" s="8"/>
      <c r="O30659" s="8"/>
      <c r="P30659" s="8"/>
      <c r="Q30659" s="8"/>
      <c r="R30659" s="8"/>
      <c r="S30659" s="8"/>
      <c r="T30659" s="8"/>
      <c r="U30659" s="8"/>
      <c r="V30659" s="8"/>
      <c r="W30659" s="8"/>
      <c r="X30659" s="8"/>
      <c r="Y30659" s="8"/>
      <c r="Z30659" s="8"/>
      <c r="BE30659"/>
      <c r="BF30659"/>
      <c r="BG30659"/>
    </row>
    <row r="30660" spans="11:59" x14ac:dyDescent="0.25">
      <c r="K30660" s="8"/>
      <c r="L30660" s="8"/>
      <c r="N30660" s="8"/>
      <c r="O30660" s="8"/>
      <c r="P30660" s="8"/>
      <c r="Q30660" s="8"/>
      <c r="R30660" s="8"/>
      <c r="S30660" s="8"/>
      <c r="T30660" s="8"/>
      <c r="U30660" s="8"/>
      <c r="V30660" s="8"/>
      <c r="W30660" s="8"/>
      <c r="X30660" s="8"/>
      <c r="Y30660" s="8"/>
      <c r="Z30660" s="8"/>
      <c r="BE30660"/>
      <c r="BF30660"/>
      <c r="BG30660"/>
    </row>
    <row r="30661" spans="11:59" x14ac:dyDescent="0.25">
      <c r="K30661" s="8"/>
      <c r="L30661" s="8"/>
      <c r="N30661" s="8"/>
      <c r="O30661" s="8"/>
      <c r="P30661" s="8"/>
      <c r="Q30661" s="8"/>
      <c r="R30661" s="8"/>
      <c r="S30661" s="8"/>
      <c r="T30661" s="8"/>
      <c r="U30661" s="8"/>
      <c r="V30661" s="8"/>
      <c r="W30661" s="8"/>
      <c r="X30661" s="8"/>
      <c r="Y30661" s="8"/>
      <c r="Z30661" s="8"/>
      <c r="BE30661"/>
      <c r="BF30661"/>
      <c r="BG30661"/>
    </row>
    <row r="30662" spans="11:59" x14ac:dyDescent="0.25">
      <c r="K30662" s="8"/>
      <c r="L30662" s="8"/>
      <c r="N30662" s="8"/>
      <c r="O30662" s="8"/>
      <c r="P30662" s="8"/>
      <c r="Q30662" s="8"/>
      <c r="R30662" s="8"/>
      <c r="S30662" s="8"/>
      <c r="T30662" s="8"/>
      <c r="U30662" s="8"/>
      <c r="V30662" s="8"/>
      <c r="W30662" s="8"/>
      <c r="X30662" s="8"/>
      <c r="Y30662" s="8"/>
      <c r="Z30662" s="8"/>
      <c r="BE30662"/>
      <c r="BF30662"/>
      <c r="BG30662"/>
    </row>
    <row r="30663" spans="11:59" x14ac:dyDescent="0.25">
      <c r="K30663" s="8"/>
      <c r="L30663" s="8"/>
      <c r="N30663" s="8"/>
      <c r="O30663" s="8"/>
      <c r="P30663" s="8"/>
      <c r="Q30663" s="8"/>
      <c r="R30663" s="8"/>
      <c r="S30663" s="8"/>
      <c r="T30663" s="8"/>
      <c r="U30663" s="8"/>
      <c r="V30663" s="8"/>
      <c r="W30663" s="8"/>
      <c r="X30663" s="8"/>
      <c r="Y30663" s="8"/>
      <c r="Z30663" s="8"/>
      <c r="BE30663"/>
      <c r="BF30663"/>
      <c r="BG30663"/>
    </row>
    <row r="30664" spans="11:59" x14ac:dyDescent="0.25">
      <c r="K30664" s="8"/>
      <c r="L30664" s="8"/>
      <c r="N30664" s="8"/>
      <c r="O30664" s="8"/>
      <c r="P30664" s="8"/>
      <c r="Q30664" s="8"/>
      <c r="R30664" s="8"/>
      <c r="S30664" s="8"/>
      <c r="T30664" s="8"/>
      <c r="U30664" s="8"/>
      <c r="V30664" s="8"/>
      <c r="W30664" s="8"/>
      <c r="X30664" s="8"/>
      <c r="Y30664" s="8"/>
      <c r="Z30664" s="8"/>
      <c r="BE30664"/>
      <c r="BF30664"/>
      <c r="BG30664"/>
    </row>
    <row r="30665" spans="11:59" x14ac:dyDescent="0.25">
      <c r="K30665" s="8"/>
      <c r="L30665" s="8"/>
      <c r="N30665" s="8"/>
      <c r="O30665" s="8"/>
      <c r="P30665" s="8"/>
      <c r="Q30665" s="8"/>
      <c r="R30665" s="8"/>
      <c r="S30665" s="8"/>
      <c r="T30665" s="8"/>
      <c r="U30665" s="8"/>
      <c r="V30665" s="8"/>
      <c r="W30665" s="8"/>
      <c r="X30665" s="8"/>
      <c r="Y30665" s="8"/>
      <c r="Z30665" s="8"/>
      <c r="BE30665"/>
      <c r="BF30665"/>
      <c r="BG30665"/>
    </row>
    <row r="30666" spans="11:59" x14ac:dyDescent="0.25">
      <c r="K30666" s="8"/>
      <c r="L30666" s="8"/>
      <c r="N30666" s="8"/>
      <c r="O30666" s="8"/>
      <c r="P30666" s="8"/>
      <c r="Q30666" s="8"/>
      <c r="R30666" s="8"/>
      <c r="S30666" s="8"/>
      <c r="T30666" s="8"/>
      <c r="U30666" s="8"/>
      <c r="V30666" s="8"/>
      <c r="W30666" s="8"/>
      <c r="X30666" s="8"/>
      <c r="Y30666" s="8"/>
      <c r="Z30666" s="8"/>
      <c r="BE30666"/>
      <c r="BF30666"/>
      <c r="BG30666"/>
    </row>
    <row r="30667" spans="11:59" x14ac:dyDescent="0.25">
      <c r="K30667" s="8"/>
      <c r="L30667" s="8"/>
      <c r="N30667" s="8"/>
      <c r="O30667" s="8"/>
      <c r="P30667" s="8"/>
      <c r="Q30667" s="8"/>
      <c r="R30667" s="8"/>
      <c r="S30667" s="8"/>
      <c r="T30667" s="8"/>
      <c r="U30667" s="8"/>
      <c r="V30667" s="8"/>
      <c r="W30667" s="8"/>
      <c r="X30667" s="8"/>
      <c r="Y30667" s="8"/>
      <c r="Z30667" s="8"/>
      <c r="BE30667"/>
      <c r="BF30667"/>
      <c r="BG30667"/>
    </row>
    <row r="30668" spans="11:59" x14ac:dyDescent="0.25">
      <c r="K30668" s="8"/>
      <c r="L30668" s="8"/>
      <c r="N30668" s="8"/>
      <c r="O30668" s="8"/>
      <c r="P30668" s="8"/>
      <c r="Q30668" s="8"/>
      <c r="R30668" s="8"/>
      <c r="S30668" s="8"/>
      <c r="T30668" s="8"/>
      <c r="U30668" s="8"/>
      <c r="V30668" s="8"/>
      <c r="W30668" s="8"/>
      <c r="X30668" s="8"/>
      <c r="Y30668" s="8"/>
      <c r="Z30668" s="8"/>
      <c r="BE30668"/>
      <c r="BF30668"/>
      <c r="BG30668"/>
    </row>
    <row r="30669" spans="11:59" x14ac:dyDescent="0.25">
      <c r="K30669" s="8"/>
      <c r="L30669" s="8"/>
      <c r="N30669" s="8"/>
      <c r="O30669" s="8"/>
      <c r="P30669" s="8"/>
      <c r="Q30669" s="8"/>
      <c r="R30669" s="8"/>
      <c r="S30669" s="8"/>
      <c r="T30669" s="8"/>
      <c r="U30669" s="8"/>
      <c r="V30669" s="8"/>
      <c r="W30669" s="8"/>
      <c r="X30669" s="8"/>
      <c r="Y30669" s="8"/>
      <c r="Z30669" s="8"/>
      <c r="BE30669"/>
      <c r="BF30669"/>
      <c r="BG30669"/>
    </row>
    <row r="30670" spans="11:59" x14ac:dyDescent="0.25">
      <c r="K30670" s="8"/>
      <c r="L30670" s="8"/>
      <c r="N30670" s="8"/>
      <c r="O30670" s="8"/>
      <c r="P30670" s="8"/>
      <c r="Q30670" s="8"/>
      <c r="R30670" s="8"/>
      <c r="S30670" s="8"/>
      <c r="T30670" s="8"/>
      <c r="U30670" s="8"/>
      <c r="V30670" s="8"/>
      <c r="W30670" s="8"/>
      <c r="X30670" s="8"/>
      <c r="Y30670" s="8"/>
      <c r="Z30670" s="8"/>
      <c r="BE30670"/>
      <c r="BF30670"/>
      <c r="BG30670"/>
    </row>
    <row r="30671" spans="11:59" x14ac:dyDescent="0.25">
      <c r="K30671" s="8"/>
      <c r="L30671" s="8"/>
      <c r="N30671" s="8"/>
      <c r="O30671" s="8"/>
      <c r="P30671" s="8"/>
      <c r="Q30671" s="8"/>
      <c r="R30671" s="8"/>
      <c r="S30671" s="8"/>
      <c r="T30671" s="8"/>
      <c r="U30671" s="8"/>
      <c r="V30671" s="8"/>
      <c r="W30671" s="8"/>
      <c r="X30671" s="8"/>
      <c r="Y30671" s="8"/>
      <c r="Z30671" s="8"/>
      <c r="BE30671"/>
      <c r="BF30671"/>
      <c r="BG30671"/>
    </row>
    <row r="30672" spans="11:59" x14ac:dyDescent="0.25">
      <c r="K30672" s="8"/>
      <c r="L30672" s="8"/>
      <c r="N30672" s="8"/>
      <c r="O30672" s="8"/>
      <c r="P30672" s="8"/>
      <c r="Q30672" s="8"/>
      <c r="R30672" s="8"/>
      <c r="S30672" s="8"/>
      <c r="T30672" s="8"/>
      <c r="U30672" s="8"/>
      <c r="V30672" s="8"/>
      <c r="W30672" s="8"/>
      <c r="X30672" s="8"/>
      <c r="Y30672" s="8"/>
      <c r="Z30672" s="8"/>
      <c r="BE30672"/>
      <c r="BF30672"/>
      <c r="BG30672"/>
    </row>
    <row r="30673" spans="11:59" x14ac:dyDescent="0.25">
      <c r="K30673" s="8"/>
      <c r="L30673" s="8"/>
      <c r="N30673" s="8"/>
      <c r="O30673" s="8"/>
      <c r="P30673" s="8"/>
      <c r="Q30673" s="8"/>
      <c r="R30673" s="8"/>
      <c r="S30673" s="8"/>
      <c r="T30673" s="8"/>
      <c r="U30673" s="8"/>
      <c r="V30673" s="8"/>
      <c r="W30673" s="8"/>
      <c r="X30673" s="8"/>
      <c r="Y30673" s="8"/>
      <c r="Z30673" s="8"/>
      <c r="BE30673"/>
      <c r="BF30673"/>
      <c r="BG30673"/>
    </row>
    <row r="30674" spans="11:59" x14ac:dyDescent="0.25">
      <c r="K30674" s="8"/>
      <c r="L30674" s="8"/>
      <c r="N30674" s="8"/>
      <c r="O30674" s="8"/>
      <c r="P30674" s="8"/>
      <c r="Q30674" s="8"/>
      <c r="R30674" s="8"/>
      <c r="S30674" s="8"/>
      <c r="T30674" s="8"/>
      <c r="U30674" s="8"/>
      <c r="V30674" s="8"/>
      <c r="W30674" s="8"/>
      <c r="X30674" s="8"/>
      <c r="Y30674" s="8"/>
      <c r="Z30674" s="8"/>
      <c r="BE30674"/>
      <c r="BF30674"/>
      <c r="BG30674"/>
    </row>
    <row r="30675" spans="11:59" x14ac:dyDescent="0.25">
      <c r="K30675" s="8"/>
      <c r="L30675" s="8"/>
      <c r="N30675" s="8"/>
      <c r="O30675" s="8"/>
      <c r="P30675" s="8"/>
      <c r="Q30675" s="8"/>
      <c r="R30675" s="8"/>
      <c r="S30675" s="8"/>
      <c r="T30675" s="8"/>
      <c r="U30675" s="8"/>
      <c r="V30675" s="8"/>
      <c r="W30675" s="8"/>
      <c r="X30675" s="8"/>
      <c r="Y30675" s="8"/>
      <c r="Z30675" s="8"/>
      <c r="BE30675"/>
      <c r="BF30675"/>
      <c r="BG30675"/>
    </row>
    <row r="30676" spans="11:59" x14ac:dyDescent="0.25">
      <c r="K30676" s="8"/>
      <c r="L30676" s="8"/>
      <c r="N30676" s="8"/>
      <c r="O30676" s="8"/>
      <c r="P30676" s="8"/>
      <c r="Q30676" s="8"/>
      <c r="R30676" s="8"/>
      <c r="S30676" s="8"/>
      <c r="T30676" s="8"/>
      <c r="U30676" s="8"/>
      <c r="V30676" s="8"/>
      <c r="W30676" s="8"/>
      <c r="X30676" s="8"/>
      <c r="Y30676" s="8"/>
      <c r="Z30676" s="8"/>
      <c r="BE30676"/>
      <c r="BF30676"/>
      <c r="BG30676"/>
    </row>
    <row r="30677" spans="11:59" x14ac:dyDescent="0.25">
      <c r="K30677" s="8"/>
      <c r="L30677" s="8"/>
      <c r="N30677" s="8"/>
      <c r="O30677" s="8"/>
      <c r="P30677" s="8"/>
      <c r="Q30677" s="8"/>
      <c r="R30677" s="8"/>
      <c r="S30677" s="8"/>
      <c r="T30677" s="8"/>
      <c r="U30677" s="8"/>
      <c r="V30677" s="8"/>
      <c r="W30677" s="8"/>
      <c r="X30677" s="8"/>
      <c r="Y30677" s="8"/>
      <c r="Z30677" s="8"/>
      <c r="BE30677"/>
      <c r="BF30677"/>
      <c r="BG30677"/>
    </row>
    <row r="30678" spans="11:59" x14ac:dyDescent="0.25">
      <c r="K30678" s="8"/>
      <c r="L30678" s="8"/>
      <c r="N30678" s="8"/>
      <c r="O30678" s="8"/>
      <c r="P30678" s="8"/>
      <c r="Q30678" s="8"/>
      <c r="R30678" s="8"/>
      <c r="S30678" s="8"/>
      <c r="T30678" s="8"/>
      <c r="U30678" s="8"/>
      <c r="V30678" s="8"/>
      <c r="W30678" s="8"/>
      <c r="X30678" s="8"/>
      <c r="Y30678" s="8"/>
      <c r="Z30678" s="8"/>
      <c r="BE30678"/>
      <c r="BF30678"/>
      <c r="BG30678"/>
    </row>
    <row r="30679" spans="11:59" x14ac:dyDescent="0.25">
      <c r="K30679" s="8"/>
      <c r="L30679" s="8"/>
      <c r="N30679" s="8"/>
      <c r="O30679" s="8"/>
      <c r="P30679" s="8"/>
      <c r="Q30679" s="8"/>
      <c r="R30679" s="8"/>
      <c r="S30679" s="8"/>
      <c r="T30679" s="8"/>
      <c r="U30679" s="8"/>
      <c r="V30679" s="8"/>
      <c r="W30679" s="8"/>
      <c r="X30679" s="8"/>
      <c r="Y30679" s="8"/>
      <c r="Z30679" s="8"/>
      <c r="BE30679"/>
      <c r="BF30679"/>
      <c r="BG30679"/>
    </row>
    <row r="30680" spans="11:59" x14ac:dyDescent="0.25">
      <c r="K30680" s="8"/>
      <c r="L30680" s="8"/>
      <c r="N30680" s="8"/>
      <c r="O30680" s="8"/>
      <c r="P30680" s="8"/>
      <c r="Q30680" s="8"/>
      <c r="R30680" s="8"/>
      <c r="S30680" s="8"/>
      <c r="T30680" s="8"/>
      <c r="U30680" s="8"/>
      <c r="V30680" s="8"/>
      <c r="W30680" s="8"/>
      <c r="X30680" s="8"/>
      <c r="Y30680" s="8"/>
      <c r="Z30680" s="8"/>
      <c r="BE30680"/>
      <c r="BF30680"/>
      <c r="BG30680"/>
    </row>
    <row r="30681" spans="11:59" x14ac:dyDescent="0.25">
      <c r="K30681" s="8"/>
      <c r="L30681" s="8"/>
      <c r="N30681" s="8"/>
      <c r="O30681" s="8"/>
      <c r="P30681" s="8"/>
      <c r="Q30681" s="8"/>
      <c r="R30681" s="8"/>
      <c r="S30681" s="8"/>
      <c r="T30681" s="8"/>
      <c r="U30681" s="8"/>
      <c r="V30681" s="8"/>
      <c r="W30681" s="8"/>
      <c r="X30681" s="8"/>
      <c r="Y30681" s="8"/>
      <c r="Z30681" s="8"/>
      <c r="BE30681"/>
      <c r="BF30681"/>
      <c r="BG30681"/>
    </row>
    <row r="30682" spans="11:59" x14ac:dyDescent="0.25">
      <c r="K30682" s="8"/>
      <c r="L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BE30682"/>
      <c r="BF30682"/>
      <c r="BG30682"/>
    </row>
    <row r="30683" spans="11:59" x14ac:dyDescent="0.25">
      <c r="K30683" s="8"/>
      <c r="L30683" s="8"/>
      <c r="N30683" s="8"/>
      <c r="O30683" s="8"/>
      <c r="P30683" s="8"/>
      <c r="Q30683" s="8"/>
      <c r="R30683" s="8"/>
      <c r="S30683" s="8"/>
      <c r="T30683" s="8"/>
      <c r="U30683" s="8"/>
      <c r="V30683" s="8"/>
      <c r="W30683" s="8"/>
      <c r="X30683" s="8"/>
      <c r="Y30683" s="8"/>
      <c r="Z30683" s="8"/>
      <c r="BE30683"/>
      <c r="BF30683"/>
      <c r="BG30683"/>
    </row>
    <row r="30684" spans="11:59" x14ac:dyDescent="0.25">
      <c r="K30684" s="8"/>
      <c r="L30684" s="8"/>
      <c r="N30684" s="8"/>
      <c r="O30684" s="8"/>
      <c r="P30684" s="8"/>
      <c r="Q30684" s="8"/>
      <c r="R30684" s="8"/>
      <c r="S30684" s="8"/>
      <c r="T30684" s="8"/>
      <c r="U30684" s="8"/>
      <c r="V30684" s="8"/>
      <c r="W30684" s="8"/>
      <c r="X30684" s="8"/>
      <c r="Y30684" s="8"/>
      <c r="Z30684" s="8"/>
      <c r="BE30684"/>
      <c r="BF30684"/>
      <c r="BG30684"/>
    </row>
    <row r="30685" spans="11:59" x14ac:dyDescent="0.25">
      <c r="K30685" s="8"/>
      <c r="L30685" s="8"/>
      <c r="N30685" s="8"/>
      <c r="O30685" s="8"/>
      <c r="P30685" s="8"/>
      <c r="Q30685" s="8"/>
      <c r="R30685" s="8"/>
      <c r="S30685" s="8"/>
      <c r="T30685" s="8"/>
      <c r="U30685" s="8"/>
      <c r="V30685" s="8"/>
      <c r="W30685" s="8"/>
      <c r="X30685" s="8"/>
      <c r="Y30685" s="8"/>
      <c r="Z30685" s="8"/>
      <c r="BE30685"/>
      <c r="BF30685"/>
      <c r="BG30685"/>
    </row>
    <row r="30686" spans="11:59" x14ac:dyDescent="0.25">
      <c r="K30686" s="8"/>
      <c r="L30686" s="8"/>
      <c r="N30686" s="8"/>
      <c r="O30686" s="8"/>
      <c r="P30686" s="8"/>
      <c r="Q30686" s="8"/>
      <c r="R30686" s="8"/>
      <c r="S30686" s="8"/>
      <c r="T30686" s="8"/>
      <c r="U30686" s="8"/>
      <c r="V30686" s="8"/>
      <c r="W30686" s="8"/>
      <c r="X30686" s="8"/>
      <c r="Y30686" s="8"/>
      <c r="Z30686" s="8"/>
      <c r="BE30686"/>
      <c r="BF30686"/>
      <c r="BG30686"/>
    </row>
    <row r="30687" spans="11:59" x14ac:dyDescent="0.25">
      <c r="K30687" s="8"/>
      <c r="L30687" s="8"/>
      <c r="N30687" s="8"/>
      <c r="O30687" s="8"/>
      <c r="P30687" s="8"/>
      <c r="Q30687" s="8"/>
      <c r="R30687" s="8"/>
      <c r="S30687" s="8"/>
      <c r="T30687" s="8"/>
      <c r="U30687" s="8"/>
      <c r="V30687" s="8"/>
      <c r="W30687" s="8"/>
      <c r="X30687" s="8"/>
      <c r="Y30687" s="8"/>
      <c r="Z30687" s="8"/>
      <c r="BE30687"/>
      <c r="BF30687"/>
      <c r="BG30687"/>
    </row>
    <row r="30688" spans="11:59" x14ac:dyDescent="0.25">
      <c r="K30688" s="8"/>
      <c r="L30688" s="8"/>
      <c r="N30688" s="8"/>
      <c r="O30688" s="8"/>
      <c r="P30688" s="8"/>
      <c r="Q30688" s="8"/>
      <c r="R30688" s="8"/>
      <c r="S30688" s="8"/>
      <c r="T30688" s="8"/>
      <c r="U30688" s="8"/>
      <c r="V30688" s="8"/>
      <c r="W30688" s="8"/>
      <c r="X30688" s="8"/>
      <c r="Y30688" s="8"/>
      <c r="Z30688" s="8"/>
      <c r="BE30688"/>
      <c r="BF30688"/>
      <c r="BG30688"/>
    </row>
    <row r="30689" spans="11:59" x14ac:dyDescent="0.25">
      <c r="K30689" s="8"/>
      <c r="L30689" s="8"/>
      <c r="N30689" s="8"/>
      <c r="O30689" s="8"/>
      <c r="P30689" s="8"/>
      <c r="Q30689" s="8"/>
      <c r="R30689" s="8"/>
      <c r="S30689" s="8"/>
      <c r="T30689" s="8"/>
      <c r="U30689" s="8"/>
      <c r="V30689" s="8"/>
      <c r="W30689" s="8"/>
      <c r="X30689" s="8"/>
      <c r="Y30689" s="8"/>
      <c r="Z30689" s="8"/>
      <c r="BE30689"/>
      <c r="BF30689"/>
      <c r="BG30689"/>
    </row>
    <row r="30690" spans="11:59" x14ac:dyDescent="0.25">
      <c r="K30690" s="8"/>
      <c r="L30690" s="8"/>
      <c r="N30690" s="8"/>
      <c r="O30690" s="8"/>
      <c r="P30690" s="8"/>
      <c r="Q30690" s="8"/>
      <c r="R30690" s="8"/>
      <c r="S30690" s="8"/>
      <c r="T30690" s="8"/>
      <c r="U30690" s="8"/>
      <c r="V30690" s="8"/>
      <c r="W30690" s="8"/>
      <c r="X30690" s="8"/>
      <c r="Y30690" s="8"/>
      <c r="Z30690" s="8"/>
      <c r="BE30690"/>
      <c r="BF30690"/>
      <c r="BG30690"/>
    </row>
    <row r="30691" spans="11:59" x14ac:dyDescent="0.25">
      <c r="K30691" s="8"/>
      <c r="L30691" s="8"/>
      <c r="N30691" s="8"/>
      <c r="O30691" s="8"/>
      <c r="P30691" s="8"/>
      <c r="Q30691" s="8"/>
      <c r="R30691" s="8"/>
      <c r="S30691" s="8"/>
      <c r="T30691" s="8"/>
      <c r="U30691" s="8"/>
      <c r="V30691" s="8"/>
      <c r="W30691" s="8"/>
      <c r="X30691" s="8"/>
      <c r="Y30691" s="8"/>
      <c r="Z30691" s="8"/>
      <c r="BE30691"/>
      <c r="BF30691"/>
      <c r="BG30691"/>
    </row>
    <row r="30692" spans="11:59" x14ac:dyDescent="0.25">
      <c r="K30692" s="8"/>
      <c r="L30692" s="8"/>
      <c r="N30692" s="8"/>
      <c r="O30692" s="8"/>
      <c r="P30692" s="8"/>
      <c r="Q30692" s="8"/>
      <c r="R30692" s="8"/>
      <c r="S30692" s="8"/>
      <c r="T30692" s="8"/>
      <c r="U30692" s="8"/>
      <c r="V30692" s="8"/>
      <c r="W30692" s="8"/>
      <c r="X30692" s="8"/>
      <c r="Y30692" s="8"/>
      <c r="Z30692" s="8"/>
      <c r="BE30692"/>
      <c r="BF30692"/>
      <c r="BG30692"/>
    </row>
    <row r="30693" spans="11:59" x14ac:dyDescent="0.25">
      <c r="K30693" s="8"/>
      <c r="L30693" s="8"/>
      <c r="N30693" s="8"/>
      <c r="O30693" s="8"/>
      <c r="P30693" s="8"/>
      <c r="Q30693" s="8"/>
      <c r="R30693" s="8"/>
      <c r="S30693" s="8"/>
      <c r="T30693" s="8"/>
      <c r="U30693" s="8"/>
      <c r="V30693" s="8"/>
      <c r="W30693" s="8"/>
      <c r="X30693" s="8"/>
      <c r="Y30693" s="8"/>
      <c r="Z30693" s="8"/>
      <c r="BE30693"/>
      <c r="BF30693"/>
      <c r="BG30693"/>
    </row>
    <row r="30694" spans="11:59" x14ac:dyDescent="0.25">
      <c r="K30694" s="8"/>
      <c r="L30694" s="8"/>
      <c r="N30694" s="8"/>
      <c r="O30694" s="8"/>
      <c r="P30694" s="8"/>
      <c r="Q30694" s="8"/>
      <c r="R30694" s="8"/>
      <c r="S30694" s="8"/>
      <c r="T30694" s="8"/>
      <c r="U30694" s="8"/>
      <c r="V30694" s="8"/>
      <c r="W30694" s="8"/>
      <c r="X30694" s="8"/>
      <c r="Y30694" s="8"/>
      <c r="Z30694" s="8"/>
      <c r="BE30694"/>
      <c r="BF30694"/>
      <c r="BG30694"/>
    </row>
    <row r="30695" spans="11:59" x14ac:dyDescent="0.25">
      <c r="K30695" s="8"/>
      <c r="L30695" s="8"/>
      <c r="N30695" s="8"/>
      <c r="O30695" s="8"/>
      <c r="P30695" s="8"/>
      <c r="Q30695" s="8"/>
      <c r="R30695" s="8"/>
      <c r="S30695" s="8"/>
      <c r="T30695" s="8"/>
      <c r="U30695" s="8"/>
      <c r="V30695" s="8"/>
      <c r="W30695" s="8"/>
      <c r="X30695" s="8"/>
      <c r="Y30695" s="8"/>
      <c r="Z30695" s="8"/>
      <c r="BE30695"/>
      <c r="BF30695"/>
      <c r="BG30695"/>
    </row>
    <row r="30696" spans="11:59" x14ac:dyDescent="0.25">
      <c r="K30696" s="8"/>
      <c r="L30696" s="8"/>
      <c r="N30696" s="8"/>
      <c r="O30696" s="8"/>
      <c r="P30696" s="8"/>
      <c r="Q30696" s="8"/>
      <c r="R30696" s="8"/>
      <c r="S30696" s="8"/>
      <c r="T30696" s="8"/>
      <c r="U30696" s="8"/>
      <c r="V30696" s="8"/>
      <c r="W30696" s="8"/>
      <c r="X30696" s="8"/>
      <c r="Y30696" s="8"/>
      <c r="Z30696" s="8"/>
      <c r="BE30696"/>
      <c r="BF30696"/>
      <c r="BG30696"/>
    </row>
    <row r="30697" spans="11:59" x14ac:dyDescent="0.25">
      <c r="K30697" s="8"/>
      <c r="L30697" s="8"/>
      <c r="N30697" s="8"/>
      <c r="O30697" s="8"/>
      <c r="P30697" s="8"/>
      <c r="Q30697" s="8"/>
      <c r="R30697" s="8"/>
      <c r="S30697" s="8"/>
      <c r="T30697" s="8"/>
      <c r="U30697" s="8"/>
      <c r="V30697" s="8"/>
      <c r="W30697" s="8"/>
      <c r="X30697" s="8"/>
      <c r="Y30697" s="8"/>
      <c r="Z30697" s="8"/>
      <c r="BE30697"/>
      <c r="BF30697"/>
      <c r="BG30697"/>
    </row>
    <row r="30698" spans="11:59" x14ac:dyDescent="0.25">
      <c r="K30698" s="8"/>
      <c r="L30698" s="8"/>
      <c r="N30698" s="8"/>
      <c r="O30698" s="8"/>
      <c r="P30698" s="8"/>
      <c r="Q30698" s="8"/>
      <c r="R30698" s="8"/>
      <c r="S30698" s="8"/>
      <c r="T30698" s="8"/>
      <c r="U30698" s="8"/>
      <c r="V30698" s="8"/>
      <c r="W30698" s="8"/>
      <c r="X30698" s="8"/>
      <c r="Y30698" s="8"/>
      <c r="Z30698" s="8"/>
      <c r="BE30698"/>
      <c r="BF30698"/>
      <c r="BG30698"/>
    </row>
    <row r="30699" spans="11:59" x14ac:dyDescent="0.25">
      <c r="K30699" s="8"/>
      <c r="L30699" s="8"/>
      <c r="N30699" s="8"/>
      <c r="O30699" s="8"/>
      <c r="P30699" s="8"/>
      <c r="Q30699" s="8"/>
      <c r="R30699" s="8"/>
      <c r="S30699" s="8"/>
      <c r="T30699" s="8"/>
      <c r="U30699" s="8"/>
      <c r="V30699" s="8"/>
      <c r="W30699" s="8"/>
      <c r="X30699" s="8"/>
      <c r="Y30699" s="8"/>
      <c r="Z30699" s="8"/>
      <c r="BE30699"/>
      <c r="BF30699"/>
      <c r="BG30699"/>
    </row>
    <row r="30700" spans="11:59" x14ac:dyDescent="0.25">
      <c r="K30700" s="8"/>
      <c r="L30700" s="8"/>
      <c r="N30700" s="8"/>
      <c r="O30700" s="8"/>
      <c r="P30700" s="8"/>
      <c r="Q30700" s="8"/>
      <c r="R30700" s="8"/>
      <c r="S30700" s="8"/>
      <c r="T30700" s="8"/>
      <c r="U30700" s="8"/>
      <c r="V30700" s="8"/>
      <c r="W30700" s="8"/>
      <c r="X30700" s="8"/>
      <c r="Y30700" s="8"/>
      <c r="Z30700" s="8"/>
      <c r="BE30700"/>
      <c r="BF30700"/>
      <c r="BG30700"/>
    </row>
    <row r="30701" spans="11:59" x14ac:dyDescent="0.25">
      <c r="K30701" s="8"/>
      <c r="L30701" s="8"/>
      <c r="N30701" s="8"/>
      <c r="O30701" s="8"/>
      <c r="P30701" s="8"/>
      <c r="Q30701" s="8"/>
      <c r="R30701" s="8"/>
      <c r="S30701" s="8"/>
      <c r="T30701" s="8"/>
      <c r="U30701" s="8"/>
      <c r="V30701" s="8"/>
      <c r="W30701" s="8"/>
      <c r="X30701" s="8"/>
      <c r="Y30701" s="8"/>
      <c r="Z30701" s="8"/>
      <c r="BE30701"/>
      <c r="BF30701"/>
      <c r="BG30701"/>
    </row>
    <row r="30702" spans="11:59" x14ac:dyDescent="0.25">
      <c r="K30702" s="8"/>
      <c r="L30702" s="8"/>
      <c r="N30702" s="8"/>
      <c r="O30702" s="8"/>
      <c r="P30702" s="8"/>
      <c r="Q30702" s="8"/>
      <c r="R30702" s="8"/>
      <c r="S30702" s="8"/>
      <c r="T30702" s="8"/>
      <c r="U30702" s="8"/>
      <c r="V30702" s="8"/>
      <c r="W30702" s="8"/>
      <c r="X30702" s="8"/>
      <c r="Y30702" s="8"/>
      <c r="Z30702" s="8"/>
      <c r="BE30702"/>
      <c r="BF30702"/>
      <c r="BG30702"/>
    </row>
    <row r="30703" spans="11:59" x14ac:dyDescent="0.25">
      <c r="K30703" s="8"/>
      <c r="L30703" s="8"/>
      <c r="N30703" s="8"/>
      <c r="O30703" s="8"/>
      <c r="P30703" s="8"/>
      <c r="Q30703" s="8"/>
      <c r="R30703" s="8"/>
      <c r="S30703" s="8"/>
      <c r="T30703" s="8"/>
      <c r="U30703" s="8"/>
      <c r="V30703" s="8"/>
      <c r="W30703" s="8"/>
      <c r="X30703" s="8"/>
      <c r="Y30703" s="8"/>
      <c r="Z30703" s="8"/>
      <c r="BE30703"/>
      <c r="BF30703"/>
      <c r="BG30703"/>
    </row>
    <row r="30704" spans="11:59" x14ac:dyDescent="0.25">
      <c r="K30704" s="8"/>
      <c r="L30704" s="8"/>
      <c r="N30704" s="8"/>
      <c r="O30704" s="8"/>
      <c r="P30704" s="8"/>
      <c r="Q30704" s="8"/>
      <c r="R30704" s="8"/>
      <c r="S30704" s="8"/>
      <c r="T30704" s="8"/>
      <c r="U30704" s="8"/>
      <c r="V30704" s="8"/>
      <c r="W30704" s="8"/>
      <c r="X30704" s="8"/>
      <c r="Y30704" s="8"/>
      <c r="Z30704" s="8"/>
      <c r="BE30704"/>
      <c r="BF30704"/>
      <c r="BG30704"/>
    </row>
    <row r="30705" spans="11:59" x14ac:dyDescent="0.25">
      <c r="K30705" s="8"/>
      <c r="L30705" s="8"/>
      <c r="N30705" s="8"/>
      <c r="O30705" s="8"/>
      <c r="P30705" s="8"/>
      <c r="Q30705" s="8"/>
      <c r="R30705" s="8"/>
      <c r="S30705" s="8"/>
      <c r="T30705" s="8"/>
      <c r="U30705" s="8"/>
      <c r="V30705" s="8"/>
      <c r="W30705" s="8"/>
      <c r="X30705" s="8"/>
      <c r="Y30705" s="8"/>
      <c r="Z30705" s="8"/>
      <c r="BE30705"/>
      <c r="BF30705"/>
      <c r="BG30705"/>
    </row>
    <row r="30706" spans="11:59" x14ac:dyDescent="0.25">
      <c r="K30706" s="8"/>
      <c r="L30706" s="8"/>
      <c r="N30706" s="8"/>
      <c r="O30706" s="8"/>
      <c r="P30706" s="8"/>
      <c r="Q30706" s="8"/>
      <c r="R30706" s="8"/>
      <c r="S30706" s="8"/>
      <c r="T30706" s="8"/>
      <c r="U30706" s="8"/>
      <c r="V30706" s="8"/>
      <c r="W30706" s="8"/>
      <c r="X30706" s="8"/>
      <c r="Y30706" s="8"/>
      <c r="Z30706" s="8"/>
      <c r="BE30706"/>
      <c r="BF30706"/>
      <c r="BG30706"/>
    </row>
    <row r="30707" spans="11:59" x14ac:dyDescent="0.25">
      <c r="K30707" s="8"/>
      <c r="L30707" s="8"/>
      <c r="N30707" s="8"/>
      <c r="O30707" s="8"/>
      <c r="P30707" s="8"/>
      <c r="Q30707" s="8"/>
      <c r="R30707" s="8"/>
      <c r="S30707" s="8"/>
      <c r="T30707" s="8"/>
      <c r="U30707" s="8"/>
      <c r="V30707" s="8"/>
      <c r="W30707" s="8"/>
      <c r="X30707" s="8"/>
      <c r="Y30707" s="8"/>
      <c r="Z30707" s="8"/>
      <c r="BE30707"/>
      <c r="BF30707"/>
      <c r="BG30707"/>
    </row>
    <row r="30708" spans="11:59" x14ac:dyDescent="0.25">
      <c r="K30708" s="8"/>
      <c r="L30708" s="8"/>
      <c r="N30708" s="8"/>
      <c r="O30708" s="8"/>
      <c r="P30708" s="8"/>
      <c r="Q30708" s="8"/>
      <c r="R30708" s="8"/>
      <c r="S30708" s="8"/>
      <c r="T30708" s="8"/>
      <c r="U30708" s="8"/>
      <c r="V30708" s="8"/>
      <c r="W30708" s="8"/>
      <c r="X30708" s="8"/>
      <c r="Y30708" s="8"/>
      <c r="Z30708" s="8"/>
      <c r="BE30708"/>
      <c r="BF30708"/>
      <c r="BG30708"/>
    </row>
    <row r="30709" spans="11:59" x14ac:dyDescent="0.25">
      <c r="K30709" s="8"/>
      <c r="L30709" s="8"/>
      <c r="N30709" s="8"/>
      <c r="O30709" s="8"/>
      <c r="P30709" s="8"/>
      <c r="Q30709" s="8"/>
      <c r="R30709" s="8"/>
      <c r="S30709" s="8"/>
      <c r="T30709" s="8"/>
      <c r="U30709" s="8"/>
      <c r="V30709" s="8"/>
      <c r="W30709" s="8"/>
      <c r="X30709" s="8"/>
      <c r="Y30709" s="8"/>
      <c r="Z30709" s="8"/>
      <c r="BE30709"/>
      <c r="BF30709"/>
      <c r="BG30709"/>
    </row>
    <row r="30710" spans="11:59" x14ac:dyDescent="0.25">
      <c r="K30710" s="8"/>
      <c r="L30710" s="8"/>
      <c r="N30710" s="8"/>
      <c r="O30710" s="8"/>
      <c r="P30710" s="8"/>
      <c r="Q30710" s="8"/>
      <c r="R30710" s="8"/>
      <c r="S30710" s="8"/>
      <c r="T30710" s="8"/>
      <c r="U30710" s="8"/>
      <c r="V30710" s="8"/>
      <c r="W30710" s="8"/>
      <c r="X30710" s="8"/>
      <c r="Y30710" s="8"/>
      <c r="Z30710" s="8"/>
      <c r="BE30710"/>
      <c r="BF30710"/>
      <c r="BG30710"/>
    </row>
    <row r="30711" spans="11:59" x14ac:dyDescent="0.25">
      <c r="K30711" s="8"/>
      <c r="L30711" s="8"/>
      <c r="N30711" s="8"/>
      <c r="O30711" s="8"/>
      <c r="P30711" s="8"/>
      <c r="Q30711" s="8"/>
      <c r="R30711" s="8"/>
      <c r="S30711" s="8"/>
      <c r="T30711" s="8"/>
      <c r="U30711" s="8"/>
      <c r="V30711" s="8"/>
      <c r="W30711" s="8"/>
      <c r="X30711" s="8"/>
      <c r="Y30711" s="8"/>
      <c r="Z30711" s="8"/>
      <c r="BE30711"/>
      <c r="BF30711"/>
      <c r="BG30711"/>
    </row>
    <row r="30712" spans="11:59" x14ac:dyDescent="0.25">
      <c r="K30712" s="8"/>
      <c r="L30712" s="8"/>
      <c r="N30712" s="8"/>
      <c r="O30712" s="8"/>
      <c r="P30712" s="8"/>
      <c r="Q30712" s="8"/>
      <c r="R30712" s="8"/>
      <c r="S30712" s="8"/>
      <c r="T30712" s="8"/>
      <c r="U30712" s="8"/>
      <c r="V30712" s="8"/>
      <c r="W30712" s="8"/>
      <c r="X30712" s="8"/>
      <c r="Y30712" s="8"/>
      <c r="Z30712" s="8"/>
      <c r="BE30712"/>
      <c r="BF30712"/>
      <c r="BG30712"/>
    </row>
    <row r="30713" spans="11:59" x14ac:dyDescent="0.25">
      <c r="K30713" s="8"/>
      <c r="L30713" s="8"/>
      <c r="N30713" s="8"/>
      <c r="O30713" s="8"/>
      <c r="P30713" s="8"/>
      <c r="Q30713" s="8"/>
      <c r="R30713" s="8"/>
      <c r="S30713" s="8"/>
      <c r="T30713" s="8"/>
      <c r="U30713" s="8"/>
      <c r="V30713" s="8"/>
      <c r="W30713" s="8"/>
      <c r="X30713" s="8"/>
      <c r="Y30713" s="8"/>
      <c r="Z30713" s="8"/>
      <c r="BE30713"/>
      <c r="BF30713"/>
      <c r="BG30713"/>
    </row>
    <row r="30714" spans="11:59" x14ac:dyDescent="0.25">
      <c r="K30714" s="8"/>
      <c r="L30714" s="8"/>
      <c r="N30714" s="8"/>
      <c r="O30714" s="8"/>
      <c r="P30714" s="8"/>
      <c r="Q30714" s="8"/>
      <c r="R30714" s="8"/>
      <c r="S30714" s="8"/>
      <c r="T30714" s="8"/>
      <c r="U30714" s="8"/>
      <c r="V30714" s="8"/>
      <c r="W30714" s="8"/>
      <c r="X30714" s="8"/>
      <c r="Y30714" s="8"/>
      <c r="Z30714" s="8"/>
      <c r="BE30714"/>
      <c r="BF30714"/>
      <c r="BG30714"/>
    </row>
    <row r="30715" spans="11:59" x14ac:dyDescent="0.25">
      <c r="K30715" s="8"/>
      <c r="L30715" s="8"/>
      <c r="N30715" s="8"/>
      <c r="O30715" s="8"/>
      <c r="P30715" s="8"/>
      <c r="Q30715" s="8"/>
      <c r="R30715" s="8"/>
      <c r="S30715" s="8"/>
      <c r="T30715" s="8"/>
      <c r="U30715" s="8"/>
      <c r="V30715" s="8"/>
      <c r="W30715" s="8"/>
      <c r="X30715" s="8"/>
      <c r="Y30715" s="8"/>
      <c r="Z30715" s="8"/>
      <c r="BE30715"/>
      <c r="BF30715"/>
      <c r="BG30715"/>
    </row>
    <row r="30716" spans="11:59" x14ac:dyDescent="0.25">
      <c r="K30716" s="8"/>
      <c r="L30716" s="8"/>
      <c r="N30716" s="8"/>
      <c r="O30716" s="8"/>
      <c r="P30716" s="8"/>
      <c r="Q30716" s="8"/>
      <c r="R30716" s="8"/>
      <c r="S30716" s="8"/>
      <c r="T30716" s="8"/>
      <c r="U30716" s="8"/>
      <c r="V30716" s="8"/>
      <c r="W30716" s="8"/>
      <c r="X30716" s="8"/>
      <c r="Y30716" s="8"/>
      <c r="Z30716" s="8"/>
      <c r="BE30716"/>
      <c r="BF30716"/>
      <c r="BG30716"/>
    </row>
    <row r="30717" spans="11:59" x14ac:dyDescent="0.25">
      <c r="K30717" s="8"/>
      <c r="L30717" s="8"/>
      <c r="N30717" s="8"/>
      <c r="O30717" s="8"/>
      <c r="P30717" s="8"/>
      <c r="Q30717" s="8"/>
      <c r="R30717" s="8"/>
      <c r="S30717" s="8"/>
      <c r="T30717" s="8"/>
      <c r="U30717" s="8"/>
      <c r="V30717" s="8"/>
      <c r="W30717" s="8"/>
      <c r="X30717" s="8"/>
      <c r="Y30717" s="8"/>
      <c r="Z30717" s="8"/>
      <c r="BE30717"/>
      <c r="BF30717"/>
      <c r="BG30717"/>
    </row>
    <row r="30718" spans="11:59" x14ac:dyDescent="0.25">
      <c r="K30718" s="8"/>
      <c r="L30718" s="8"/>
      <c r="N30718" s="8"/>
      <c r="O30718" s="8"/>
      <c r="P30718" s="8"/>
      <c r="Q30718" s="8"/>
      <c r="R30718" s="8"/>
      <c r="S30718" s="8"/>
      <c r="T30718" s="8"/>
      <c r="U30718" s="8"/>
      <c r="V30718" s="8"/>
      <c r="W30718" s="8"/>
      <c r="X30718" s="8"/>
      <c r="Y30718" s="8"/>
      <c r="Z30718" s="8"/>
      <c r="BE30718"/>
      <c r="BF30718"/>
      <c r="BG30718"/>
    </row>
    <row r="30719" spans="11:59" x14ac:dyDescent="0.25">
      <c r="K30719" s="8"/>
      <c r="L30719" s="8"/>
      <c r="N30719" s="8"/>
      <c r="O30719" s="8"/>
      <c r="P30719" s="8"/>
      <c r="Q30719" s="8"/>
      <c r="R30719" s="8"/>
      <c r="S30719" s="8"/>
      <c r="T30719" s="8"/>
      <c r="U30719" s="8"/>
      <c r="V30719" s="8"/>
      <c r="W30719" s="8"/>
      <c r="X30719" s="8"/>
      <c r="Y30719" s="8"/>
      <c r="Z30719" s="8"/>
      <c r="BE30719"/>
      <c r="BF30719"/>
      <c r="BG30719"/>
    </row>
    <row r="30720" spans="11:59" x14ac:dyDescent="0.25">
      <c r="K30720" s="8"/>
      <c r="L30720" s="8"/>
      <c r="N30720" s="8"/>
      <c r="O30720" s="8"/>
      <c r="P30720" s="8"/>
      <c r="Q30720" s="8"/>
      <c r="R30720" s="8"/>
      <c r="S30720" s="8"/>
      <c r="T30720" s="8"/>
      <c r="U30720" s="8"/>
      <c r="V30720" s="8"/>
      <c r="W30720" s="8"/>
      <c r="X30720" s="8"/>
      <c r="Y30720" s="8"/>
      <c r="Z30720" s="8"/>
      <c r="BE30720"/>
      <c r="BF30720"/>
      <c r="BG30720"/>
    </row>
    <row r="30721" spans="11:59" x14ac:dyDescent="0.25">
      <c r="K30721" s="8"/>
      <c r="L30721" s="8"/>
      <c r="N30721" s="8"/>
      <c r="O30721" s="8"/>
      <c r="P30721" s="8"/>
      <c r="Q30721" s="8"/>
      <c r="R30721" s="8"/>
      <c r="S30721" s="8"/>
      <c r="T30721" s="8"/>
      <c r="U30721" s="8"/>
      <c r="V30721" s="8"/>
      <c r="W30721" s="8"/>
      <c r="X30721" s="8"/>
      <c r="Y30721" s="8"/>
      <c r="Z30721" s="8"/>
      <c r="BE30721"/>
      <c r="BF30721"/>
      <c r="BG30721"/>
    </row>
    <row r="30722" spans="11:59" x14ac:dyDescent="0.25">
      <c r="K30722" s="8"/>
      <c r="L30722" s="8"/>
      <c r="N30722" s="8"/>
      <c r="O30722" s="8"/>
      <c r="P30722" s="8"/>
      <c r="Q30722" s="8"/>
      <c r="R30722" s="8"/>
      <c r="S30722" s="8"/>
      <c r="T30722" s="8"/>
      <c r="U30722" s="8"/>
      <c r="V30722" s="8"/>
      <c r="W30722" s="8"/>
      <c r="X30722" s="8"/>
      <c r="Y30722" s="8"/>
      <c r="Z30722" s="8"/>
      <c r="BE30722"/>
      <c r="BF30722"/>
      <c r="BG30722"/>
    </row>
    <row r="30723" spans="11:59" x14ac:dyDescent="0.25">
      <c r="K30723" s="8"/>
      <c r="L30723" s="8"/>
      <c r="N30723" s="8"/>
      <c r="O30723" s="8"/>
      <c r="P30723" s="8"/>
      <c r="Q30723" s="8"/>
      <c r="R30723" s="8"/>
      <c r="S30723" s="8"/>
      <c r="T30723" s="8"/>
      <c r="U30723" s="8"/>
      <c r="V30723" s="8"/>
      <c r="W30723" s="8"/>
      <c r="X30723" s="8"/>
      <c r="Y30723" s="8"/>
      <c r="Z30723" s="8"/>
      <c r="BE30723"/>
      <c r="BF30723"/>
      <c r="BG30723"/>
    </row>
    <row r="30724" spans="11:59" x14ac:dyDescent="0.25">
      <c r="K30724" s="8"/>
      <c r="L30724" s="8"/>
      <c r="N30724" s="8"/>
      <c r="O30724" s="8"/>
      <c r="P30724" s="8"/>
      <c r="Q30724" s="8"/>
      <c r="R30724" s="8"/>
      <c r="S30724" s="8"/>
      <c r="T30724" s="8"/>
      <c r="U30724" s="8"/>
      <c r="V30724" s="8"/>
      <c r="W30724" s="8"/>
      <c r="X30724" s="8"/>
      <c r="Y30724" s="8"/>
      <c r="Z30724" s="8"/>
      <c r="BE30724"/>
      <c r="BF30724"/>
      <c r="BG30724"/>
    </row>
    <row r="30725" spans="11:59" x14ac:dyDescent="0.25">
      <c r="K30725" s="8"/>
      <c r="L30725" s="8"/>
      <c r="N30725" s="8"/>
      <c r="O30725" s="8"/>
      <c r="P30725" s="8"/>
      <c r="Q30725" s="8"/>
      <c r="R30725" s="8"/>
      <c r="S30725" s="8"/>
      <c r="T30725" s="8"/>
      <c r="U30725" s="8"/>
      <c r="V30725" s="8"/>
      <c r="W30725" s="8"/>
      <c r="X30725" s="8"/>
      <c r="Y30725" s="8"/>
      <c r="Z30725" s="8"/>
      <c r="BE30725"/>
      <c r="BF30725"/>
      <c r="BG30725"/>
    </row>
    <row r="30726" spans="11:59" x14ac:dyDescent="0.25">
      <c r="K30726" s="8"/>
      <c r="L30726" s="8"/>
      <c r="N30726" s="8"/>
      <c r="O30726" s="8"/>
      <c r="P30726" s="8"/>
      <c r="Q30726" s="8"/>
      <c r="R30726" s="8"/>
      <c r="S30726" s="8"/>
      <c r="T30726" s="8"/>
      <c r="U30726" s="8"/>
      <c r="V30726" s="8"/>
      <c r="W30726" s="8"/>
      <c r="X30726" s="8"/>
      <c r="Y30726" s="8"/>
      <c r="Z30726" s="8"/>
      <c r="BE30726"/>
      <c r="BF30726"/>
      <c r="BG30726"/>
    </row>
    <row r="30727" spans="11:59" x14ac:dyDescent="0.25">
      <c r="K30727" s="8"/>
      <c r="L30727" s="8"/>
      <c r="N30727" s="8"/>
      <c r="O30727" s="8"/>
      <c r="P30727" s="8"/>
      <c r="Q30727" s="8"/>
      <c r="R30727" s="8"/>
      <c r="S30727" s="8"/>
      <c r="T30727" s="8"/>
      <c r="U30727" s="8"/>
      <c r="V30727" s="8"/>
      <c r="W30727" s="8"/>
      <c r="X30727" s="8"/>
      <c r="Y30727" s="8"/>
      <c r="Z30727" s="8"/>
      <c r="BE30727"/>
      <c r="BF30727"/>
      <c r="BG30727"/>
    </row>
    <row r="30728" spans="11:59" x14ac:dyDescent="0.25">
      <c r="K30728" s="8"/>
      <c r="L30728" s="8"/>
      <c r="N30728" s="8"/>
      <c r="O30728" s="8"/>
      <c r="P30728" s="8"/>
      <c r="Q30728" s="8"/>
      <c r="R30728" s="8"/>
      <c r="S30728" s="8"/>
      <c r="T30728" s="8"/>
      <c r="U30728" s="8"/>
      <c r="V30728" s="8"/>
      <c r="W30728" s="8"/>
      <c r="X30728" s="8"/>
      <c r="Y30728" s="8"/>
      <c r="Z30728" s="8"/>
      <c r="BE30728"/>
      <c r="BF30728"/>
      <c r="BG30728"/>
    </row>
    <row r="30729" spans="11:59" x14ac:dyDescent="0.25">
      <c r="K30729" s="8"/>
      <c r="L30729" s="8"/>
      <c r="N30729" s="8"/>
      <c r="O30729" s="8"/>
      <c r="P30729" s="8"/>
      <c r="Q30729" s="8"/>
      <c r="R30729" s="8"/>
      <c r="S30729" s="8"/>
      <c r="T30729" s="8"/>
      <c r="U30729" s="8"/>
      <c r="V30729" s="8"/>
      <c r="W30729" s="8"/>
      <c r="X30729" s="8"/>
      <c r="Y30729" s="8"/>
      <c r="Z30729" s="8"/>
      <c r="BE30729"/>
      <c r="BF30729"/>
      <c r="BG30729"/>
    </row>
    <row r="30730" spans="11:59" x14ac:dyDescent="0.25">
      <c r="K30730" s="8"/>
      <c r="L30730" s="8"/>
      <c r="N30730" s="8"/>
      <c r="O30730" s="8"/>
      <c r="P30730" s="8"/>
      <c r="Q30730" s="8"/>
      <c r="R30730" s="8"/>
      <c r="S30730" s="8"/>
      <c r="T30730" s="8"/>
      <c r="U30730" s="8"/>
      <c r="V30730" s="8"/>
      <c r="W30730" s="8"/>
      <c r="X30730" s="8"/>
      <c r="Y30730" s="8"/>
      <c r="Z30730" s="8"/>
      <c r="BE30730"/>
      <c r="BF30730"/>
      <c r="BG30730"/>
    </row>
    <row r="30731" spans="11:59" x14ac:dyDescent="0.25">
      <c r="K30731" s="8"/>
      <c r="L30731" s="8"/>
      <c r="N30731" s="8"/>
      <c r="O30731" s="8"/>
      <c r="P30731" s="8"/>
      <c r="Q30731" s="8"/>
      <c r="R30731" s="8"/>
      <c r="S30731" s="8"/>
      <c r="T30731" s="8"/>
      <c r="U30731" s="8"/>
      <c r="V30731" s="8"/>
      <c r="W30731" s="8"/>
      <c r="X30731" s="8"/>
      <c r="Y30731" s="8"/>
      <c r="Z30731" s="8"/>
      <c r="BE30731"/>
      <c r="BF30731"/>
      <c r="BG30731"/>
    </row>
    <row r="30732" spans="11:59" x14ac:dyDescent="0.25">
      <c r="K30732" s="8"/>
      <c r="L30732" s="8"/>
      <c r="N30732" s="8"/>
      <c r="O30732" s="8"/>
      <c r="P30732" s="8"/>
      <c r="Q30732" s="8"/>
      <c r="R30732" s="8"/>
      <c r="S30732" s="8"/>
      <c r="T30732" s="8"/>
      <c r="U30732" s="8"/>
      <c r="V30732" s="8"/>
      <c r="W30732" s="8"/>
      <c r="X30732" s="8"/>
      <c r="Y30732" s="8"/>
      <c r="Z30732" s="8"/>
      <c r="BE30732"/>
      <c r="BF30732"/>
      <c r="BG30732"/>
    </row>
    <row r="30733" spans="11:59" x14ac:dyDescent="0.25">
      <c r="K30733" s="8"/>
      <c r="L30733" s="8"/>
      <c r="N30733" s="8"/>
      <c r="O30733" s="8"/>
      <c r="P30733" s="8"/>
      <c r="Q30733" s="8"/>
      <c r="R30733" s="8"/>
      <c r="S30733" s="8"/>
      <c r="T30733" s="8"/>
      <c r="U30733" s="8"/>
      <c r="V30733" s="8"/>
      <c r="W30733" s="8"/>
      <c r="X30733" s="8"/>
      <c r="Y30733" s="8"/>
      <c r="Z30733" s="8"/>
      <c r="BE30733"/>
      <c r="BF30733"/>
      <c r="BG30733"/>
    </row>
    <row r="30734" spans="11:59" x14ac:dyDescent="0.25">
      <c r="K30734" s="8"/>
      <c r="L30734" s="8"/>
      <c r="N30734" s="8"/>
      <c r="O30734" s="8"/>
      <c r="P30734" s="8"/>
      <c r="Q30734" s="8"/>
      <c r="R30734" s="8"/>
      <c r="S30734" s="8"/>
      <c r="T30734" s="8"/>
      <c r="U30734" s="8"/>
      <c r="V30734" s="8"/>
      <c r="W30734" s="8"/>
      <c r="X30734" s="8"/>
      <c r="Y30734" s="8"/>
      <c r="Z30734" s="8"/>
      <c r="BE30734"/>
      <c r="BF30734"/>
      <c r="BG30734"/>
    </row>
    <row r="30735" spans="11:59" x14ac:dyDescent="0.25">
      <c r="K30735" s="8"/>
      <c r="L30735" s="8"/>
      <c r="N30735" s="8"/>
      <c r="O30735" s="8"/>
      <c r="P30735" s="8"/>
      <c r="Q30735" s="8"/>
      <c r="R30735" s="8"/>
      <c r="S30735" s="8"/>
      <c r="T30735" s="8"/>
      <c r="U30735" s="8"/>
      <c r="V30735" s="8"/>
      <c r="W30735" s="8"/>
      <c r="X30735" s="8"/>
      <c r="Y30735" s="8"/>
      <c r="Z30735" s="8"/>
      <c r="BE30735"/>
      <c r="BF30735"/>
      <c r="BG30735"/>
    </row>
    <row r="30736" spans="11:59" x14ac:dyDescent="0.25">
      <c r="K30736" s="8"/>
      <c r="L30736" s="8"/>
      <c r="N30736" s="8"/>
      <c r="O30736" s="8"/>
      <c r="P30736" s="8"/>
      <c r="Q30736" s="8"/>
      <c r="R30736" s="8"/>
      <c r="S30736" s="8"/>
      <c r="T30736" s="8"/>
      <c r="U30736" s="8"/>
      <c r="V30736" s="8"/>
      <c r="W30736" s="8"/>
      <c r="X30736" s="8"/>
      <c r="Y30736" s="8"/>
      <c r="Z30736" s="8"/>
      <c r="BE30736"/>
      <c r="BF30736"/>
      <c r="BG30736"/>
    </row>
    <row r="30737" spans="11:59" x14ac:dyDescent="0.25">
      <c r="K30737" s="8"/>
      <c r="L30737" s="8"/>
      <c r="N30737" s="8"/>
      <c r="O30737" s="8"/>
      <c r="P30737" s="8"/>
      <c r="Q30737" s="8"/>
      <c r="R30737" s="8"/>
      <c r="S30737" s="8"/>
      <c r="T30737" s="8"/>
      <c r="U30737" s="8"/>
      <c r="V30737" s="8"/>
      <c r="W30737" s="8"/>
      <c r="X30737" s="8"/>
      <c r="Y30737" s="8"/>
      <c r="Z30737" s="8"/>
      <c r="BE30737"/>
      <c r="BF30737"/>
      <c r="BG30737"/>
    </row>
    <row r="30738" spans="11:59" x14ac:dyDescent="0.25">
      <c r="K30738" s="8"/>
      <c r="L30738" s="8"/>
      <c r="N30738" s="8"/>
      <c r="O30738" s="8"/>
      <c r="P30738" s="8"/>
      <c r="Q30738" s="8"/>
      <c r="R30738" s="8"/>
      <c r="S30738" s="8"/>
      <c r="T30738" s="8"/>
      <c r="U30738" s="8"/>
      <c r="V30738" s="8"/>
      <c r="W30738" s="8"/>
      <c r="X30738" s="8"/>
      <c r="Y30738" s="8"/>
      <c r="Z30738" s="8"/>
      <c r="BE30738"/>
      <c r="BF30738"/>
      <c r="BG30738"/>
    </row>
    <row r="30739" spans="11:59" x14ac:dyDescent="0.25">
      <c r="K30739" s="8"/>
      <c r="L30739" s="8"/>
      <c r="N30739" s="8"/>
      <c r="O30739" s="8"/>
      <c r="P30739" s="8"/>
      <c r="Q30739" s="8"/>
      <c r="R30739" s="8"/>
      <c r="S30739" s="8"/>
      <c r="T30739" s="8"/>
      <c r="U30739" s="8"/>
      <c r="V30739" s="8"/>
      <c r="W30739" s="8"/>
      <c r="X30739" s="8"/>
      <c r="Y30739" s="8"/>
      <c r="Z30739" s="8"/>
      <c r="BE30739"/>
      <c r="BF30739"/>
      <c r="BG30739"/>
    </row>
    <row r="30740" spans="11:59" x14ac:dyDescent="0.25">
      <c r="K30740" s="8"/>
      <c r="L30740" s="8"/>
      <c r="N30740" s="8"/>
      <c r="O30740" s="8"/>
      <c r="P30740" s="8"/>
      <c r="Q30740" s="8"/>
      <c r="R30740" s="8"/>
      <c r="S30740" s="8"/>
      <c r="T30740" s="8"/>
      <c r="U30740" s="8"/>
      <c r="V30740" s="8"/>
      <c r="W30740" s="8"/>
      <c r="X30740" s="8"/>
      <c r="Y30740" s="8"/>
      <c r="Z30740" s="8"/>
      <c r="BE30740"/>
      <c r="BF30740"/>
      <c r="BG30740"/>
    </row>
    <row r="30741" spans="11:59" x14ac:dyDescent="0.25">
      <c r="K30741" s="8"/>
      <c r="L30741" s="8"/>
      <c r="N30741" s="8"/>
      <c r="O30741" s="8"/>
      <c r="P30741" s="8"/>
      <c r="Q30741" s="8"/>
      <c r="R30741" s="8"/>
      <c r="S30741" s="8"/>
      <c r="T30741" s="8"/>
      <c r="U30741" s="8"/>
      <c r="V30741" s="8"/>
      <c r="W30741" s="8"/>
      <c r="X30741" s="8"/>
      <c r="Y30741" s="8"/>
      <c r="Z30741" s="8"/>
      <c r="BE30741"/>
      <c r="BF30741"/>
      <c r="BG30741"/>
    </row>
    <row r="30742" spans="11:59" x14ac:dyDescent="0.25">
      <c r="K30742" s="8"/>
      <c r="L30742" s="8"/>
      <c r="N30742" s="8"/>
      <c r="O30742" s="8"/>
      <c r="P30742" s="8"/>
      <c r="Q30742" s="8"/>
      <c r="R30742" s="8"/>
      <c r="S30742" s="8"/>
      <c r="T30742" s="8"/>
      <c r="U30742" s="8"/>
      <c r="V30742" s="8"/>
      <c r="W30742" s="8"/>
      <c r="X30742" s="8"/>
      <c r="Y30742" s="8"/>
      <c r="Z30742" s="8"/>
      <c r="BE30742"/>
      <c r="BF30742"/>
      <c r="BG30742"/>
    </row>
    <row r="30743" spans="11:59" x14ac:dyDescent="0.25">
      <c r="K30743" s="8"/>
      <c r="L30743" s="8"/>
      <c r="N30743" s="8"/>
      <c r="O30743" s="8"/>
      <c r="P30743" s="8"/>
      <c r="Q30743" s="8"/>
      <c r="R30743" s="8"/>
      <c r="S30743" s="8"/>
      <c r="T30743" s="8"/>
      <c r="U30743" s="8"/>
      <c r="V30743" s="8"/>
      <c r="W30743" s="8"/>
      <c r="X30743" s="8"/>
      <c r="Y30743" s="8"/>
      <c r="Z30743" s="8"/>
      <c r="BE30743"/>
      <c r="BF30743"/>
      <c r="BG30743"/>
    </row>
    <row r="30744" spans="11:59" x14ac:dyDescent="0.25">
      <c r="K30744" s="8"/>
      <c r="L30744" s="8"/>
      <c r="N30744" s="8"/>
      <c r="O30744" s="8"/>
      <c r="P30744" s="8"/>
      <c r="Q30744" s="8"/>
      <c r="R30744" s="8"/>
      <c r="S30744" s="8"/>
      <c r="T30744" s="8"/>
      <c r="U30744" s="8"/>
      <c r="V30744" s="8"/>
      <c r="W30744" s="8"/>
      <c r="X30744" s="8"/>
      <c r="Y30744" s="8"/>
      <c r="Z30744" s="8"/>
      <c r="BE30744"/>
      <c r="BF30744"/>
      <c r="BG30744"/>
    </row>
    <row r="30745" spans="11:59" x14ac:dyDescent="0.25">
      <c r="K30745" s="8"/>
      <c r="L30745" s="8"/>
      <c r="N30745" s="8"/>
      <c r="O30745" s="8"/>
      <c r="P30745" s="8"/>
      <c r="Q30745" s="8"/>
      <c r="R30745" s="8"/>
      <c r="S30745" s="8"/>
      <c r="T30745" s="8"/>
      <c r="U30745" s="8"/>
      <c r="V30745" s="8"/>
      <c r="W30745" s="8"/>
      <c r="X30745" s="8"/>
      <c r="Y30745" s="8"/>
      <c r="Z30745" s="8"/>
      <c r="BE30745"/>
      <c r="BF30745"/>
      <c r="BG30745"/>
    </row>
    <row r="30746" spans="11:59" x14ac:dyDescent="0.25">
      <c r="K30746" s="8"/>
      <c r="L30746" s="8"/>
      <c r="N30746" s="8"/>
      <c r="O30746" s="8"/>
      <c r="P30746" s="8"/>
      <c r="Q30746" s="8"/>
      <c r="R30746" s="8"/>
      <c r="S30746" s="8"/>
      <c r="T30746" s="8"/>
      <c r="U30746" s="8"/>
      <c r="V30746" s="8"/>
      <c r="W30746" s="8"/>
      <c r="X30746" s="8"/>
      <c r="Y30746" s="8"/>
      <c r="Z30746" s="8"/>
      <c r="BE30746"/>
      <c r="BF30746"/>
      <c r="BG30746"/>
    </row>
    <row r="30747" spans="11:59" x14ac:dyDescent="0.25">
      <c r="K30747" s="8"/>
      <c r="L30747" s="8"/>
      <c r="N30747" s="8"/>
      <c r="O30747" s="8"/>
      <c r="P30747" s="8"/>
      <c r="Q30747" s="8"/>
      <c r="R30747" s="8"/>
      <c r="S30747" s="8"/>
      <c r="T30747" s="8"/>
      <c r="U30747" s="8"/>
      <c r="V30747" s="8"/>
      <c r="W30747" s="8"/>
      <c r="X30747" s="8"/>
      <c r="Y30747" s="8"/>
      <c r="Z30747" s="8"/>
      <c r="BE30747"/>
      <c r="BF30747"/>
      <c r="BG30747"/>
    </row>
    <row r="30748" spans="11:59" x14ac:dyDescent="0.25">
      <c r="K30748" s="8"/>
      <c r="L30748" s="8"/>
      <c r="N30748" s="8"/>
      <c r="O30748" s="8"/>
      <c r="P30748" s="8"/>
      <c r="Q30748" s="8"/>
      <c r="R30748" s="8"/>
      <c r="S30748" s="8"/>
      <c r="T30748" s="8"/>
      <c r="U30748" s="8"/>
      <c r="V30748" s="8"/>
      <c r="W30748" s="8"/>
      <c r="X30748" s="8"/>
      <c r="Y30748" s="8"/>
      <c r="Z30748" s="8"/>
      <c r="BE30748"/>
      <c r="BF30748"/>
      <c r="BG30748"/>
    </row>
    <row r="30749" spans="11:59" x14ac:dyDescent="0.25">
      <c r="K30749" s="8"/>
      <c r="L30749" s="8"/>
      <c r="N30749" s="8"/>
      <c r="O30749" s="8"/>
      <c r="P30749" s="8"/>
      <c r="Q30749" s="8"/>
      <c r="R30749" s="8"/>
      <c r="S30749" s="8"/>
      <c r="T30749" s="8"/>
      <c r="U30749" s="8"/>
      <c r="V30749" s="8"/>
      <c r="W30749" s="8"/>
      <c r="X30749" s="8"/>
      <c r="Y30749" s="8"/>
      <c r="Z30749" s="8"/>
      <c r="BE30749"/>
      <c r="BF30749"/>
      <c r="BG30749"/>
    </row>
    <row r="30750" spans="11:59" x14ac:dyDescent="0.25">
      <c r="K30750" s="8"/>
      <c r="L30750" s="8"/>
      <c r="N30750" s="8"/>
      <c r="O30750" s="8"/>
      <c r="P30750" s="8"/>
      <c r="Q30750" s="8"/>
      <c r="R30750" s="8"/>
      <c r="S30750" s="8"/>
      <c r="T30750" s="8"/>
      <c r="U30750" s="8"/>
      <c r="V30750" s="8"/>
      <c r="W30750" s="8"/>
      <c r="X30750" s="8"/>
      <c r="Y30750" s="8"/>
      <c r="Z30750" s="8"/>
      <c r="BE30750"/>
      <c r="BF30750"/>
      <c r="BG30750"/>
    </row>
    <row r="30751" spans="11:59" x14ac:dyDescent="0.25">
      <c r="K30751" s="8"/>
      <c r="L30751" s="8"/>
      <c r="N30751" s="8"/>
      <c r="O30751" s="8"/>
      <c r="P30751" s="8"/>
      <c r="Q30751" s="8"/>
      <c r="R30751" s="8"/>
      <c r="S30751" s="8"/>
      <c r="T30751" s="8"/>
      <c r="U30751" s="8"/>
      <c r="V30751" s="8"/>
      <c r="W30751" s="8"/>
      <c r="X30751" s="8"/>
      <c r="Y30751" s="8"/>
      <c r="Z30751" s="8"/>
      <c r="BE30751"/>
      <c r="BF30751"/>
      <c r="BG30751"/>
    </row>
    <row r="30752" spans="11:59" x14ac:dyDescent="0.25">
      <c r="K30752" s="8"/>
      <c r="L30752" s="8"/>
      <c r="N30752" s="8"/>
      <c r="O30752" s="8"/>
      <c r="P30752" s="8"/>
      <c r="Q30752" s="8"/>
      <c r="R30752" s="8"/>
      <c r="S30752" s="8"/>
      <c r="T30752" s="8"/>
      <c r="U30752" s="8"/>
      <c r="V30752" s="8"/>
      <c r="W30752" s="8"/>
      <c r="X30752" s="8"/>
      <c r="Y30752" s="8"/>
      <c r="Z30752" s="8"/>
      <c r="BE30752"/>
      <c r="BF30752"/>
      <c r="BG30752"/>
    </row>
    <row r="30753" spans="11:59" x14ac:dyDescent="0.25">
      <c r="K30753" s="8"/>
      <c r="L30753" s="8"/>
      <c r="N30753" s="8"/>
      <c r="O30753" s="8"/>
      <c r="P30753" s="8"/>
      <c r="Q30753" s="8"/>
      <c r="R30753" s="8"/>
      <c r="S30753" s="8"/>
      <c r="T30753" s="8"/>
      <c r="U30753" s="8"/>
      <c r="V30753" s="8"/>
      <c r="W30753" s="8"/>
      <c r="X30753" s="8"/>
      <c r="Y30753" s="8"/>
      <c r="Z30753" s="8"/>
      <c r="BE30753"/>
      <c r="BF30753"/>
      <c r="BG30753"/>
    </row>
    <row r="30754" spans="11:59" x14ac:dyDescent="0.25">
      <c r="K30754" s="8"/>
      <c r="L30754" s="8"/>
      <c r="N30754" s="8"/>
      <c r="O30754" s="8"/>
      <c r="P30754" s="8"/>
      <c r="Q30754" s="8"/>
      <c r="R30754" s="8"/>
      <c r="S30754" s="8"/>
      <c r="T30754" s="8"/>
      <c r="U30754" s="8"/>
      <c r="V30754" s="8"/>
      <c r="W30754" s="8"/>
      <c r="X30754" s="8"/>
      <c r="Y30754" s="8"/>
      <c r="Z30754" s="8"/>
      <c r="BE30754"/>
      <c r="BF30754"/>
      <c r="BG30754"/>
    </row>
    <row r="30755" spans="11:59" x14ac:dyDescent="0.25">
      <c r="K30755" s="8"/>
      <c r="L30755" s="8"/>
      <c r="N30755" s="8"/>
      <c r="O30755" s="8"/>
      <c r="P30755" s="8"/>
      <c r="Q30755" s="8"/>
      <c r="R30755" s="8"/>
      <c r="S30755" s="8"/>
      <c r="T30755" s="8"/>
      <c r="U30755" s="8"/>
      <c r="V30755" s="8"/>
      <c r="W30755" s="8"/>
      <c r="X30755" s="8"/>
      <c r="Y30755" s="8"/>
      <c r="Z30755" s="8"/>
      <c r="BE30755"/>
      <c r="BF30755"/>
      <c r="BG30755"/>
    </row>
    <row r="30756" spans="11:59" x14ac:dyDescent="0.25">
      <c r="K30756" s="8"/>
      <c r="L30756" s="8"/>
      <c r="N30756" s="8"/>
      <c r="O30756" s="8"/>
      <c r="P30756" s="8"/>
      <c r="Q30756" s="8"/>
      <c r="R30756" s="8"/>
      <c r="S30756" s="8"/>
      <c r="T30756" s="8"/>
      <c r="U30756" s="8"/>
      <c r="V30756" s="8"/>
      <c r="W30756" s="8"/>
      <c r="X30756" s="8"/>
      <c r="Y30756" s="8"/>
      <c r="Z30756" s="8"/>
      <c r="BE30756"/>
      <c r="BF30756"/>
      <c r="BG30756"/>
    </row>
    <row r="30757" spans="11:59" x14ac:dyDescent="0.25">
      <c r="K30757" s="8"/>
      <c r="L30757" s="8"/>
      <c r="N30757" s="8"/>
      <c r="O30757" s="8"/>
      <c r="P30757" s="8"/>
      <c r="Q30757" s="8"/>
      <c r="R30757" s="8"/>
      <c r="S30757" s="8"/>
      <c r="T30757" s="8"/>
      <c r="U30757" s="8"/>
      <c r="V30757" s="8"/>
      <c r="W30757" s="8"/>
      <c r="X30757" s="8"/>
      <c r="Y30757" s="8"/>
      <c r="Z30757" s="8"/>
      <c r="BE30757"/>
      <c r="BF30757"/>
      <c r="BG30757"/>
    </row>
    <row r="30758" spans="11:59" x14ac:dyDescent="0.25">
      <c r="K30758" s="8"/>
      <c r="L30758" s="8"/>
      <c r="N30758" s="8"/>
      <c r="O30758" s="8"/>
      <c r="P30758" s="8"/>
      <c r="Q30758" s="8"/>
      <c r="R30758" s="8"/>
      <c r="S30758" s="8"/>
      <c r="T30758" s="8"/>
      <c r="U30758" s="8"/>
      <c r="V30758" s="8"/>
      <c r="W30758" s="8"/>
      <c r="X30758" s="8"/>
      <c r="Y30758" s="8"/>
      <c r="Z30758" s="8"/>
      <c r="BE30758"/>
      <c r="BF30758"/>
      <c r="BG30758"/>
    </row>
    <row r="30759" spans="11:59" x14ac:dyDescent="0.25">
      <c r="K30759" s="8"/>
      <c r="L30759" s="8"/>
      <c r="N30759" s="8"/>
      <c r="O30759" s="8"/>
      <c r="P30759" s="8"/>
      <c r="Q30759" s="8"/>
      <c r="R30759" s="8"/>
      <c r="S30759" s="8"/>
      <c r="T30759" s="8"/>
      <c r="U30759" s="8"/>
      <c r="V30759" s="8"/>
      <c r="W30759" s="8"/>
      <c r="X30759" s="8"/>
      <c r="Y30759" s="8"/>
      <c r="Z30759" s="8"/>
      <c r="BE30759"/>
      <c r="BF30759"/>
      <c r="BG30759"/>
    </row>
    <row r="30760" spans="11:59" x14ac:dyDescent="0.25">
      <c r="K30760" s="8"/>
      <c r="L30760" s="8"/>
      <c r="N30760" s="8"/>
      <c r="O30760" s="8"/>
      <c r="P30760" s="8"/>
      <c r="Q30760" s="8"/>
      <c r="R30760" s="8"/>
      <c r="S30760" s="8"/>
      <c r="T30760" s="8"/>
      <c r="U30760" s="8"/>
      <c r="V30760" s="8"/>
      <c r="W30760" s="8"/>
      <c r="X30760" s="8"/>
      <c r="Y30760" s="8"/>
      <c r="Z30760" s="8"/>
      <c r="BE30760"/>
      <c r="BF30760"/>
      <c r="BG30760"/>
    </row>
    <row r="30761" spans="11:59" x14ac:dyDescent="0.25">
      <c r="K30761" s="8"/>
      <c r="L30761" s="8"/>
      <c r="N30761" s="8"/>
      <c r="O30761" s="8"/>
      <c r="P30761" s="8"/>
      <c r="Q30761" s="8"/>
      <c r="R30761" s="8"/>
      <c r="S30761" s="8"/>
      <c r="T30761" s="8"/>
      <c r="U30761" s="8"/>
      <c r="V30761" s="8"/>
      <c r="W30761" s="8"/>
      <c r="X30761" s="8"/>
      <c r="Y30761" s="8"/>
      <c r="Z30761" s="8"/>
      <c r="BE30761"/>
      <c r="BF30761"/>
      <c r="BG30761"/>
    </row>
    <row r="30762" spans="11:59" x14ac:dyDescent="0.25">
      <c r="K30762" s="8"/>
      <c r="L30762" s="8"/>
      <c r="N30762" s="8"/>
      <c r="O30762" s="8"/>
      <c r="P30762" s="8"/>
      <c r="Q30762" s="8"/>
      <c r="R30762" s="8"/>
      <c r="S30762" s="8"/>
      <c r="T30762" s="8"/>
      <c r="U30762" s="8"/>
      <c r="V30762" s="8"/>
      <c r="W30762" s="8"/>
      <c r="X30762" s="8"/>
      <c r="Y30762" s="8"/>
      <c r="Z30762" s="8"/>
      <c r="BE30762"/>
      <c r="BF30762"/>
      <c r="BG30762"/>
    </row>
    <row r="30763" spans="11:59" x14ac:dyDescent="0.25">
      <c r="K30763" s="8"/>
      <c r="L30763" s="8"/>
      <c r="N30763" s="8"/>
      <c r="O30763" s="8"/>
      <c r="P30763" s="8"/>
      <c r="Q30763" s="8"/>
      <c r="R30763" s="8"/>
      <c r="S30763" s="8"/>
      <c r="T30763" s="8"/>
      <c r="U30763" s="8"/>
      <c r="V30763" s="8"/>
      <c r="W30763" s="8"/>
      <c r="X30763" s="8"/>
      <c r="Y30763" s="8"/>
      <c r="Z30763" s="8"/>
      <c r="BE30763"/>
      <c r="BF30763"/>
      <c r="BG30763"/>
    </row>
    <row r="30764" spans="11:59" x14ac:dyDescent="0.25">
      <c r="K30764" s="8"/>
      <c r="L30764" s="8"/>
      <c r="N30764" s="8"/>
      <c r="O30764" s="8"/>
      <c r="P30764" s="8"/>
      <c r="Q30764" s="8"/>
      <c r="R30764" s="8"/>
      <c r="S30764" s="8"/>
      <c r="T30764" s="8"/>
      <c r="U30764" s="8"/>
      <c r="V30764" s="8"/>
      <c r="W30764" s="8"/>
      <c r="X30764" s="8"/>
      <c r="Y30764" s="8"/>
      <c r="Z30764" s="8"/>
      <c r="BE30764"/>
      <c r="BF30764"/>
      <c r="BG30764"/>
    </row>
    <row r="30765" spans="11:59" x14ac:dyDescent="0.25">
      <c r="K30765" s="8"/>
      <c r="L30765" s="8"/>
      <c r="N30765" s="8"/>
      <c r="O30765" s="8"/>
      <c r="P30765" s="8"/>
      <c r="Q30765" s="8"/>
      <c r="R30765" s="8"/>
      <c r="S30765" s="8"/>
      <c r="T30765" s="8"/>
      <c r="U30765" s="8"/>
      <c r="V30765" s="8"/>
      <c r="W30765" s="8"/>
      <c r="X30765" s="8"/>
      <c r="Y30765" s="8"/>
      <c r="Z30765" s="8"/>
      <c r="BE30765"/>
      <c r="BF30765"/>
      <c r="BG30765"/>
    </row>
    <row r="30766" spans="11:59" x14ac:dyDescent="0.25">
      <c r="K30766" s="8"/>
      <c r="L30766" s="8"/>
      <c r="N30766" s="8"/>
      <c r="O30766" s="8"/>
      <c r="P30766" s="8"/>
      <c r="Q30766" s="8"/>
      <c r="R30766" s="8"/>
      <c r="S30766" s="8"/>
      <c r="T30766" s="8"/>
      <c r="U30766" s="8"/>
      <c r="V30766" s="8"/>
      <c r="W30766" s="8"/>
      <c r="X30766" s="8"/>
      <c r="Y30766" s="8"/>
      <c r="Z30766" s="8"/>
      <c r="BE30766"/>
      <c r="BF30766"/>
      <c r="BG30766"/>
    </row>
    <row r="30767" spans="11:59" x14ac:dyDescent="0.25">
      <c r="K30767" s="8"/>
      <c r="L30767" s="8"/>
      <c r="N30767" s="8"/>
      <c r="O30767" s="8"/>
      <c r="P30767" s="8"/>
      <c r="Q30767" s="8"/>
      <c r="R30767" s="8"/>
      <c r="S30767" s="8"/>
      <c r="T30767" s="8"/>
      <c r="U30767" s="8"/>
      <c r="V30767" s="8"/>
      <c r="W30767" s="8"/>
      <c r="X30767" s="8"/>
      <c r="Y30767" s="8"/>
      <c r="Z30767" s="8"/>
      <c r="BE30767"/>
      <c r="BF30767"/>
      <c r="BG30767"/>
    </row>
    <row r="30768" spans="11:59" x14ac:dyDescent="0.25">
      <c r="K30768" s="8"/>
      <c r="L30768" s="8"/>
      <c r="N30768" s="8"/>
      <c r="O30768" s="8"/>
      <c r="P30768" s="8"/>
      <c r="Q30768" s="8"/>
      <c r="R30768" s="8"/>
      <c r="S30768" s="8"/>
      <c r="T30768" s="8"/>
      <c r="U30768" s="8"/>
      <c r="V30768" s="8"/>
      <c r="W30768" s="8"/>
      <c r="X30768" s="8"/>
      <c r="Y30768" s="8"/>
      <c r="Z30768" s="8"/>
      <c r="BE30768"/>
      <c r="BF30768"/>
      <c r="BG30768"/>
    </row>
    <row r="30769" spans="11:59" x14ac:dyDescent="0.25">
      <c r="K30769" s="8"/>
      <c r="L30769" s="8"/>
      <c r="N30769" s="8"/>
      <c r="O30769" s="8"/>
      <c r="P30769" s="8"/>
      <c r="Q30769" s="8"/>
      <c r="R30769" s="8"/>
      <c r="S30769" s="8"/>
      <c r="T30769" s="8"/>
      <c r="U30769" s="8"/>
      <c r="V30769" s="8"/>
      <c r="W30769" s="8"/>
      <c r="X30769" s="8"/>
      <c r="Y30769" s="8"/>
      <c r="Z30769" s="8"/>
      <c r="BE30769"/>
      <c r="BF30769"/>
      <c r="BG30769"/>
    </row>
    <row r="30770" spans="11:59" x14ac:dyDescent="0.25">
      <c r="K30770" s="8"/>
      <c r="L30770" s="8"/>
      <c r="N30770" s="8"/>
      <c r="O30770" s="8"/>
      <c r="P30770" s="8"/>
      <c r="Q30770" s="8"/>
      <c r="R30770" s="8"/>
      <c r="S30770" s="8"/>
      <c r="T30770" s="8"/>
      <c r="U30770" s="8"/>
      <c r="V30770" s="8"/>
      <c r="W30770" s="8"/>
      <c r="X30770" s="8"/>
      <c r="Y30770" s="8"/>
      <c r="Z30770" s="8"/>
      <c r="BE30770"/>
      <c r="BF30770"/>
      <c r="BG30770"/>
    </row>
    <row r="30771" spans="11:59" x14ac:dyDescent="0.25">
      <c r="K30771" s="8"/>
      <c r="L30771" s="8"/>
      <c r="N30771" s="8"/>
      <c r="O30771" s="8"/>
      <c r="P30771" s="8"/>
      <c r="Q30771" s="8"/>
      <c r="R30771" s="8"/>
      <c r="S30771" s="8"/>
      <c r="T30771" s="8"/>
      <c r="U30771" s="8"/>
      <c r="V30771" s="8"/>
      <c r="W30771" s="8"/>
      <c r="X30771" s="8"/>
      <c r="Y30771" s="8"/>
      <c r="Z30771" s="8"/>
      <c r="BE30771"/>
      <c r="BF30771"/>
      <c r="BG30771"/>
    </row>
    <row r="30772" spans="11:59" x14ac:dyDescent="0.25">
      <c r="K30772" s="8"/>
      <c r="L30772" s="8"/>
      <c r="N30772" s="8"/>
      <c r="O30772" s="8"/>
      <c r="P30772" s="8"/>
      <c r="Q30772" s="8"/>
      <c r="R30772" s="8"/>
      <c r="S30772" s="8"/>
      <c r="T30772" s="8"/>
      <c r="U30772" s="8"/>
      <c r="V30772" s="8"/>
      <c r="W30772" s="8"/>
      <c r="X30772" s="8"/>
      <c r="Y30772" s="8"/>
      <c r="Z30772" s="8"/>
      <c r="BE30772"/>
      <c r="BF30772"/>
      <c r="BG30772"/>
    </row>
    <row r="30773" spans="11:59" x14ac:dyDescent="0.25">
      <c r="K30773" s="8"/>
      <c r="L30773" s="8"/>
      <c r="N30773" s="8"/>
      <c r="O30773" s="8"/>
      <c r="P30773" s="8"/>
      <c r="Q30773" s="8"/>
      <c r="R30773" s="8"/>
      <c r="S30773" s="8"/>
      <c r="T30773" s="8"/>
      <c r="U30773" s="8"/>
      <c r="V30773" s="8"/>
      <c r="W30773" s="8"/>
      <c r="X30773" s="8"/>
      <c r="Y30773" s="8"/>
      <c r="Z30773" s="8"/>
      <c r="BE30773"/>
      <c r="BF30773"/>
      <c r="BG30773"/>
    </row>
    <row r="30774" spans="11:59" x14ac:dyDescent="0.25">
      <c r="K30774" s="8"/>
      <c r="L30774" s="8"/>
      <c r="N30774" s="8"/>
      <c r="O30774" s="8"/>
      <c r="P30774" s="8"/>
      <c r="Q30774" s="8"/>
      <c r="R30774" s="8"/>
      <c r="S30774" s="8"/>
      <c r="T30774" s="8"/>
      <c r="U30774" s="8"/>
      <c r="V30774" s="8"/>
      <c r="W30774" s="8"/>
      <c r="X30774" s="8"/>
      <c r="Y30774" s="8"/>
      <c r="Z30774" s="8"/>
      <c r="BE30774"/>
      <c r="BF30774"/>
      <c r="BG30774"/>
    </row>
    <row r="30775" spans="11:59" x14ac:dyDescent="0.25">
      <c r="K30775" s="8"/>
      <c r="L30775" s="8"/>
      <c r="N30775" s="8"/>
      <c r="O30775" s="8"/>
      <c r="P30775" s="8"/>
      <c r="Q30775" s="8"/>
      <c r="R30775" s="8"/>
      <c r="S30775" s="8"/>
      <c r="T30775" s="8"/>
      <c r="U30775" s="8"/>
      <c r="V30775" s="8"/>
      <c r="W30775" s="8"/>
      <c r="X30775" s="8"/>
      <c r="Y30775" s="8"/>
      <c r="Z30775" s="8"/>
      <c r="BE30775"/>
      <c r="BF30775"/>
      <c r="BG30775"/>
    </row>
    <row r="30776" spans="11:59" x14ac:dyDescent="0.25">
      <c r="K30776" s="8"/>
      <c r="L30776" s="8"/>
      <c r="N30776" s="8"/>
      <c r="O30776" s="8"/>
      <c r="P30776" s="8"/>
      <c r="Q30776" s="8"/>
      <c r="R30776" s="8"/>
      <c r="S30776" s="8"/>
      <c r="T30776" s="8"/>
      <c r="U30776" s="8"/>
      <c r="V30776" s="8"/>
      <c r="W30776" s="8"/>
      <c r="X30776" s="8"/>
      <c r="Y30776" s="8"/>
      <c r="Z30776" s="8"/>
      <c r="BE30776"/>
      <c r="BF30776"/>
      <c r="BG30776"/>
    </row>
    <row r="30777" spans="11:59" x14ac:dyDescent="0.25">
      <c r="K30777" s="8"/>
      <c r="L30777" s="8"/>
      <c r="N30777" s="8"/>
      <c r="O30777" s="8"/>
      <c r="P30777" s="8"/>
      <c r="Q30777" s="8"/>
      <c r="R30777" s="8"/>
      <c r="S30777" s="8"/>
      <c r="T30777" s="8"/>
      <c r="U30777" s="8"/>
      <c r="V30777" s="8"/>
      <c r="W30777" s="8"/>
      <c r="X30777" s="8"/>
      <c r="Y30777" s="8"/>
      <c r="Z30777" s="8"/>
      <c r="BE30777"/>
      <c r="BF30777"/>
      <c r="BG30777"/>
    </row>
    <row r="30778" spans="11:59" x14ac:dyDescent="0.25">
      <c r="K30778" s="8"/>
      <c r="L30778" s="8"/>
      <c r="N30778" s="8"/>
      <c r="O30778" s="8"/>
      <c r="P30778" s="8"/>
      <c r="Q30778" s="8"/>
      <c r="R30778" s="8"/>
      <c r="S30778" s="8"/>
      <c r="T30778" s="8"/>
      <c r="U30778" s="8"/>
      <c r="V30778" s="8"/>
      <c r="W30778" s="8"/>
      <c r="X30778" s="8"/>
      <c r="Y30778" s="8"/>
      <c r="Z30778" s="8"/>
      <c r="BE30778"/>
      <c r="BF30778"/>
      <c r="BG30778"/>
    </row>
    <row r="30779" spans="11:59" x14ac:dyDescent="0.25">
      <c r="K30779" s="8"/>
      <c r="L30779" s="8"/>
      <c r="N30779" s="8"/>
      <c r="O30779" s="8"/>
      <c r="P30779" s="8"/>
      <c r="Q30779" s="8"/>
      <c r="R30779" s="8"/>
      <c r="S30779" s="8"/>
      <c r="T30779" s="8"/>
      <c r="U30779" s="8"/>
      <c r="V30779" s="8"/>
      <c r="W30779" s="8"/>
      <c r="X30779" s="8"/>
      <c r="Y30779" s="8"/>
      <c r="Z30779" s="8"/>
      <c r="BE30779"/>
      <c r="BF30779"/>
      <c r="BG30779"/>
    </row>
    <row r="30780" spans="11:59" x14ac:dyDescent="0.25">
      <c r="K30780" s="8"/>
      <c r="L30780" s="8"/>
      <c r="N30780" s="8"/>
      <c r="O30780" s="8"/>
      <c r="P30780" s="8"/>
      <c r="Q30780" s="8"/>
      <c r="R30780" s="8"/>
      <c r="S30780" s="8"/>
      <c r="T30780" s="8"/>
      <c r="U30780" s="8"/>
      <c r="V30780" s="8"/>
      <c r="W30780" s="8"/>
      <c r="X30780" s="8"/>
      <c r="Y30780" s="8"/>
      <c r="Z30780" s="8"/>
      <c r="BE30780"/>
      <c r="BF30780"/>
      <c r="BG30780"/>
    </row>
    <row r="30781" spans="11:59" x14ac:dyDescent="0.25">
      <c r="K30781" s="8"/>
      <c r="L30781" s="8"/>
      <c r="N30781" s="8"/>
      <c r="O30781" s="8"/>
      <c r="P30781" s="8"/>
      <c r="Q30781" s="8"/>
      <c r="R30781" s="8"/>
      <c r="S30781" s="8"/>
      <c r="T30781" s="8"/>
      <c r="U30781" s="8"/>
      <c r="V30781" s="8"/>
      <c r="W30781" s="8"/>
      <c r="X30781" s="8"/>
      <c r="Y30781" s="8"/>
      <c r="Z30781" s="8"/>
      <c r="BE30781"/>
      <c r="BF30781"/>
      <c r="BG30781"/>
    </row>
    <row r="30782" spans="11:59" x14ac:dyDescent="0.25">
      <c r="K30782" s="8"/>
      <c r="L30782" s="8"/>
      <c r="N30782" s="8"/>
      <c r="O30782" s="8"/>
      <c r="P30782" s="8"/>
      <c r="Q30782" s="8"/>
      <c r="R30782" s="8"/>
      <c r="S30782" s="8"/>
      <c r="T30782" s="8"/>
      <c r="U30782" s="8"/>
      <c r="V30782" s="8"/>
      <c r="W30782" s="8"/>
      <c r="X30782" s="8"/>
      <c r="Y30782" s="8"/>
      <c r="Z30782" s="8"/>
      <c r="BE30782"/>
      <c r="BF30782"/>
      <c r="BG30782"/>
    </row>
    <row r="30783" spans="11:59" x14ac:dyDescent="0.25">
      <c r="K30783" s="8"/>
      <c r="L30783" s="8"/>
      <c r="N30783" s="8"/>
      <c r="O30783" s="8"/>
      <c r="P30783" s="8"/>
      <c r="Q30783" s="8"/>
      <c r="R30783" s="8"/>
      <c r="S30783" s="8"/>
      <c r="T30783" s="8"/>
      <c r="U30783" s="8"/>
      <c r="V30783" s="8"/>
      <c r="W30783" s="8"/>
      <c r="X30783" s="8"/>
      <c r="Y30783" s="8"/>
      <c r="Z30783" s="8"/>
      <c r="BE30783"/>
      <c r="BF30783"/>
      <c r="BG30783"/>
    </row>
    <row r="30784" spans="11:59" x14ac:dyDescent="0.25">
      <c r="K30784" s="8"/>
      <c r="L30784" s="8"/>
      <c r="N30784" s="8"/>
      <c r="O30784" s="8"/>
      <c r="P30784" s="8"/>
      <c r="Q30784" s="8"/>
      <c r="R30784" s="8"/>
      <c r="S30784" s="8"/>
      <c r="T30784" s="8"/>
      <c r="U30784" s="8"/>
      <c r="V30784" s="8"/>
      <c r="W30784" s="8"/>
      <c r="X30784" s="8"/>
      <c r="Y30784" s="8"/>
      <c r="Z30784" s="8"/>
      <c r="BE30784"/>
      <c r="BF30784"/>
      <c r="BG30784"/>
    </row>
    <row r="30785" spans="11:59" x14ac:dyDescent="0.25">
      <c r="K30785" s="8"/>
      <c r="L30785" s="8"/>
      <c r="N30785" s="8"/>
      <c r="O30785" s="8"/>
      <c r="P30785" s="8"/>
      <c r="Q30785" s="8"/>
      <c r="R30785" s="8"/>
      <c r="S30785" s="8"/>
      <c r="T30785" s="8"/>
      <c r="U30785" s="8"/>
      <c r="V30785" s="8"/>
      <c r="W30785" s="8"/>
      <c r="X30785" s="8"/>
      <c r="Y30785" s="8"/>
      <c r="Z30785" s="8"/>
      <c r="BE30785"/>
      <c r="BF30785"/>
      <c r="BG30785"/>
    </row>
    <row r="30786" spans="11:59" x14ac:dyDescent="0.25">
      <c r="K30786" s="8"/>
      <c r="L30786" s="8"/>
      <c r="N30786" s="8"/>
      <c r="O30786" s="8"/>
      <c r="P30786" s="8"/>
      <c r="Q30786" s="8"/>
      <c r="R30786" s="8"/>
      <c r="S30786" s="8"/>
      <c r="T30786" s="8"/>
      <c r="U30786" s="8"/>
      <c r="V30786" s="8"/>
      <c r="W30786" s="8"/>
      <c r="X30786" s="8"/>
      <c r="Y30786" s="8"/>
      <c r="Z30786" s="8"/>
      <c r="BE30786"/>
      <c r="BF30786"/>
      <c r="BG30786"/>
    </row>
    <row r="30787" spans="11:59" x14ac:dyDescent="0.25">
      <c r="K30787" s="8"/>
      <c r="L30787" s="8"/>
      <c r="N30787" s="8"/>
      <c r="O30787" s="8"/>
      <c r="P30787" s="8"/>
      <c r="Q30787" s="8"/>
      <c r="R30787" s="8"/>
      <c r="S30787" s="8"/>
      <c r="T30787" s="8"/>
      <c r="U30787" s="8"/>
      <c r="V30787" s="8"/>
      <c r="W30787" s="8"/>
      <c r="X30787" s="8"/>
      <c r="Y30787" s="8"/>
      <c r="Z30787" s="8"/>
      <c r="BE30787"/>
      <c r="BF30787"/>
      <c r="BG30787"/>
    </row>
    <row r="30788" spans="11:59" x14ac:dyDescent="0.25">
      <c r="K30788" s="8"/>
      <c r="L30788" s="8"/>
      <c r="N30788" s="8"/>
      <c r="O30788" s="8"/>
      <c r="P30788" s="8"/>
      <c r="Q30788" s="8"/>
      <c r="R30788" s="8"/>
      <c r="S30788" s="8"/>
      <c r="T30788" s="8"/>
      <c r="U30788" s="8"/>
      <c r="V30788" s="8"/>
      <c r="W30788" s="8"/>
      <c r="X30788" s="8"/>
      <c r="Y30788" s="8"/>
      <c r="Z30788" s="8"/>
      <c r="BE30788"/>
      <c r="BF30788"/>
      <c r="BG30788"/>
    </row>
    <row r="30789" spans="11:59" x14ac:dyDescent="0.25">
      <c r="K30789" s="8"/>
      <c r="L30789" s="8"/>
      <c r="N30789" s="8"/>
      <c r="O30789" s="8"/>
      <c r="P30789" s="8"/>
      <c r="Q30789" s="8"/>
      <c r="R30789" s="8"/>
      <c r="S30789" s="8"/>
      <c r="T30789" s="8"/>
      <c r="U30789" s="8"/>
      <c r="V30789" s="8"/>
      <c r="W30789" s="8"/>
      <c r="X30789" s="8"/>
      <c r="Y30789" s="8"/>
      <c r="Z30789" s="8"/>
      <c r="BE30789"/>
      <c r="BF30789"/>
      <c r="BG30789"/>
    </row>
    <row r="30790" spans="11:59" x14ac:dyDescent="0.25">
      <c r="K30790" s="8"/>
      <c r="L30790" s="8"/>
      <c r="N30790" s="8"/>
      <c r="O30790" s="8"/>
      <c r="P30790" s="8"/>
      <c r="Q30790" s="8"/>
      <c r="R30790" s="8"/>
      <c r="S30790" s="8"/>
      <c r="T30790" s="8"/>
      <c r="U30790" s="8"/>
      <c r="V30790" s="8"/>
      <c r="W30790" s="8"/>
      <c r="X30790" s="8"/>
      <c r="Y30790" s="8"/>
      <c r="Z30790" s="8"/>
      <c r="BE30790"/>
      <c r="BF30790"/>
      <c r="BG30790"/>
    </row>
    <row r="30791" spans="11:59" x14ac:dyDescent="0.25">
      <c r="K30791" s="8"/>
      <c r="L30791" s="8"/>
      <c r="N30791" s="8"/>
      <c r="O30791" s="8"/>
      <c r="P30791" s="8"/>
      <c r="Q30791" s="8"/>
      <c r="R30791" s="8"/>
      <c r="S30791" s="8"/>
      <c r="T30791" s="8"/>
      <c r="U30791" s="8"/>
      <c r="V30791" s="8"/>
      <c r="W30791" s="8"/>
      <c r="X30791" s="8"/>
      <c r="Y30791" s="8"/>
      <c r="Z30791" s="8"/>
      <c r="BE30791"/>
      <c r="BF30791"/>
      <c r="BG30791"/>
    </row>
    <row r="30792" spans="11:59" x14ac:dyDescent="0.25">
      <c r="K30792" s="8"/>
      <c r="L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BE30792"/>
      <c r="BF30792"/>
      <c r="BG30792"/>
    </row>
    <row r="30793" spans="11:59" x14ac:dyDescent="0.25">
      <c r="K30793" s="8"/>
      <c r="L30793" s="8"/>
      <c r="N30793" s="8"/>
      <c r="O30793" s="8"/>
      <c r="P30793" s="8"/>
      <c r="Q30793" s="8"/>
      <c r="R30793" s="8"/>
      <c r="S30793" s="8"/>
      <c r="T30793" s="8"/>
      <c r="U30793" s="8"/>
      <c r="V30793" s="8"/>
      <c r="W30793" s="8"/>
      <c r="X30793" s="8"/>
      <c r="Y30793" s="8"/>
      <c r="Z30793" s="8"/>
      <c r="BE30793"/>
      <c r="BF30793"/>
      <c r="BG30793"/>
    </row>
    <row r="30794" spans="11:59" x14ac:dyDescent="0.25">
      <c r="K30794" s="8"/>
      <c r="L30794" s="8"/>
      <c r="N30794" s="8"/>
      <c r="O30794" s="8"/>
      <c r="P30794" s="8"/>
      <c r="Q30794" s="8"/>
      <c r="R30794" s="8"/>
      <c r="S30794" s="8"/>
      <c r="T30794" s="8"/>
      <c r="U30794" s="8"/>
      <c r="V30794" s="8"/>
      <c r="W30794" s="8"/>
      <c r="X30794" s="8"/>
      <c r="Y30794" s="8"/>
      <c r="Z30794" s="8"/>
      <c r="BE30794"/>
      <c r="BF30794"/>
      <c r="BG30794"/>
    </row>
    <row r="30795" spans="11:59" x14ac:dyDescent="0.25">
      <c r="K30795" s="8"/>
      <c r="L30795" s="8"/>
      <c r="N30795" s="8"/>
      <c r="O30795" s="8"/>
      <c r="P30795" s="8"/>
      <c r="Q30795" s="8"/>
      <c r="R30795" s="8"/>
      <c r="S30795" s="8"/>
      <c r="T30795" s="8"/>
      <c r="U30795" s="8"/>
      <c r="V30795" s="8"/>
      <c r="W30795" s="8"/>
      <c r="X30795" s="8"/>
      <c r="Y30795" s="8"/>
      <c r="Z30795" s="8"/>
      <c r="BE30795"/>
      <c r="BF30795"/>
      <c r="BG30795"/>
    </row>
    <row r="30796" spans="11:59" x14ac:dyDescent="0.25">
      <c r="K30796" s="8"/>
      <c r="L30796" s="8"/>
      <c r="N30796" s="8"/>
      <c r="O30796" s="8"/>
      <c r="P30796" s="8"/>
      <c r="Q30796" s="8"/>
      <c r="R30796" s="8"/>
      <c r="S30796" s="8"/>
      <c r="T30796" s="8"/>
      <c r="U30796" s="8"/>
      <c r="V30796" s="8"/>
      <c r="W30796" s="8"/>
      <c r="X30796" s="8"/>
      <c r="Y30796" s="8"/>
      <c r="Z30796" s="8"/>
      <c r="BE30796"/>
      <c r="BF30796"/>
      <c r="BG30796"/>
    </row>
    <row r="30797" spans="11:59" x14ac:dyDescent="0.25">
      <c r="K30797" s="8"/>
      <c r="L30797" s="8"/>
      <c r="N30797" s="8"/>
      <c r="O30797" s="8"/>
      <c r="P30797" s="8"/>
      <c r="Q30797" s="8"/>
      <c r="R30797" s="8"/>
      <c r="S30797" s="8"/>
      <c r="T30797" s="8"/>
      <c r="U30797" s="8"/>
      <c r="V30797" s="8"/>
      <c r="W30797" s="8"/>
      <c r="X30797" s="8"/>
      <c r="Y30797" s="8"/>
      <c r="Z30797" s="8"/>
      <c r="BE30797"/>
      <c r="BF30797"/>
      <c r="BG30797"/>
    </row>
    <row r="30798" spans="11:59" x14ac:dyDescent="0.25">
      <c r="K30798" s="8"/>
      <c r="L30798" s="8"/>
      <c r="N30798" s="8"/>
      <c r="O30798" s="8"/>
      <c r="P30798" s="8"/>
      <c r="Q30798" s="8"/>
      <c r="R30798" s="8"/>
      <c r="S30798" s="8"/>
      <c r="T30798" s="8"/>
      <c r="U30798" s="8"/>
      <c r="V30798" s="8"/>
      <c r="W30798" s="8"/>
      <c r="X30798" s="8"/>
      <c r="Y30798" s="8"/>
      <c r="Z30798" s="8"/>
      <c r="BE30798"/>
      <c r="BF30798"/>
      <c r="BG30798"/>
    </row>
    <row r="30799" spans="11:59" x14ac:dyDescent="0.25">
      <c r="K30799" s="8"/>
      <c r="L30799" s="8"/>
      <c r="N30799" s="8"/>
      <c r="O30799" s="8"/>
      <c r="P30799" s="8"/>
      <c r="Q30799" s="8"/>
      <c r="R30799" s="8"/>
      <c r="S30799" s="8"/>
      <c r="T30799" s="8"/>
      <c r="U30799" s="8"/>
      <c r="V30799" s="8"/>
      <c r="W30799" s="8"/>
      <c r="X30799" s="8"/>
      <c r="Y30799" s="8"/>
      <c r="Z30799" s="8"/>
      <c r="BE30799"/>
      <c r="BF30799"/>
      <c r="BG30799"/>
    </row>
    <row r="30800" spans="11:59" x14ac:dyDescent="0.25">
      <c r="K30800" s="8"/>
      <c r="L30800" s="8"/>
      <c r="N30800" s="8"/>
      <c r="O30800" s="8"/>
      <c r="P30800" s="8"/>
      <c r="Q30800" s="8"/>
      <c r="R30800" s="8"/>
      <c r="S30800" s="8"/>
      <c r="T30800" s="8"/>
      <c r="U30800" s="8"/>
      <c r="V30800" s="8"/>
      <c r="W30800" s="8"/>
      <c r="X30800" s="8"/>
      <c r="Y30800" s="8"/>
      <c r="Z30800" s="8"/>
      <c r="BE30800"/>
      <c r="BF30800"/>
      <c r="BG30800"/>
    </row>
    <row r="30801" spans="11:59" x14ac:dyDescent="0.25">
      <c r="K30801" s="8"/>
      <c r="L30801" s="8"/>
      <c r="N30801" s="8"/>
      <c r="O30801" s="8"/>
      <c r="P30801" s="8"/>
      <c r="Q30801" s="8"/>
      <c r="R30801" s="8"/>
      <c r="S30801" s="8"/>
      <c r="T30801" s="8"/>
      <c r="U30801" s="8"/>
      <c r="V30801" s="8"/>
      <c r="W30801" s="8"/>
      <c r="X30801" s="8"/>
      <c r="Y30801" s="8"/>
      <c r="Z30801" s="8"/>
      <c r="BE30801"/>
      <c r="BF30801"/>
      <c r="BG30801"/>
    </row>
    <row r="30802" spans="11:59" x14ac:dyDescent="0.25">
      <c r="K30802" s="8"/>
      <c r="L30802" s="8"/>
      <c r="N30802" s="8"/>
      <c r="O30802" s="8"/>
      <c r="P30802" s="8"/>
      <c r="Q30802" s="8"/>
      <c r="R30802" s="8"/>
      <c r="S30802" s="8"/>
      <c r="T30802" s="8"/>
      <c r="U30802" s="8"/>
      <c r="V30802" s="8"/>
      <c r="W30802" s="8"/>
      <c r="X30802" s="8"/>
      <c r="Y30802" s="8"/>
      <c r="Z30802" s="8"/>
      <c r="BE30802"/>
      <c r="BF30802"/>
      <c r="BG30802"/>
    </row>
    <row r="30803" spans="11:59" x14ac:dyDescent="0.25">
      <c r="K30803" s="8"/>
      <c r="L30803" s="8"/>
      <c r="N30803" s="8"/>
      <c r="O30803" s="8"/>
      <c r="P30803" s="8"/>
      <c r="Q30803" s="8"/>
      <c r="R30803" s="8"/>
      <c r="S30803" s="8"/>
      <c r="T30803" s="8"/>
      <c r="U30803" s="8"/>
      <c r="V30803" s="8"/>
      <c r="W30803" s="8"/>
      <c r="X30803" s="8"/>
      <c r="Y30803" s="8"/>
      <c r="Z30803" s="8"/>
      <c r="BE30803"/>
      <c r="BF30803"/>
      <c r="BG30803"/>
    </row>
    <row r="30804" spans="11:59" x14ac:dyDescent="0.25">
      <c r="K30804" s="8"/>
      <c r="L30804" s="8"/>
      <c r="N30804" s="8"/>
      <c r="O30804" s="8"/>
      <c r="P30804" s="8"/>
      <c r="Q30804" s="8"/>
      <c r="R30804" s="8"/>
      <c r="S30804" s="8"/>
      <c r="T30804" s="8"/>
      <c r="U30804" s="8"/>
      <c r="V30804" s="8"/>
      <c r="W30804" s="8"/>
      <c r="X30804" s="8"/>
      <c r="Y30804" s="8"/>
      <c r="Z30804" s="8"/>
      <c r="BE30804"/>
      <c r="BF30804"/>
      <c r="BG30804"/>
    </row>
    <row r="30805" spans="11:59" x14ac:dyDescent="0.25">
      <c r="K30805" s="8"/>
      <c r="L30805" s="8"/>
      <c r="N30805" s="8"/>
      <c r="O30805" s="8"/>
      <c r="P30805" s="8"/>
      <c r="Q30805" s="8"/>
      <c r="R30805" s="8"/>
      <c r="S30805" s="8"/>
      <c r="T30805" s="8"/>
      <c r="U30805" s="8"/>
      <c r="V30805" s="8"/>
      <c r="W30805" s="8"/>
      <c r="X30805" s="8"/>
      <c r="Y30805" s="8"/>
      <c r="Z30805" s="8"/>
      <c r="BE30805"/>
      <c r="BF30805"/>
      <c r="BG30805"/>
    </row>
    <row r="30806" spans="11:59" x14ac:dyDescent="0.25">
      <c r="K30806" s="8"/>
      <c r="L30806" s="8"/>
      <c r="N30806" s="8"/>
      <c r="O30806" s="8"/>
      <c r="P30806" s="8"/>
      <c r="Q30806" s="8"/>
      <c r="R30806" s="8"/>
      <c r="S30806" s="8"/>
      <c r="T30806" s="8"/>
      <c r="U30806" s="8"/>
      <c r="V30806" s="8"/>
      <c r="W30806" s="8"/>
      <c r="X30806" s="8"/>
      <c r="Y30806" s="8"/>
      <c r="Z30806" s="8"/>
      <c r="BE30806"/>
      <c r="BF30806"/>
      <c r="BG30806"/>
    </row>
    <row r="30807" spans="11:59" x14ac:dyDescent="0.25">
      <c r="K30807" s="8"/>
      <c r="L30807" s="8"/>
      <c r="N30807" s="8"/>
      <c r="O30807" s="8"/>
      <c r="P30807" s="8"/>
      <c r="Q30807" s="8"/>
      <c r="R30807" s="8"/>
      <c r="S30807" s="8"/>
      <c r="T30807" s="8"/>
      <c r="U30807" s="8"/>
      <c r="V30807" s="8"/>
      <c r="W30807" s="8"/>
      <c r="X30807" s="8"/>
      <c r="Y30807" s="8"/>
      <c r="Z30807" s="8"/>
      <c r="BE30807"/>
      <c r="BF30807"/>
      <c r="BG30807"/>
    </row>
    <row r="30808" spans="11:59" x14ac:dyDescent="0.25">
      <c r="K30808" s="8"/>
      <c r="L30808" s="8"/>
      <c r="N30808" s="8"/>
      <c r="O30808" s="8"/>
      <c r="P30808" s="8"/>
      <c r="Q30808" s="8"/>
      <c r="R30808" s="8"/>
      <c r="S30808" s="8"/>
      <c r="T30808" s="8"/>
      <c r="U30808" s="8"/>
      <c r="V30808" s="8"/>
      <c r="W30808" s="8"/>
      <c r="X30808" s="8"/>
      <c r="Y30808" s="8"/>
      <c r="Z30808" s="8"/>
      <c r="BE30808"/>
      <c r="BF30808"/>
      <c r="BG30808"/>
    </row>
    <row r="30809" spans="11:59" x14ac:dyDescent="0.25">
      <c r="K30809" s="8"/>
      <c r="L30809" s="8"/>
      <c r="N30809" s="8"/>
      <c r="O30809" s="8"/>
      <c r="P30809" s="8"/>
      <c r="Q30809" s="8"/>
      <c r="R30809" s="8"/>
      <c r="S30809" s="8"/>
      <c r="T30809" s="8"/>
      <c r="U30809" s="8"/>
      <c r="V30809" s="8"/>
      <c r="W30809" s="8"/>
      <c r="X30809" s="8"/>
      <c r="Y30809" s="8"/>
      <c r="Z30809" s="8"/>
      <c r="BE30809"/>
      <c r="BF30809"/>
      <c r="BG30809"/>
    </row>
    <row r="30810" spans="11:59" x14ac:dyDescent="0.25">
      <c r="K30810" s="8"/>
      <c r="L30810" s="8"/>
      <c r="N30810" s="8"/>
      <c r="O30810" s="8"/>
      <c r="P30810" s="8"/>
      <c r="Q30810" s="8"/>
      <c r="R30810" s="8"/>
      <c r="S30810" s="8"/>
      <c r="T30810" s="8"/>
      <c r="U30810" s="8"/>
      <c r="V30810" s="8"/>
      <c r="W30810" s="8"/>
      <c r="X30810" s="8"/>
      <c r="Y30810" s="8"/>
      <c r="Z30810" s="8"/>
      <c r="BE30810"/>
      <c r="BF30810"/>
      <c r="BG30810"/>
    </row>
    <row r="30811" spans="11:59" x14ac:dyDescent="0.25">
      <c r="K30811" s="8"/>
      <c r="L30811" s="8"/>
      <c r="N30811" s="8"/>
      <c r="O30811" s="8"/>
      <c r="P30811" s="8"/>
      <c r="Q30811" s="8"/>
      <c r="R30811" s="8"/>
      <c r="S30811" s="8"/>
      <c r="T30811" s="8"/>
      <c r="U30811" s="8"/>
      <c r="V30811" s="8"/>
      <c r="W30811" s="8"/>
      <c r="X30811" s="8"/>
      <c r="Y30811" s="8"/>
      <c r="Z30811" s="8"/>
      <c r="BE30811"/>
      <c r="BF30811"/>
      <c r="BG30811"/>
    </row>
    <row r="30812" spans="11:59" x14ac:dyDescent="0.25">
      <c r="K30812" s="8"/>
      <c r="L30812" s="8"/>
      <c r="N30812" s="8"/>
      <c r="O30812" s="8"/>
      <c r="P30812" s="8"/>
      <c r="Q30812" s="8"/>
      <c r="R30812" s="8"/>
      <c r="S30812" s="8"/>
      <c r="T30812" s="8"/>
      <c r="U30812" s="8"/>
      <c r="V30812" s="8"/>
      <c r="W30812" s="8"/>
      <c r="X30812" s="8"/>
      <c r="Y30812" s="8"/>
      <c r="Z30812" s="8"/>
      <c r="BE30812"/>
      <c r="BF30812"/>
      <c r="BG30812"/>
    </row>
    <row r="30813" spans="11:59" x14ac:dyDescent="0.25">
      <c r="K30813" s="8"/>
      <c r="L30813" s="8"/>
      <c r="N30813" s="8"/>
      <c r="O30813" s="8"/>
      <c r="P30813" s="8"/>
      <c r="Q30813" s="8"/>
      <c r="R30813" s="8"/>
      <c r="S30813" s="8"/>
      <c r="T30813" s="8"/>
      <c r="U30813" s="8"/>
      <c r="V30813" s="8"/>
      <c r="W30813" s="8"/>
      <c r="X30813" s="8"/>
      <c r="Y30813" s="8"/>
      <c r="Z30813" s="8"/>
      <c r="BE30813"/>
      <c r="BF30813"/>
      <c r="BG30813"/>
    </row>
    <row r="30814" spans="11:59" x14ac:dyDescent="0.25">
      <c r="K30814" s="8"/>
      <c r="L30814" s="8"/>
      <c r="N30814" s="8"/>
      <c r="O30814" s="8"/>
      <c r="P30814" s="8"/>
      <c r="Q30814" s="8"/>
      <c r="R30814" s="8"/>
      <c r="S30814" s="8"/>
      <c r="T30814" s="8"/>
      <c r="U30814" s="8"/>
      <c r="V30814" s="8"/>
      <c r="W30814" s="8"/>
      <c r="X30814" s="8"/>
      <c r="Y30814" s="8"/>
      <c r="Z30814" s="8"/>
      <c r="BE30814"/>
      <c r="BF30814"/>
      <c r="BG30814"/>
    </row>
    <row r="30815" spans="11:59" x14ac:dyDescent="0.25">
      <c r="K30815" s="8"/>
      <c r="L30815" s="8"/>
      <c r="N30815" s="8"/>
      <c r="O30815" s="8"/>
      <c r="P30815" s="8"/>
      <c r="Q30815" s="8"/>
      <c r="R30815" s="8"/>
      <c r="S30815" s="8"/>
      <c r="T30815" s="8"/>
      <c r="U30815" s="8"/>
      <c r="V30815" s="8"/>
      <c r="W30815" s="8"/>
      <c r="X30815" s="8"/>
      <c r="Y30815" s="8"/>
      <c r="Z30815" s="8"/>
      <c r="BE30815"/>
      <c r="BF30815"/>
      <c r="BG30815"/>
    </row>
    <row r="30816" spans="11:59" x14ac:dyDescent="0.25">
      <c r="K30816" s="8"/>
      <c r="L30816" s="8"/>
      <c r="N30816" s="8"/>
      <c r="O30816" s="8"/>
      <c r="P30816" s="8"/>
      <c r="Q30816" s="8"/>
      <c r="R30816" s="8"/>
      <c r="S30816" s="8"/>
      <c r="T30816" s="8"/>
      <c r="U30816" s="8"/>
      <c r="V30816" s="8"/>
      <c r="W30816" s="8"/>
      <c r="X30816" s="8"/>
      <c r="Y30816" s="8"/>
      <c r="Z30816" s="8"/>
      <c r="BE30816"/>
      <c r="BF30816"/>
      <c r="BG30816"/>
    </row>
    <row r="30817" spans="11:59" x14ac:dyDescent="0.25">
      <c r="K30817" s="8"/>
      <c r="L30817" s="8"/>
      <c r="N30817" s="8"/>
      <c r="O30817" s="8"/>
      <c r="P30817" s="8"/>
      <c r="Q30817" s="8"/>
      <c r="R30817" s="8"/>
      <c r="S30817" s="8"/>
      <c r="T30817" s="8"/>
      <c r="U30817" s="8"/>
      <c r="V30817" s="8"/>
      <c r="W30817" s="8"/>
      <c r="X30817" s="8"/>
      <c r="Y30817" s="8"/>
      <c r="Z30817" s="8"/>
      <c r="BE30817"/>
      <c r="BF30817"/>
      <c r="BG30817"/>
    </row>
    <row r="30818" spans="11:59" x14ac:dyDescent="0.25">
      <c r="K30818" s="8"/>
      <c r="L30818" s="8"/>
      <c r="N30818" s="8"/>
      <c r="O30818" s="8"/>
      <c r="P30818" s="8"/>
      <c r="Q30818" s="8"/>
      <c r="R30818" s="8"/>
      <c r="S30818" s="8"/>
      <c r="T30818" s="8"/>
      <c r="U30818" s="8"/>
      <c r="V30818" s="8"/>
      <c r="W30818" s="8"/>
      <c r="X30818" s="8"/>
      <c r="Y30818" s="8"/>
      <c r="Z30818" s="8"/>
      <c r="BE30818"/>
      <c r="BF30818"/>
      <c r="BG30818"/>
    </row>
    <row r="30819" spans="11:59" x14ac:dyDescent="0.25">
      <c r="K30819" s="8"/>
      <c r="L30819" s="8"/>
      <c r="N30819" s="8"/>
      <c r="O30819" s="8"/>
      <c r="P30819" s="8"/>
      <c r="Q30819" s="8"/>
      <c r="R30819" s="8"/>
      <c r="S30819" s="8"/>
      <c r="T30819" s="8"/>
      <c r="U30819" s="8"/>
      <c r="V30819" s="8"/>
      <c r="W30819" s="8"/>
      <c r="X30819" s="8"/>
      <c r="Y30819" s="8"/>
      <c r="Z30819" s="8"/>
      <c r="BE30819"/>
      <c r="BF30819"/>
      <c r="BG30819"/>
    </row>
    <row r="30820" spans="11:59" x14ac:dyDescent="0.25">
      <c r="K30820" s="8"/>
      <c r="L30820" s="8"/>
      <c r="N30820" s="8"/>
      <c r="O30820" s="8"/>
      <c r="P30820" s="8"/>
      <c r="Q30820" s="8"/>
      <c r="R30820" s="8"/>
      <c r="S30820" s="8"/>
      <c r="T30820" s="8"/>
      <c r="U30820" s="8"/>
      <c r="V30820" s="8"/>
      <c r="W30820" s="8"/>
      <c r="X30820" s="8"/>
      <c r="Y30820" s="8"/>
      <c r="Z30820" s="8"/>
      <c r="BE30820"/>
      <c r="BF30820"/>
      <c r="BG30820"/>
    </row>
    <row r="30821" spans="11:59" x14ac:dyDescent="0.25">
      <c r="K30821" s="8"/>
      <c r="L30821" s="8"/>
      <c r="N30821" s="8"/>
      <c r="O30821" s="8"/>
      <c r="P30821" s="8"/>
      <c r="Q30821" s="8"/>
      <c r="R30821" s="8"/>
      <c r="S30821" s="8"/>
      <c r="T30821" s="8"/>
      <c r="U30821" s="8"/>
      <c r="V30821" s="8"/>
      <c r="W30821" s="8"/>
      <c r="X30821" s="8"/>
      <c r="Y30821" s="8"/>
      <c r="Z30821" s="8"/>
      <c r="BE30821"/>
      <c r="BF30821"/>
      <c r="BG30821"/>
    </row>
    <row r="30822" spans="11:59" x14ac:dyDescent="0.25">
      <c r="K30822" s="8"/>
      <c r="L30822" s="8"/>
      <c r="N30822" s="8"/>
      <c r="O30822" s="8"/>
      <c r="P30822" s="8"/>
      <c r="Q30822" s="8"/>
      <c r="R30822" s="8"/>
      <c r="S30822" s="8"/>
      <c r="T30822" s="8"/>
      <c r="U30822" s="8"/>
      <c r="V30822" s="8"/>
      <c r="W30822" s="8"/>
      <c r="X30822" s="8"/>
      <c r="Y30822" s="8"/>
      <c r="Z30822" s="8"/>
      <c r="BE30822"/>
      <c r="BF30822"/>
      <c r="BG30822"/>
    </row>
    <row r="30823" spans="11:59" x14ac:dyDescent="0.25">
      <c r="K30823" s="8"/>
      <c r="L30823" s="8"/>
      <c r="N30823" s="8"/>
      <c r="O30823" s="8"/>
      <c r="P30823" s="8"/>
      <c r="Q30823" s="8"/>
      <c r="R30823" s="8"/>
      <c r="S30823" s="8"/>
      <c r="T30823" s="8"/>
      <c r="U30823" s="8"/>
      <c r="V30823" s="8"/>
      <c r="W30823" s="8"/>
      <c r="X30823" s="8"/>
      <c r="Y30823" s="8"/>
      <c r="Z30823" s="8"/>
      <c r="BE30823"/>
      <c r="BF30823"/>
      <c r="BG30823"/>
    </row>
    <row r="30824" spans="11:59" x14ac:dyDescent="0.25">
      <c r="K30824" s="8"/>
      <c r="L30824" s="8"/>
      <c r="N30824" s="8"/>
      <c r="O30824" s="8"/>
      <c r="P30824" s="8"/>
      <c r="Q30824" s="8"/>
      <c r="R30824" s="8"/>
      <c r="S30824" s="8"/>
      <c r="T30824" s="8"/>
      <c r="U30824" s="8"/>
      <c r="V30824" s="8"/>
      <c r="W30824" s="8"/>
      <c r="X30824" s="8"/>
      <c r="Y30824" s="8"/>
      <c r="Z30824" s="8"/>
      <c r="BE30824"/>
      <c r="BF30824"/>
      <c r="BG30824"/>
    </row>
    <row r="30825" spans="11:59" x14ac:dyDescent="0.25">
      <c r="K30825" s="8"/>
      <c r="L30825" s="8"/>
      <c r="N30825" s="8"/>
      <c r="O30825" s="8"/>
      <c r="P30825" s="8"/>
      <c r="Q30825" s="8"/>
      <c r="R30825" s="8"/>
      <c r="S30825" s="8"/>
      <c r="T30825" s="8"/>
      <c r="U30825" s="8"/>
      <c r="V30825" s="8"/>
      <c r="W30825" s="8"/>
      <c r="X30825" s="8"/>
      <c r="Y30825" s="8"/>
      <c r="Z30825" s="8"/>
      <c r="BE30825"/>
      <c r="BF30825"/>
      <c r="BG30825"/>
    </row>
    <row r="30826" spans="11:59" x14ac:dyDescent="0.25">
      <c r="K30826" s="8"/>
      <c r="L30826" s="8"/>
      <c r="N30826" s="8"/>
      <c r="O30826" s="8"/>
      <c r="P30826" s="8"/>
      <c r="Q30826" s="8"/>
      <c r="R30826" s="8"/>
      <c r="S30826" s="8"/>
      <c r="T30826" s="8"/>
      <c r="U30826" s="8"/>
      <c r="V30826" s="8"/>
      <c r="W30826" s="8"/>
      <c r="X30826" s="8"/>
      <c r="Y30826" s="8"/>
      <c r="Z30826" s="8"/>
      <c r="BE30826"/>
      <c r="BF30826"/>
      <c r="BG30826"/>
    </row>
    <row r="30827" spans="11:59" x14ac:dyDescent="0.25">
      <c r="K30827" s="8"/>
      <c r="L30827" s="8"/>
      <c r="N30827" s="8"/>
      <c r="O30827" s="8"/>
      <c r="P30827" s="8"/>
      <c r="Q30827" s="8"/>
      <c r="R30827" s="8"/>
      <c r="S30827" s="8"/>
      <c r="T30827" s="8"/>
      <c r="U30827" s="8"/>
      <c r="V30827" s="8"/>
      <c r="W30827" s="8"/>
      <c r="X30827" s="8"/>
      <c r="Y30827" s="8"/>
      <c r="Z30827" s="8"/>
      <c r="BE30827"/>
      <c r="BF30827"/>
      <c r="BG30827"/>
    </row>
    <row r="30828" spans="11:59" x14ac:dyDescent="0.25">
      <c r="K30828" s="8"/>
      <c r="L30828" s="8"/>
      <c r="N30828" s="8"/>
      <c r="O30828" s="8"/>
      <c r="P30828" s="8"/>
      <c r="Q30828" s="8"/>
      <c r="R30828" s="8"/>
      <c r="S30828" s="8"/>
      <c r="T30828" s="8"/>
      <c r="U30828" s="8"/>
      <c r="V30828" s="8"/>
      <c r="W30828" s="8"/>
      <c r="X30828" s="8"/>
      <c r="Y30828" s="8"/>
      <c r="Z30828" s="8"/>
      <c r="BE30828"/>
      <c r="BF30828"/>
      <c r="BG30828"/>
    </row>
    <row r="30829" spans="11:59" x14ac:dyDescent="0.25">
      <c r="K30829" s="8"/>
      <c r="L30829" s="8"/>
      <c r="N30829" s="8"/>
      <c r="O30829" s="8"/>
      <c r="P30829" s="8"/>
      <c r="Q30829" s="8"/>
      <c r="R30829" s="8"/>
      <c r="S30829" s="8"/>
      <c r="T30829" s="8"/>
      <c r="U30829" s="8"/>
      <c r="V30829" s="8"/>
      <c r="W30829" s="8"/>
      <c r="X30829" s="8"/>
      <c r="Y30829" s="8"/>
      <c r="Z30829" s="8"/>
      <c r="BE30829"/>
      <c r="BF30829"/>
      <c r="BG30829"/>
    </row>
    <row r="30830" spans="11:59" x14ac:dyDescent="0.25">
      <c r="K30830" s="8"/>
      <c r="L30830" s="8"/>
      <c r="N30830" s="8"/>
      <c r="O30830" s="8"/>
      <c r="P30830" s="8"/>
      <c r="Q30830" s="8"/>
      <c r="R30830" s="8"/>
      <c r="S30830" s="8"/>
      <c r="T30830" s="8"/>
      <c r="U30830" s="8"/>
      <c r="V30830" s="8"/>
      <c r="W30830" s="8"/>
      <c r="X30830" s="8"/>
      <c r="Y30830" s="8"/>
      <c r="Z30830" s="8"/>
      <c r="BE30830"/>
      <c r="BF30830"/>
      <c r="BG30830"/>
    </row>
    <row r="30831" spans="11:59" x14ac:dyDescent="0.25">
      <c r="K30831" s="8"/>
      <c r="L30831" s="8"/>
      <c r="N30831" s="8"/>
      <c r="O30831" s="8"/>
      <c r="P30831" s="8"/>
      <c r="Q30831" s="8"/>
      <c r="R30831" s="8"/>
      <c r="S30831" s="8"/>
      <c r="T30831" s="8"/>
      <c r="U30831" s="8"/>
      <c r="V30831" s="8"/>
      <c r="W30831" s="8"/>
      <c r="X30831" s="8"/>
      <c r="Y30831" s="8"/>
      <c r="Z30831" s="8"/>
      <c r="BE30831"/>
      <c r="BF30831"/>
      <c r="BG30831"/>
    </row>
    <row r="30832" spans="11:59" x14ac:dyDescent="0.25">
      <c r="K30832" s="8"/>
      <c r="L30832" s="8"/>
      <c r="N30832" s="8"/>
      <c r="O30832" s="8"/>
      <c r="P30832" s="8"/>
      <c r="Q30832" s="8"/>
      <c r="R30832" s="8"/>
      <c r="S30832" s="8"/>
      <c r="T30832" s="8"/>
      <c r="U30832" s="8"/>
      <c r="V30832" s="8"/>
      <c r="W30832" s="8"/>
      <c r="X30832" s="8"/>
      <c r="Y30832" s="8"/>
      <c r="Z30832" s="8"/>
      <c r="BE30832"/>
      <c r="BF30832"/>
      <c r="BG30832"/>
    </row>
    <row r="30833" spans="11:59" x14ac:dyDescent="0.25">
      <c r="K30833" s="8"/>
      <c r="L30833" s="8"/>
      <c r="N30833" s="8"/>
      <c r="O30833" s="8"/>
      <c r="P30833" s="8"/>
      <c r="Q30833" s="8"/>
      <c r="R30833" s="8"/>
      <c r="S30833" s="8"/>
      <c r="T30833" s="8"/>
      <c r="U30833" s="8"/>
      <c r="V30833" s="8"/>
      <c r="W30833" s="8"/>
      <c r="X30833" s="8"/>
      <c r="Y30833" s="8"/>
      <c r="Z30833" s="8"/>
      <c r="BE30833"/>
      <c r="BF30833"/>
      <c r="BG30833"/>
    </row>
    <row r="30834" spans="11:59" x14ac:dyDescent="0.25">
      <c r="K30834" s="8"/>
      <c r="L30834" s="8"/>
      <c r="N30834" s="8"/>
      <c r="O30834" s="8"/>
      <c r="P30834" s="8"/>
      <c r="Q30834" s="8"/>
      <c r="R30834" s="8"/>
      <c r="S30834" s="8"/>
      <c r="T30834" s="8"/>
      <c r="U30834" s="8"/>
      <c r="V30834" s="8"/>
      <c r="W30834" s="8"/>
      <c r="X30834" s="8"/>
      <c r="Y30834" s="8"/>
      <c r="Z30834" s="8"/>
      <c r="BE30834"/>
      <c r="BF30834"/>
      <c r="BG30834"/>
    </row>
    <row r="30835" spans="11:59" x14ac:dyDescent="0.25">
      <c r="K30835" s="8"/>
      <c r="L30835" s="8"/>
      <c r="N30835" s="8"/>
      <c r="O30835" s="8"/>
      <c r="P30835" s="8"/>
      <c r="Q30835" s="8"/>
      <c r="R30835" s="8"/>
      <c r="S30835" s="8"/>
      <c r="T30835" s="8"/>
      <c r="U30835" s="8"/>
      <c r="V30835" s="8"/>
      <c r="W30835" s="8"/>
      <c r="X30835" s="8"/>
      <c r="Y30835" s="8"/>
      <c r="Z30835" s="8"/>
      <c r="BE30835"/>
      <c r="BF30835"/>
      <c r="BG30835"/>
    </row>
    <row r="30836" spans="11:59" x14ac:dyDescent="0.25">
      <c r="K30836" s="8"/>
      <c r="L30836" s="8"/>
      <c r="N30836" s="8"/>
      <c r="O30836" s="8"/>
      <c r="P30836" s="8"/>
      <c r="Q30836" s="8"/>
      <c r="R30836" s="8"/>
      <c r="S30836" s="8"/>
      <c r="T30836" s="8"/>
      <c r="U30836" s="8"/>
      <c r="V30836" s="8"/>
      <c r="W30836" s="8"/>
      <c r="X30836" s="8"/>
      <c r="Y30836" s="8"/>
      <c r="Z30836" s="8"/>
      <c r="BE30836"/>
      <c r="BF30836"/>
      <c r="BG30836"/>
    </row>
    <row r="30837" spans="11:59" x14ac:dyDescent="0.25">
      <c r="K30837" s="8"/>
      <c r="L30837" s="8"/>
      <c r="N30837" s="8"/>
      <c r="O30837" s="8"/>
      <c r="P30837" s="8"/>
      <c r="Q30837" s="8"/>
      <c r="R30837" s="8"/>
      <c r="S30837" s="8"/>
      <c r="T30837" s="8"/>
      <c r="U30837" s="8"/>
      <c r="V30837" s="8"/>
      <c r="W30837" s="8"/>
      <c r="X30837" s="8"/>
      <c r="Y30837" s="8"/>
      <c r="Z30837" s="8"/>
      <c r="BE30837"/>
      <c r="BF30837"/>
      <c r="BG30837"/>
    </row>
    <row r="30838" spans="11:59" x14ac:dyDescent="0.25">
      <c r="K30838" s="8"/>
      <c r="L30838" s="8"/>
      <c r="N30838" s="8"/>
      <c r="O30838" s="8"/>
      <c r="P30838" s="8"/>
      <c r="Q30838" s="8"/>
      <c r="R30838" s="8"/>
      <c r="S30838" s="8"/>
      <c r="T30838" s="8"/>
      <c r="U30838" s="8"/>
      <c r="V30838" s="8"/>
      <c r="W30838" s="8"/>
      <c r="X30838" s="8"/>
      <c r="Y30838" s="8"/>
      <c r="Z30838" s="8"/>
      <c r="BE30838"/>
      <c r="BF30838"/>
      <c r="BG30838"/>
    </row>
    <row r="30839" spans="11:59" x14ac:dyDescent="0.25">
      <c r="K30839" s="8"/>
      <c r="L30839" s="8"/>
      <c r="N30839" s="8"/>
      <c r="O30839" s="8"/>
      <c r="P30839" s="8"/>
      <c r="Q30839" s="8"/>
      <c r="R30839" s="8"/>
      <c r="S30839" s="8"/>
      <c r="T30839" s="8"/>
      <c r="U30839" s="8"/>
      <c r="V30839" s="8"/>
      <c r="W30839" s="8"/>
      <c r="X30839" s="8"/>
      <c r="Y30839" s="8"/>
      <c r="Z30839" s="8"/>
      <c r="BE30839"/>
      <c r="BF30839"/>
      <c r="BG30839"/>
    </row>
    <row r="30840" spans="11:59" x14ac:dyDescent="0.25">
      <c r="K30840" s="8"/>
      <c r="L30840" s="8"/>
      <c r="N30840" s="8"/>
      <c r="O30840" s="8"/>
      <c r="P30840" s="8"/>
      <c r="Q30840" s="8"/>
      <c r="R30840" s="8"/>
      <c r="S30840" s="8"/>
      <c r="T30840" s="8"/>
      <c r="U30840" s="8"/>
      <c r="V30840" s="8"/>
      <c r="W30840" s="8"/>
      <c r="X30840" s="8"/>
      <c r="Y30840" s="8"/>
      <c r="Z30840" s="8"/>
      <c r="BE30840"/>
      <c r="BF30840"/>
      <c r="BG30840"/>
    </row>
    <row r="30841" spans="11:59" x14ac:dyDescent="0.25">
      <c r="K30841" s="8"/>
      <c r="L30841" s="8"/>
      <c r="N30841" s="8"/>
      <c r="O30841" s="8"/>
      <c r="P30841" s="8"/>
      <c r="Q30841" s="8"/>
      <c r="R30841" s="8"/>
      <c r="S30841" s="8"/>
      <c r="T30841" s="8"/>
      <c r="U30841" s="8"/>
      <c r="V30841" s="8"/>
      <c r="W30841" s="8"/>
      <c r="X30841" s="8"/>
      <c r="Y30841" s="8"/>
      <c r="Z30841" s="8"/>
      <c r="BE30841"/>
      <c r="BF30841"/>
      <c r="BG30841"/>
    </row>
    <row r="30842" spans="11:59" x14ac:dyDescent="0.25">
      <c r="K30842" s="8"/>
      <c r="L30842" s="8"/>
      <c r="N30842" s="8"/>
      <c r="O30842" s="8"/>
      <c r="P30842" s="8"/>
      <c r="Q30842" s="8"/>
      <c r="R30842" s="8"/>
      <c r="S30842" s="8"/>
      <c r="T30842" s="8"/>
      <c r="U30842" s="8"/>
      <c r="V30842" s="8"/>
      <c r="W30842" s="8"/>
      <c r="X30842" s="8"/>
      <c r="Y30842" s="8"/>
      <c r="Z30842" s="8"/>
      <c r="BE30842"/>
      <c r="BF30842"/>
      <c r="BG30842"/>
    </row>
    <row r="30843" spans="11:59" x14ac:dyDescent="0.25">
      <c r="K30843" s="8"/>
      <c r="L30843" s="8"/>
      <c r="N30843" s="8"/>
      <c r="O30843" s="8"/>
      <c r="P30843" s="8"/>
      <c r="Q30843" s="8"/>
      <c r="R30843" s="8"/>
      <c r="S30843" s="8"/>
      <c r="T30843" s="8"/>
      <c r="U30843" s="8"/>
      <c r="V30843" s="8"/>
      <c r="W30843" s="8"/>
      <c r="X30843" s="8"/>
      <c r="Y30843" s="8"/>
      <c r="Z30843" s="8"/>
      <c r="BE30843"/>
      <c r="BF30843"/>
      <c r="BG30843"/>
    </row>
    <row r="30844" spans="11:59" x14ac:dyDescent="0.25">
      <c r="K30844" s="8"/>
      <c r="L30844" s="8"/>
      <c r="N30844" s="8"/>
      <c r="O30844" s="8"/>
      <c r="P30844" s="8"/>
      <c r="Q30844" s="8"/>
      <c r="R30844" s="8"/>
      <c r="S30844" s="8"/>
      <c r="T30844" s="8"/>
      <c r="U30844" s="8"/>
      <c r="V30844" s="8"/>
      <c r="W30844" s="8"/>
      <c r="X30844" s="8"/>
      <c r="Y30844" s="8"/>
      <c r="Z30844" s="8"/>
      <c r="BE30844"/>
      <c r="BF30844"/>
      <c r="BG30844"/>
    </row>
    <row r="30845" spans="11:59" x14ac:dyDescent="0.25">
      <c r="K30845" s="8"/>
      <c r="L30845" s="8"/>
      <c r="N30845" s="8"/>
      <c r="O30845" s="8"/>
      <c r="P30845" s="8"/>
      <c r="Q30845" s="8"/>
      <c r="R30845" s="8"/>
      <c r="S30845" s="8"/>
      <c r="T30845" s="8"/>
      <c r="U30845" s="8"/>
      <c r="V30845" s="8"/>
      <c r="W30845" s="8"/>
      <c r="X30845" s="8"/>
      <c r="Y30845" s="8"/>
      <c r="Z30845" s="8"/>
      <c r="BE30845"/>
      <c r="BF30845"/>
      <c r="BG30845"/>
    </row>
    <row r="30846" spans="11:59" x14ac:dyDescent="0.25">
      <c r="K30846" s="8"/>
      <c r="L30846" s="8"/>
      <c r="N30846" s="8"/>
      <c r="O30846" s="8"/>
      <c r="P30846" s="8"/>
      <c r="Q30846" s="8"/>
      <c r="R30846" s="8"/>
      <c r="S30846" s="8"/>
      <c r="T30846" s="8"/>
      <c r="U30846" s="8"/>
      <c r="V30846" s="8"/>
      <c r="W30846" s="8"/>
      <c r="X30846" s="8"/>
      <c r="Y30846" s="8"/>
      <c r="Z30846" s="8"/>
      <c r="BE30846"/>
      <c r="BF30846"/>
      <c r="BG30846"/>
    </row>
    <row r="30847" spans="11:59" x14ac:dyDescent="0.25">
      <c r="K30847" s="8"/>
      <c r="L30847" s="8"/>
      <c r="N30847" s="8"/>
      <c r="O30847" s="8"/>
      <c r="P30847" s="8"/>
      <c r="Q30847" s="8"/>
      <c r="R30847" s="8"/>
      <c r="S30847" s="8"/>
      <c r="T30847" s="8"/>
      <c r="U30847" s="8"/>
      <c r="V30847" s="8"/>
      <c r="W30847" s="8"/>
      <c r="X30847" s="8"/>
      <c r="Y30847" s="8"/>
      <c r="Z30847" s="8"/>
      <c r="BE30847"/>
      <c r="BF30847"/>
      <c r="BG30847"/>
    </row>
    <row r="30848" spans="11:59" x14ac:dyDescent="0.25">
      <c r="K30848" s="8"/>
      <c r="L30848" s="8"/>
      <c r="N30848" s="8"/>
      <c r="O30848" s="8"/>
      <c r="P30848" s="8"/>
      <c r="Q30848" s="8"/>
      <c r="R30848" s="8"/>
      <c r="S30848" s="8"/>
      <c r="T30848" s="8"/>
      <c r="U30848" s="8"/>
      <c r="V30848" s="8"/>
      <c r="W30848" s="8"/>
      <c r="X30848" s="8"/>
      <c r="Y30848" s="8"/>
      <c r="Z30848" s="8"/>
      <c r="BE30848"/>
      <c r="BF30848"/>
      <c r="BG30848"/>
    </row>
    <row r="30849" spans="11:59" x14ac:dyDescent="0.25">
      <c r="K30849" s="8"/>
      <c r="L30849" s="8"/>
      <c r="N30849" s="8"/>
      <c r="O30849" s="8"/>
      <c r="P30849" s="8"/>
      <c r="Q30849" s="8"/>
      <c r="R30849" s="8"/>
      <c r="S30849" s="8"/>
      <c r="T30849" s="8"/>
      <c r="U30849" s="8"/>
      <c r="V30849" s="8"/>
      <c r="W30849" s="8"/>
      <c r="X30849" s="8"/>
      <c r="Y30849" s="8"/>
      <c r="Z30849" s="8"/>
      <c r="BE30849"/>
      <c r="BF30849"/>
      <c r="BG30849"/>
    </row>
    <row r="30850" spans="11:59" x14ac:dyDescent="0.25">
      <c r="K30850" s="8"/>
      <c r="L30850" s="8"/>
      <c r="N30850" s="8"/>
      <c r="O30850" s="8"/>
      <c r="P30850" s="8"/>
      <c r="Q30850" s="8"/>
      <c r="R30850" s="8"/>
      <c r="S30850" s="8"/>
      <c r="T30850" s="8"/>
      <c r="U30850" s="8"/>
      <c r="V30850" s="8"/>
      <c r="W30850" s="8"/>
      <c r="X30850" s="8"/>
      <c r="Y30850" s="8"/>
      <c r="Z30850" s="8"/>
      <c r="BE30850"/>
      <c r="BF30850"/>
      <c r="BG30850"/>
    </row>
    <row r="30851" spans="11:59" x14ac:dyDescent="0.25">
      <c r="K30851" s="8"/>
      <c r="L30851" s="8"/>
      <c r="N30851" s="8"/>
      <c r="O30851" s="8"/>
      <c r="P30851" s="8"/>
      <c r="Q30851" s="8"/>
      <c r="R30851" s="8"/>
      <c r="S30851" s="8"/>
      <c r="T30851" s="8"/>
      <c r="U30851" s="8"/>
      <c r="V30851" s="8"/>
      <c r="W30851" s="8"/>
      <c r="X30851" s="8"/>
      <c r="Y30851" s="8"/>
      <c r="Z30851" s="8"/>
      <c r="BE30851"/>
      <c r="BF30851"/>
      <c r="BG30851"/>
    </row>
    <row r="30852" spans="11:59" x14ac:dyDescent="0.25">
      <c r="K30852" s="8"/>
      <c r="L30852" s="8"/>
      <c r="N30852" s="8"/>
      <c r="O30852" s="8"/>
      <c r="P30852" s="8"/>
      <c r="Q30852" s="8"/>
      <c r="R30852" s="8"/>
      <c r="S30852" s="8"/>
      <c r="T30852" s="8"/>
      <c r="U30852" s="8"/>
      <c r="V30852" s="8"/>
      <c r="W30852" s="8"/>
      <c r="X30852" s="8"/>
      <c r="Y30852" s="8"/>
      <c r="Z30852" s="8"/>
      <c r="BE30852"/>
      <c r="BF30852"/>
      <c r="BG30852"/>
    </row>
    <row r="30853" spans="11:59" x14ac:dyDescent="0.25">
      <c r="K30853" s="8"/>
      <c r="L30853" s="8"/>
      <c r="N30853" s="8"/>
      <c r="O30853" s="8"/>
      <c r="P30853" s="8"/>
      <c r="Q30853" s="8"/>
      <c r="R30853" s="8"/>
      <c r="S30853" s="8"/>
      <c r="T30853" s="8"/>
      <c r="U30853" s="8"/>
      <c r="V30853" s="8"/>
      <c r="W30853" s="8"/>
      <c r="X30853" s="8"/>
      <c r="Y30853" s="8"/>
      <c r="Z30853" s="8"/>
      <c r="BE30853"/>
      <c r="BF30853"/>
      <c r="BG30853"/>
    </row>
    <row r="30854" spans="11:59" x14ac:dyDescent="0.25">
      <c r="K30854" s="8"/>
      <c r="L30854" s="8"/>
      <c r="N30854" s="8"/>
      <c r="O30854" s="8"/>
      <c r="P30854" s="8"/>
      <c r="Q30854" s="8"/>
      <c r="R30854" s="8"/>
      <c r="S30854" s="8"/>
      <c r="T30854" s="8"/>
      <c r="U30854" s="8"/>
      <c r="V30854" s="8"/>
      <c r="W30854" s="8"/>
      <c r="X30854" s="8"/>
      <c r="Y30854" s="8"/>
      <c r="Z30854" s="8"/>
      <c r="BE30854"/>
      <c r="BF30854"/>
      <c r="BG30854"/>
    </row>
    <row r="30855" spans="11:59" x14ac:dyDescent="0.25">
      <c r="K30855" s="8"/>
      <c r="L30855" s="8"/>
      <c r="N30855" s="8"/>
      <c r="O30855" s="8"/>
      <c r="P30855" s="8"/>
      <c r="Q30855" s="8"/>
      <c r="R30855" s="8"/>
      <c r="S30855" s="8"/>
      <c r="T30855" s="8"/>
      <c r="U30855" s="8"/>
      <c r="V30855" s="8"/>
      <c r="W30855" s="8"/>
      <c r="X30855" s="8"/>
      <c r="Y30855" s="8"/>
      <c r="Z30855" s="8"/>
      <c r="BE30855"/>
      <c r="BF30855"/>
      <c r="BG30855"/>
    </row>
    <row r="30856" spans="11:59" x14ac:dyDescent="0.25">
      <c r="K30856" s="8"/>
      <c r="L30856" s="8"/>
      <c r="N30856" s="8"/>
      <c r="O30856" s="8"/>
      <c r="P30856" s="8"/>
      <c r="Q30856" s="8"/>
      <c r="R30856" s="8"/>
      <c r="S30856" s="8"/>
      <c r="T30856" s="8"/>
      <c r="U30856" s="8"/>
      <c r="V30856" s="8"/>
      <c r="W30856" s="8"/>
      <c r="X30856" s="8"/>
      <c r="Y30856" s="8"/>
      <c r="Z30856" s="8"/>
      <c r="BE30856"/>
      <c r="BF30856"/>
      <c r="BG30856"/>
    </row>
    <row r="30857" spans="11:59" x14ac:dyDescent="0.25">
      <c r="K30857" s="8"/>
      <c r="L30857" s="8"/>
      <c r="N30857" s="8"/>
      <c r="O30857" s="8"/>
      <c r="P30857" s="8"/>
      <c r="Q30857" s="8"/>
      <c r="R30857" s="8"/>
      <c r="S30857" s="8"/>
      <c r="T30857" s="8"/>
      <c r="U30857" s="8"/>
      <c r="V30857" s="8"/>
      <c r="W30857" s="8"/>
      <c r="X30857" s="8"/>
      <c r="Y30857" s="8"/>
      <c r="Z30857" s="8"/>
      <c r="BE30857"/>
      <c r="BF30857"/>
      <c r="BG30857"/>
    </row>
    <row r="30858" spans="11:59" x14ac:dyDescent="0.25">
      <c r="K30858" s="8"/>
      <c r="L30858" s="8"/>
      <c r="N30858" s="8"/>
      <c r="O30858" s="8"/>
      <c r="P30858" s="8"/>
      <c r="Q30858" s="8"/>
      <c r="R30858" s="8"/>
      <c r="S30858" s="8"/>
      <c r="T30858" s="8"/>
      <c r="U30858" s="8"/>
      <c r="V30858" s="8"/>
      <c r="W30858" s="8"/>
      <c r="X30858" s="8"/>
      <c r="Y30858" s="8"/>
      <c r="Z30858" s="8"/>
      <c r="BE30858"/>
      <c r="BF30858"/>
      <c r="BG30858"/>
    </row>
    <row r="30859" spans="11:59" x14ac:dyDescent="0.25">
      <c r="K30859" s="8"/>
      <c r="L30859" s="8"/>
      <c r="N30859" s="8"/>
      <c r="O30859" s="8"/>
      <c r="P30859" s="8"/>
      <c r="Q30859" s="8"/>
      <c r="R30859" s="8"/>
      <c r="S30859" s="8"/>
      <c r="T30859" s="8"/>
      <c r="U30859" s="8"/>
      <c r="V30859" s="8"/>
      <c r="W30859" s="8"/>
      <c r="X30859" s="8"/>
      <c r="Y30859" s="8"/>
      <c r="Z30859" s="8"/>
      <c r="BE30859"/>
      <c r="BF30859"/>
      <c r="BG30859"/>
    </row>
    <row r="30860" spans="11:59" x14ac:dyDescent="0.25">
      <c r="K30860" s="8"/>
      <c r="L30860" s="8"/>
      <c r="N30860" s="8"/>
      <c r="O30860" s="8"/>
      <c r="P30860" s="8"/>
      <c r="Q30860" s="8"/>
      <c r="R30860" s="8"/>
      <c r="S30860" s="8"/>
      <c r="T30860" s="8"/>
      <c r="U30860" s="8"/>
      <c r="V30860" s="8"/>
      <c r="W30860" s="8"/>
      <c r="X30860" s="8"/>
      <c r="Y30860" s="8"/>
      <c r="Z30860" s="8"/>
      <c r="BE30860"/>
      <c r="BF30860"/>
      <c r="BG30860"/>
    </row>
    <row r="30861" spans="11:59" x14ac:dyDescent="0.25">
      <c r="K30861" s="8"/>
      <c r="L30861" s="8"/>
      <c r="N30861" s="8"/>
      <c r="O30861" s="8"/>
      <c r="P30861" s="8"/>
      <c r="Q30861" s="8"/>
      <c r="R30861" s="8"/>
      <c r="S30861" s="8"/>
      <c r="T30861" s="8"/>
      <c r="U30861" s="8"/>
      <c r="V30861" s="8"/>
      <c r="W30861" s="8"/>
      <c r="X30861" s="8"/>
      <c r="Y30861" s="8"/>
      <c r="Z30861" s="8"/>
      <c r="BE30861"/>
      <c r="BF30861"/>
      <c r="BG30861"/>
    </row>
    <row r="30862" spans="11:59" x14ac:dyDescent="0.25">
      <c r="K30862" s="8"/>
      <c r="L30862" s="8"/>
      <c r="N30862" s="8"/>
      <c r="O30862" s="8"/>
      <c r="P30862" s="8"/>
      <c r="Q30862" s="8"/>
      <c r="R30862" s="8"/>
      <c r="S30862" s="8"/>
      <c r="T30862" s="8"/>
      <c r="U30862" s="8"/>
      <c r="V30862" s="8"/>
      <c r="W30862" s="8"/>
      <c r="X30862" s="8"/>
      <c r="Y30862" s="8"/>
      <c r="Z30862" s="8"/>
      <c r="BE30862"/>
      <c r="BF30862"/>
      <c r="BG30862"/>
    </row>
    <row r="30863" spans="11:59" x14ac:dyDescent="0.25">
      <c r="K30863" s="8"/>
      <c r="L30863" s="8"/>
      <c r="N30863" s="8"/>
      <c r="O30863" s="8"/>
      <c r="P30863" s="8"/>
      <c r="Q30863" s="8"/>
      <c r="R30863" s="8"/>
      <c r="S30863" s="8"/>
      <c r="T30863" s="8"/>
      <c r="U30863" s="8"/>
      <c r="V30863" s="8"/>
      <c r="W30863" s="8"/>
      <c r="X30863" s="8"/>
      <c r="Y30863" s="8"/>
      <c r="Z30863" s="8"/>
      <c r="BE30863"/>
      <c r="BF30863"/>
      <c r="BG30863"/>
    </row>
    <row r="30864" spans="11:59" x14ac:dyDescent="0.25">
      <c r="K30864" s="8"/>
      <c r="L30864" s="8"/>
      <c r="N30864" s="8"/>
      <c r="O30864" s="8"/>
      <c r="P30864" s="8"/>
      <c r="Q30864" s="8"/>
      <c r="R30864" s="8"/>
      <c r="S30864" s="8"/>
      <c r="T30864" s="8"/>
      <c r="U30864" s="8"/>
      <c r="V30864" s="8"/>
      <c r="W30864" s="8"/>
      <c r="X30864" s="8"/>
      <c r="Y30864" s="8"/>
      <c r="Z30864" s="8"/>
      <c r="BE30864"/>
      <c r="BF30864"/>
      <c r="BG30864"/>
    </row>
    <row r="30865" spans="11:59" x14ac:dyDescent="0.25">
      <c r="K30865" s="8"/>
      <c r="L30865" s="8"/>
      <c r="N30865" s="8"/>
      <c r="O30865" s="8"/>
      <c r="P30865" s="8"/>
      <c r="Q30865" s="8"/>
      <c r="R30865" s="8"/>
      <c r="S30865" s="8"/>
      <c r="T30865" s="8"/>
      <c r="U30865" s="8"/>
      <c r="V30865" s="8"/>
      <c r="W30865" s="8"/>
      <c r="X30865" s="8"/>
      <c r="Y30865" s="8"/>
      <c r="Z30865" s="8"/>
      <c r="BE30865"/>
      <c r="BF30865"/>
      <c r="BG30865"/>
    </row>
    <row r="30866" spans="11:59" x14ac:dyDescent="0.25">
      <c r="K30866" s="8"/>
      <c r="L30866" s="8"/>
      <c r="N30866" s="8"/>
      <c r="O30866" s="8"/>
      <c r="P30866" s="8"/>
      <c r="Q30866" s="8"/>
      <c r="R30866" s="8"/>
      <c r="S30866" s="8"/>
      <c r="T30866" s="8"/>
      <c r="U30866" s="8"/>
      <c r="V30866" s="8"/>
      <c r="W30866" s="8"/>
      <c r="X30866" s="8"/>
      <c r="Y30866" s="8"/>
      <c r="Z30866" s="8"/>
      <c r="BE30866"/>
      <c r="BF30866"/>
      <c r="BG30866"/>
    </row>
    <row r="30867" spans="11:59" x14ac:dyDescent="0.25">
      <c r="K30867" s="8"/>
      <c r="L30867" s="8"/>
      <c r="N30867" s="8"/>
      <c r="O30867" s="8"/>
      <c r="P30867" s="8"/>
      <c r="Q30867" s="8"/>
      <c r="R30867" s="8"/>
      <c r="S30867" s="8"/>
      <c r="T30867" s="8"/>
      <c r="U30867" s="8"/>
      <c r="V30867" s="8"/>
      <c r="W30867" s="8"/>
      <c r="X30867" s="8"/>
      <c r="Y30867" s="8"/>
      <c r="Z30867" s="8"/>
      <c r="BE30867"/>
      <c r="BF30867"/>
      <c r="BG30867"/>
    </row>
    <row r="30868" spans="11:59" x14ac:dyDescent="0.25">
      <c r="K30868" s="8"/>
      <c r="L30868" s="8"/>
      <c r="N30868" s="8"/>
      <c r="O30868" s="8"/>
      <c r="P30868" s="8"/>
      <c r="Q30868" s="8"/>
      <c r="R30868" s="8"/>
      <c r="S30868" s="8"/>
      <c r="T30868" s="8"/>
      <c r="U30868" s="8"/>
      <c r="V30868" s="8"/>
      <c r="W30868" s="8"/>
      <c r="X30868" s="8"/>
      <c r="Y30868" s="8"/>
      <c r="Z30868" s="8"/>
      <c r="BE30868"/>
      <c r="BF30868"/>
      <c r="BG30868"/>
    </row>
    <row r="30869" spans="11:59" x14ac:dyDescent="0.25">
      <c r="K30869" s="8"/>
      <c r="L30869" s="8"/>
      <c r="N30869" s="8"/>
      <c r="O30869" s="8"/>
      <c r="P30869" s="8"/>
      <c r="Q30869" s="8"/>
      <c r="R30869" s="8"/>
      <c r="S30869" s="8"/>
      <c r="T30869" s="8"/>
      <c r="U30869" s="8"/>
      <c r="V30869" s="8"/>
      <c r="W30869" s="8"/>
      <c r="X30869" s="8"/>
      <c r="Y30869" s="8"/>
      <c r="Z30869" s="8"/>
      <c r="BE30869"/>
      <c r="BF30869"/>
      <c r="BG30869"/>
    </row>
    <row r="30870" spans="11:59" x14ac:dyDescent="0.25">
      <c r="K30870" s="8"/>
      <c r="L30870" s="8"/>
      <c r="N30870" s="8"/>
      <c r="O30870" s="8"/>
      <c r="P30870" s="8"/>
      <c r="Q30870" s="8"/>
      <c r="R30870" s="8"/>
      <c r="S30870" s="8"/>
      <c r="T30870" s="8"/>
      <c r="U30870" s="8"/>
      <c r="V30870" s="8"/>
      <c r="W30870" s="8"/>
      <c r="X30870" s="8"/>
      <c r="Y30870" s="8"/>
      <c r="Z30870" s="8"/>
      <c r="BE30870"/>
      <c r="BF30870"/>
      <c r="BG30870"/>
    </row>
    <row r="30871" spans="11:59" x14ac:dyDescent="0.25">
      <c r="K30871" s="8"/>
      <c r="L30871" s="8"/>
      <c r="N30871" s="8"/>
      <c r="O30871" s="8"/>
      <c r="P30871" s="8"/>
      <c r="Q30871" s="8"/>
      <c r="R30871" s="8"/>
      <c r="S30871" s="8"/>
      <c r="T30871" s="8"/>
      <c r="U30871" s="8"/>
      <c r="V30871" s="8"/>
      <c r="W30871" s="8"/>
      <c r="X30871" s="8"/>
      <c r="Y30871" s="8"/>
      <c r="Z30871" s="8"/>
      <c r="BE30871"/>
      <c r="BF30871"/>
      <c r="BG30871"/>
    </row>
    <row r="30872" spans="11:59" x14ac:dyDescent="0.25">
      <c r="K30872" s="8"/>
      <c r="L30872" s="8"/>
      <c r="N30872" s="8"/>
      <c r="O30872" s="8"/>
      <c r="P30872" s="8"/>
      <c r="Q30872" s="8"/>
      <c r="R30872" s="8"/>
      <c r="S30872" s="8"/>
      <c r="T30872" s="8"/>
      <c r="U30872" s="8"/>
      <c r="V30872" s="8"/>
      <c r="W30872" s="8"/>
      <c r="X30872" s="8"/>
      <c r="Y30872" s="8"/>
      <c r="Z30872" s="8"/>
      <c r="BE30872"/>
      <c r="BF30872"/>
      <c r="BG30872"/>
    </row>
    <row r="30873" spans="11:59" x14ac:dyDescent="0.25">
      <c r="K30873" s="8"/>
      <c r="L30873" s="8"/>
      <c r="N30873" s="8"/>
      <c r="O30873" s="8"/>
      <c r="P30873" s="8"/>
      <c r="Q30873" s="8"/>
      <c r="R30873" s="8"/>
      <c r="S30873" s="8"/>
      <c r="T30873" s="8"/>
      <c r="U30873" s="8"/>
      <c r="V30873" s="8"/>
      <c r="W30873" s="8"/>
      <c r="X30873" s="8"/>
      <c r="Y30873" s="8"/>
      <c r="Z30873" s="8"/>
      <c r="BE30873"/>
      <c r="BF30873"/>
      <c r="BG30873"/>
    </row>
    <row r="30874" spans="11:59" x14ac:dyDescent="0.25">
      <c r="K30874" s="8"/>
      <c r="L30874" s="8"/>
      <c r="N30874" s="8"/>
      <c r="O30874" s="8"/>
      <c r="P30874" s="8"/>
      <c r="Q30874" s="8"/>
      <c r="R30874" s="8"/>
      <c r="S30874" s="8"/>
      <c r="T30874" s="8"/>
      <c r="U30874" s="8"/>
      <c r="V30874" s="8"/>
      <c r="W30874" s="8"/>
      <c r="X30874" s="8"/>
      <c r="Y30874" s="8"/>
      <c r="Z30874" s="8"/>
      <c r="BE30874"/>
      <c r="BF30874"/>
      <c r="BG30874"/>
    </row>
    <row r="30875" spans="11:59" x14ac:dyDescent="0.25">
      <c r="K30875" s="8"/>
      <c r="L30875" s="8"/>
      <c r="N30875" s="8"/>
      <c r="O30875" s="8"/>
      <c r="P30875" s="8"/>
      <c r="Q30875" s="8"/>
      <c r="R30875" s="8"/>
      <c r="S30875" s="8"/>
      <c r="T30875" s="8"/>
      <c r="U30875" s="8"/>
      <c r="V30875" s="8"/>
      <c r="W30875" s="8"/>
      <c r="X30875" s="8"/>
      <c r="Y30875" s="8"/>
      <c r="Z30875" s="8"/>
      <c r="BE30875"/>
      <c r="BF30875"/>
      <c r="BG30875"/>
    </row>
    <row r="30876" spans="11:59" x14ac:dyDescent="0.25">
      <c r="K30876" s="8"/>
      <c r="L30876" s="8"/>
      <c r="N30876" s="8"/>
      <c r="O30876" s="8"/>
      <c r="P30876" s="8"/>
      <c r="Q30876" s="8"/>
      <c r="R30876" s="8"/>
      <c r="S30876" s="8"/>
      <c r="T30876" s="8"/>
      <c r="U30876" s="8"/>
      <c r="V30876" s="8"/>
      <c r="W30876" s="8"/>
      <c r="X30876" s="8"/>
      <c r="Y30876" s="8"/>
      <c r="Z30876" s="8"/>
      <c r="BE30876"/>
      <c r="BF30876"/>
      <c r="BG30876"/>
    </row>
    <row r="30877" spans="11:59" x14ac:dyDescent="0.25">
      <c r="K30877" s="8"/>
      <c r="L30877" s="8"/>
      <c r="N30877" s="8"/>
      <c r="O30877" s="8"/>
      <c r="P30877" s="8"/>
      <c r="Q30877" s="8"/>
      <c r="R30877" s="8"/>
      <c r="S30877" s="8"/>
      <c r="T30877" s="8"/>
      <c r="U30877" s="8"/>
      <c r="V30877" s="8"/>
      <c r="W30877" s="8"/>
      <c r="X30877" s="8"/>
      <c r="Y30877" s="8"/>
      <c r="Z30877" s="8"/>
      <c r="BE30877"/>
      <c r="BF30877"/>
      <c r="BG30877"/>
    </row>
    <row r="30878" spans="11:59" x14ac:dyDescent="0.25">
      <c r="K30878" s="8"/>
      <c r="L30878" s="8"/>
      <c r="N30878" s="8"/>
      <c r="O30878" s="8"/>
      <c r="P30878" s="8"/>
      <c r="Q30878" s="8"/>
      <c r="R30878" s="8"/>
      <c r="S30878" s="8"/>
      <c r="T30878" s="8"/>
      <c r="U30878" s="8"/>
      <c r="V30878" s="8"/>
      <c r="W30878" s="8"/>
      <c r="X30878" s="8"/>
      <c r="Y30878" s="8"/>
      <c r="Z30878" s="8"/>
      <c r="BE30878"/>
      <c r="BF30878"/>
      <c r="BG30878"/>
    </row>
    <row r="30879" spans="11:59" x14ac:dyDescent="0.25">
      <c r="K30879" s="8"/>
      <c r="L30879" s="8"/>
      <c r="N30879" s="8"/>
      <c r="O30879" s="8"/>
      <c r="P30879" s="8"/>
      <c r="Q30879" s="8"/>
      <c r="R30879" s="8"/>
      <c r="S30879" s="8"/>
      <c r="T30879" s="8"/>
      <c r="U30879" s="8"/>
      <c r="V30879" s="8"/>
      <c r="W30879" s="8"/>
      <c r="X30879" s="8"/>
      <c r="Y30879" s="8"/>
      <c r="Z30879" s="8"/>
      <c r="BE30879"/>
      <c r="BF30879"/>
      <c r="BG30879"/>
    </row>
    <row r="30880" spans="11:59" x14ac:dyDescent="0.25">
      <c r="K30880" s="8"/>
      <c r="L30880" s="8"/>
      <c r="N30880" s="8"/>
      <c r="O30880" s="8"/>
      <c r="P30880" s="8"/>
      <c r="Q30880" s="8"/>
      <c r="R30880" s="8"/>
      <c r="S30880" s="8"/>
      <c r="T30880" s="8"/>
      <c r="U30880" s="8"/>
      <c r="V30880" s="8"/>
      <c r="W30880" s="8"/>
      <c r="X30880" s="8"/>
      <c r="Y30880" s="8"/>
      <c r="Z30880" s="8"/>
      <c r="BE30880"/>
      <c r="BF30880"/>
      <c r="BG30880"/>
    </row>
    <row r="30881" spans="11:59" x14ac:dyDescent="0.25">
      <c r="K30881" s="8"/>
      <c r="L30881" s="8"/>
      <c r="N30881" s="8"/>
      <c r="O30881" s="8"/>
      <c r="P30881" s="8"/>
      <c r="Q30881" s="8"/>
      <c r="R30881" s="8"/>
      <c r="S30881" s="8"/>
      <c r="T30881" s="8"/>
      <c r="U30881" s="8"/>
      <c r="V30881" s="8"/>
      <c r="W30881" s="8"/>
      <c r="X30881" s="8"/>
      <c r="Y30881" s="8"/>
      <c r="Z30881" s="8"/>
      <c r="BE30881"/>
      <c r="BF30881"/>
      <c r="BG30881"/>
    </row>
    <row r="30882" spans="11:59" x14ac:dyDescent="0.25">
      <c r="K30882" s="8"/>
      <c r="L30882" s="8"/>
      <c r="N30882" s="8"/>
      <c r="O30882" s="8"/>
      <c r="P30882" s="8"/>
      <c r="Q30882" s="8"/>
      <c r="R30882" s="8"/>
      <c r="S30882" s="8"/>
      <c r="T30882" s="8"/>
      <c r="U30882" s="8"/>
      <c r="V30882" s="8"/>
      <c r="W30882" s="8"/>
      <c r="X30882" s="8"/>
      <c r="Y30882" s="8"/>
      <c r="Z30882" s="8"/>
      <c r="BE30882"/>
      <c r="BF30882"/>
      <c r="BG30882"/>
    </row>
    <row r="30883" spans="11:59" x14ac:dyDescent="0.25">
      <c r="K30883" s="8"/>
      <c r="L30883" s="8"/>
      <c r="N30883" s="8"/>
      <c r="O30883" s="8"/>
      <c r="P30883" s="8"/>
      <c r="Q30883" s="8"/>
      <c r="R30883" s="8"/>
      <c r="S30883" s="8"/>
      <c r="T30883" s="8"/>
      <c r="U30883" s="8"/>
      <c r="V30883" s="8"/>
      <c r="W30883" s="8"/>
      <c r="X30883" s="8"/>
      <c r="Y30883" s="8"/>
      <c r="Z30883" s="8"/>
      <c r="BE30883"/>
      <c r="BF30883"/>
      <c r="BG30883"/>
    </row>
    <row r="30884" spans="11:59" x14ac:dyDescent="0.25">
      <c r="K30884" s="8"/>
      <c r="L30884" s="8"/>
      <c r="N30884" s="8"/>
      <c r="O30884" s="8"/>
      <c r="P30884" s="8"/>
      <c r="Q30884" s="8"/>
      <c r="R30884" s="8"/>
      <c r="S30884" s="8"/>
      <c r="T30884" s="8"/>
      <c r="U30884" s="8"/>
      <c r="V30884" s="8"/>
      <c r="W30884" s="8"/>
      <c r="X30884" s="8"/>
      <c r="Y30884" s="8"/>
      <c r="Z30884" s="8"/>
      <c r="BE30884"/>
      <c r="BF30884"/>
      <c r="BG30884"/>
    </row>
    <row r="30885" spans="11:59" x14ac:dyDescent="0.25">
      <c r="K30885" s="8"/>
      <c r="L30885" s="8"/>
      <c r="N30885" s="8"/>
      <c r="O30885" s="8"/>
      <c r="P30885" s="8"/>
      <c r="Q30885" s="8"/>
      <c r="R30885" s="8"/>
      <c r="S30885" s="8"/>
      <c r="T30885" s="8"/>
      <c r="U30885" s="8"/>
      <c r="V30885" s="8"/>
      <c r="W30885" s="8"/>
      <c r="X30885" s="8"/>
      <c r="Y30885" s="8"/>
      <c r="Z30885" s="8"/>
      <c r="BE30885"/>
      <c r="BF30885"/>
      <c r="BG30885"/>
    </row>
    <row r="30886" spans="11:59" x14ac:dyDescent="0.25">
      <c r="K30886" s="8"/>
      <c r="L30886" s="8"/>
      <c r="N30886" s="8"/>
      <c r="O30886" s="8"/>
      <c r="P30886" s="8"/>
      <c r="Q30886" s="8"/>
      <c r="R30886" s="8"/>
      <c r="S30886" s="8"/>
      <c r="T30886" s="8"/>
      <c r="U30886" s="8"/>
      <c r="V30886" s="8"/>
      <c r="W30886" s="8"/>
      <c r="X30886" s="8"/>
      <c r="Y30886" s="8"/>
      <c r="Z30886" s="8"/>
      <c r="BE30886"/>
      <c r="BF30886"/>
      <c r="BG30886"/>
    </row>
    <row r="30887" spans="11:59" x14ac:dyDescent="0.25">
      <c r="K30887" s="8"/>
      <c r="L30887" s="8"/>
      <c r="N30887" s="8"/>
      <c r="O30887" s="8"/>
      <c r="P30887" s="8"/>
      <c r="Q30887" s="8"/>
      <c r="R30887" s="8"/>
      <c r="S30887" s="8"/>
      <c r="T30887" s="8"/>
      <c r="U30887" s="8"/>
      <c r="V30887" s="8"/>
      <c r="W30887" s="8"/>
      <c r="X30887" s="8"/>
      <c r="Y30887" s="8"/>
      <c r="Z30887" s="8"/>
      <c r="BE30887"/>
      <c r="BF30887"/>
      <c r="BG30887"/>
    </row>
    <row r="30888" spans="11:59" x14ac:dyDescent="0.25">
      <c r="K30888" s="8"/>
      <c r="L30888" s="8"/>
      <c r="N30888" s="8"/>
      <c r="O30888" s="8"/>
      <c r="P30888" s="8"/>
      <c r="Q30888" s="8"/>
      <c r="R30888" s="8"/>
      <c r="S30888" s="8"/>
      <c r="T30888" s="8"/>
      <c r="U30888" s="8"/>
      <c r="V30888" s="8"/>
      <c r="W30888" s="8"/>
      <c r="X30888" s="8"/>
      <c r="Y30888" s="8"/>
      <c r="Z30888" s="8"/>
      <c r="BE30888"/>
      <c r="BF30888"/>
      <c r="BG30888"/>
    </row>
    <row r="30889" spans="11:59" x14ac:dyDescent="0.25">
      <c r="K30889" s="8"/>
      <c r="L30889" s="8"/>
      <c r="N30889" s="8"/>
      <c r="O30889" s="8"/>
      <c r="P30889" s="8"/>
      <c r="Q30889" s="8"/>
      <c r="R30889" s="8"/>
      <c r="S30889" s="8"/>
      <c r="T30889" s="8"/>
      <c r="U30889" s="8"/>
      <c r="V30889" s="8"/>
      <c r="W30889" s="8"/>
      <c r="X30889" s="8"/>
      <c r="Y30889" s="8"/>
      <c r="Z30889" s="8"/>
      <c r="BE30889"/>
      <c r="BF30889"/>
      <c r="BG30889"/>
    </row>
    <row r="30890" spans="11:59" x14ac:dyDescent="0.25">
      <c r="K30890" s="8"/>
      <c r="L30890" s="8"/>
      <c r="N30890" s="8"/>
      <c r="O30890" s="8"/>
      <c r="P30890" s="8"/>
      <c r="Q30890" s="8"/>
      <c r="R30890" s="8"/>
      <c r="S30890" s="8"/>
      <c r="T30890" s="8"/>
      <c r="U30890" s="8"/>
      <c r="V30890" s="8"/>
      <c r="W30890" s="8"/>
      <c r="X30890" s="8"/>
      <c r="Y30890" s="8"/>
      <c r="Z30890" s="8"/>
      <c r="BE30890"/>
      <c r="BF30890"/>
      <c r="BG30890"/>
    </row>
    <row r="30891" spans="11:59" x14ac:dyDescent="0.25">
      <c r="K30891" s="8"/>
      <c r="L30891" s="8"/>
      <c r="N30891" s="8"/>
      <c r="O30891" s="8"/>
      <c r="P30891" s="8"/>
      <c r="Q30891" s="8"/>
      <c r="R30891" s="8"/>
      <c r="S30891" s="8"/>
      <c r="T30891" s="8"/>
      <c r="U30891" s="8"/>
      <c r="V30891" s="8"/>
      <c r="W30891" s="8"/>
      <c r="X30891" s="8"/>
      <c r="Y30891" s="8"/>
      <c r="Z30891" s="8"/>
      <c r="BE30891"/>
      <c r="BF30891"/>
      <c r="BG30891"/>
    </row>
    <row r="30892" spans="11:59" x14ac:dyDescent="0.25">
      <c r="K30892" s="8"/>
      <c r="L30892" s="8"/>
      <c r="N30892" s="8"/>
      <c r="O30892" s="8"/>
      <c r="P30892" s="8"/>
      <c r="Q30892" s="8"/>
      <c r="R30892" s="8"/>
      <c r="S30892" s="8"/>
      <c r="T30892" s="8"/>
      <c r="U30892" s="8"/>
      <c r="V30892" s="8"/>
      <c r="W30892" s="8"/>
      <c r="X30892" s="8"/>
      <c r="Y30892" s="8"/>
      <c r="Z30892" s="8"/>
      <c r="BE30892"/>
      <c r="BF30892"/>
      <c r="BG30892"/>
    </row>
    <row r="30893" spans="11:59" x14ac:dyDescent="0.25">
      <c r="K30893" s="8"/>
      <c r="L30893" s="8"/>
      <c r="N30893" s="8"/>
      <c r="O30893" s="8"/>
      <c r="P30893" s="8"/>
      <c r="Q30893" s="8"/>
      <c r="R30893" s="8"/>
      <c r="S30893" s="8"/>
      <c r="T30893" s="8"/>
      <c r="U30893" s="8"/>
      <c r="V30893" s="8"/>
      <c r="W30893" s="8"/>
      <c r="X30893" s="8"/>
      <c r="Y30893" s="8"/>
      <c r="Z30893" s="8"/>
      <c r="BE30893"/>
      <c r="BF30893"/>
      <c r="BG30893"/>
    </row>
    <row r="30894" spans="11:59" x14ac:dyDescent="0.25">
      <c r="K30894" s="8"/>
      <c r="L30894" s="8"/>
      <c r="N30894" s="8"/>
      <c r="O30894" s="8"/>
      <c r="P30894" s="8"/>
      <c r="Q30894" s="8"/>
      <c r="R30894" s="8"/>
      <c r="S30894" s="8"/>
      <c r="T30894" s="8"/>
      <c r="U30894" s="8"/>
      <c r="V30894" s="8"/>
      <c r="W30894" s="8"/>
      <c r="X30894" s="8"/>
      <c r="Y30894" s="8"/>
      <c r="Z30894" s="8"/>
      <c r="BE30894"/>
      <c r="BF30894"/>
      <c r="BG30894"/>
    </row>
    <row r="30895" spans="11:59" x14ac:dyDescent="0.25">
      <c r="K30895" s="8"/>
      <c r="L30895" s="8"/>
      <c r="N30895" s="8"/>
      <c r="O30895" s="8"/>
      <c r="P30895" s="8"/>
      <c r="Q30895" s="8"/>
      <c r="R30895" s="8"/>
      <c r="S30895" s="8"/>
      <c r="T30895" s="8"/>
      <c r="U30895" s="8"/>
      <c r="V30895" s="8"/>
      <c r="W30895" s="8"/>
      <c r="X30895" s="8"/>
      <c r="Y30895" s="8"/>
      <c r="Z30895" s="8"/>
      <c r="BE30895"/>
      <c r="BF30895"/>
      <c r="BG30895"/>
    </row>
    <row r="30896" spans="11:59" x14ac:dyDescent="0.25">
      <c r="K30896" s="8"/>
      <c r="L30896" s="8"/>
      <c r="N30896" s="8"/>
      <c r="O30896" s="8"/>
      <c r="P30896" s="8"/>
      <c r="Q30896" s="8"/>
      <c r="R30896" s="8"/>
      <c r="S30896" s="8"/>
      <c r="T30896" s="8"/>
      <c r="U30896" s="8"/>
      <c r="V30896" s="8"/>
      <c r="W30896" s="8"/>
      <c r="X30896" s="8"/>
      <c r="Y30896" s="8"/>
      <c r="Z30896" s="8"/>
      <c r="BE30896"/>
      <c r="BF30896"/>
      <c r="BG30896"/>
    </row>
    <row r="30897" spans="11:59" x14ac:dyDescent="0.25">
      <c r="K30897" s="8"/>
      <c r="L30897" s="8"/>
      <c r="N30897" s="8"/>
      <c r="O30897" s="8"/>
      <c r="P30897" s="8"/>
      <c r="Q30897" s="8"/>
      <c r="R30897" s="8"/>
      <c r="S30897" s="8"/>
      <c r="T30897" s="8"/>
      <c r="U30897" s="8"/>
      <c r="V30897" s="8"/>
      <c r="W30897" s="8"/>
      <c r="X30897" s="8"/>
      <c r="Y30897" s="8"/>
      <c r="Z30897" s="8"/>
      <c r="BE30897"/>
      <c r="BF30897"/>
      <c r="BG30897"/>
    </row>
    <row r="30898" spans="11:59" x14ac:dyDescent="0.25">
      <c r="K30898" s="8"/>
      <c r="L30898" s="8"/>
      <c r="N30898" s="8"/>
      <c r="O30898" s="8"/>
      <c r="P30898" s="8"/>
      <c r="Q30898" s="8"/>
      <c r="R30898" s="8"/>
      <c r="S30898" s="8"/>
      <c r="T30898" s="8"/>
      <c r="U30898" s="8"/>
      <c r="V30898" s="8"/>
      <c r="W30898" s="8"/>
      <c r="X30898" s="8"/>
      <c r="Y30898" s="8"/>
      <c r="Z30898" s="8"/>
      <c r="BE30898"/>
      <c r="BF30898"/>
      <c r="BG30898"/>
    </row>
    <row r="30899" spans="11:59" x14ac:dyDescent="0.25">
      <c r="K30899" s="8"/>
      <c r="L30899" s="8"/>
      <c r="N30899" s="8"/>
      <c r="O30899" s="8"/>
      <c r="P30899" s="8"/>
      <c r="Q30899" s="8"/>
      <c r="R30899" s="8"/>
      <c r="S30899" s="8"/>
      <c r="T30899" s="8"/>
      <c r="U30899" s="8"/>
      <c r="V30899" s="8"/>
      <c r="W30899" s="8"/>
      <c r="X30899" s="8"/>
      <c r="Y30899" s="8"/>
      <c r="Z30899" s="8"/>
      <c r="BE30899"/>
      <c r="BF30899"/>
      <c r="BG30899"/>
    </row>
    <row r="30900" spans="11:59" x14ac:dyDescent="0.25">
      <c r="K30900" s="8"/>
      <c r="L30900" s="8"/>
      <c r="N30900" s="8"/>
      <c r="O30900" s="8"/>
      <c r="P30900" s="8"/>
      <c r="Q30900" s="8"/>
      <c r="R30900" s="8"/>
      <c r="S30900" s="8"/>
      <c r="T30900" s="8"/>
      <c r="U30900" s="8"/>
      <c r="V30900" s="8"/>
      <c r="W30900" s="8"/>
      <c r="X30900" s="8"/>
      <c r="Y30900" s="8"/>
      <c r="Z30900" s="8"/>
      <c r="BE30900"/>
      <c r="BF30900"/>
      <c r="BG30900"/>
    </row>
    <row r="30901" spans="11:59" x14ac:dyDescent="0.25">
      <c r="K30901" s="8"/>
      <c r="L30901" s="8"/>
      <c r="N30901" s="8"/>
      <c r="O30901" s="8"/>
      <c r="P30901" s="8"/>
      <c r="Q30901" s="8"/>
      <c r="R30901" s="8"/>
      <c r="S30901" s="8"/>
      <c r="T30901" s="8"/>
      <c r="U30901" s="8"/>
      <c r="V30901" s="8"/>
      <c r="W30901" s="8"/>
      <c r="X30901" s="8"/>
      <c r="Y30901" s="8"/>
      <c r="Z30901" s="8"/>
      <c r="BE30901"/>
      <c r="BF30901"/>
      <c r="BG30901"/>
    </row>
    <row r="30902" spans="11:59" x14ac:dyDescent="0.25">
      <c r="K30902" s="8"/>
      <c r="L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BE30902"/>
      <c r="BF30902"/>
      <c r="BG30902"/>
    </row>
    <row r="30903" spans="11:59" x14ac:dyDescent="0.25">
      <c r="K30903" s="8"/>
      <c r="L30903" s="8"/>
      <c r="N30903" s="8"/>
      <c r="O30903" s="8"/>
      <c r="P30903" s="8"/>
      <c r="Q30903" s="8"/>
      <c r="R30903" s="8"/>
      <c r="S30903" s="8"/>
      <c r="T30903" s="8"/>
      <c r="U30903" s="8"/>
      <c r="V30903" s="8"/>
      <c r="W30903" s="8"/>
      <c r="X30903" s="8"/>
      <c r="Y30903" s="8"/>
      <c r="Z30903" s="8"/>
      <c r="BE30903"/>
      <c r="BF30903"/>
      <c r="BG30903"/>
    </row>
    <row r="30904" spans="11:59" x14ac:dyDescent="0.25">
      <c r="K30904" s="8"/>
      <c r="L30904" s="8"/>
      <c r="N30904" s="8"/>
      <c r="O30904" s="8"/>
      <c r="P30904" s="8"/>
      <c r="Q30904" s="8"/>
      <c r="R30904" s="8"/>
      <c r="S30904" s="8"/>
      <c r="T30904" s="8"/>
      <c r="U30904" s="8"/>
      <c r="V30904" s="8"/>
      <c r="W30904" s="8"/>
      <c r="X30904" s="8"/>
      <c r="Y30904" s="8"/>
      <c r="Z30904" s="8"/>
      <c r="BE30904"/>
      <c r="BF30904"/>
      <c r="BG30904"/>
    </row>
    <row r="30905" spans="11:59" x14ac:dyDescent="0.25">
      <c r="K30905" s="8"/>
      <c r="L30905" s="8"/>
      <c r="N30905" s="8"/>
      <c r="O30905" s="8"/>
      <c r="P30905" s="8"/>
      <c r="Q30905" s="8"/>
      <c r="R30905" s="8"/>
      <c r="S30905" s="8"/>
      <c r="T30905" s="8"/>
      <c r="U30905" s="8"/>
      <c r="V30905" s="8"/>
      <c r="W30905" s="8"/>
      <c r="X30905" s="8"/>
      <c r="Y30905" s="8"/>
      <c r="Z30905" s="8"/>
      <c r="BE30905"/>
      <c r="BF30905"/>
      <c r="BG30905"/>
    </row>
    <row r="30906" spans="11:59" x14ac:dyDescent="0.25">
      <c r="K30906" s="8"/>
      <c r="L30906" s="8"/>
      <c r="N30906" s="8"/>
      <c r="O30906" s="8"/>
      <c r="P30906" s="8"/>
      <c r="Q30906" s="8"/>
      <c r="R30906" s="8"/>
      <c r="S30906" s="8"/>
      <c r="T30906" s="8"/>
      <c r="U30906" s="8"/>
      <c r="V30906" s="8"/>
      <c r="W30906" s="8"/>
      <c r="X30906" s="8"/>
      <c r="Y30906" s="8"/>
      <c r="Z30906" s="8"/>
      <c r="BE30906"/>
      <c r="BF30906"/>
      <c r="BG30906"/>
    </row>
    <row r="30907" spans="11:59" x14ac:dyDescent="0.25">
      <c r="K30907" s="8"/>
      <c r="L30907" s="8"/>
      <c r="N30907" s="8"/>
      <c r="O30907" s="8"/>
      <c r="P30907" s="8"/>
      <c r="Q30907" s="8"/>
      <c r="R30907" s="8"/>
      <c r="S30907" s="8"/>
      <c r="T30907" s="8"/>
      <c r="U30907" s="8"/>
      <c r="V30907" s="8"/>
      <c r="W30907" s="8"/>
      <c r="X30907" s="8"/>
      <c r="Y30907" s="8"/>
      <c r="Z30907" s="8"/>
      <c r="BE30907"/>
      <c r="BF30907"/>
      <c r="BG30907"/>
    </row>
    <row r="30908" spans="11:59" x14ac:dyDescent="0.25">
      <c r="K30908" s="8"/>
      <c r="L30908" s="8"/>
      <c r="N30908" s="8"/>
      <c r="O30908" s="8"/>
      <c r="P30908" s="8"/>
      <c r="Q30908" s="8"/>
      <c r="R30908" s="8"/>
      <c r="S30908" s="8"/>
      <c r="T30908" s="8"/>
      <c r="U30908" s="8"/>
      <c r="V30908" s="8"/>
      <c r="W30908" s="8"/>
      <c r="X30908" s="8"/>
      <c r="Y30908" s="8"/>
      <c r="Z30908" s="8"/>
      <c r="BE30908"/>
      <c r="BF30908"/>
      <c r="BG30908"/>
    </row>
    <row r="30909" spans="11:59" x14ac:dyDescent="0.25">
      <c r="K30909" s="8"/>
      <c r="L30909" s="8"/>
      <c r="N30909" s="8"/>
      <c r="O30909" s="8"/>
      <c r="P30909" s="8"/>
      <c r="Q30909" s="8"/>
      <c r="R30909" s="8"/>
      <c r="S30909" s="8"/>
      <c r="T30909" s="8"/>
      <c r="U30909" s="8"/>
      <c r="V30909" s="8"/>
      <c r="W30909" s="8"/>
      <c r="X30909" s="8"/>
      <c r="Y30909" s="8"/>
      <c r="Z30909" s="8"/>
      <c r="BE30909"/>
      <c r="BF30909"/>
      <c r="BG30909"/>
    </row>
    <row r="30910" spans="11:59" x14ac:dyDescent="0.25">
      <c r="K30910" s="8"/>
      <c r="L30910" s="8"/>
      <c r="N30910" s="8"/>
      <c r="O30910" s="8"/>
      <c r="P30910" s="8"/>
      <c r="Q30910" s="8"/>
      <c r="R30910" s="8"/>
      <c r="S30910" s="8"/>
      <c r="T30910" s="8"/>
      <c r="U30910" s="8"/>
      <c r="V30910" s="8"/>
      <c r="W30910" s="8"/>
      <c r="X30910" s="8"/>
      <c r="Y30910" s="8"/>
      <c r="Z30910" s="8"/>
      <c r="BE30910"/>
      <c r="BF30910"/>
      <c r="BG30910"/>
    </row>
    <row r="30911" spans="11:59" x14ac:dyDescent="0.25">
      <c r="K30911" s="8"/>
      <c r="L30911" s="8"/>
      <c r="N30911" s="8"/>
      <c r="O30911" s="8"/>
      <c r="P30911" s="8"/>
      <c r="Q30911" s="8"/>
      <c r="R30911" s="8"/>
      <c r="S30911" s="8"/>
      <c r="T30911" s="8"/>
      <c r="U30911" s="8"/>
      <c r="V30911" s="8"/>
      <c r="W30911" s="8"/>
      <c r="X30911" s="8"/>
      <c r="Y30911" s="8"/>
      <c r="Z30911" s="8"/>
      <c r="BE30911"/>
      <c r="BF30911"/>
      <c r="BG30911"/>
    </row>
    <row r="30912" spans="11:59" x14ac:dyDescent="0.25">
      <c r="K30912" s="8"/>
      <c r="L30912" s="8"/>
      <c r="N30912" s="8"/>
      <c r="O30912" s="8"/>
      <c r="P30912" s="8"/>
      <c r="Q30912" s="8"/>
      <c r="R30912" s="8"/>
      <c r="S30912" s="8"/>
      <c r="T30912" s="8"/>
      <c r="U30912" s="8"/>
      <c r="V30912" s="8"/>
      <c r="W30912" s="8"/>
      <c r="X30912" s="8"/>
      <c r="Y30912" s="8"/>
      <c r="Z30912" s="8"/>
      <c r="BE30912"/>
      <c r="BF30912"/>
      <c r="BG30912"/>
    </row>
    <row r="30913" spans="11:59" x14ac:dyDescent="0.25">
      <c r="K30913" s="8"/>
      <c r="L30913" s="8"/>
      <c r="N30913" s="8"/>
      <c r="O30913" s="8"/>
      <c r="P30913" s="8"/>
      <c r="Q30913" s="8"/>
      <c r="R30913" s="8"/>
      <c r="S30913" s="8"/>
      <c r="T30913" s="8"/>
      <c r="U30913" s="8"/>
      <c r="V30913" s="8"/>
      <c r="W30913" s="8"/>
      <c r="X30913" s="8"/>
      <c r="Y30913" s="8"/>
      <c r="Z30913" s="8"/>
      <c r="BE30913"/>
      <c r="BF30913"/>
      <c r="BG30913"/>
    </row>
    <row r="30914" spans="11:59" x14ac:dyDescent="0.25">
      <c r="K30914" s="8"/>
      <c r="L30914" s="8"/>
      <c r="N30914" s="8"/>
      <c r="O30914" s="8"/>
      <c r="P30914" s="8"/>
      <c r="Q30914" s="8"/>
      <c r="R30914" s="8"/>
      <c r="S30914" s="8"/>
      <c r="T30914" s="8"/>
      <c r="U30914" s="8"/>
      <c r="V30914" s="8"/>
      <c r="W30914" s="8"/>
      <c r="X30914" s="8"/>
      <c r="Y30914" s="8"/>
      <c r="Z30914" s="8"/>
      <c r="BE30914"/>
      <c r="BF30914"/>
      <c r="BG30914"/>
    </row>
    <row r="30915" spans="11:59" x14ac:dyDescent="0.25">
      <c r="K30915" s="8"/>
      <c r="L30915" s="8"/>
      <c r="N30915" s="8"/>
      <c r="O30915" s="8"/>
      <c r="P30915" s="8"/>
      <c r="Q30915" s="8"/>
      <c r="R30915" s="8"/>
      <c r="S30915" s="8"/>
      <c r="T30915" s="8"/>
      <c r="U30915" s="8"/>
      <c r="V30915" s="8"/>
      <c r="W30915" s="8"/>
      <c r="X30915" s="8"/>
      <c r="Y30915" s="8"/>
      <c r="Z30915" s="8"/>
      <c r="BE30915"/>
      <c r="BF30915"/>
      <c r="BG30915"/>
    </row>
    <row r="30916" spans="11:59" x14ac:dyDescent="0.25">
      <c r="K30916" s="8"/>
      <c r="L30916" s="8"/>
      <c r="N30916" s="8"/>
      <c r="O30916" s="8"/>
      <c r="P30916" s="8"/>
      <c r="Q30916" s="8"/>
      <c r="R30916" s="8"/>
      <c r="S30916" s="8"/>
      <c r="T30916" s="8"/>
      <c r="U30916" s="8"/>
      <c r="V30916" s="8"/>
      <c r="W30916" s="8"/>
      <c r="X30916" s="8"/>
      <c r="Y30916" s="8"/>
      <c r="Z30916" s="8"/>
      <c r="BE30916"/>
      <c r="BF30916"/>
      <c r="BG30916"/>
    </row>
    <row r="30917" spans="11:59" x14ac:dyDescent="0.25">
      <c r="K30917" s="8"/>
      <c r="L30917" s="8"/>
      <c r="N30917" s="8"/>
      <c r="O30917" s="8"/>
      <c r="P30917" s="8"/>
      <c r="Q30917" s="8"/>
      <c r="R30917" s="8"/>
      <c r="S30917" s="8"/>
      <c r="T30917" s="8"/>
      <c r="U30917" s="8"/>
      <c r="V30917" s="8"/>
      <c r="W30917" s="8"/>
      <c r="X30917" s="8"/>
      <c r="Y30917" s="8"/>
      <c r="Z30917" s="8"/>
      <c r="BE30917"/>
      <c r="BF30917"/>
      <c r="BG30917"/>
    </row>
    <row r="30918" spans="11:59" x14ac:dyDescent="0.25">
      <c r="K30918" s="8"/>
      <c r="L30918" s="8"/>
      <c r="N30918" s="8"/>
      <c r="O30918" s="8"/>
      <c r="P30918" s="8"/>
      <c r="Q30918" s="8"/>
      <c r="R30918" s="8"/>
      <c r="S30918" s="8"/>
      <c r="T30918" s="8"/>
      <c r="U30918" s="8"/>
      <c r="V30918" s="8"/>
      <c r="W30918" s="8"/>
      <c r="X30918" s="8"/>
      <c r="Y30918" s="8"/>
      <c r="Z30918" s="8"/>
      <c r="BE30918"/>
      <c r="BF30918"/>
      <c r="BG30918"/>
    </row>
    <row r="30919" spans="11:59" x14ac:dyDescent="0.25">
      <c r="K30919" s="8"/>
      <c r="L30919" s="8"/>
      <c r="N30919" s="8"/>
      <c r="O30919" s="8"/>
      <c r="P30919" s="8"/>
      <c r="Q30919" s="8"/>
      <c r="R30919" s="8"/>
      <c r="S30919" s="8"/>
      <c r="T30919" s="8"/>
      <c r="U30919" s="8"/>
      <c r="V30919" s="8"/>
      <c r="W30919" s="8"/>
      <c r="X30919" s="8"/>
      <c r="Y30919" s="8"/>
      <c r="Z30919" s="8"/>
      <c r="BE30919"/>
      <c r="BF30919"/>
      <c r="BG30919"/>
    </row>
    <row r="30920" spans="11:59" x14ac:dyDescent="0.25">
      <c r="K30920" s="8"/>
      <c r="L30920" s="8"/>
      <c r="N30920" s="8"/>
      <c r="O30920" s="8"/>
      <c r="P30920" s="8"/>
      <c r="Q30920" s="8"/>
      <c r="R30920" s="8"/>
      <c r="S30920" s="8"/>
      <c r="T30920" s="8"/>
      <c r="U30920" s="8"/>
      <c r="V30920" s="8"/>
      <c r="W30920" s="8"/>
      <c r="X30920" s="8"/>
      <c r="Y30920" s="8"/>
      <c r="Z30920" s="8"/>
      <c r="BE30920"/>
      <c r="BF30920"/>
      <c r="BG30920"/>
    </row>
    <row r="30921" spans="11:59" x14ac:dyDescent="0.25">
      <c r="K30921" s="8"/>
      <c r="L30921" s="8"/>
      <c r="N30921" s="8"/>
      <c r="O30921" s="8"/>
      <c r="P30921" s="8"/>
      <c r="Q30921" s="8"/>
      <c r="R30921" s="8"/>
      <c r="S30921" s="8"/>
      <c r="T30921" s="8"/>
      <c r="U30921" s="8"/>
      <c r="V30921" s="8"/>
      <c r="W30921" s="8"/>
      <c r="X30921" s="8"/>
      <c r="Y30921" s="8"/>
      <c r="Z30921" s="8"/>
      <c r="BE30921"/>
      <c r="BF30921"/>
      <c r="BG30921"/>
    </row>
    <row r="30922" spans="11:59" x14ac:dyDescent="0.25">
      <c r="K30922" s="8"/>
      <c r="L30922" s="8"/>
      <c r="N30922" s="8"/>
      <c r="O30922" s="8"/>
      <c r="P30922" s="8"/>
      <c r="Q30922" s="8"/>
      <c r="R30922" s="8"/>
      <c r="S30922" s="8"/>
      <c r="T30922" s="8"/>
      <c r="U30922" s="8"/>
      <c r="V30922" s="8"/>
      <c r="W30922" s="8"/>
      <c r="X30922" s="8"/>
      <c r="Y30922" s="8"/>
      <c r="Z30922" s="8"/>
      <c r="BE30922"/>
      <c r="BF30922"/>
      <c r="BG30922"/>
    </row>
    <row r="30923" spans="11:59" x14ac:dyDescent="0.25">
      <c r="K30923" s="8"/>
      <c r="L30923" s="8"/>
      <c r="N30923" s="8"/>
      <c r="O30923" s="8"/>
      <c r="P30923" s="8"/>
      <c r="Q30923" s="8"/>
      <c r="R30923" s="8"/>
      <c r="S30923" s="8"/>
      <c r="T30923" s="8"/>
      <c r="U30923" s="8"/>
      <c r="V30923" s="8"/>
      <c r="W30923" s="8"/>
      <c r="X30923" s="8"/>
      <c r="Y30923" s="8"/>
      <c r="Z30923" s="8"/>
      <c r="BE30923"/>
      <c r="BF30923"/>
      <c r="BG30923"/>
    </row>
    <row r="30924" spans="11:59" x14ac:dyDescent="0.25">
      <c r="K30924" s="8"/>
      <c r="L30924" s="8"/>
      <c r="N30924" s="8"/>
      <c r="O30924" s="8"/>
      <c r="P30924" s="8"/>
      <c r="Q30924" s="8"/>
      <c r="R30924" s="8"/>
      <c r="S30924" s="8"/>
      <c r="T30924" s="8"/>
      <c r="U30924" s="8"/>
      <c r="V30924" s="8"/>
      <c r="W30924" s="8"/>
      <c r="X30924" s="8"/>
      <c r="Y30924" s="8"/>
      <c r="Z30924" s="8"/>
      <c r="BE30924"/>
      <c r="BF30924"/>
      <c r="BG30924"/>
    </row>
    <row r="30925" spans="11:59" x14ac:dyDescent="0.25">
      <c r="K30925" s="8"/>
      <c r="L30925" s="8"/>
      <c r="N30925" s="8"/>
      <c r="O30925" s="8"/>
      <c r="P30925" s="8"/>
      <c r="Q30925" s="8"/>
      <c r="R30925" s="8"/>
      <c r="S30925" s="8"/>
      <c r="T30925" s="8"/>
      <c r="U30925" s="8"/>
      <c r="V30925" s="8"/>
      <c r="W30925" s="8"/>
      <c r="X30925" s="8"/>
      <c r="Y30925" s="8"/>
      <c r="Z30925" s="8"/>
      <c r="BE30925"/>
      <c r="BF30925"/>
      <c r="BG30925"/>
    </row>
    <row r="30926" spans="11:59" x14ac:dyDescent="0.25">
      <c r="K30926" s="8"/>
      <c r="L30926" s="8"/>
      <c r="N30926" s="8"/>
      <c r="O30926" s="8"/>
      <c r="P30926" s="8"/>
      <c r="Q30926" s="8"/>
      <c r="R30926" s="8"/>
      <c r="S30926" s="8"/>
      <c r="T30926" s="8"/>
      <c r="U30926" s="8"/>
      <c r="V30926" s="8"/>
      <c r="W30926" s="8"/>
      <c r="X30926" s="8"/>
      <c r="Y30926" s="8"/>
      <c r="Z30926" s="8"/>
      <c r="BE30926"/>
      <c r="BF30926"/>
      <c r="BG30926"/>
    </row>
    <row r="30927" spans="11:59" x14ac:dyDescent="0.25">
      <c r="K30927" s="8"/>
      <c r="L30927" s="8"/>
      <c r="N30927" s="8"/>
      <c r="O30927" s="8"/>
      <c r="P30927" s="8"/>
      <c r="Q30927" s="8"/>
      <c r="R30927" s="8"/>
      <c r="S30927" s="8"/>
      <c r="T30927" s="8"/>
      <c r="U30927" s="8"/>
      <c r="V30927" s="8"/>
      <c r="W30927" s="8"/>
      <c r="X30927" s="8"/>
      <c r="Y30927" s="8"/>
      <c r="Z30927" s="8"/>
      <c r="BE30927"/>
      <c r="BF30927"/>
      <c r="BG30927"/>
    </row>
    <row r="30928" spans="11:59" x14ac:dyDescent="0.25">
      <c r="K30928" s="8"/>
      <c r="L30928" s="8"/>
      <c r="N30928" s="8"/>
      <c r="O30928" s="8"/>
      <c r="P30928" s="8"/>
      <c r="Q30928" s="8"/>
      <c r="R30928" s="8"/>
      <c r="S30928" s="8"/>
      <c r="T30928" s="8"/>
      <c r="U30928" s="8"/>
      <c r="V30928" s="8"/>
      <c r="W30928" s="8"/>
      <c r="X30928" s="8"/>
      <c r="Y30928" s="8"/>
      <c r="Z30928" s="8"/>
      <c r="BE30928"/>
      <c r="BF30928"/>
      <c r="BG30928"/>
    </row>
    <row r="30929" spans="11:59" x14ac:dyDescent="0.25">
      <c r="K30929" s="8"/>
      <c r="L30929" s="8"/>
      <c r="N30929" s="8"/>
      <c r="O30929" s="8"/>
      <c r="P30929" s="8"/>
      <c r="Q30929" s="8"/>
      <c r="R30929" s="8"/>
      <c r="S30929" s="8"/>
      <c r="T30929" s="8"/>
      <c r="U30929" s="8"/>
      <c r="V30929" s="8"/>
      <c r="W30929" s="8"/>
      <c r="X30929" s="8"/>
      <c r="Y30929" s="8"/>
      <c r="Z30929" s="8"/>
      <c r="BE30929"/>
      <c r="BF30929"/>
      <c r="BG30929"/>
    </row>
    <row r="30930" spans="11:59" x14ac:dyDescent="0.25">
      <c r="K30930" s="8"/>
      <c r="L30930" s="8"/>
      <c r="N30930" s="8"/>
      <c r="O30930" s="8"/>
      <c r="P30930" s="8"/>
      <c r="Q30930" s="8"/>
      <c r="R30930" s="8"/>
      <c r="S30930" s="8"/>
      <c r="T30930" s="8"/>
      <c r="U30930" s="8"/>
      <c r="V30930" s="8"/>
      <c r="W30930" s="8"/>
      <c r="X30930" s="8"/>
      <c r="Y30930" s="8"/>
      <c r="Z30930" s="8"/>
      <c r="BE30930"/>
      <c r="BF30930"/>
      <c r="BG30930"/>
    </row>
    <row r="30931" spans="11:59" x14ac:dyDescent="0.25">
      <c r="K30931" s="8"/>
      <c r="L30931" s="8"/>
      <c r="N30931" s="8"/>
      <c r="O30931" s="8"/>
      <c r="P30931" s="8"/>
      <c r="Q30931" s="8"/>
      <c r="R30931" s="8"/>
      <c r="S30931" s="8"/>
      <c r="T30931" s="8"/>
      <c r="U30931" s="8"/>
      <c r="V30931" s="8"/>
      <c r="W30931" s="8"/>
      <c r="X30931" s="8"/>
      <c r="Y30931" s="8"/>
      <c r="Z30931" s="8"/>
      <c r="BE30931"/>
      <c r="BF30931"/>
      <c r="BG30931"/>
    </row>
    <row r="30932" spans="11:59" x14ac:dyDescent="0.25">
      <c r="K30932" s="8"/>
      <c r="L30932" s="8"/>
      <c r="N30932" s="8"/>
      <c r="O30932" s="8"/>
      <c r="P30932" s="8"/>
      <c r="Q30932" s="8"/>
      <c r="R30932" s="8"/>
      <c r="S30932" s="8"/>
      <c r="T30932" s="8"/>
      <c r="U30932" s="8"/>
      <c r="V30932" s="8"/>
      <c r="W30932" s="8"/>
      <c r="X30932" s="8"/>
      <c r="Y30932" s="8"/>
      <c r="Z30932" s="8"/>
      <c r="BE30932"/>
      <c r="BF30932"/>
      <c r="BG30932"/>
    </row>
    <row r="30933" spans="11:59" x14ac:dyDescent="0.25">
      <c r="K30933" s="8"/>
      <c r="L30933" s="8"/>
      <c r="N30933" s="8"/>
      <c r="O30933" s="8"/>
      <c r="P30933" s="8"/>
      <c r="Q30933" s="8"/>
      <c r="R30933" s="8"/>
      <c r="S30933" s="8"/>
      <c r="T30933" s="8"/>
      <c r="U30933" s="8"/>
      <c r="V30933" s="8"/>
      <c r="W30933" s="8"/>
      <c r="X30933" s="8"/>
      <c r="Y30933" s="8"/>
      <c r="Z30933" s="8"/>
      <c r="BE30933"/>
      <c r="BF30933"/>
      <c r="BG30933"/>
    </row>
    <row r="30934" spans="11:59" x14ac:dyDescent="0.25">
      <c r="K30934" s="8"/>
      <c r="L30934" s="8"/>
      <c r="N30934" s="8"/>
      <c r="O30934" s="8"/>
      <c r="P30934" s="8"/>
      <c r="Q30934" s="8"/>
      <c r="R30934" s="8"/>
      <c r="S30934" s="8"/>
      <c r="T30934" s="8"/>
      <c r="U30934" s="8"/>
      <c r="V30934" s="8"/>
      <c r="W30934" s="8"/>
      <c r="X30934" s="8"/>
      <c r="Y30934" s="8"/>
      <c r="Z30934" s="8"/>
      <c r="BE30934"/>
      <c r="BF30934"/>
      <c r="BG30934"/>
    </row>
    <row r="30935" spans="11:59" x14ac:dyDescent="0.25">
      <c r="K30935" s="8"/>
      <c r="L30935" s="8"/>
      <c r="N30935" s="8"/>
      <c r="O30935" s="8"/>
      <c r="P30935" s="8"/>
      <c r="Q30935" s="8"/>
      <c r="R30935" s="8"/>
      <c r="S30935" s="8"/>
      <c r="T30935" s="8"/>
      <c r="U30935" s="8"/>
      <c r="V30935" s="8"/>
      <c r="W30935" s="8"/>
      <c r="X30935" s="8"/>
      <c r="Y30935" s="8"/>
      <c r="Z30935" s="8"/>
      <c r="BE30935"/>
      <c r="BF30935"/>
      <c r="BG30935"/>
    </row>
    <row r="30936" spans="11:59" x14ac:dyDescent="0.25">
      <c r="K30936" s="8"/>
      <c r="L30936" s="8"/>
      <c r="N30936" s="8"/>
      <c r="O30936" s="8"/>
      <c r="P30936" s="8"/>
      <c r="Q30936" s="8"/>
      <c r="R30936" s="8"/>
      <c r="S30936" s="8"/>
      <c r="T30936" s="8"/>
      <c r="U30936" s="8"/>
      <c r="V30936" s="8"/>
      <c r="W30936" s="8"/>
      <c r="X30936" s="8"/>
      <c r="Y30936" s="8"/>
      <c r="Z30936" s="8"/>
      <c r="BE30936"/>
      <c r="BF30936"/>
      <c r="BG30936"/>
    </row>
    <row r="30937" spans="11:59" x14ac:dyDescent="0.25">
      <c r="K30937" s="8"/>
      <c r="L30937" s="8"/>
      <c r="N30937" s="8"/>
      <c r="O30937" s="8"/>
      <c r="P30937" s="8"/>
      <c r="Q30937" s="8"/>
      <c r="R30937" s="8"/>
      <c r="S30937" s="8"/>
      <c r="T30937" s="8"/>
      <c r="U30937" s="8"/>
      <c r="V30937" s="8"/>
      <c r="W30937" s="8"/>
      <c r="X30937" s="8"/>
      <c r="Y30937" s="8"/>
      <c r="Z30937" s="8"/>
      <c r="BE30937"/>
      <c r="BF30937"/>
      <c r="BG30937"/>
    </row>
    <row r="30938" spans="11:59" x14ac:dyDescent="0.25">
      <c r="K30938" s="8"/>
      <c r="L30938" s="8"/>
      <c r="N30938" s="8"/>
      <c r="O30938" s="8"/>
      <c r="P30938" s="8"/>
      <c r="Q30938" s="8"/>
      <c r="R30938" s="8"/>
      <c r="S30938" s="8"/>
      <c r="T30938" s="8"/>
      <c r="U30938" s="8"/>
      <c r="V30938" s="8"/>
      <c r="W30938" s="8"/>
      <c r="X30938" s="8"/>
      <c r="Y30938" s="8"/>
      <c r="Z30938" s="8"/>
      <c r="BE30938"/>
      <c r="BF30938"/>
      <c r="BG30938"/>
    </row>
    <row r="30939" spans="11:59" x14ac:dyDescent="0.25">
      <c r="K30939" s="8"/>
      <c r="L30939" s="8"/>
      <c r="N30939" s="8"/>
      <c r="O30939" s="8"/>
      <c r="P30939" s="8"/>
      <c r="Q30939" s="8"/>
      <c r="R30939" s="8"/>
      <c r="S30939" s="8"/>
      <c r="T30939" s="8"/>
      <c r="U30939" s="8"/>
      <c r="V30939" s="8"/>
      <c r="W30939" s="8"/>
      <c r="X30939" s="8"/>
      <c r="Y30939" s="8"/>
      <c r="Z30939" s="8"/>
      <c r="BE30939"/>
      <c r="BF30939"/>
      <c r="BG30939"/>
    </row>
    <row r="30940" spans="11:59" x14ac:dyDescent="0.25">
      <c r="K30940" s="8"/>
      <c r="L30940" s="8"/>
      <c r="N30940" s="8"/>
      <c r="O30940" s="8"/>
      <c r="P30940" s="8"/>
      <c r="Q30940" s="8"/>
      <c r="R30940" s="8"/>
      <c r="S30940" s="8"/>
      <c r="T30940" s="8"/>
      <c r="U30940" s="8"/>
      <c r="V30940" s="8"/>
      <c r="W30940" s="8"/>
      <c r="X30940" s="8"/>
      <c r="Y30940" s="8"/>
      <c r="Z30940" s="8"/>
      <c r="BE30940"/>
      <c r="BF30940"/>
      <c r="BG30940"/>
    </row>
    <row r="30941" spans="11:59" x14ac:dyDescent="0.25">
      <c r="K30941" s="8"/>
      <c r="L30941" s="8"/>
      <c r="N30941" s="8"/>
      <c r="O30941" s="8"/>
      <c r="P30941" s="8"/>
      <c r="Q30941" s="8"/>
      <c r="R30941" s="8"/>
      <c r="S30941" s="8"/>
      <c r="T30941" s="8"/>
      <c r="U30941" s="8"/>
      <c r="V30941" s="8"/>
      <c r="W30941" s="8"/>
      <c r="X30941" s="8"/>
      <c r="Y30941" s="8"/>
      <c r="Z30941" s="8"/>
      <c r="BE30941"/>
      <c r="BF30941"/>
      <c r="BG30941"/>
    </row>
    <row r="30942" spans="11:59" x14ac:dyDescent="0.25">
      <c r="K30942" s="8"/>
      <c r="L30942" s="8"/>
      <c r="N30942" s="8"/>
      <c r="O30942" s="8"/>
      <c r="P30942" s="8"/>
      <c r="Q30942" s="8"/>
      <c r="R30942" s="8"/>
      <c r="S30942" s="8"/>
      <c r="T30942" s="8"/>
      <c r="U30942" s="8"/>
      <c r="V30942" s="8"/>
      <c r="W30942" s="8"/>
      <c r="X30942" s="8"/>
      <c r="Y30942" s="8"/>
      <c r="Z30942" s="8"/>
      <c r="BE30942"/>
      <c r="BF30942"/>
      <c r="BG30942"/>
    </row>
    <row r="30943" spans="11:59" x14ac:dyDescent="0.25">
      <c r="K30943" s="8"/>
      <c r="L30943" s="8"/>
      <c r="N30943" s="8"/>
      <c r="O30943" s="8"/>
      <c r="P30943" s="8"/>
      <c r="Q30943" s="8"/>
      <c r="R30943" s="8"/>
      <c r="S30943" s="8"/>
      <c r="T30943" s="8"/>
      <c r="U30943" s="8"/>
      <c r="V30943" s="8"/>
      <c r="W30943" s="8"/>
      <c r="X30943" s="8"/>
      <c r="Y30943" s="8"/>
      <c r="Z30943" s="8"/>
      <c r="BE30943"/>
      <c r="BF30943"/>
      <c r="BG30943"/>
    </row>
    <row r="30944" spans="11:59" x14ac:dyDescent="0.25">
      <c r="K30944" s="8"/>
      <c r="L30944" s="8"/>
      <c r="N30944" s="8"/>
      <c r="O30944" s="8"/>
      <c r="P30944" s="8"/>
      <c r="Q30944" s="8"/>
      <c r="R30944" s="8"/>
      <c r="S30944" s="8"/>
      <c r="T30944" s="8"/>
      <c r="U30944" s="8"/>
      <c r="V30944" s="8"/>
      <c r="W30944" s="8"/>
      <c r="X30944" s="8"/>
      <c r="Y30944" s="8"/>
      <c r="Z30944" s="8"/>
      <c r="BE30944"/>
      <c r="BF30944"/>
      <c r="BG30944"/>
    </row>
    <row r="30945" spans="11:59" x14ac:dyDescent="0.25">
      <c r="K30945" s="8"/>
      <c r="L30945" s="8"/>
      <c r="N30945" s="8"/>
      <c r="O30945" s="8"/>
      <c r="P30945" s="8"/>
      <c r="Q30945" s="8"/>
      <c r="R30945" s="8"/>
      <c r="S30945" s="8"/>
      <c r="T30945" s="8"/>
      <c r="U30945" s="8"/>
      <c r="V30945" s="8"/>
      <c r="W30945" s="8"/>
      <c r="X30945" s="8"/>
      <c r="Y30945" s="8"/>
      <c r="Z30945" s="8"/>
      <c r="BE30945"/>
      <c r="BF30945"/>
      <c r="BG30945"/>
    </row>
    <row r="30946" spans="11:59" x14ac:dyDescent="0.25">
      <c r="K30946" s="8"/>
      <c r="L30946" s="8"/>
      <c r="N30946" s="8"/>
      <c r="O30946" s="8"/>
      <c r="P30946" s="8"/>
      <c r="Q30946" s="8"/>
      <c r="R30946" s="8"/>
      <c r="S30946" s="8"/>
      <c r="T30946" s="8"/>
      <c r="U30946" s="8"/>
      <c r="V30946" s="8"/>
      <c r="W30946" s="8"/>
      <c r="X30946" s="8"/>
      <c r="Y30946" s="8"/>
      <c r="Z30946" s="8"/>
      <c r="BE30946"/>
      <c r="BF30946"/>
      <c r="BG30946"/>
    </row>
    <row r="30947" spans="11:59" x14ac:dyDescent="0.25">
      <c r="K30947" s="8"/>
      <c r="L30947" s="8"/>
      <c r="N30947" s="8"/>
      <c r="O30947" s="8"/>
      <c r="P30947" s="8"/>
      <c r="Q30947" s="8"/>
      <c r="R30947" s="8"/>
      <c r="S30947" s="8"/>
      <c r="T30947" s="8"/>
      <c r="U30947" s="8"/>
      <c r="V30947" s="8"/>
      <c r="W30947" s="8"/>
      <c r="X30947" s="8"/>
      <c r="Y30947" s="8"/>
      <c r="Z30947" s="8"/>
      <c r="BE30947"/>
      <c r="BF30947"/>
      <c r="BG30947"/>
    </row>
    <row r="30948" spans="11:59" x14ac:dyDescent="0.25">
      <c r="K30948" s="8"/>
      <c r="L30948" s="8"/>
      <c r="N30948" s="8"/>
      <c r="O30948" s="8"/>
      <c r="P30948" s="8"/>
      <c r="Q30948" s="8"/>
      <c r="R30948" s="8"/>
      <c r="S30948" s="8"/>
      <c r="T30948" s="8"/>
      <c r="U30948" s="8"/>
      <c r="V30948" s="8"/>
      <c r="W30948" s="8"/>
      <c r="X30948" s="8"/>
      <c r="Y30948" s="8"/>
      <c r="Z30948" s="8"/>
      <c r="BE30948"/>
      <c r="BF30948"/>
      <c r="BG30948"/>
    </row>
    <row r="30949" spans="11:59" x14ac:dyDescent="0.25">
      <c r="K30949" s="8"/>
      <c r="L30949" s="8"/>
      <c r="N30949" s="8"/>
      <c r="O30949" s="8"/>
      <c r="P30949" s="8"/>
      <c r="Q30949" s="8"/>
      <c r="R30949" s="8"/>
      <c r="S30949" s="8"/>
      <c r="T30949" s="8"/>
      <c r="U30949" s="8"/>
      <c r="V30949" s="8"/>
      <c r="W30949" s="8"/>
      <c r="X30949" s="8"/>
      <c r="Y30949" s="8"/>
      <c r="Z30949" s="8"/>
      <c r="BE30949"/>
      <c r="BF30949"/>
      <c r="BG30949"/>
    </row>
    <row r="30950" spans="11:59" x14ac:dyDescent="0.25">
      <c r="K30950" s="8"/>
      <c r="L30950" s="8"/>
      <c r="N30950" s="8"/>
      <c r="O30950" s="8"/>
      <c r="P30950" s="8"/>
      <c r="Q30950" s="8"/>
      <c r="R30950" s="8"/>
      <c r="S30950" s="8"/>
      <c r="T30950" s="8"/>
      <c r="U30950" s="8"/>
      <c r="V30950" s="8"/>
      <c r="W30950" s="8"/>
      <c r="X30950" s="8"/>
      <c r="Y30950" s="8"/>
      <c r="Z30950" s="8"/>
      <c r="BE30950"/>
      <c r="BF30950"/>
      <c r="BG30950"/>
    </row>
    <row r="30951" spans="11:59" x14ac:dyDescent="0.25">
      <c r="K30951" s="8"/>
      <c r="L30951" s="8"/>
      <c r="N30951" s="8"/>
      <c r="O30951" s="8"/>
      <c r="P30951" s="8"/>
      <c r="Q30951" s="8"/>
      <c r="R30951" s="8"/>
      <c r="S30951" s="8"/>
      <c r="T30951" s="8"/>
      <c r="U30951" s="8"/>
      <c r="V30951" s="8"/>
      <c r="W30951" s="8"/>
      <c r="X30951" s="8"/>
      <c r="Y30951" s="8"/>
      <c r="Z30951" s="8"/>
      <c r="BE30951"/>
      <c r="BF30951"/>
      <c r="BG30951"/>
    </row>
    <row r="30952" spans="11:59" x14ac:dyDescent="0.25">
      <c r="K30952" s="8"/>
      <c r="L30952" s="8"/>
      <c r="N30952" s="8"/>
      <c r="O30952" s="8"/>
      <c r="P30952" s="8"/>
      <c r="Q30952" s="8"/>
      <c r="R30952" s="8"/>
      <c r="S30952" s="8"/>
      <c r="T30952" s="8"/>
      <c r="U30952" s="8"/>
      <c r="V30952" s="8"/>
      <c r="W30952" s="8"/>
      <c r="X30952" s="8"/>
      <c r="Y30952" s="8"/>
      <c r="Z30952" s="8"/>
      <c r="BE30952"/>
      <c r="BF30952"/>
      <c r="BG30952"/>
    </row>
    <row r="30953" spans="11:59" x14ac:dyDescent="0.25">
      <c r="K30953" s="8"/>
      <c r="L30953" s="8"/>
      <c r="N30953" s="8"/>
      <c r="O30953" s="8"/>
      <c r="P30953" s="8"/>
      <c r="Q30953" s="8"/>
      <c r="R30953" s="8"/>
      <c r="S30953" s="8"/>
      <c r="T30953" s="8"/>
      <c r="U30953" s="8"/>
      <c r="V30953" s="8"/>
      <c r="W30953" s="8"/>
      <c r="X30953" s="8"/>
      <c r="Y30953" s="8"/>
      <c r="Z30953" s="8"/>
      <c r="BE30953"/>
      <c r="BF30953"/>
      <c r="BG30953"/>
    </row>
    <row r="30954" spans="11:59" x14ac:dyDescent="0.25">
      <c r="K30954" s="8"/>
      <c r="L30954" s="8"/>
      <c r="N30954" s="8"/>
      <c r="O30954" s="8"/>
      <c r="P30954" s="8"/>
      <c r="Q30954" s="8"/>
      <c r="R30954" s="8"/>
      <c r="S30954" s="8"/>
      <c r="T30954" s="8"/>
      <c r="U30954" s="8"/>
      <c r="V30954" s="8"/>
      <c r="W30954" s="8"/>
      <c r="X30954" s="8"/>
      <c r="Y30954" s="8"/>
      <c r="Z30954" s="8"/>
      <c r="BE30954"/>
      <c r="BF30954"/>
      <c r="BG30954"/>
    </row>
    <row r="30955" spans="11:59" x14ac:dyDescent="0.25">
      <c r="K30955" s="8"/>
      <c r="L30955" s="8"/>
      <c r="N30955" s="8"/>
      <c r="O30955" s="8"/>
      <c r="P30955" s="8"/>
      <c r="Q30955" s="8"/>
      <c r="R30955" s="8"/>
      <c r="S30955" s="8"/>
      <c r="T30955" s="8"/>
      <c r="U30955" s="8"/>
      <c r="V30955" s="8"/>
      <c r="W30955" s="8"/>
      <c r="X30955" s="8"/>
      <c r="Y30955" s="8"/>
      <c r="Z30955" s="8"/>
      <c r="BE30955"/>
      <c r="BF30955"/>
      <c r="BG30955"/>
    </row>
    <row r="30956" spans="11:59" x14ac:dyDescent="0.25">
      <c r="K30956" s="8"/>
      <c r="L30956" s="8"/>
      <c r="N30956" s="8"/>
      <c r="O30956" s="8"/>
      <c r="P30956" s="8"/>
      <c r="Q30956" s="8"/>
      <c r="R30956" s="8"/>
      <c r="S30956" s="8"/>
      <c r="T30956" s="8"/>
      <c r="U30956" s="8"/>
      <c r="V30956" s="8"/>
      <c r="W30956" s="8"/>
      <c r="X30956" s="8"/>
      <c r="Y30956" s="8"/>
      <c r="Z30956" s="8"/>
      <c r="BE30956"/>
      <c r="BF30956"/>
      <c r="BG30956"/>
    </row>
    <row r="30957" spans="11:59" x14ac:dyDescent="0.25">
      <c r="K30957" s="8"/>
      <c r="L30957" s="8"/>
      <c r="N30957" s="8"/>
      <c r="O30957" s="8"/>
      <c r="P30957" s="8"/>
      <c r="Q30957" s="8"/>
      <c r="R30957" s="8"/>
      <c r="S30957" s="8"/>
      <c r="T30957" s="8"/>
      <c r="U30957" s="8"/>
      <c r="V30957" s="8"/>
      <c r="W30957" s="8"/>
      <c r="X30957" s="8"/>
      <c r="Y30957" s="8"/>
      <c r="Z30957" s="8"/>
      <c r="BE30957"/>
      <c r="BF30957"/>
      <c r="BG30957"/>
    </row>
    <row r="30958" spans="11:59" x14ac:dyDescent="0.25">
      <c r="K30958" s="8"/>
      <c r="L30958" s="8"/>
      <c r="N30958" s="8"/>
      <c r="O30958" s="8"/>
      <c r="P30958" s="8"/>
      <c r="Q30958" s="8"/>
      <c r="R30958" s="8"/>
      <c r="S30958" s="8"/>
      <c r="T30958" s="8"/>
      <c r="U30958" s="8"/>
      <c r="V30958" s="8"/>
      <c r="W30958" s="8"/>
      <c r="X30958" s="8"/>
      <c r="Y30958" s="8"/>
      <c r="Z30958" s="8"/>
      <c r="BE30958"/>
      <c r="BF30958"/>
      <c r="BG30958"/>
    </row>
    <row r="30959" spans="11:59" x14ac:dyDescent="0.25">
      <c r="K30959" s="8"/>
      <c r="L30959" s="8"/>
      <c r="N30959" s="8"/>
      <c r="O30959" s="8"/>
      <c r="P30959" s="8"/>
      <c r="Q30959" s="8"/>
      <c r="R30959" s="8"/>
      <c r="S30959" s="8"/>
      <c r="T30959" s="8"/>
      <c r="U30959" s="8"/>
      <c r="V30959" s="8"/>
      <c r="W30959" s="8"/>
      <c r="X30959" s="8"/>
      <c r="Y30959" s="8"/>
      <c r="Z30959" s="8"/>
      <c r="BE30959"/>
      <c r="BF30959"/>
      <c r="BG30959"/>
    </row>
    <row r="30960" spans="11:59" x14ac:dyDescent="0.25">
      <c r="K30960" s="8"/>
      <c r="L30960" s="8"/>
      <c r="N30960" s="8"/>
      <c r="O30960" s="8"/>
      <c r="P30960" s="8"/>
      <c r="Q30960" s="8"/>
      <c r="R30960" s="8"/>
      <c r="S30960" s="8"/>
      <c r="T30960" s="8"/>
      <c r="U30960" s="8"/>
      <c r="V30960" s="8"/>
      <c r="W30960" s="8"/>
      <c r="X30960" s="8"/>
      <c r="Y30960" s="8"/>
      <c r="Z30960" s="8"/>
      <c r="BE30960"/>
      <c r="BF30960"/>
      <c r="BG30960"/>
    </row>
    <row r="30961" spans="11:59" x14ac:dyDescent="0.25">
      <c r="K30961" s="8"/>
      <c r="L30961" s="8"/>
      <c r="N30961" s="8"/>
      <c r="O30961" s="8"/>
      <c r="P30961" s="8"/>
      <c r="Q30961" s="8"/>
      <c r="R30961" s="8"/>
      <c r="S30961" s="8"/>
      <c r="T30961" s="8"/>
      <c r="U30961" s="8"/>
      <c r="V30961" s="8"/>
      <c r="W30961" s="8"/>
      <c r="X30961" s="8"/>
      <c r="Y30961" s="8"/>
      <c r="Z30961" s="8"/>
      <c r="BE30961"/>
      <c r="BF30961"/>
      <c r="BG30961"/>
    </row>
    <row r="30962" spans="11:59" x14ac:dyDescent="0.25">
      <c r="K30962" s="8"/>
      <c r="L30962" s="8"/>
      <c r="N30962" s="8"/>
      <c r="O30962" s="8"/>
      <c r="P30962" s="8"/>
      <c r="Q30962" s="8"/>
      <c r="R30962" s="8"/>
      <c r="S30962" s="8"/>
      <c r="T30962" s="8"/>
      <c r="U30962" s="8"/>
      <c r="V30962" s="8"/>
      <c r="W30962" s="8"/>
      <c r="X30962" s="8"/>
      <c r="Y30962" s="8"/>
      <c r="Z30962" s="8"/>
      <c r="BE30962"/>
      <c r="BF30962"/>
      <c r="BG30962"/>
    </row>
    <row r="30963" spans="11:59" x14ac:dyDescent="0.25">
      <c r="K30963" s="8"/>
      <c r="L30963" s="8"/>
      <c r="N30963" s="8"/>
      <c r="O30963" s="8"/>
      <c r="P30963" s="8"/>
      <c r="Q30963" s="8"/>
      <c r="R30963" s="8"/>
      <c r="S30963" s="8"/>
      <c r="T30963" s="8"/>
      <c r="U30963" s="8"/>
      <c r="V30963" s="8"/>
      <c r="W30963" s="8"/>
      <c r="X30963" s="8"/>
      <c r="Y30963" s="8"/>
      <c r="Z30963" s="8"/>
      <c r="BE30963"/>
      <c r="BF30963"/>
      <c r="BG30963"/>
    </row>
    <row r="30964" spans="11:59" x14ac:dyDescent="0.25">
      <c r="K30964" s="8"/>
      <c r="L30964" s="8"/>
      <c r="N30964" s="8"/>
      <c r="O30964" s="8"/>
      <c r="P30964" s="8"/>
      <c r="Q30964" s="8"/>
      <c r="R30964" s="8"/>
      <c r="S30964" s="8"/>
      <c r="T30964" s="8"/>
      <c r="U30964" s="8"/>
      <c r="V30964" s="8"/>
      <c r="W30964" s="8"/>
      <c r="X30964" s="8"/>
      <c r="Y30964" s="8"/>
      <c r="Z30964" s="8"/>
      <c r="BE30964"/>
      <c r="BF30964"/>
      <c r="BG30964"/>
    </row>
    <row r="30965" spans="11:59" x14ac:dyDescent="0.25">
      <c r="K30965" s="8"/>
      <c r="L30965" s="8"/>
      <c r="N30965" s="8"/>
      <c r="O30965" s="8"/>
      <c r="P30965" s="8"/>
      <c r="Q30965" s="8"/>
      <c r="R30965" s="8"/>
      <c r="S30965" s="8"/>
      <c r="T30965" s="8"/>
      <c r="U30965" s="8"/>
      <c r="V30965" s="8"/>
      <c r="W30965" s="8"/>
      <c r="X30965" s="8"/>
      <c r="Y30965" s="8"/>
      <c r="Z30965" s="8"/>
      <c r="BE30965"/>
      <c r="BF30965"/>
      <c r="BG30965"/>
    </row>
    <row r="30966" spans="11:59" x14ac:dyDescent="0.25">
      <c r="K30966" s="8"/>
      <c r="L30966" s="8"/>
      <c r="N30966" s="8"/>
      <c r="O30966" s="8"/>
      <c r="P30966" s="8"/>
      <c r="Q30966" s="8"/>
      <c r="R30966" s="8"/>
      <c r="S30966" s="8"/>
      <c r="T30966" s="8"/>
      <c r="U30966" s="8"/>
      <c r="V30966" s="8"/>
      <c r="W30966" s="8"/>
      <c r="X30966" s="8"/>
      <c r="Y30966" s="8"/>
      <c r="Z30966" s="8"/>
      <c r="BE30966"/>
      <c r="BF30966"/>
      <c r="BG30966"/>
    </row>
    <row r="30967" spans="11:59" x14ac:dyDescent="0.25">
      <c r="K30967" s="8"/>
      <c r="L30967" s="8"/>
      <c r="N30967" s="8"/>
      <c r="O30967" s="8"/>
      <c r="P30967" s="8"/>
      <c r="Q30967" s="8"/>
      <c r="R30967" s="8"/>
      <c r="S30967" s="8"/>
      <c r="T30967" s="8"/>
      <c r="U30967" s="8"/>
      <c r="V30967" s="8"/>
      <c r="W30967" s="8"/>
      <c r="X30967" s="8"/>
      <c r="Y30967" s="8"/>
      <c r="Z30967" s="8"/>
      <c r="BE30967"/>
      <c r="BF30967"/>
      <c r="BG30967"/>
    </row>
    <row r="30968" spans="11:59" x14ac:dyDescent="0.25">
      <c r="K30968" s="8"/>
      <c r="L30968" s="8"/>
      <c r="N30968" s="8"/>
      <c r="O30968" s="8"/>
      <c r="P30968" s="8"/>
      <c r="Q30968" s="8"/>
      <c r="R30968" s="8"/>
      <c r="S30968" s="8"/>
      <c r="T30968" s="8"/>
      <c r="U30968" s="8"/>
      <c r="V30968" s="8"/>
      <c r="W30968" s="8"/>
      <c r="X30968" s="8"/>
      <c r="Y30968" s="8"/>
      <c r="Z30968" s="8"/>
      <c r="BE30968"/>
      <c r="BF30968"/>
      <c r="BG30968"/>
    </row>
    <row r="30969" spans="11:59" x14ac:dyDescent="0.25">
      <c r="K30969" s="8"/>
      <c r="L30969" s="8"/>
      <c r="N30969" s="8"/>
      <c r="O30969" s="8"/>
      <c r="P30969" s="8"/>
      <c r="Q30969" s="8"/>
      <c r="R30969" s="8"/>
      <c r="S30969" s="8"/>
      <c r="T30969" s="8"/>
      <c r="U30969" s="8"/>
      <c r="V30969" s="8"/>
      <c r="W30969" s="8"/>
      <c r="X30969" s="8"/>
      <c r="Y30969" s="8"/>
      <c r="Z30969" s="8"/>
      <c r="BE30969"/>
      <c r="BF30969"/>
      <c r="BG30969"/>
    </row>
    <row r="30970" spans="11:59" x14ac:dyDescent="0.25">
      <c r="K30970" s="8"/>
      <c r="L30970" s="8"/>
      <c r="N30970" s="8"/>
      <c r="O30970" s="8"/>
      <c r="P30970" s="8"/>
      <c r="Q30970" s="8"/>
      <c r="R30970" s="8"/>
      <c r="S30970" s="8"/>
      <c r="T30970" s="8"/>
      <c r="U30970" s="8"/>
      <c r="V30970" s="8"/>
      <c r="W30970" s="8"/>
      <c r="X30970" s="8"/>
      <c r="Y30970" s="8"/>
      <c r="Z30970" s="8"/>
      <c r="BE30970"/>
      <c r="BF30970"/>
      <c r="BG30970"/>
    </row>
    <row r="30971" spans="11:59" x14ac:dyDescent="0.25">
      <c r="K30971" s="8"/>
      <c r="L30971" s="8"/>
      <c r="N30971" s="8"/>
      <c r="O30971" s="8"/>
      <c r="P30971" s="8"/>
      <c r="Q30971" s="8"/>
      <c r="R30971" s="8"/>
      <c r="S30971" s="8"/>
      <c r="T30971" s="8"/>
      <c r="U30971" s="8"/>
      <c r="V30971" s="8"/>
      <c r="W30971" s="8"/>
      <c r="X30971" s="8"/>
      <c r="Y30971" s="8"/>
      <c r="Z30971" s="8"/>
      <c r="BE30971"/>
      <c r="BF30971"/>
      <c r="BG30971"/>
    </row>
    <row r="30972" spans="11:59" x14ac:dyDescent="0.25">
      <c r="K30972" s="8"/>
      <c r="L30972" s="8"/>
      <c r="N30972" s="8"/>
      <c r="O30972" s="8"/>
      <c r="P30972" s="8"/>
      <c r="Q30972" s="8"/>
      <c r="R30972" s="8"/>
      <c r="S30972" s="8"/>
      <c r="T30972" s="8"/>
      <c r="U30972" s="8"/>
      <c r="V30972" s="8"/>
      <c r="W30972" s="8"/>
      <c r="X30972" s="8"/>
      <c r="Y30972" s="8"/>
      <c r="Z30972" s="8"/>
      <c r="BE30972"/>
      <c r="BF30972"/>
      <c r="BG30972"/>
    </row>
    <row r="30973" spans="11:59" x14ac:dyDescent="0.25">
      <c r="K30973" s="8"/>
      <c r="L30973" s="8"/>
      <c r="N30973" s="8"/>
      <c r="O30973" s="8"/>
      <c r="P30973" s="8"/>
      <c r="Q30973" s="8"/>
      <c r="R30973" s="8"/>
      <c r="S30973" s="8"/>
      <c r="T30973" s="8"/>
      <c r="U30973" s="8"/>
      <c r="V30973" s="8"/>
      <c r="W30973" s="8"/>
      <c r="X30973" s="8"/>
      <c r="Y30973" s="8"/>
      <c r="Z30973" s="8"/>
      <c r="BE30973"/>
      <c r="BF30973"/>
      <c r="BG30973"/>
    </row>
    <row r="30974" spans="11:59" x14ac:dyDescent="0.25">
      <c r="K30974" s="8"/>
      <c r="L30974" s="8"/>
      <c r="N30974" s="8"/>
      <c r="O30974" s="8"/>
      <c r="P30974" s="8"/>
      <c r="Q30974" s="8"/>
      <c r="R30974" s="8"/>
      <c r="S30974" s="8"/>
      <c r="T30974" s="8"/>
      <c r="U30974" s="8"/>
      <c r="V30974" s="8"/>
      <c r="W30974" s="8"/>
      <c r="X30974" s="8"/>
      <c r="Y30974" s="8"/>
      <c r="Z30974" s="8"/>
      <c r="BE30974"/>
      <c r="BF30974"/>
      <c r="BG30974"/>
    </row>
    <row r="30975" spans="11:59" x14ac:dyDescent="0.25">
      <c r="K30975" s="8"/>
      <c r="L30975" s="8"/>
      <c r="N30975" s="8"/>
      <c r="O30975" s="8"/>
      <c r="P30975" s="8"/>
      <c r="Q30975" s="8"/>
      <c r="R30975" s="8"/>
      <c r="S30975" s="8"/>
      <c r="T30975" s="8"/>
      <c r="U30975" s="8"/>
      <c r="V30975" s="8"/>
      <c r="W30975" s="8"/>
      <c r="X30975" s="8"/>
      <c r="Y30975" s="8"/>
      <c r="Z30975" s="8"/>
      <c r="BE30975"/>
      <c r="BF30975"/>
      <c r="BG30975"/>
    </row>
    <row r="30976" spans="11:59" x14ac:dyDescent="0.25">
      <c r="K30976" s="8"/>
      <c r="L30976" s="8"/>
      <c r="N30976" s="8"/>
      <c r="O30976" s="8"/>
      <c r="P30976" s="8"/>
      <c r="Q30976" s="8"/>
      <c r="R30976" s="8"/>
      <c r="S30976" s="8"/>
      <c r="T30976" s="8"/>
      <c r="U30976" s="8"/>
      <c r="V30976" s="8"/>
      <c r="W30976" s="8"/>
      <c r="X30976" s="8"/>
      <c r="Y30976" s="8"/>
      <c r="Z30976" s="8"/>
      <c r="BE30976"/>
      <c r="BF30976"/>
      <c r="BG30976"/>
    </row>
    <row r="30977" spans="11:59" x14ac:dyDescent="0.25">
      <c r="K30977" s="8"/>
      <c r="L30977" s="8"/>
      <c r="N30977" s="8"/>
      <c r="O30977" s="8"/>
      <c r="P30977" s="8"/>
      <c r="Q30977" s="8"/>
      <c r="R30977" s="8"/>
      <c r="S30977" s="8"/>
      <c r="T30977" s="8"/>
      <c r="U30977" s="8"/>
      <c r="V30977" s="8"/>
      <c r="W30977" s="8"/>
      <c r="X30977" s="8"/>
      <c r="Y30977" s="8"/>
      <c r="Z30977" s="8"/>
      <c r="BE30977"/>
      <c r="BF30977"/>
      <c r="BG30977"/>
    </row>
    <row r="30978" spans="11:59" x14ac:dyDescent="0.25">
      <c r="K30978" s="8"/>
      <c r="L30978" s="8"/>
      <c r="N30978" s="8"/>
      <c r="O30978" s="8"/>
      <c r="P30978" s="8"/>
      <c r="Q30978" s="8"/>
      <c r="R30978" s="8"/>
      <c r="S30978" s="8"/>
      <c r="T30978" s="8"/>
      <c r="U30978" s="8"/>
      <c r="V30978" s="8"/>
      <c r="W30978" s="8"/>
      <c r="X30978" s="8"/>
      <c r="Y30978" s="8"/>
      <c r="Z30978" s="8"/>
      <c r="BE30978"/>
      <c r="BF30978"/>
      <c r="BG30978"/>
    </row>
    <row r="30979" spans="11:59" x14ac:dyDescent="0.25">
      <c r="K30979" s="8"/>
      <c r="L30979" s="8"/>
      <c r="N30979" s="8"/>
      <c r="O30979" s="8"/>
      <c r="P30979" s="8"/>
      <c r="Q30979" s="8"/>
      <c r="R30979" s="8"/>
      <c r="S30979" s="8"/>
      <c r="T30979" s="8"/>
      <c r="U30979" s="8"/>
      <c r="V30979" s="8"/>
      <c r="W30979" s="8"/>
      <c r="X30979" s="8"/>
      <c r="Y30979" s="8"/>
      <c r="Z30979" s="8"/>
      <c r="BE30979"/>
      <c r="BF30979"/>
      <c r="BG30979"/>
    </row>
    <row r="30980" spans="11:59" x14ac:dyDescent="0.25">
      <c r="K30980" s="8"/>
      <c r="L30980" s="8"/>
      <c r="N30980" s="8"/>
      <c r="O30980" s="8"/>
      <c r="P30980" s="8"/>
      <c r="Q30980" s="8"/>
      <c r="R30980" s="8"/>
      <c r="S30980" s="8"/>
      <c r="T30980" s="8"/>
      <c r="U30980" s="8"/>
      <c r="V30980" s="8"/>
      <c r="W30980" s="8"/>
      <c r="X30980" s="8"/>
      <c r="Y30980" s="8"/>
      <c r="Z30980" s="8"/>
      <c r="BE30980"/>
      <c r="BF30980"/>
      <c r="BG30980"/>
    </row>
    <row r="30981" spans="11:59" x14ac:dyDescent="0.25">
      <c r="K30981" s="8"/>
      <c r="L30981" s="8"/>
      <c r="N30981" s="8"/>
      <c r="O30981" s="8"/>
      <c r="P30981" s="8"/>
      <c r="Q30981" s="8"/>
      <c r="R30981" s="8"/>
      <c r="S30981" s="8"/>
      <c r="T30981" s="8"/>
      <c r="U30981" s="8"/>
      <c r="V30981" s="8"/>
      <c r="W30981" s="8"/>
      <c r="X30981" s="8"/>
      <c r="Y30981" s="8"/>
      <c r="Z30981" s="8"/>
      <c r="BE30981"/>
      <c r="BF30981"/>
      <c r="BG30981"/>
    </row>
    <row r="30982" spans="11:59" x14ac:dyDescent="0.25">
      <c r="K30982" s="8"/>
      <c r="L30982" s="8"/>
      <c r="N30982" s="8"/>
      <c r="O30982" s="8"/>
      <c r="P30982" s="8"/>
      <c r="Q30982" s="8"/>
      <c r="R30982" s="8"/>
      <c r="S30982" s="8"/>
      <c r="T30982" s="8"/>
      <c r="U30982" s="8"/>
      <c r="V30982" s="8"/>
      <c r="W30982" s="8"/>
      <c r="X30982" s="8"/>
      <c r="Y30982" s="8"/>
      <c r="Z30982" s="8"/>
      <c r="BE30982"/>
      <c r="BF30982"/>
      <c r="BG30982"/>
    </row>
    <row r="30983" spans="11:59" x14ac:dyDescent="0.25">
      <c r="K30983" s="8"/>
      <c r="L30983" s="8"/>
      <c r="N30983" s="8"/>
      <c r="O30983" s="8"/>
      <c r="P30983" s="8"/>
      <c r="Q30983" s="8"/>
      <c r="R30983" s="8"/>
      <c r="S30983" s="8"/>
      <c r="T30983" s="8"/>
      <c r="U30983" s="8"/>
      <c r="V30983" s="8"/>
      <c r="W30983" s="8"/>
      <c r="X30983" s="8"/>
      <c r="Y30983" s="8"/>
      <c r="Z30983" s="8"/>
      <c r="BE30983"/>
      <c r="BF30983"/>
      <c r="BG30983"/>
    </row>
    <row r="30984" spans="11:59" x14ac:dyDescent="0.25">
      <c r="K30984" s="8"/>
      <c r="L30984" s="8"/>
      <c r="N30984" s="8"/>
      <c r="O30984" s="8"/>
      <c r="P30984" s="8"/>
      <c r="Q30984" s="8"/>
      <c r="R30984" s="8"/>
      <c r="S30984" s="8"/>
      <c r="T30984" s="8"/>
      <c r="U30984" s="8"/>
      <c r="V30984" s="8"/>
      <c r="W30984" s="8"/>
      <c r="X30984" s="8"/>
      <c r="Y30984" s="8"/>
      <c r="Z30984" s="8"/>
      <c r="BE30984"/>
      <c r="BF30984"/>
      <c r="BG30984"/>
    </row>
    <row r="30985" spans="11:59" x14ac:dyDescent="0.25">
      <c r="K30985" s="8"/>
      <c r="L30985" s="8"/>
      <c r="N30985" s="8"/>
      <c r="O30985" s="8"/>
      <c r="P30985" s="8"/>
      <c r="Q30985" s="8"/>
      <c r="R30985" s="8"/>
      <c r="S30985" s="8"/>
      <c r="T30985" s="8"/>
      <c r="U30985" s="8"/>
      <c r="V30985" s="8"/>
      <c r="W30985" s="8"/>
      <c r="X30985" s="8"/>
      <c r="Y30985" s="8"/>
      <c r="Z30985" s="8"/>
      <c r="BE30985"/>
      <c r="BF30985"/>
      <c r="BG30985"/>
    </row>
    <row r="30986" spans="11:59" x14ac:dyDescent="0.25">
      <c r="K30986" s="8"/>
      <c r="L30986" s="8"/>
      <c r="N30986" s="8"/>
      <c r="O30986" s="8"/>
      <c r="P30986" s="8"/>
      <c r="Q30986" s="8"/>
      <c r="R30986" s="8"/>
      <c r="S30986" s="8"/>
      <c r="T30986" s="8"/>
      <c r="U30986" s="8"/>
      <c r="V30986" s="8"/>
      <c r="W30986" s="8"/>
      <c r="X30986" s="8"/>
      <c r="Y30986" s="8"/>
      <c r="Z30986" s="8"/>
      <c r="BE30986"/>
      <c r="BF30986"/>
      <c r="BG30986"/>
    </row>
    <row r="30987" spans="11:59" x14ac:dyDescent="0.25">
      <c r="K30987" s="8"/>
      <c r="L30987" s="8"/>
      <c r="N30987" s="8"/>
      <c r="O30987" s="8"/>
      <c r="P30987" s="8"/>
      <c r="Q30987" s="8"/>
      <c r="R30987" s="8"/>
      <c r="S30987" s="8"/>
      <c r="T30987" s="8"/>
      <c r="U30987" s="8"/>
      <c r="V30987" s="8"/>
      <c r="W30987" s="8"/>
      <c r="X30987" s="8"/>
      <c r="Y30987" s="8"/>
      <c r="Z30987" s="8"/>
      <c r="BE30987"/>
      <c r="BF30987"/>
      <c r="BG30987"/>
    </row>
    <row r="30988" spans="11:59" x14ac:dyDescent="0.25">
      <c r="K30988" s="8"/>
      <c r="L30988" s="8"/>
      <c r="N30988" s="8"/>
      <c r="O30988" s="8"/>
      <c r="P30988" s="8"/>
      <c r="Q30988" s="8"/>
      <c r="R30988" s="8"/>
      <c r="S30988" s="8"/>
      <c r="T30988" s="8"/>
      <c r="U30988" s="8"/>
      <c r="V30988" s="8"/>
      <c r="W30988" s="8"/>
      <c r="X30988" s="8"/>
      <c r="Y30988" s="8"/>
      <c r="Z30988" s="8"/>
      <c r="BE30988"/>
      <c r="BF30988"/>
      <c r="BG30988"/>
    </row>
    <row r="30989" spans="11:59" x14ac:dyDescent="0.25">
      <c r="K30989" s="8"/>
      <c r="L30989" s="8"/>
      <c r="N30989" s="8"/>
      <c r="O30989" s="8"/>
      <c r="P30989" s="8"/>
      <c r="Q30989" s="8"/>
      <c r="R30989" s="8"/>
      <c r="S30989" s="8"/>
      <c r="T30989" s="8"/>
      <c r="U30989" s="8"/>
      <c r="V30989" s="8"/>
      <c r="W30989" s="8"/>
      <c r="X30989" s="8"/>
      <c r="Y30989" s="8"/>
      <c r="Z30989" s="8"/>
      <c r="BE30989"/>
      <c r="BF30989"/>
      <c r="BG30989"/>
    </row>
    <row r="30990" spans="11:59" x14ac:dyDescent="0.25">
      <c r="K30990" s="8"/>
      <c r="L30990" s="8"/>
      <c r="N30990" s="8"/>
      <c r="O30990" s="8"/>
      <c r="P30990" s="8"/>
      <c r="Q30990" s="8"/>
      <c r="R30990" s="8"/>
      <c r="S30990" s="8"/>
      <c r="T30990" s="8"/>
      <c r="U30990" s="8"/>
      <c r="V30990" s="8"/>
      <c r="W30990" s="8"/>
      <c r="X30990" s="8"/>
      <c r="Y30990" s="8"/>
      <c r="Z30990" s="8"/>
      <c r="BE30990"/>
      <c r="BF30990"/>
      <c r="BG30990"/>
    </row>
    <row r="30991" spans="11:59" x14ac:dyDescent="0.25">
      <c r="K30991" s="8"/>
      <c r="L30991" s="8"/>
      <c r="N30991" s="8"/>
      <c r="O30991" s="8"/>
      <c r="P30991" s="8"/>
      <c r="Q30991" s="8"/>
      <c r="R30991" s="8"/>
      <c r="S30991" s="8"/>
      <c r="T30991" s="8"/>
      <c r="U30991" s="8"/>
      <c r="V30991" s="8"/>
      <c r="W30991" s="8"/>
      <c r="X30991" s="8"/>
      <c r="Y30991" s="8"/>
      <c r="Z30991" s="8"/>
      <c r="BE30991"/>
      <c r="BF30991"/>
      <c r="BG30991"/>
    </row>
    <row r="30992" spans="11:59" x14ac:dyDescent="0.25">
      <c r="K30992" s="8"/>
      <c r="L30992" s="8"/>
      <c r="N30992" s="8"/>
      <c r="O30992" s="8"/>
      <c r="P30992" s="8"/>
      <c r="Q30992" s="8"/>
      <c r="R30992" s="8"/>
      <c r="S30992" s="8"/>
      <c r="T30992" s="8"/>
      <c r="U30992" s="8"/>
      <c r="V30992" s="8"/>
      <c r="W30992" s="8"/>
      <c r="X30992" s="8"/>
      <c r="Y30992" s="8"/>
      <c r="Z30992" s="8"/>
      <c r="BE30992"/>
      <c r="BF30992"/>
      <c r="BG30992"/>
    </row>
    <row r="30993" spans="11:59" x14ac:dyDescent="0.25">
      <c r="K30993" s="8"/>
      <c r="L30993" s="8"/>
      <c r="N30993" s="8"/>
      <c r="O30993" s="8"/>
      <c r="P30993" s="8"/>
      <c r="Q30993" s="8"/>
      <c r="R30993" s="8"/>
      <c r="S30993" s="8"/>
      <c r="T30993" s="8"/>
      <c r="U30993" s="8"/>
      <c r="V30993" s="8"/>
      <c r="W30993" s="8"/>
      <c r="X30993" s="8"/>
      <c r="Y30993" s="8"/>
      <c r="Z30993" s="8"/>
      <c r="BE30993"/>
      <c r="BF30993"/>
      <c r="BG30993"/>
    </row>
    <row r="30994" spans="11:59" x14ac:dyDescent="0.25">
      <c r="K30994" s="8"/>
      <c r="L30994" s="8"/>
      <c r="N30994" s="8"/>
      <c r="O30994" s="8"/>
      <c r="P30994" s="8"/>
      <c r="Q30994" s="8"/>
      <c r="R30994" s="8"/>
      <c r="S30994" s="8"/>
      <c r="T30994" s="8"/>
      <c r="U30994" s="8"/>
      <c r="V30994" s="8"/>
      <c r="W30994" s="8"/>
      <c r="X30994" s="8"/>
      <c r="Y30994" s="8"/>
      <c r="Z30994" s="8"/>
      <c r="BE30994"/>
      <c r="BF30994"/>
      <c r="BG30994"/>
    </row>
    <row r="30995" spans="11:59" x14ac:dyDescent="0.25">
      <c r="K30995" s="8"/>
      <c r="L30995" s="8"/>
      <c r="N30995" s="8"/>
      <c r="O30995" s="8"/>
      <c r="P30995" s="8"/>
      <c r="Q30995" s="8"/>
      <c r="R30995" s="8"/>
      <c r="S30995" s="8"/>
      <c r="T30995" s="8"/>
      <c r="U30995" s="8"/>
      <c r="V30995" s="8"/>
      <c r="W30995" s="8"/>
      <c r="X30995" s="8"/>
      <c r="Y30995" s="8"/>
      <c r="Z30995" s="8"/>
      <c r="BE30995"/>
      <c r="BF30995"/>
      <c r="BG30995"/>
    </row>
    <row r="30996" spans="11:59" x14ac:dyDescent="0.25">
      <c r="K30996" s="8"/>
      <c r="L30996" s="8"/>
      <c r="N30996" s="8"/>
      <c r="O30996" s="8"/>
      <c r="P30996" s="8"/>
      <c r="Q30996" s="8"/>
      <c r="R30996" s="8"/>
      <c r="S30996" s="8"/>
      <c r="T30996" s="8"/>
      <c r="U30996" s="8"/>
      <c r="V30996" s="8"/>
      <c r="W30996" s="8"/>
      <c r="X30996" s="8"/>
      <c r="Y30996" s="8"/>
      <c r="Z30996" s="8"/>
      <c r="BE30996"/>
      <c r="BF30996"/>
      <c r="BG30996"/>
    </row>
    <row r="30997" spans="11:59" x14ac:dyDescent="0.25">
      <c r="K30997" s="8"/>
      <c r="L30997" s="8"/>
      <c r="N30997" s="8"/>
      <c r="O30997" s="8"/>
      <c r="P30997" s="8"/>
      <c r="Q30997" s="8"/>
      <c r="R30997" s="8"/>
      <c r="S30997" s="8"/>
      <c r="T30997" s="8"/>
      <c r="U30997" s="8"/>
      <c r="V30997" s="8"/>
      <c r="W30997" s="8"/>
      <c r="X30997" s="8"/>
      <c r="Y30997" s="8"/>
      <c r="Z30997" s="8"/>
      <c r="BE30997"/>
      <c r="BF30997"/>
      <c r="BG30997"/>
    </row>
    <row r="30998" spans="11:59" x14ac:dyDescent="0.25">
      <c r="K30998" s="8"/>
      <c r="L30998" s="8"/>
      <c r="N30998" s="8"/>
      <c r="O30998" s="8"/>
      <c r="P30998" s="8"/>
      <c r="Q30998" s="8"/>
      <c r="R30998" s="8"/>
      <c r="S30998" s="8"/>
      <c r="T30998" s="8"/>
      <c r="U30998" s="8"/>
      <c r="V30998" s="8"/>
      <c r="W30998" s="8"/>
      <c r="X30998" s="8"/>
      <c r="Y30998" s="8"/>
      <c r="Z30998" s="8"/>
      <c r="BE30998"/>
      <c r="BF30998"/>
      <c r="BG30998"/>
    </row>
    <row r="30999" spans="11:59" x14ac:dyDescent="0.25">
      <c r="K30999" s="8"/>
      <c r="L30999" s="8"/>
      <c r="N30999" s="8"/>
      <c r="O30999" s="8"/>
      <c r="P30999" s="8"/>
      <c r="Q30999" s="8"/>
      <c r="R30999" s="8"/>
      <c r="S30999" s="8"/>
      <c r="T30999" s="8"/>
      <c r="U30999" s="8"/>
      <c r="V30999" s="8"/>
      <c r="W30999" s="8"/>
      <c r="X30999" s="8"/>
      <c r="Y30999" s="8"/>
      <c r="Z30999" s="8"/>
      <c r="BE30999"/>
      <c r="BF30999"/>
      <c r="BG30999"/>
    </row>
    <row r="31000" spans="11:59" x14ac:dyDescent="0.25">
      <c r="K31000" s="8"/>
      <c r="L31000" s="8"/>
      <c r="N31000" s="8"/>
      <c r="O31000" s="8"/>
      <c r="P31000" s="8"/>
      <c r="Q31000" s="8"/>
      <c r="R31000" s="8"/>
      <c r="S31000" s="8"/>
      <c r="T31000" s="8"/>
      <c r="U31000" s="8"/>
      <c r="V31000" s="8"/>
      <c r="W31000" s="8"/>
      <c r="X31000" s="8"/>
      <c r="Y31000" s="8"/>
      <c r="Z31000" s="8"/>
      <c r="BE31000"/>
      <c r="BF31000"/>
      <c r="BG31000"/>
    </row>
    <row r="31001" spans="11:59" x14ac:dyDescent="0.25">
      <c r="K31001" s="8"/>
      <c r="L31001" s="8"/>
      <c r="N31001" s="8"/>
      <c r="O31001" s="8"/>
      <c r="P31001" s="8"/>
      <c r="Q31001" s="8"/>
      <c r="R31001" s="8"/>
      <c r="S31001" s="8"/>
      <c r="T31001" s="8"/>
      <c r="U31001" s="8"/>
      <c r="V31001" s="8"/>
      <c r="W31001" s="8"/>
      <c r="X31001" s="8"/>
      <c r="Y31001" s="8"/>
      <c r="Z31001" s="8"/>
      <c r="BE31001"/>
      <c r="BF31001"/>
      <c r="BG31001"/>
    </row>
    <row r="31002" spans="11:59" x14ac:dyDescent="0.25">
      <c r="K31002" s="8"/>
      <c r="L31002" s="8"/>
      <c r="N31002" s="8"/>
      <c r="O31002" s="8"/>
      <c r="P31002" s="8"/>
      <c r="Q31002" s="8"/>
      <c r="R31002" s="8"/>
      <c r="S31002" s="8"/>
      <c r="T31002" s="8"/>
      <c r="U31002" s="8"/>
      <c r="V31002" s="8"/>
      <c r="W31002" s="8"/>
      <c r="X31002" s="8"/>
      <c r="Y31002" s="8"/>
      <c r="Z31002" s="8"/>
      <c r="BE31002"/>
      <c r="BF31002"/>
      <c r="BG31002"/>
    </row>
    <row r="31003" spans="11:59" x14ac:dyDescent="0.25">
      <c r="K31003" s="8"/>
      <c r="L31003" s="8"/>
      <c r="N31003" s="8"/>
      <c r="O31003" s="8"/>
      <c r="P31003" s="8"/>
      <c r="Q31003" s="8"/>
      <c r="R31003" s="8"/>
      <c r="S31003" s="8"/>
      <c r="T31003" s="8"/>
      <c r="U31003" s="8"/>
      <c r="V31003" s="8"/>
      <c r="W31003" s="8"/>
      <c r="X31003" s="8"/>
      <c r="Y31003" s="8"/>
      <c r="Z31003" s="8"/>
      <c r="BE31003"/>
      <c r="BF31003"/>
      <c r="BG31003"/>
    </row>
    <row r="31004" spans="11:59" x14ac:dyDescent="0.25">
      <c r="K31004" s="8"/>
      <c r="L31004" s="8"/>
      <c r="N31004" s="8"/>
      <c r="O31004" s="8"/>
      <c r="P31004" s="8"/>
      <c r="Q31004" s="8"/>
      <c r="R31004" s="8"/>
      <c r="S31004" s="8"/>
      <c r="T31004" s="8"/>
      <c r="U31004" s="8"/>
      <c r="V31004" s="8"/>
      <c r="W31004" s="8"/>
      <c r="X31004" s="8"/>
      <c r="Y31004" s="8"/>
      <c r="Z31004" s="8"/>
      <c r="BE31004"/>
      <c r="BF31004"/>
      <c r="BG31004"/>
    </row>
    <row r="31005" spans="11:59" x14ac:dyDescent="0.25">
      <c r="K31005" s="8"/>
      <c r="L31005" s="8"/>
      <c r="N31005" s="8"/>
      <c r="O31005" s="8"/>
      <c r="P31005" s="8"/>
      <c r="Q31005" s="8"/>
      <c r="R31005" s="8"/>
      <c r="S31005" s="8"/>
      <c r="T31005" s="8"/>
      <c r="U31005" s="8"/>
      <c r="V31005" s="8"/>
      <c r="W31005" s="8"/>
      <c r="X31005" s="8"/>
      <c r="Y31005" s="8"/>
      <c r="Z31005" s="8"/>
      <c r="BE31005"/>
      <c r="BF31005"/>
      <c r="BG31005"/>
    </row>
    <row r="31006" spans="11:59" x14ac:dyDescent="0.25">
      <c r="K31006" s="8"/>
      <c r="L31006" s="8"/>
      <c r="N31006" s="8"/>
      <c r="O31006" s="8"/>
      <c r="P31006" s="8"/>
      <c r="Q31006" s="8"/>
      <c r="R31006" s="8"/>
      <c r="S31006" s="8"/>
      <c r="T31006" s="8"/>
      <c r="U31006" s="8"/>
      <c r="V31006" s="8"/>
      <c r="W31006" s="8"/>
      <c r="X31006" s="8"/>
      <c r="Y31006" s="8"/>
      <c r="Z31006" s="8"/>
      <c r="BE31006"/>
      <c r="BF31006"/>
      <c r="BG31006"/>
    </row>
    <row r="31007" spans="11:59" x14ac:dyDescent="0.25">
      <c r="K31007" s="8"/>
      <c r="L31007" s="8"/>
      <c r="N31007" s="8"/>
      <c r="O31007" s="8"/>
      <c r="P31007" s="8"/>
      <c r="Q31007" s="8"/>
      <c r="R31007" s="8"/>
      <c r="S31007" s="8"/>
      <c r="T31007" s="8"/>
      <c r="U31007" s="8"/>
      <c r="V31007" s="8"/>
      <c r="W31007" s="8"/>
      <c r="X31007" s="8"/>
      <c r="Y31007" s="8"/>
      <c r="Z31007" s="8"/>
      <c r="BE31007"/>
      <c r="BF31007"/>
      <c r="BG31007"/>
    </row>
    <row r="31008" spans="11:59" x14ac:dyDescent="0.25">
      <c r="K31008" s="8"/>
      <c r="L31008" s="8"/>
      <c r="N31008" s="8"/>
      <c r="O31008" s="8"/>
      <c r="P31008" s="8"/>
      <c r="Q31008" s="8"/>
      <c r="R31008" s="8"/>
      <c r="S31008" s="8"/>
      <c r="T31008" s="8"/>
      <c r="U31008" s="8"/>
      <c r="V31008" s="8"/>
      <c r="W31008" s="8"/>
      <c r="X31008" s="8"/>
      <c r="Y31008" s="8"/>
      <c r="Z31008" s="8"/>
      <c r="BE31008"/>
      <c r="BF31008"/>
      <c r="BG31008"/>
    </row>
    <row r="31009" spans="11:59" x14ac:dyDescent="0.25">
      <c r="K31009" s="8"/>
      <c r="L31009" s="8"/>
      <c r="N31009" s="8"/>
      <c r="O31009" s="8"/>
      <c r="P31009" s="8"/>
      <c r="Q31009" s="8"/>
      <c r="R31009" s="8"/>
      <c r="S31009" s="8"/>
      <c r="T31009" s="8"/>
      <c r="U31009" s="8"/>
      <c r="V31009" s="8"/>
      <c r="W31009" s="8"/>
      <c r="X31009" s="8"/>
      <c r="Y31009" s="8"/>
      <c r="Z31009" s="8"/>
      <c r="BE31009"/>
      <c r="BF31009"/>
      <c r="BG31009"/>
    </row>
    <row r="31010" spans="11:59" x14ac:dyDescent="0.25">
      <c r="K31010" s="8"/>
      <c r="L31010" s="8"/>
      <c r="N31010" s="8"/>
      <c r="O31010" s="8"/>
      <c r="P31010" s="8"/>
      <c r="Q31010" s="8"/>
      <c r="R31010" s="8"/>
      <c r="S31010" s="8"/>
      <c r="T31010" s="8"/>
      <c r="U31010" s="8"/>
      <c r="V31010" s="8"/>
      <c r="W31010" s="8"/>
      <c r="X31010" s="8"/>
      <c r="Y31010" s="8"/>
      <c r="Z31010" s="8"/>
      <c r="BE31010"/>
      <c r="BF31010"/>
      <c r="BG31010"/>
    </row>
    <row r="31011" spans="11:59" x14ac:dyDescent="0.25">
      <c r="K31011" s="8"/>
      <c r="L31011" s="8"/>
      <c r="N31011" s="8"/>
      <c r="O31011" s="8"/>
      <c r="P31011" s="8"/>
      <c r="Q31011" s="8"/>
      <c r="R31011" s="8"/>
      <c r="S31011" s="8"/>
      <c r="T31011" s="8"/>
      <c r="U31011" s="8"/>
      <c r="V31011" s="8"/>
      <c r="W31011" s="8"/>
      <c r="X31011" s="8"/>
      <c r="Y31011" s="8"/>
      <c r="Z31011" s="8"/>
      <c r="BE31011"/>
      <c r="BF31011"/>
      <c r="BG31011"/>
    </row>
    <row r="31012" spans="11:59" x14ac:dyDescent="0.25">
      <c r="K31012" s="8"/>
      <c r="L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BE31012"/>
      <c r="BF31012"/>
      <c r="BG31012"/>
    </row>
    <row r="31013" spans="11:59" x14ac:dyDescent="0.25">
      <c r="K31013" s="8"/>
      <c r="L31013" s="8"/>
      <c r="N31013" s="8"/>
      <c r="O31013" s="8"/>
      <c r="P31013" s="8"/>
      <c r="Q31013" s="8"/>
      <c r="R31013" s="8"/>
      <c r="S31013" s="8"/>
      <c r="T31013" s="8"/>
      <c r="U31013" s="8"/>
      <c r="V31013" s="8"/>
      <c r="W31013" s="8"/>
      <c r="X31013" s="8"/>
      <c r="Y31013" s="8"/>
      <c r="Z31013" s="8"/>
      <c r="BE31013"/>
      <c r="BF31013"/>
      <c r="BG31013"/>
    </row>
    <row r="31014" spans="11:59" x14ac:dyDescent="0.25">
      <c r="K31014" s="8"/>
      <c r="L31014" s="8"/>
      <c r="N31014" s="8"/>
      <c r="O31014" s="8"/>
      <c r="P31014" s="8"/>
      <c r="Q31014" s="8"/>
      <c r="R31014" s="8"/>
      <c r="S31014" s="8"/>
      <c r="T31014" s="8"/>
      <c r="U31014" s="8"/>
      <c r="V31014" s="8"/>
      <c r="W31014" s="8"/>
      <c r="X31014" s="8"/>
      <c r="Y31014" s="8"/>
      <c r="Z31014" s="8"/>
      <c r="BE31014"/>
      <c r="BF31014"/>
      <c r="BG31014"/>
    </row>
    <row r="31015" spans="11:59" x14ac:dyDescent="0.25">
      <c r="K31015" s="8"/>
      <c r="L31015" s="8"/>
      <c r="N31015" s="8"/>
      <c r="O31015" s="8"/>
      <c r="P31015" s="8"/>
      <c r="Q31015" s="8"/>
      <c r="R31015" s="8"/>
      <c r="S31015" s="8"/>
      <c r="T31015" s="8"/>
      <c r="U31015" s="8"/>
      <c r="V31015" s="8"/>
      <c r="W31015" s="8"/>
      <c r="X31015" s="8"/>
      <c r="Y31015" s="8"/>
      <c r="Z31015" s="8"/>
      <c r="BE31015"/>
      <c r="BF31015"/>
      <c r="BG31015"/>
    </row>
    <row r="31016" spans="11:59" x14ac:dyDescent="0.25">
      <c r="K31016" s="8"/>
      <c r="L31016" s="8"/>
      <c r="N31016" s="8"/>
      <c r="O31016" s="8"/>
      <c r="P31016" s="8"/>
      <c r="Q31016" s="8"/>
      <c r="R31016" s="8"/>
      <c r="S31016" s="8"/>
      <c r="T31016" s="8"/>
      <c r="U31016" s="8"/>
      <c r="V31016" s="8"/>
      <c r="W31016" s="8"/>
      <c r="X31016" s="8"/>
      <c r="Y31016" s="8"/>
      <c r="Z31016" s="8"/>
      <c r="BE31016"/>
      <c r="BF31016"/>
      <c r="BG31016"/>
    </row>
    <row r="31017" spans="11:59" x14ac:dyDescent="0.25">
      <c r="K31017" s="8"/>
      <c r="L31017" s="8"/>
      <c r="N31017" s="8"/>
      <c r="O31017" s="8"/>
      <c r="P31017" s="8"/>
      <c r="Q31017" s="8"/>
      <c r="R31017" s="8"/>
      <c r="S31017" s="8"/>
      <c r="T31017" s="8"/>
      <c r="U31017" s="8"/>
      <c r="V31017" s="8"/>
      <c r="W31017" s="8"/>
      <c r="X31017" s="8"/>
      <c r="Y31017" s="8"/>
      <c r="Z31017" s="8"/>
      <c r="BE31017"/>
      <c r="BF31017"/>
      <c r="BG31017"/>
    </row>
    <row r="31018" spans="11:59" x14ac:dyDescent="0.25">
      <c r="K31018" s="8"/>
      <c r="L31018" s="8"/>
      <c r="N31018" s="8"/>
      <c r="O31018" s="8"/>
      <c r="P31018" s="8"/>
      <c r="Q31018" s="8"/>
      <c r="R31018" s="8"/>
      <c r="S31018" s="8"/>
      <c r="T31018" s="8"/>
      <c r="U31018" s="8"/>
      <c r="V31018" s="8"/>
      <c r="W31018" s="8"/>
      <c r="X31018" s="8"/>
      <c r="Y31018" s="8"/>
      <c r="Z31018" s="8"/>
      <c r="BE31018"/>
      <c r="BF31018"/>
      <c r="BG31018"/>
    </row>
    <row r="31019" spans="11:59" x14ac:dyDescent="0.25">
      <c r="K31019" s="8"/>
      <c r="L31019" s="8"/>
      <c r="N31019" s="8"/>
      <c r="O31019" s="8"/>
      <c r="P31019" s="8"/>
      <c r="Q31019" s="8"/>
      <c r="R31019" s="8"/>
      <c r="S31019" s="8"/>
      <c r="T31019" s="8"/>
      <c r="U31019" s="8"/>
      <c r="V31019" s="8"/>
      <c r="W31019" s="8"/>
      <c r="X31019" s="8"/>
      <c r="Y31019" s="8"/>
      <c r="Z31019" s="8"/>
      <c r="BE31019"/>
      <c r="BF31019"/>
      <c r="BG31019"/>
    </row>
    <row r="31020" spans="11:59" x14ac:dyDescent="0.25">
      <c r="K31020" s="8"/>
      <c r="L31020" s="8"/>
      <c r="N31020" s="8"/>
      <c r="O31020" s="8"/>
      <c r="P31020" s="8"/>
      <c r="Q31020" s="8"/>
      <c r="R31020" s="8"/>
      <c r="S31020" s="8"/>
      <c r="T31020" s="8"/>
      <c r="U31020" s="8"/>
      <c r="V31020" s="8"/>
      <c r="W31020" s="8"/>
      <c r="X31020" s="8"/>
      <c r="Y31020" s="8"/>
      <c r="Z31020" s="8"/>
      <c r="BE31020"/>
      <c r="BF31020"/>
      <c r="BG31020"/>
    </row>
    <row r="31021" spans="11:59" x14ac:dyDescent="0.25">
      <c r="K31021" s="8"/>
      <c r="L31021" s="8"/>
      <c r="N31021" s="8"/>
      <c r="O31021" s="8"/>
      <c r="P31021" s="8"/>
      <c r="Q31021" s="8"/>
      <c r="R31021" s="8"/>
      <c r="S31021" s="8"/>
      <c r="T31021" s="8"/>
      <c r="U31021" s="8"/>
      <c r="V31021" s="8"/>
      <c r="W31021" s="8"/>
      <c r="X31021" s="8"/>
      <c r="Y31021" s="8"/>
      <c r="Z31021" s="8"/>
      <c r="BE31021"/>
      <c r="BF31021"/>
      <c r="BG31021"/>
    </row>
    <row r="31022" spans="11:59" x14ac:dyDescent="0.25">
      <c r="K31022" s="8"/>
      <c r="L31022" s="8"/>
      <c r="N31022" s="8"/>
      <c r="O31022" s="8"/>
      <c r="P31022" s="8"/>
      <c r="Q31022" s="8"/>
      <c r="R31022" s="8"/>
      <c r="S31022" s="8"/>
      <c r="T31022" s="8"/>
      <c r="U31022" s="8"/>
      <c r="V31022" s="8"/>
      <c r="W31022" s="8"/>
      <c r="X31022" s="8"/>
      <c r="Y31022" s="8"/>
      <c r="Z31022" s="8"/>
      <c r="BE31022"/>
      <c r="BF31022"/>
      <c r="BG31022"/>
    </row>
    <row r="31023" spans="11:59" x14ac:dyDescent="0.25">
      <c r="K31023" s="8"/>
      <c r="L31023" s="8"/>
      <c r="N31023" s="8"/>
      <c r="O31023" s="8"/>
      <c r="P31023" s="8"/>
      <c r="Q31023" s="8"/>
      <c r="R31023" s="8"/>
      <c r="S31023" s="8"/>
      <c r="T31023" s="8"/>
      <c r="U31023" s="8"/>
      <c r="V31023" s="8"/>
      <c r="W31023" s="8"/>
      <c r="X31023" s="8"/>
      <c r="Y31023" s="8"/>
      <c r="Z31023" s="8"/>
      <c r="BE31023"/>
      <c r="BF31023"/>
      <c r="BG31023"/>
    </row>
    <row r="31024" spans="11:59" x14ac:dyDescent="0.25">
      <c r="K31024" s="8"/>
      <c r="L31024" s="8"/>
      <c r="N31024" s="8"/>
      <c r="O31024" s="8"/>
      <c r="P31024" s="8"/>
      <c r="Q31024" s="8"/>
      <c r="R31024" s="8"/>
      <c r="S31024" s="8"/>
      <c r="T31024" s="8"/>
      <c r="U31024" s="8"/>
      <c r="V31024" s="8"/>
      <c r="W31024" s="8"/>
      <c r="X31024" s="8"/>
      <c r="Y31024" s="8"/>
      <c r="Z31024" s="8"/>
      <c r="BE31024"/>
      <c r="BF31024"/>
      <c r="BG31024"/>
    </row>
    <row r="31025" spans="11:59" x14ac:dyDescent="0.25">
      <c r="K31025" s="8"/>
      <c r="L31025" s="8"/>
      <c r="N31025" s="8"/>
      <c r="O31025" s="8"/>
      <c r="P31025" s="8"/>
      <c r="Q31025" s="8"/>
      <c r="R31025" s="8"/>
      <c r="S31025" s="8"/>
      <c r="T31025" s="8"/>
      <c r="U31025" s="8"/>
      <c r="V31025" s="8"/>
      <c r="W31025" s="8"/>
      <c r="X31025" s="8"/>
      <c r="Y31025" s="8"/>
      <c r="Z31025" s="8"/>
      <c r="BE31025"/>
      <c r="BF31025"/>
      <c r="BG31025"/>
    </row>
    <row r="31026" spans="11:59" x14ac:dyDescent="0.25">
      <c r="K31026" s="8"/>
      <c r="L31026" s="8"/>
      <c r="N31026" s="8"/>
      <c r="O31026" s="8"/>
      <c r="P31026" s="8"/>
      <c r="Q31026" s="8"/>
      <c r="R31026" s="8"/>
      <c r="S31026" s="8"/>
      <c r="T31026" s="8"/>
      <c r="U31026" s="8"/>
      <c r="V31026" s="8"/>
      <c r="W31026" s="8"/>
      <c r="X31026" s="8"/>
      <c r="Y31026" s="8"/>
      <c r="Z31026" s="8"/>
      <c r="BE31026"/>
      <c r="BF31026"/>
      <c r="BG31026"/>
    </row>
    <row r="31027" spans="11:59" x14ac:dyDescent="0.25">
      <c r="K31027" s="8"/>
      <c r="L31027" s="8"/>
      <c r="N31027" s="8"/>
      <c r="O31027" s="8"/>
      <c r="P31027" s="8"/>
      <c r="Q31027" s="8"/>
      <c r="R31027" s="8"/>
      <c r="S31027" s="8"/>
      <c r="T31027" s="8"/>
      <c r="U31027" s="8"/>
      <c r="V31027" s="8"/>
      <c r="W31027" s="8"/>
      <c r="X31027" s="8"/>
      <c r="Y31027" s="8"/>
      <c r="Z31027" s="8"/>
      <c r="BE31027"/>
      <c r="BF31027"/>
      <c r="BG31027"/>
    </row>
    <row r="31028" spans="11:59" x14ac:dyDescent="0.25">
      <c r="K31028" s="8"/>
      <c r="L31028" s="8"/>
      <c r="N31028" s="8"/>
      <c r="O31028" s="8"/>
      <c r="P31028" s="8"/>
      <c r="Q31028" s="8"/>
      <c r="R31028" s="8"/>
      <c r="S31028" s="8"/>
      <c r="T31028" s="8"/>
      <c r="U31028" s="8"/>
      <c r="V31028" s="8"/>
      <c r="W31028" s="8"/>
      <c r="X31028" s="8"/>
      <c r="Y31028" s="8"/>
      <c r="Z31028" s="8"/>
      <c r="BE31028"/>
      <c r="BF31028"/>
      <c r="BG31028"/>
    </row>
    <row r="31029" spans="11:59" x14ac:dyDescent="0.25">
      <c r="K31029" s="8"/>
      <c r="L31029" s="8"/>
      <c r="N31029" s="8"/>
      <c r="O31029" s="8"/>
      <c r="P31029" s="8"/>
      <c r="Q31029" s="8"/>
      <c r="R31029" s="8"/>
      <c r="S31029" s="8"/>
      <c r="T31029" s="8"/>
      <c r="U31029" s="8"/>
      <c r="V31029" s="8"/>
      <c r="W31029" s="8"/>
      <c r="X31029" s="8"/>
      <c r="Y31029" s="8"/>
      <c r="Z31029" s="8"/>
      <c r="BE31029"/>
      <c r="BF31029"/>
      <c r="BG31029"/>
    </row>
    <row r="31030" spans="11:59" x14ac:dyDescent="0.25">
      <c r="K31030" s="8"/>
      <c r="L31030" s="8"/>
      <c r="N31030" s="8"/>
      <c r="O31030" s="8"/>
      <c r="P31030" s="8"/>
      <c r="Q31030" s="8"/>
      <c r="R31030" s="8"/>
      <c r="S31030" s="8"/>
      <c r="T31030" s="8"/>
      <c r="U31030" s="8"/>
      <c r="V31030" s="8"/>
      <c r="W31030" s="8"/>
      <c r="X31030" s="8"/>
      <c r="Y31030" s="8"/>
      <c r="Z31030" s="8"/>
      <c r="BE31030"/>
      <c r="BF31030"/>
      <c r="BG31030"/>
    </row>
    <row r="31031" spans="11:59" x14ac:dyDescent="0.25">
      <c r="K31031" s="8"/>
      <c r="L31031" s="8"/>
      <c r="N31031" s="8"/>
      <c r="O31031" s="8"/>
      <c r="P31031" s="8"/>
      <c r="Q31031" s="8"/>
      <c r="R31031" s="8"/>
      <c r="S31031" s="8"/>
      <c r="T31031" s="8"/>
      <c r="U31031" s="8"/>
      <c r="V31031" s="8"/>
      <c r="W31031" s="8"/>
      <c r="X31031" s="8"/>
      <c r="Y31031" s="8"/>
      <c r="Z31031" s="8"/>
      <c r="BE31031"/>
      <c r="BF31031"/>
      <c r="BG31031"/>
    </row>
    <row r="31032" spans="11:59" x14ac:dyDescent="0.25">
      <c r="K31032" s="8"/>
      <c r="L31032" s="8"/>
      <c r="N31032" s="8"/>
      <c r="O31032" s="8"/>
      <c r="P31032" s="8"/>
      <c r="Q31032" s="8"/>
      <c r="R31032" s="8"/>
      <c r="S31032" s="8"/>
      <c r="T31032" s="8"/>
      <c r="U31032" s="8"/>
      <c r="V31032" s="8"/>
      <c r="W31032" s="8"/>
      <c r="X31032" s="8"/>
      <c r="Y31032" s="8"/>
      <c r="Z31032" s="8"/>
      <c r="BE31032"/>
      <c r="BF31032"/>
      <c r="BG31032"/>
    </row>
    <row r="31033" spans="11:59" x14ac:dyDescent="0.25">
      <c r="K31033" s="8"/>
      <c r="L31033" s="8"/>
      <c r="N31033" s="8"/>
      <c r="O31033" s="8"/>
      <c r="P31033" s="8"/>
      <c r="Q31033" s="8"/>
      <c r="R31033" s="8"/>
      <c r="S31033" s="8"/>
      <c r="T31033" s="8"/>
      <c r="U31033" s="8"/>
      <c r="V31033" s="8"/>
      <c r="W31033" s="8"/>
      <c r="X31033" s="8"/>
      <c r="Y31033" s="8"/>
      <c r="Z31033" s="8"/>
      <c r="BE31033"/>
      <c r="BF31033"/>
      <c r="BG31033"/>
    </row>
    <row r="31034" spans="11:59" x14ac:dyDescent="0.25">
      <c r="K31034" s="8"/>
      <c r="L31034" s="8"/>
      <c r="N31034" s="8"/>
      <c r="O31034" s="8"/>
      <c r="P31034" s="8"/>
      <c r="Q31034" s="8"/>
      <c r="R31034" s="8"/>
      <c r="S31034" s="8"/>
      <c r="T31034" s="8"/>
      <c r="U31034" s="8"/>
      <c r="V31034" s="8"/>
      <c r="W31034" s="8"/>
      <c r="X31034" s="8"/>
      <c r="Y31034" s="8"/>
      <c r="Z31034" s="8"/>
      <c r="BE31034"/>
      <c r="BF31034"/>
      <c r="BG31034"/>
    </row>
    <row r="31035" spans="11:59" x14ac:dyDescent="0.25">
      <c r="K31035" s="8"/>
      <c r="L31035" s="8"/>
      <c r="N31035" s="8"/>
      <c r="O31035" s="8"/>
      <c r="P31035" s="8"/>
      <c r="Q31035" s="8"/>
      <c r="R31035" s="8"/>
      <c r="S31035" s="8"/>
      <c r="T31035" s="8"/>
      <c r="U31035" s="8"/>
      <c r="V31035" s="8"/>
      <c r="W31035" s="8"/>
      <c r="X31035" s="8"/>
      <c r="Y31035" s="8"/>
      <c r="Z31035" s="8"/>
      <c r="BE31035"/>
      <c r="BF31035"/>
      <c r="BG31035"/>
    </row>
    <row r="31036" spans="11:59" x14ac:dyDescent="0.25">
      <c r="K31036" s="8"/>
      <c r="L31036" s="8"/>
      <c r="N31036" s="8"/>
      <c r="O31036" s="8"/>
      <c r="P31036" s="8"/>
      <c r="Q31036" s="8"/>
      <c r="R31036" s="8"/>
      <c r="S31036" s="8"/>
      <c r="T31036" s="8"/>
      <c r="U31036" s="8"/>
      <c r="V31036" s="8"/>
      <c r="W31036" s="8"/>
      <c r="X31036" s="8"/>
      <c r="Y31036" s="8"/>
      <c r="Z31036" s="8"/>
      <c r="BE31036"/>
      <c r="BF31036"/>
      <c r="BG31036"/>
    </row>
    <row r="31037" spans="11:59" x14ac:dyDescent="0.25">
      <c r="K31037" s="8"/>
      <c r="L31037" s="8"/>
      <c r="N31037" s="8"/>
      <c r="O31037" s="8"/>
      <c r="P31037" s="8"/>
      <c r="Q31037" s="8"/>
      <c r="R31037" s="8"/>
      <c r="S31037" s="8"/>
      <c r="T31037" s="8"/>
      <c r="U31037" s="8"/>
      <c r="V31037" s="8"/>
      <c r="W31037" s="8"/>
      <c r="X31037" s="8"/>
      <c r="Y31037" s="8"/>
      <c r="Z31037" s="8"/>
      <c r="BE31037"/>
      <c r="BF31037"/>
      <c r="BG31037"/>
    </row>
    <row r="31038" spans="11:59" x14ac:dyDescent="0.25">
      <c r="K31038" s="8"/>
      <c r="L31038" s="8"/>
      <c r="N31038" s="8"/>
      <c r="O31038" s="8"/>
      <c r="P31038" s="8"/>
      <c r="Q31038" s="8"/>
      <c r="R31038" s="8"/>
      <c r="S31038" s="8"/>
      <c r="T31038" s="8"/>
      <c r="U31038" s="8"/>
      <c r="V31038" s="8"/>
      <c r="W31038" s="8"/>
      <c r="X31038" s="8"/>
      <c r="Y31038" s="8"/>
      <c r="Z31038" s="8"/>
      <c r="BE31038"/>
      <c r="BF31038"/>
      <c r="BG31038"/>
    </row>
    <row r="31039" spans="11:59" x14ac:dyDescent="0.25">
      <c r="K31039" s="8"/>
      <c r="L31039" s="8"/>
      <c r="N31039" s="8"/>
      <c r="O31039" s="8"/>
      <c r="P31039" s="8"/>
      <c r="Q31039" s="8"/>
      <c r="R31039" s="8"/>
      <c r="S31039" s="8"/>
      <c r="T31039" s="8"/>
      <c r="U31039" s="8"/>
      <c r="V31039" s="8"/>
      <c r="W31039" s="8"/>
      <c r="X31039" s="8"/>
      <c r="Y31039" s="8"/>
      <c r="Z31039" s="8"/>
      <c r="BE31039"/>
      <c r="BF31039"/>
      <c r="BG31039"/>
    </row>
    <row r="31040" spans="11:59" x14ac:dyDescent="0.25">
      <c r="K31040" s="8"/>
      <c r="L31040" s="8"/>
      <c r="N31040" s="8"/>
      <c r="O31040" s="8"/>
      <c r="P31040" s="8"/>
      <c r="Q31040" s="8"/>
      <c r="R31040" s="8"/>
      <c r="S31040" s="8"/>
      <c r="T31040" s="8"/>
      <c r="U31040" s="8"/>
      <c r="V31040" s="8"/>
      <c r="W31040" s="8"/>
      <c r="X31040" s="8"/>
      <c r="Y31040" s="8"/>
      <c r="Z31040" s="8"/>
      <c r="BE31040"/>
      <c r="BF31040"/>
      <c r="BG31040"/>
    </row>
    <row r="31041" spans="11:59" x14ac:dyDescent="0.25">
      <c r="K31041" s="8"/>
      <c r="L31041" s="8"/>
      <c r="N31041" s="8"/>
      <c r="O31041" s="8"/>
      <c r="P31041" s="8"/>
      <c r="Q31041" s="8"/>
      <c r="R31041" s="8"/>
      <c r="S31041" s="8"/>
      <c r="T31041" s="8"/>
      <c r="U31041" s="8"/>
      <c r="V31041" s="8"/>
      <c r="W31041" s="8"/>
      <c r="X31041" s="8"/>
      <c r="Y31041" s="8"/>
      <c r="Z31041" s="8"/>
      <c r="BE31041"/>
      <c r="BF31041"/>
      <c r="BG31041"/>
    </row>
    <row r="31042" spans="11:59" x14ac:dyDescent="0.25">
      <c r="K31042" s="8"/>
      <c r="L31042" s="8"/>
      <c r="N31042" s="8"/>
      <c r="O31042" s="8"/>
      <c r="P31042" s="8"/>
      <c r="Q31042" s="8"/>
      <c r="R31042" s="8"/>
      <c r="S31042" s="8"/>
      <c r="T31042" s="8"/>
      <c r="U31042" s="8"/>
      <c r="V31042" s="8"/>
      <c r="W31042" s="8"/>
      <c r="X31042" s="8"/>
      <c r="Y31042" s="8"/>
      <c r="Z31042" s="8"/>
      <c r="BE31042"/>
      <c r="BF31042"/>
      <c r="BG31042"/>
    </row>
    <row r="31043" spans="11:59" x14ac:dyDescent="0.25">
      <c r="K31043" s="8"/>
      <c r="L31043" s="8"/>
      <c r="N31043" s="8"/>
      <c r="O31043" s="8"/>
      <c r="P31043" s="8"/>
      <c r="Q31043" s="8"/>
      <c r="R31043" s="8"/>
      <c r="S31043" s="8"/>
      <c r="T31043" s="8"/>
      <c r="U31043" s="8"/>
      <c r="V31043" s="8"/>
      <c r="W31043" s="8"/>
      <c r="X31043" s="8"/>
      <c r="Y31043" s="8"/>
      <c r="Z31043" s="8"/>
      <c r="BE31043"/>
      <c r="BF31043"/>
      <c r="BG31043"/>
    </row>
    <row r="31044" spans="11:59" x14ac:dyDescent="0.25">
      <c r="K31044" s="8"/>
      <c r="L31044" s="8"/>
      <c r="N31044" s="8"/>
      <c r="O31044" s="8"/>
      <c r="P31044" s="8"/>
      <c r="Q31044" s="8"/>
      <c r="R31044" s="8"/>
      <c r="S31044" s="8"/>
      <c r="T31044" s="8"/>
      <c r="U31044" s="8"/>
      <c r="V31044" s="8"/>
      <c r="W31044" s="8"/>
      <c r="X31044" s="8"/>
      <c r="Y31044" s="8"/>
      <c r="Z31044" s="8"/>
      <c r="BE31044"/>
      <c r="BF31044"/>
      <c r="BG31044"/>
    </row>
    <row r="31045" spans="11:59" x14ac:dyDescent="0.25">
      <c r="K31045" s="8"/>
      <c r="L31045" s="8"/>
      <c r="N31045" s="8"/>
      <c r="O31045" s="8"/>
      <c r="P31045" s="8"/>
      <c r="Q31045" s="8"/>
      <c r="R31045" s="8"/>
      <c r="S31045" s="8"/>
      <c r="T31045" s="8"/>
      <c r="U31045" s="8"/>
      <c r="V31045" s="8"/>
      <c r="W31045" s="8"/>
      <c r="X31045" s="8"/>
      <c r="Y31045" s="8"/>
      <c r="Z31045" s="8"/>
      <c r="BE31045"/>
      <c r="BF31045"/>
      <c r="BG31045"/>
    </row>
    <row r="31046" spans="11:59" x14ac:dyDescent="0.25">
      <c r="K31046" s="8"/>
      <c r="L31046" s="8"/>
      <c r="N31046" s="8"/>
      <c r="O31046" s="8"/>
      <c r="P31046" s="8"/>
      <c r="Q31046" s="8"/>
      <c r="R31046" s="8"/>
      <c r="S31046" s="8"/>
      <c r="T31046" s="8"/>
      <c r="U31046" s="8"/>
      <c r="V31046" s="8"/>
      <c r="W31046" s="8"/>
      <c r="X31046" s="8"/>
      <c r="Y31046" s="8"/>
      <c r="Z31046" s="8"/>
      <c r="BE31046"/>
      <c r="BF31046"/>
      <c r="BG31046"/>
    </row>
    <row r="31047" spans="11:59" x14ac:dyDescent="0.25">
      <c r="K31047" s="8"/>
      <c r="L31047" s="8"/>
      <c r="N31047" s="8"/>
      <c r="O31047" s="8"/>
      <c r="P31047" s="8"/>
      <c r="Q31047" s="8"/>
      <c r="R31047" s="8"/>
      <c r="S31047" s="8"/>
      <c r="T31047" s="8"/>
      <c r="U31047" s="8"/>
      <c r="V31047" s="8"/>
      <c r="W31047" s="8"/>
      <c r="X31047" s="8"/>
      <c r="Y31047" s="8"/>
      <c r="Z31047" s="8"/>
      <c r="BE31047"/>
      <c r="BF31047"/>
      <c r="BG31047"/>
    </row>
    <row r="31048" spans="11:59" x14ac:dyDescent="0.25">
      <c r="K31048" s="8"/>
      <c r="L31048" s="8"/>
      <c r="N31048" s="8"/>
      <c r="O31048" s="8"/>
      <c r="P31048" s="8"/>
      <c r="Q31048" s="8"/>
      <c r="R31048" s="8"/>
      <c r="S31048" s="8"/>
      <c r="T31048" s="8"/>
      <c r="U31048" s="8"/>
      <c r="V31048" s="8"/>
      <c r="W31048" s="8"/>
      <c r="X31048" s="8"/>
      <c r="Y31048" s="8"/>
      <c r="Z31048" s="8"/>
      <c r="BE31048"/>
      <c r="BF31048"/>
      <c r="BG31048"/>
    </row>
    <row r="31049" spans="11:59" x14ac:dyDescent="0.25">
      <c r="K31049" s="8"/>
      <c r="L31049" s="8"/>
      <c r="N31049" s="8"/>
      <c r="O31049" s="8"/>
      <c r="P31049" s="8"/>
      <c r="Q31049" s="8"/>
      <c r="R31049" s="8"/>
      <c r="S31049" s="8"/>
      <c r="T31049" s="8"/>
      <c r="U31049" s="8"/>
      <c r="V31049" s="8"/>
      <c r="W31049" s="8"/>
      <c r="X31049" s="8"/>
      <c r="Y31049" s="8"/>
      <c r="Z31049" s="8"/>
      <c r="BE31049"/>
      <c r="BF31049"/>
      <c r="BG31049"/>
    </row>
    <row r="31050" spans="11:59" x14ac:dyDescent="0.25">
      <c r="K31050" s="8"/>
      <c r="L31050" s="8"/>
      <c r="N31050" s="8"/>
      <c r="O31050" s="8"/>
      <c r="P31050" s="8"/>
      <c r="Q31050" s="8"/>
      <c r="R31050" s="8"/>
      <c r="S31050" s="8"/>
      <c r="T31050" s="8"/>
      <c r="U31050" s="8"/>
      <c r="V31050" s="8"/>
      <c r="W31050" s="8"/>
      <c r="X31050" s="8"/>
      <c r="Y31050" s="8"/>
      <c r="Z31050" s="8"/>
      <c r="BE31050"/>
      <c r="BF31050"/>
      <c r="BG31050"/>
    </row>
    <row r="31051" spans="11:59" x14ac:dyDescent="0.25">
      <c r="K31051" s="8"/>
      <c r="L31051" s="8"/>
      <c r="N31051" s="8"/>
      <c r="O31051" s="8"/>
      <c r="P31051" s="8"/>
      <c r="Q31051" s="8"/>
      <c r="R31051" s="8"/>
      <c r="S31051" s="8"/>
      <c r="T31051" s="8"/>
      <c r="U31051" s="8"/>
      <c r="V31051" s="8"/>
      <c r="W31051" s="8"/>
      <c r="X31051" s="8"/>
      <c r="Y31051" s="8"/>
      <c r="Z31051" s="8"/>
      <c r="BE31051"/>
      <c r="BF31051"/>
      <c r="BG31051"/>
    </row>
    <row r="31052" spans="11:59" x14ac:dyDescent="0.25">
      <c r="K31052" s="8"/>
      <c r="L31052" s="8"/>
      <c r="N31052" s="8"/>
      <c r="O31052" s="8"/>
      <c r="P31052" s="8"/>
      <c r="Q31052" s="8"/>
      <c r="R31052" s="8"/>
      <c r="S31052" s="8"/>
      <c r="T31052" s="8"/>
      <c r="U31052" s="8"/>
      <c r="V31052" s="8"/>
      <c r="W31052" s="8"/>
      <c r="X31052" s="8"/>
      <c r="Y31052" s="8"/>
      <c r="Z31052" s="8"/>
      <c r="BE31052"/>
      <c r="BF31052"/>
      <c r="BG31052"/>
    </row>
    <row r="31053" spans="11:59" x14ac:dyDescent="0.25">
      <c r="K31053" s="8"/>
      <c r="L31053" s="8"/>
      <c r="N31053" s="8"/>
      <c r="O31053" s="8"/>
      <c r="P31053" s="8"/>
      <c r="Q31053" s="8"/>
      <c r="R31053" s="8"/>
      <c r="S31053" s="8"/>
      <c r="T31053" s="8"/>
      <c r="U31053" s="8"/>
      <c r="V31053" s="8"/>
      <c r="W31053" s="8"/>
      <c r="X31053" s="8"/>
      <c r="Y31053" s="8"/>
      <c r="Z31053" s="8"/>
      <c r="BE31053"/>
      <c r="BF31053"/>
      <c r="BG31053"/>
    </row>
    <row r="31054" spans="11:59" x14ac:dyDescent="0.25">
      <c r="K31054" s="8"/>
      <c r="L31054" s="8"/>
      <c r="N31054" s="8"/>
      <c r="O31054" s="8"/>
      <c r="P31054" s="8"/>
      <c r="Q31054" s="8"/>
      <c r="R31054" s="8"/>
      <c r="S31054" s="8"/>
      <c r="T31054" s="8"/>
      <c r="U31054" s="8"/>
      <c r="V31054" s="8"/>
      <c r="W31054" s="8"/>
      <c r="X31054" s="8"/>
      <c r="Y31054" s="8"/>
      <c r="Z31054" s="8"/>
      <c r="BE31054"/>
      <c r="BF31054"/>
      <c r="BG31054"/>
    </row>
    <row r="31055" spans="11:59" x14ac:dyDescent="0.25">
      <c r="K31055" s="8"/>
      <c r="L31055" s="8"/>
      <c r="N31055" s="8"/>
      <c r="O31055" s="8"/>
      <c r="P31055" s="8"/>
      <c r="Q31055" s="8"/>
      <c r="R31055" s="8"/>
      <c r="S31055" s="8"/>
      <c r="T31055" s="8"/>
      <c r="U31055" s="8"/>
      <c r="V31055" s="8"/>
      <c r="W31055" s="8"/>
      <c r="X31055" s="8"/>
      <c r="Y31055" s="8"/>
      <c r="Z31055" s="8"/>
      <c r="BE31055"/>
      <c r="BF31055"/>
      <c r="BG31055"/>
    </row>
    <row r="31056" spans="11:59" x14ac:dyDescent="0.25">
      <c r="K31056" s="8"/>
      <c r="L31056" s="8"/>
      <c r="N31056" s="8"/>
      <c r="O31056" s="8"/>
      <c r="P31056" s="8"/>
      <c r="Q31056" s="8"/>
      <c r="R31056" s="8"/>
      <c r="S31056" s="8"/>
      <c r="T31056" s="8"/>
      <c r="U31056" s="8"/>
      <c r="V31056" s="8"/>
      <c r="W31056" s="8"/>
      <c r="X31056" s="8"/>
      <c r="Y31056" s="8"/>
      <c r="Z31056" s="8"/>
      <c r="BE31056"/>
      <c r="BF31056"/>
      <c r="BG31056"/>
    </row>
    <row r="31057" spans="11:59" x14ac:dyDescent="0.25">
      <c r="K31057" s="8"/>
      <c r="L31057" s="8"/>
      <c r="N31057" s="8"/>
      <c r="O31057" s="8"/>
      <c r="P31057" s="8"/>
      <c r="Q31057" s="8"/>
      <c r="R31057" s="8"/>
      <c r="S31057" s="8"/>
      <c r="T31057" s="8"/>
      <c r="U31057" s="8"/>
      <c r="V31057" s="8"/>
      <c r="W31057" s="8"/>
      <c r="X31057" s="8"/>
      <c r="Y31057" s="8"/>
      <c r="Z31057" s="8"/>
      <c r="BE31057"/>
      <c r="BF31057"/>
      <c r="BG31057"/>
    </row>
    <row r="31058" spans="11:59" x14ac:dyDescent="0.25">
      <c r="K31058" s="8"/>
      <c r="L31058" s="8"/>
      <c r="N31058" s="8"/>
      <c r="O31058" s="8"/>
      <c r="P31058" s="8"/>
      <c r="Q31058" s="8"/>
      <c r="R31058" s="8"/>
      <c r="S31058" s="8"/>
      <c r="T31058" s="8"/>
      <c r="U31058" s="8"/>
      <c r="V31058" s="8"/>
      <c r="W31058" s="8"/>
      <c r="X31058" s="8"/>
      <c r="Y31058" s="8"/>
      <c r="Z31058" s="8"/>
      <c r="BE31058"/>
      <c r="BF31058"/>
      <c r="BG31058"/>
    </row>
    <row r="31059" spans="11:59" x14ac:dyDescent="0.25">
      <c r="K31059" s="8"/>
      <c r="L31059" s="8"/>
      <c r="N31059" s="8"/>
      <c r="O31059" s="8"/>
      <c r="P31059" s="8"/>
      <c r="Q31059" s="8"/>
      <c r="R31059" s="8"/>
      <c r="S31059" s="8"/>
      <c r="T31059" s="8"/>
      <c r="U31059" s="8"/>
      <c r="V31059" s="8"/>
      <c r="W31059" s="8"/>
      <c r="X31059" s="8"/>
      <c r="Y31059" s="8"/>
      <c r="Z31059" s="8"/>
      <c r="BE31059"/>
      <c r="BF31059"/>
      <c r="BG31059"/>
    </row>
    <row r="31060" spans="11:59" x14ac:dyDescent="0.25">
      <c r="K31060" s="8"/>
      <c r="L31060" s="8"/>
      <c r="N31060" s="8"/>
      <c r="O31060" s="8"/>
      <c r="P31060" s="8"/>
      <c r="Q31060" s="8"/>
      <c r="R31060" s="8"/>
      <c r="S31060" s="8"/>
      <c r="T31060" s="8"/>
      <c r="U31060" s="8"/>
      <c r="V31060" s="8"/>
      <c r="W31060" s="8"/>
      <c r="X31060" s="8"/>
      <c r="Y31060" s="8"/>
      <c r="Z31060" s="8"/>
      <c r="BE31060"/>
      <c r="BF31060"/>
      <c r="BG31060"/>
    </row>
    <row r="31061" spans="11:59" x14ac:dyDescent="0.25">
      <c r="K31061" s="8"/>
      <c r="L31061" s="8"/>
      <c r="N31061" s="8"/>
      <c r="O31061" s="8"/>
      <c r="P31061" s="8"/>
      <c r="Q31061" s="8"/>
      <c r="R31061" s="8"/>
      <c r="S31061" s="8"/>
      <c r="T31061" s="8"/>
      <c r="U31061" s="8"/>
      <c r="V31061" s="8"/>
      <c r="W31061" s="8"/>
      <c r="X31061" s="8"/>
      <c r="Y31061" s="8"/>
      <c r="Z31061" s="8"/>
      <c r="BE31061"/>
      <c r="BF31061"/>
      <c r="BG31061"/>
    </row>
    <row r="31062" spans="11:59" x14ac:dyDescent="0.25">
      <c r="K31062" s="8"/>
      <c r="L31062" s="8"/>
      <c r="N31062" s="8"/>
      <c r="O31062" s="8"/>
      <c r="P31062" s="8"/>
      <c r="Q31062" s="8"/>
      <c r="R31062" s="8"/>
      <c r="S31062" s="8"/>
      <c r="T31062" s="8"/>
      <c r="U31062" s="8"/>
      <c r="V31062" s="8"/>
      <c r="W31062" s="8"/>
      <c r="X31062" s="8"/>
      <c r="Y31062" s="8"/>
      <c r="Z31062" s="8"/>
      <c r="BE31062"/>
      <c r="BF31062"/>
      <c r="BG31062"/>
    </row>
    <row r="31063" spans="11:59" x14ac:dyDescent="0.25">
      <c r="K31063" s="8"/>
      <c r="L31063" s="8"/>
      <c r="N31063" s="8"/>
      <c r="O31063" s="8"/>
      <c r="P31063" s="8"/>
      <c r="Q31063" s="8"/>
      <c r="R31063" s="8"/>
      <c r="S31063" s="8"/>
      <c r="T31063" s="8"/>
      <c r="U31063" s="8"/>
      <c r="V31063" s="8"/>
      <c r="W31063" s="8"/>
      <c r="X31063" s="8"/>
      <c r="Y31063" s="8"/>
      <c r="Z31063" s="8"/>
      <c r="BE31063"/>
      <c r="BF31063"/>
      <c r="BG31063"/>
    </row>
    <row r="31064" spans="11:59" x14ac:dyDescent="0.25">
      <c r="K31064" s="8"/>
      <c r="L31064" s="8"/>
      <c r="N31064" s="8"/>
      <c r="O31064" s="8"/>
      <c r="P31064" s="8"/>
      <c r="Q31064" s="8"/>
      <c r="R31064" s="8"/>
      <c r="S31064" s="8"/>
      <c r="T31064" s="8"/>
      <c r="U31064" s="8"/>
      <c r="V31064" s="8"/>
      <c r="W31064" s="8"/>
      <c r="X31064" s="8"/>
      <c r="Y31064" s="8"/>
      <c r="Z31064" s="8"/>
      <c r="BE31064"/>
      <c r="BF31064"/>
      <c r="BG31064"/>
    </row>
    <row r="31065" spans="11:59" x14ac:dyDescent="0.25">
      <c r="K31065" s="8"/>
      <c r="L31065" s="8"/>
      <c r="N31065" s="8"/>
      <c r="O31065" s="8"/>
      <c r="P31065" s="8"/>
      <c r="Q31065" s="8"/>
      <c r="R31065" s="8"/>
      <c r="S31065" s="8"/>
      <c r="T31065" s="8"/>
      <c r="U31065" s="8"/>
      <c r="V31065" s="8"/>
      <c r="W31065" s="8"/>
      <c r="X31065" s="8"/>
      <c r="Y31065" s="8"/>
      <c r="Z31065" s="8"/>
      <c r="BE31065"/>
      <c r="BF31065"/>
      <c r="BG31065"/>
    </row>
    <row r="31066" spans="11:59" x14ac:dyDescent="0.25">
      <c r="K31066" s="8"/>
      <c r="L31066" s="8"/>
      <c r="N31066" s="8"/>
      <c r="O31066" s="8"/>
      <c r="P31066" s="8"/>
      <c r="Q31066" s="8"/>
      <c r="R31066" s="8"/>
      <c r="S31066" s="8"/>
      <c r="T31066" s="8"/>
      <c r="U31066" s="8"/>
      <c r="V31066" s="8"/>
      <c r="W31066" s="8"/>
      <c r="X31066" s="8"/>
      <c r="Y31066" s="8"/>
      <c r="Z31066" s="8"/>
      <c r="BE31066"/>
      <c r="BF31066"/>
      <c r="BG31066"/>
    </row>
    <row r="31067" spans="11:59" x14ac:dyDescent="0.25">
      <c r="K31067" s="8"/>
      <c r="L31067" s="8"/>
      <c r="N31067" s="8"/>
      <c r="O31067" s="8"/>
      <c r="P31067" s="8"/>
      <c r="Q31067" s="8"/>
      <c r="R31067" s="8"/>
      <c r="S31067" s="8"/>
      <c r="T31067" s="8"/>
      <c r="U31067" s="8"/>
      <c r="V31067" s="8"/>
      <c r="W31067" s="8"/>
      <c r="X31067" s="8"/>
      <c r="Y31067" s="8"/>
      <c r="Z31067" s="8"/>
      <c r="BE31067"/>
      <c r="BF31067"/>
      <c r="BG31067"/>
    </row>
    <row r="31068" spans="11:59" x14ac:dyDescent="0.25">
      <c r="K31068" s="8"/>
      <c r="L31068" s="8"/>
      <c r="N31068" s="8"/>
      <c r="O31068" s="8"/>
      <c r="P31068" s="8"/>
      <c r="Q31068" s="8"/>
      <c r="R31068" s="8"/>
      <c r="S31068" s="8"/>
      <c r="T31068" s="8"/>
      <c r="U31068" s="8"/>
      <c r="V31068" s="8"/>
      <c r="W31068" s="8"/>
      <c r="X31068" s="8"/>
      <c r="Y31068" s="8"/>
      <c r="Z31068" s="8"/>
      <c r="BE31068"/>
      <c r="BF31068"/>
      <c r="BG31068"/>
    </row>
    <row r="31069" spans="11:59" x14ac:dyDescent="0.25">
      <c r="K31069" s="8"/>
      <c r="L31069" s="8"/>
      <c r="N31069" s="8"/>
      <c r="O31069" s="8"/>
      <c r="P31069" s="8"/>
      <c r="Q31069" s="8"/>
      <c r="R31069" s="8"/>
      <c r="S31069" s="8"/>
      <c r="T31069" s="8"/>
      <c r="U31069" s="8"/>
      <c r="V31069" s="8"/>
      <c r="W31069" s="8"/>
      <c r="X31069" s="8"/>
      <c r="Y31069" s="8"/>
      <c r="Z31069" s="8"/>
      <c r="BE31069"/>
      <c r="BF31069"/>
      <c r="BG31069"/>
    </row>
    <row r="31070" spans="11:59" x14ac:dyDescent="0.25">
      <c r="K31070" s="8"/>
      <c r="L31070" s="8"/>
      <c r="N31070" s="8"/>
      <c r="O31070" s="8"/>
      <c r="P31070" s="8"/>
      <c r="Q31070" s="8"/>
      <c r="R31070" s="8"/>
      <c r="S31070" s="8"/>
      <c r="T31070" s="8"/>
      <c r="U31070" s="8"/>
      <c r="V31070" s="8"/>
      <c r="W31070" s="8"/>
      <c r="X31070" s="8"/>
      <c r="Y31070" s="8"/>
      <c r="Z31070" s="8"/>
      <c r="BE31070"/>
      <c r="BF31070"/>
      <c r="BG31070"/>
    </row>
    <row r="31071" spans="11:59" x14ac:dyDescent="0.25">
      <c r="K31071" s="8"/>
      <c r="L31071" s="8"/>
      <c r="N31071" s="8"/>
      <c r="O31071" s="8"/>
      <c r="P31071" s="8"/>
      <c r="Q31071" s="8"/>
      <c r="R31071" s="8"/>
      <c r="S31071" s="8"/>
      <c r="T31071" s="8"/>
      <c r="U31071" s="8"/>
      <c r="V31071" s="8"/>
      <c r="W31071" s="8"/>
      <c r="X31071" s="8"/>
      <c r="Y31071" s="8"/>
      <c r="Z31071" s="8"/>
      <c r="BE31071"/>
      <c r="BF31071"/>
      <c r="BG31071"/>
    </row>
    <row r="31072" spans="11:59" x14ac:dyDescent="0.25">
      <c r="K31072" s="8"/>
      <c r="L31072" s="8"/>
      <c r="N31072" s="8"/>
      <c r="O31072" s="8"/>
      <c r="P31072" s="8"/>
      <c r="Q31072" s="8"/>
      <c r="R31072" s="8"/>
      <c r="S31072" s="8"/>
      <c r="T31072" s="8"/>
      <c r="U31072" s="8"/>
      <c r="V31072" s="8"/>
      <c r="W31072" s="8"/>
      <c r="X31072" s="8"/>
      <c r="Y31072" s="8"/>
      <c r="Z31072" s="8"/>
      <c r="BE31072"/>
      <c r="BF31072"/>
      <c r="BG31072"/>
    </row>
    <row r="31073" spans="11:59" x14ac:dyDescent="0.25">
      <c r="K31073" s="8"/>
      <c r="L31073" s="8"/>
      <c r="N31073" s="8"/>
      <c r="O31073" s="8"/>
      <c r="P31073" s="8"/>
      <c r="Q31073" s="8"/>
      <c r="R31073" s="8"/>
      <c r="S31073" s="8"/>
      <c r="T31073" s="8"/>
      <c r="U31073" s="8"/>
      <c r="V31073" s="8"/>
      <c r="W31073" s="8"/>
      <c r="X31073" s="8"/>
      <c r="Y31073" s="8"/>
      <c r="Z31073" s="8"/>
      <c r="BE31073"/>
      <c r="BF31073"/>
      <c r="BG31073"/>
    </row>
    <row r="31074" spans="11:59" x14ac:dyDescent="0.25">
      <c r="K31074" s="8"/>
      <c r="L31074" s="8"/>
      <c r="N31074" s="8"/>
      <c r="O31074" s="8"/>
      <c r="P31074" s="8"/>
      <c r="Q31074" s="8"/>
      <c r="R31074" s="8"/>
      <c r="S31074" s="8"/>
      <c r="T31074" s="8"/>
      <c r="U31074" s="8"/>
      <c r="V31074" s="8"/>
      <c r="W31074" s="8"/>
      <c r="X31074" s="8"/>
      <c r="Y31074" s="8"/>
      <c r="Z31074" s="8"/>
      <c r="BE31074"/>
      <c r="BF31074"/>
      <c r="BG31074"/>
    </row>
    <row r="31075" spans="11:59" x14ac:dyDescent="0.25">
      <c r="K31075" s="8"/>
      <c r="L31075" s="8"/>
      <c r="N31075" s="8"/>
      <c r="O31075" s="8"/>
      <c r="P31075" s="8"/>
      <c r="Q31075" s="8"/>
      <c r="R31075" s="8"/>
      <c r="S31075" s="8"/>
      <c r="T31075" s="8"/>
      <c r="U31075" s="8"/>
      <c r="V31075" s="8"/>
      <c r="W31075" s="8"/>
      <c r="X31075" s="8"/>
      <c r="Y31075" s="8"/>
      <c r="Z31075" s="8"/>
      <c r="BE31075"/>
      <c r="BF31075"/>
      <c r="BG31075"/>
    </row>
    <row r="31076" spans="11:59" x14ac:dyDescent="0.25">
      <c r="K31076" s="8"/>
      <c r="L31076" s="8"/>
      <c r="N31076" s="8"/>
      <c r="O31076" s="8"/>
      <c r="P31076" s="8"/>
      <c r="Q31076" s="8"/>
      <c r="R31076" s="8"/>
      <c r="S31076" s="8"/>
      <c r="T31076" s="8"/>
      <c r="U31076" s="8"/>
      <c r="V31076" s="8"/>
      <c r="W31076" s="8"/>
      <c r="X31076" s="8"/>
      <c r="Y31076" s="8"/>
      <c r="Z31076" s="8"/>
      <c r="BE31076"/>
      <c r="BF31076"/>
      <c r="BG31076"/>
    </row>
    <row r="31077" spans="11:59" x14ac:dyDescent="0.25">
      <c r="K31077" s="8"/>
      <c r="L31077" s="8"/>
      <c r="N31077" s="8"/>
      <c r="O31077" s="8"/>
      <c r="P31077" s="8"/>
      <c r="Q31077" s="8"/>
      <c r="R31077" s="8"/>
      <c r="S31077" s="8"/>
      <c r="T31077" s="8"/>
      <c r="U31077" s="8"/>
      <c r="V31077" s="8"/>
      <c r="W31077" s="8"/>
      <c r="X31077" s="8"/>
      <c r="Y31077" s="8"/>
      <c r="Z31077" s="8"/>
      <c r="BE31077"/>
      <c r="BF31077"/>
      <c r="BG31077"/>
    </row>
    <row r="31078" spans="11:59" x14ac:dyDescent="0.25">
      <c r="K31078" s="8"/>
      <c r="L31078" s="8"/>
      <c r="N31078" s="8"/>
      <c r="O31078" s="8"/>
      <c r="P31078" s="8"/>
      <c r="Q31078" s="8"/>
      <c r="R31078" s="8"/>
      <c r="S31078" s="8"/>
      <c r="T31078" s="8"/>
      <c r="U31078" s="8"/>
      <c r="V31078" s="8"/>
      <c r="W31078" s="8"/>
      <c r="X31078" s="8"/>
      <c r="Y31078" s="8"/>
      <c r="Z31078" s="8"/>
      <c r="BE31078"/>
      <c r="BF31078"/>
      <c r="BG31078"/>
    </row>
    <row r="31079" spans="11:59" x14ac:dyDescent="0.25">
      <c r="K31079" s="8"/>
      <c r="L31079" s="8"/>
      <c r="N31079" s="8"/>
      <c r="O31079" s="8"/>
      <c r="P31079" s="8"/>
      <c r="Q31079" s="8"/>
      <c r="R31079" s="8"/>
      <c r="S31079" s="8"/>
      <c r="T31079" s="8"/>
      <c r="U31079" s="8"/>
      <c r="V31079" s="8"/>
      <c r="W31079" s="8"/>
      <c r="X31079" s="8"/>
      <c r="Y31079" s="8"/>
      <c r="Z31079" s="8"/>
      <c r="BE31079"/>
      <c r="BF31079"/>
      <c r="BG31079"/>
    </row>
    <row r="31080" spans="11:59" x14ac:dyDescent="0.25">
      <c r="K31080" s="8"/>
      <c r="L31080" s="8"/>
      <c r="N31080" s="8"/>
      <c r="O31080" s="8"/>
      <c r="P31080" s="8"/>
      <c r="Q31080" s="8"/>
      <c r="R31080" s="8"/>
      <c r="S31080" s="8"/>
      <c r="T31080" s="8"/>
      <c r="U31080" s="8"/>
      <c r="V31080" s="8"/>
      <c r="W31080" s="8"/>
      <c r="X31080" s="8"/>
      <c r="Y31080" s="8"/>
      <c r="Z31080" s="8"/>
      <c r="BE31080"/>
      <c r="BF31080"/>
      <c r="BG31080"/>
    </row>
    <row r="31081" spans="11:59" x14ac:dyDescent="0.25">
      <c r="K31081" s="8"/>
      <c r="L31081" s="8"/>
      <c r="N31081" s="8"/>
      <c r="O31081" s="8"/>
      <c r="P31081" s="8"/>
      <c r="Q31081" s="8"/>
      <c r="R31081" s="8"/>
      <c r="S31081" s="8"/>
      <c r="T31081" s="8"/>
      <c r="U31081" s="8"/>
      <c r="V31081" s="8"/>
      <c r="W31081" s="8"/>
      <c r="X31081" s="8"/>
      <c r="Y31081" s="8"/>
      <c r="Z31081" s="8"/>
      <c r="BE31081"/>
      <c r="BF31081"/>
      <c r="BG31081"/>
    </row>
    <row r="31082" spans="11:59" x14ac:dyDescent="0.25">
      <c r="K31082" s="8"/>
      <c r="L31082" s="8"/>
      <c r="N31082" s="8"/>
      <c r="O31082" s="8"/>
      <c r="P31082" s="8"/>
      <c r="Q31082" s="8"/>
      <c r="R31082" s="8"/>
      <c r="S31082" s="8"/>
      <c r="T31082" s="8"/>
      <c r="U31082" s="8"/>
      <c r="V31082" s="8"/>
      <c r="W31082" s="8"/>
      <c r="X31082" s="8"/>
      <c r="Y31082" s="8"/>
      <c r="Z31082" s="8"/>
      <c r="BE31082"/>
      <c r="BF31082"/>
      <c r="BG31082"/>
    </row>
    <row r="31083" spans="11:59" x14ac:dyDescent="0.25">
      <c r="K31083" s="8"/>
      <c r="L31083" s="8"/>
      <c r="N31083" s="8"/>
      <c r="O31083" s="8"/>
      <c r="P31083" s="8"/>
      <c r="Q31083" s="8"/>
      <c r="R31083" s="8"/>
      <c r="S31083" s="8"/>
      <c r="T31083" s="8"/>
      <c r="U31083" s="8"/>
      <c r="V31083" s="8"/>
      <c r="W31083" s="8"/>
      <c r="X31083" s="8"/>
      <c r="Y31083" s="8"/>
      <c r="Z31083" s="8"/>
      <c r="BE31083"/>
      <c r="BF31083"/>
      <c r="BG31083"/>
    </row>
    <row r="31084" spans="11:59" x14ac:dyDescent="0.25">
      <c r="K31084" s="8"/>
      <c r="L31084" s="8"/>
      <c r="N31084" s="8"/>
      <c r="O31084" s="8"/>
      <c r="P31084" s="8"/>
      <c r="Q31084" s="8"/>
      <c r="R31084" s="8"/>
      <c r="S31084" s="8"/>
      <c r="T31084" s="8"/>
      <c r="U31084" s="8"/>
      <c r="V31084" s="8"/>
      <c r="W31084" s="8"/>
      <c r="X31084" s="8"/>
      <c r="Y31084" s="8"/>
      <c r="Z31084" s="8"/>
      <c r="BE31084"/>
      <c r="BF31084"/>
      <c r="BG31084"/>
    </row>
    <row r="31085" spans="11:59" x14ac:dyDescent="0.25">
      <c r="K31085" s="8"/>
      <c r="L31085" s="8"/>
      <c r="N31085" s="8"/>
      <c r="O31085" s="8"/>
      <c r="P31085" s="8"/>
      <c r="Q31085" s="8"/>
      <c r="R31085" s="8"/>
      <c r="S31085" s="8"/>
      <c r="T31085" s="8"/>
      <c r="U31085" s="8"/>
      <c r="V31085" s="8"/>
      <c r="W31085" s="8"/>
      <c r="X31085" s="8"/>
      <c r="Y31085" s="8"/>
      <c r="Z31085" s="8"/>
      <c r="BE31085"/>
      <c r="BF31085"/>
      <c r="BG31085"/>
    </row>
    <row r="31086" spans="11:59" x14ac:dyDescent="0.25">
      <c r="K31086" s="8"/>
      <c r="L31086" s="8"/>
      <c r="N31086" s="8"/>
      <c r="O31086" s="8"/>
      <c r="P31086" s="8"/>
      <c r="Q31086" s="8"/>
      <c r="R31086" s="8"/>
      <c r="S31086" s="8"/>
      <c r="T31086" s="8"/>
      <c r="U31086" s="8"/>
      <c r="V31086" s="8"/>
      <c r="W31086" s="8"/>
      <c r="X31086" s="8"/>
      <c r="Y31086" s="8"/>
      <c r="Z31086" s="8"/>
      <c r="BE31086"/>
      <c r="BF31086"/>
      <c r="BG31086"/>
    </row>
    <row r="31087" spans="11:59" x14ac:dyDescent="0.25">
      <c r="K31087" s="8"/>
      <c r="L31087" s="8"/>
      <c r="N31087" s="8"/>
      <c r="O31087" s="8"/>
      <c r="P31087" s="8"/>
      <c r="Q31087" s="8"/>
      <c r="R31087" s="8"/>
      <c r="S31087" s="8"/>
      <c r="T31087" s="8"/>
      <c r="U31087" s="8"/>
      <c r="V31087" s="8"/>
      <c r="W31087" s="8"/>
      <c r="X31087" s="8"/>
      <c r="Y31087" s="8"/>
      <c r="Z31087" s="8"/>
      <c r="BE31087"/>
      <c r="BF31087"/>
      <c r="BG31087"/>
    </row>
    <row r="31088" spans="11:59" x14ac:dyDescent="0.25">
      <c r="K31088" s="8"/>
      <c r="L31088" s="8"/>
      <c r="N31088" s="8"/>
      <c r="O31088" s="8"/>
      <c r="P31088" s="8"/>
      <c r="Q31088" s="8"/>
      <c r="R31088" s="8"/>
      <c r="S31088" s="8"/>
      <c r="T31088" s="8"/>
      <c r="U31088" s="8"/>
      <c r="V31088" s="8"/>
      <c r="W31088" s="8"/>
      <c r="X31088" s="8"/>
      <c r="Y31088" s="8"/>
      <c r="Z31088" s="8"/>
      <c r="BE31088"/>
      <c r="BF31088"/>
      <c r="BG31088"/>
    </row>
    <row r="31089" spans="11:59" x14ac:dyDescent="0.25">
      <c r="K31089" s="8"/>
      <c r="L31089" s="8"/>
      <c r="N31089" s="8"/>
      <c r="O31089" s="8"/>
      <c r="P31089" s="8"/>
      <c r="Q31089" s="8"/>
      <c r="R31089" s="8"/>
      <c r="S31089" s="8"/>
      <c r="T31089" s="8"/>
      <c r="U31089" s="8"/>
      <c r="V31089" s="8"/>
      <c r="W31089" s="8"/>
      <c r="X31089" s="8"/>
      <c r="Y31089" s="8"/>
      <c r="Z31089" s="8"/>
      <c r="BE31089"/>
      <c r="BF31089"/>
      <c r="BG31089"/>
    </row>
    <row r="31090" spans="11:59" x14ac:dyDescent="0.25">
      <c r="K31090" s="8"/>
      <c r="L31090" s="8"/>
      <c r="N31090" s="8"/>
      <c r="O31090" s="8"/>
      <c r="P31090" s="8"/>
      <c r="Q31090" s="8"/>
      <c r="R31090" s="8"/>
      <c r="S31090" s="8"/>
      <c r="T31090" s="8"/>
      <c r="U31090" s="8"/>
      <c r="V31090" s="8"/>
      <c r="W31090" s="8"/>
      <c r="X31090" s="8"/>
      <c r="Y31090" s="8"/>
      <c r="Z31090" s="8"/>
      <c r="BE31090"/>
      <c r="BF31090"/>
      <c r="BG31090"/>
    </row>
    <row r="31091" spans="11:59" x14ac:dyDescent="0.25">
      <c r="K31091" s="8"/>
      <c r="L31091" s="8"/>
      <c r="N31091" s="8"/>
      <c r="O31091" s="8"/>
      <c r="P31091" s="8"/>
      <c r="Q31091" s="8"/>
      <c r="R31091" s="8"/>
      <c r="S31091" s="8"/>
      <c r="T31091" s="8"/>
      <c r="U31091" s="8"/>
      <c r="V31091" s="8"/>
      <c r="W31091" s="8"/>
      <c r="X31091" s="8"/>
      <c r="Y31091" s="8"/>
      <c r="Z31091" s="8"/>
      <c r="BE31091"/>
      <c r="BF31091"/>
      <c r="BG31091"/>
    </row>
    <row r="31092" spans="11:59" x14ac:dyDescent="0.25">
      <c r="K31092" s="8"/>
      <c r="L31092" s="8"/>
      <c r="N31092" s="8"/>
      <c r="O31092" s="8"/>
      <c r="P31092" s="8"/>
      <c r="Q31092" s="8"/>
      <c r="R31092" s="8"/>
      <c r="S31092" s="8"/>
      <c r="T31092" s="8"/>
      <c r="U31092" s="8"/>
      <c r="V31092" s="8"/>
      <c r="W31092" s="8"/>
      <c r="X31092" s="8"/>
      <c r="Y31092" s="8"/>
      <c r="Z31092" s="8"/>
      <c r="BE31092"/>
      <c r="BF31092"/>
      <c r="BG31092"/>
    </row>
    <row r="31093" spans="11:59" x14ac:dyDescent="0.25">
      <c r="K31093" s="8"/>
      <c r="L31093" s="8"/>
      <c r="N31093" s="8"/>
      <c r="O31093" s="8"/>
      <c r="P31093" s="8"/>
      <c r="Q31093" s="8"/>
      <c r="R31093" s="8"/>
      <c r="S31093" s="8"/>
      <c r="T31093" s="8"/>
      <c r="U31093" s="8"/>
      <c r="V31093" s="8"/>
      <c r="W31093" s="8"/>
      <c r="X31093" s="8"/>
      <c r="Y31093" s="8"/>
      <c r="Z31093" s="8"/>
      <c r="BE31093"/>
      <c r="BF31093"/>
      <c r="BG31093"/>
    </row>
    <row r="31094" spans="11:59" x14ac:dyDescent="0.25">
      <c r="K31094" s="8"/>
      <c r="L31094" s="8"/>
      <c r="N31094" s="8"/>
      <c r="O31094" s="8"/>
      <c r="P31094" s="8"/>
      <c r="Q31094" s="8"/>
      <c r="R31094" s="8"/>
      <c r="S31094" s="8"/>
      <c r="T31094" s="8"/>
      <c r="U31094" s="8"/>
      <c r="V31094" s="8"/>
      <c r="W31094" s="8"/>
      <c r="X31094" s="8"/>
      <c r="Y31094" s="8"/>
      <c r="Z31094" s="8"/>
      <c r="BE31094"/>
      <c r="BF31094"/>
      <c r="BG31094"/>
    </row>
    <row r="31095" spans="11:59" x14ac:dyDescent="0.25">
      <c r="K31095" s="8"/>
      <c r="L31095" s="8"/>
      <c r="N31095" s="8"/>
      <c r="O31095" s="8"/>
      <c r="P31095" s="8"/>
      <c r="Q31095" s="8"/>
      <c r="R31095" s="8"/>
      <c r="S31095" s="8"/>
      <c r="T31095" s="8"/>
      <c r="U31095" s="8"/>
      <c r="V31095" s="8"/>
      <c r="W31095" s="8"/>
      <c r="X31095" s="8"/>
      <c r="Y31095" s="8"/>
      <c r="Z31095" s="8"/>
      <c r="BE31095"/>
      <c r="BF31095"/>
      <c r="BG31095"/>
    </row>
    <row r="31096" spans="11:59" x14ac:dyDescent="0.25">
      <c r="K31096" s="8"/>
      <c r="L31096" s="8"/>
      <c r="N31096" s="8"/>
      <c r="O31096" s="8"/>
      <c r="P31096" s="8"/>
      <c r="Q31096" s="8"/>
      <c r="R31096" s="8"/>
      <c r="S31096" s="8"/>
      <c r="T31096" s="8"/>
      <c r="U31096" s="8"/>
      <c r="V31096" s="8"/>
      <c r="W31096" s="8"/>
      <c r="X31096" s="8"/>
      <c r="Y31096" s="8"/>
      <c r="Z31096" s="8"/>
      <c r="BE31096"/>
      <c r="BF31096"/>
      <c r="BG31096"/>
    </row>
    <row r="31097" spans="11:59" x14ac:dyDescent="0.25">
      <c r="K31097" s="8"/>
      <c r="L31097" s="8"/>
      <c r="N31097" s="8"/>
      <c r="O31097" s="8"/>
      <c r="P31097" s="8"/>
      <c r="Q31097" s="8"/>
      <c r="R31097" s="8"/>
      <c r="S31097" s="8"/>
      <c r="T31097" s="8"/>
      <c r="U31097" s="8"/>
      <c r="V31097" s="8"/>
      <c r="W31097" s="8"/>
      <c r="X31097" s="8"/>
      <c r="Y31097" s="8"/>
      <c r="Z31097" s="8"/>
      <c r="BE31097"/>
      <c r="BF31097"/>
      <c r="BG31097"/>
    </row>
    <row r="31098" spans="11:59" x14ac:dyDescent="0.25">
      <c r="K31098" s="8"/>
      <c r="L31098" s="8"/>
      <c r="N31098" s="8"/>
      <c r="O31098" s="8"/>
      <c r="P31098" s="8"/>
      <c r="Q31098" s="8"/>
      <c r="R31098" s="8"/>
      <c r="S31098" s="8"/>
      <c r="T31098" s="8"/>
      <c r="U31098" s="8"/>
      <c r="V31098" s="8"/>
      <c r="W31098" s="8"/>
      <c r="X31098" s="8"/>
      <c r="Y31098" s="8"/>
      <c r="Z31098" s="8"/>
      <c r="BE31098"/>
      <c r="BF31098"/>
      <c r="BG31098"/>
    </row>
    <row r="31099" spans="11:59" x14ac:dyDescent="0.25">
      <c r="K31099" s="8"/>
      <c r="L31099" s="8"/>
      <c r="N31099" s="8"/>
      <c r="O31099" s="8"/>
      <c r="P31099" s="8"/>
      <c r="Q31099" s="8"/>
      <c r="R31099" s="8"/>
      <c r="S31099" s="8"/>
      <c r="T31099" s="8"/>
      <c r="U31099" s="8"/>
      <c r="V31099" s="8"/>
      <c r="W31099" s="8"/>
      <c r="X31099" s="8"/>
      <c r="Y31099" s="8"/>
      <c r="Z31099" s="8"/>
      <c r="BE31099"/>
      <c r="BF31099"/>
      <c r="BG31099"/>
    </row>
    <row r="31100" spans="11:59" x14ac:dyDescent="0.25">
      <c r="K31100" s="8"/>
      <c r="L31100" s="8"/>
      <c r="N31100" s="8"/>
      <c r="O31100" s="8"/>
      <c r="P31100" s="8"/>
      <c r="Q31100" s="8"/>
      <c r="R31100" s="8"/>
      <c r="S31100" s="8"/>
      <c r="T31100" s="8"/>
      <c r="U31100" s="8"/>
      <c r="V31100" s="8"/>
      <c r="W31100" s="8"/>
      <c r="X31100" s="8"/>
      <c r="Y31100" s="8"/>
      <c r="Z31100" s="8"/>
      <c r="BE31100"/>
      <c r="BF31100"/>
      <c r="BG31100"/>
    </row>
    <row r="31101" spans="11:59" x14ac:dyDescent="0.25">
      <c r="K31101" s="8"/>
      <c r="L31101" s="8"/>
      <c r="N31101" s="8"/>
      <c r="O31101" s="8"/>
      <c r="P31101" s="8"/>
      <c r="Q31101" s="8"/>
      <c r="R31101" s="8"/>
      <c r="S31101" s="8"/>
      <c r="T31101" s="8"/>
      <c r="U31101" s="8"/>
      <c r="V31101" s="8"/>
      <c r="W31101" s="8"/>
      <c r="X31101" s="8"/>
      <c r="Y31101" s="8"/>
      <c r="Z31101" s="8"/>
      <c r="BE31101"/>
      <c r="BF31101"/>
      <c r="BG31101"/>
    </row>
    <row r="31102" spans="11:59" x14ac:dyDescent="0.25">
      <c r="K31102" s="8"/>
      <c r="L31102" s="8"/>
      <c r="N31102" s="8"/>
      <c r="O31102" s="8"/>
      <c r="P31102" s="8"/>
      <c r="Q31102" s="8"/>
      <c r="R31102" s="8"/>
      <c r="S31102" s="8"/>
      <c r="T31102" s="8"/>
      <c r="U31102" s="8"/>
      <c r="V31102" s="8"/>
      <c r="W31102" s="8"/>
      <c r="X31102" s="8"/>
      <c r="Y31102" s="8"/>
      <c r="Z31102" s="8"/>
      <c r="BE31102"/>
      <c r="BF31102"/>
      <c r="BG31102"/>
    </row>
    <row r="31103" spans="11:59" x14ac:dyDescent="0.25">
      <c r="K31103" s="8"/>
      <c r="L31103" s="8"/>
      <c r="N31103" s="8"/>
      <c r="O31103" s="8"/>
      <c r="P31103" s="8"/>
      <c r="Q31103" s="8"/>
      <c r="R31103" s="8"/>
      <c r="S31103" s="8"/>
      <c r="T31103" s="8"/>
      <c r="U31103" s="8"/>
      <c r="V31103" s="8"/>
      <c r="W31103" s="8"/>
      <c r="X31103" s="8"/>
      <c r="Y31103" s="8"/>
      <c r="Z31103" s="8"/>
      <c r="BE31103"/>
      <c r="BF31103"/>
      <c r="BG31103"/>
    </row>
    <row r="31104" spans="11:59" x14ac:dyDescent="0.25">
      <c r="K31104" s="8"/>
      <c r="L31104" s="8"/>
      <c r="N31104" s="8"/>
      <c r="O31104" s="8"/>
      <c r="P31104" s="8"/>
      <c r="Q31104" s="8"/>
      <c r="R31104" s="8"/>
      <c r="S31104" s="8"/>
      <c r="T31104" s="8"/>
      <c r="U31104" s="8"/>
      <c r="V31104" s="8"/>
      <c r="W31104" s="8"/>
      <c r="X31104" s="8"/>
      <c r="Y31104" s="8"/>
      <c r="Z31104" s="8"/>
      <c r="BE31104"/>
      <c r="BF31104"/>
      <c r="BG31104"/>
    </row>
    <row r="31105" spans="11:59" x14ac:dyDescent="0.25">
      <c r="K31105" s="8"/>
      <c r="L31105" s="8"/>
      <c r="N31105" s="8"/>
      <c r="O31105" s="8"/>
      <c r="P31105" s="8"/>
      <c r="Q31105" s="8"/>
      <c r="R31105" s="8"/>
      <c r="S31105" s="8"/>
      <c r="T31105" s="8"/>
      <c r="U31105" s="8"/>
      <c r="V31105" s="8"/>
      <c r="W31105" s="8"/>
      <c r="X31105" s="8"/>
      <c r="Y31105" s="8"/>
      <c r="Z31105" s="8"/>
      <c r="BE31105"/>
      <c r="BF31105"/>
      <c r="BG31105"/>
    </row>
    <row r="31106" spans="11:59" x14ac:dyDescent="0.25">
      <c r="K31106" s="8"/>
      <c r="L31106" s="8"/>
      <c r="N31106" s="8"/>
      <c r="O31106" s="8"/>
      <c r="P31106" s="8"/>
      <c r="Q31106" s="8"/>
      <c r="R31106" s="8"/>
      <c r="S31106" s="8"/>
      <c r="T31106" s="8"/>
      <c r="U31106" s="8"/>
      <c r="V31106" s="8"/>
      <c r="W31106" s="8"/>
      <c r="X31106" s="8"/>
      <c r="Y31106" s="8"/>
      <c r="Z31106" s="8"/>
      <c r="BE31106"/>
      <c r="BF31106"/>
      <c r="BG31106"/>
    </row>
    <row r="31107" spans="11:59" x14ac:dyDescent="0.25">
      <c r="K31107" s="8"/>
      <c r="L31107" s="8"/>
      <c r="N31107" s="8"/>
      <c r="O31107" s="8"/>
      <c r="P31107" s="8"/>
      <c r="Q31107" s="8"/>
      <c r="R31107" s="8"/>
      <c r="S31107" s="8"/>
      <c r="T31107" s="8"/>
      <c r="U31107" s="8"/>
      <c r="V31107" s="8"/>
      <c r="W31107" s="8"/>
      <c r="X31107" s="8"/>
      <c r="Y31107" s="8"/>
      <c r="Z31107" s="8"/>
      <c r="BE31107"/>
      <c r="BF31107"/>
      <c r="BG31107"/>
    </row>
    <row r="31108" spans="11:59" x14ac:dyDescent="0.25">
      <c r="K31108" s="8"/>
      <c r="L31108" s="8"/>
      <c r="N31108" s="8"/>
      <c r="O31108" s="8"/>
      <c r="P31108" s="8"/>
      <c r="Q31108" s="8"/>
      <c r="R31108" s="8"/>
      <c r="S31108" s="8"/>
      <c r="T31108" s="8"/>
      <c r="U31108" s="8"/>
      <c r="V31108" s="8"/>
      <c r="W31108" s="8"/>
      <c r="X31108" s="8"/>
      <c r="Y31108" s="8"/>
      <c r="Z31108" s="8"/>
      <c r="BE31108"/>
      <c r="BF31108"/>
      <c r="BG31108"/>
    </row>
    <row r="31109" spans="11:59" x14ac:dyDescent="0.25">
      <c r="K31109" s="8"/>
      <c r="L31109" s="8"/>
      <c r="N31109" s="8"/>
      <c r="O31109" s="8"/>
      <c r="P31109" s="8"/>
      <c r="Q31109" s="8"/>
      <c r="R31109" s="8"/>
      <c r="S31109" s="8"/>
      <c r="T31109" s="8"/>
      <c r="U31109" s="8"/>
      <c r="V31109" s="8"/>
      <c r="W31109" s="8"/>
      <c r="X31109" s="8"/>
      <c r="Y31109" s="8"/>
      <c r="Z31109" s="8"/>
      <c r="BE31109"/>
      <c r="BF31109"/>
      <c r="BG31109"/>
    </row>
    <row r="31110" spans="11:59" x14ac:dyDescent="0.25">
      <c r="K31110" s="8"/>
      <c r="L31110" s="8"/>
      <c r="N31110" s="8"/>
      <c r="O31110" s="8"/>
      <c r="P31110" s="8"/>
      <c r="Q31110" s="8"/>
      <c r="R31110" s="8"/>
      <c r="S31110" s="8"/>
      <c r="T31110" s="8"/>
      <c r="U31110" s="8"/>
      <c r="V31110" s="8"/>
      <c r="W31110" s="8"/>
      <c r="X31110" s="8"/>
      <c r="Y31110" s="8"/>
      <c r="Z31110" s="8"/>
      <c r="BE31110"/>
      <c r="BF31110"/>
      <c r="BG31110"/>
    </row>
    <row r="31111" spans="11:59" x14ac:dyDescent="0.25">
      <c r="K31111" s="8"/>
      <c r="L31111" s="8"/>
      <c r="N31111" s="8"/>
      <c r="O31111" s="8"/>
      <c r="P31111" s="8"/>
      <c r="Q31111" s="8"/>
      <c r="R31111" s="8"/>
      <c r="S31111" s="8"/>
      <c r="T31111" s="8"/>
      <c r="U31111" s="8"/>
      <c r="V31111" s="8"/>
      <c r="W31111" s="8"/>
      <c r="X31111" s="8"/>
      <c r="Y31111" s="8"/>
      <c r="Z31111" s="8"/>
      <c r="BE31111"/>
      <c r="BF31111"/>
      <c r="BG31111"/>
    </row>
    <row r="31112" spans="11:59" x14ac:dyDescent="0.25">
      <c r="K31112" s="8"/>
      <c r="L31112" s="8"/>
      <c r="N31112" s="8"/>
      <c r="O31112" s="8"/>
      <c r="P31112" s="8"/>
      <c r="Q31112" s="8"/>
      <c r="R31112" s="8"/>
      <c r="S31112" s="8"/>
      <c r="T31112" s="8"/>
      <c r="U31112" s="8"/>
      <c r="V31112" s="8"/>
      <c r="W31112" s="8"/>
      <c r="X31112" s="8"/>
      <c r="Y31112" s="8"/>
      <c r="Z31112" s="8"/>
      <c r="BE31112"/>
      <c r="BF31112"/>
      <c r="BG31112"/>
    </row>
    <row r="31113" spans="11:59" x14ac:dyDescent="0.25">
      <c r="K31113" s="8"/>
      <c r="L31113" s="8"/>
      <c r="N31113" s="8"/>
      <c r="O31113" s="8"/>
      <c r="P31113" s="8"/>
      <c r="Q31113" s="8"/>
      <c r="R31113" s="8"/>
      <c r="S31113" s="8"/>
      <c r="T31113" s="8"/>
      <c r="U31113" s="8"/>
      <c r="V31113" s="8"/>
      <c r="W31113" s="8"/>
      <c r="X31113" s="8"/>
      <c r="Y31113" s="8"/>
      <c r="Z31113" s="8"/>
      <c r="BE31113"/>
      <c r="BF31113"/>
      <c r="BG31113"/>
    </row>
    <row r="31114" spans="11:59" x14ac:dyDescent="0.25">
      <c r="K31114" s="8"/>
      <c r="L31114" s="8"/>
      <c r="N31114" s="8"/>
      <c r="O31114" s="8"/>
      <c r="P31114" s="8"/>
      <c r="Q31114" s="8"/>
      <c r="R31114" s="8"/>
      <c r="S31114" s="8"/>
      <c r="T31114" s="8"/>
      <c r="U31114" s="8"/>
      <c r="V31114" s="8"/>
      <c r="W31114" s="8"/>
      <c r="X31114" s="8"/>
      <c r="Y31114" s="8"/>
      <c r="Z31114" s="8"/>
      <c r="BE31114"/>
      <c r="BF31114"/>
      <c r="BG31114"/>
    </row>
    <row r="31115" spans="11:59" x14ac:dyDescent="0.25">
      <c r="K31115" s="8"/>
      <c r="L31115" s="8"/>
      <c r="N31115" s="8"/>
      <c r="O31115" s="8"/>
      <c r="P31115" s="8"/>
      <c r="Q31115" s="8"/>
      <c r="R31115" s="8"/>
      <c r="S31115" s="8"/>
      <c r="T31115" s="8"/>
      <c r="U31115" s="8"/>
      <c r="V31115" s="8"/>
      <c r="W31115" s="8"/>
      <c r="X31115" s="8"/>
      <c r="Y31115" s="8"/>
      <c r="Z31115" s="8"/>
      <c r="BE31115"/>
      <c r="BF31115"/>
      <c r="BG31115"/>
    </row>
    <row r="31116" spans="11:59" x14ac:dyDescent="0.25">
      <c r="K31116" s="8"/>
      <c r="L31116" s="8"/>
      <c r="N31116" s="8"/>
      <c r="O31116" s="8"/>
      <c r="P31116" s="8"/>
      <c r="Q31116" s="8"/>
      <c r="R31116" s="8"/>
      <c r="S31116" s="8"/>
      <c r="T31116" s="8"/>
      <c r="U31116" s="8"/>
      <c r="V31116" s="8"/>
      <c r="W31116" s="8"/>
      <c r="X31116" s="8"/>
      <c r="Y31116" s="8"/>
      <c r="Z31116" s="8"/>
      <c r="BE31116"/>
      <c r="BF31116"/>
      <c r="BG31116"/>
    </row>
    <row r="31117" spans="11:59" x14ac:dyDescent="0.25">
      <c r="K31117" s="8"/>
      <c r="L31117" s="8"/>
      <c r="N31117" s="8"/>
      <c r="O31117" s="8"/>
      <c r="P31117" s="8"/>
      <c r="Q31117" s="8"/>
      <c r="R31117" s="8"/>
      <c r="S31117" s="8"/>
      <c r="T31117" s="8"/>
      <c r="U31117" s="8"/>
      <c r="V31117" s="8"/>
      <c r="W31117" s="8"/>
      <c r="X31117" s="8"/>
      <c r="Y31117" s="8"/>
      <c r="Z31117" s="8"/>
      <c r="BE31117"/>
      <c r="BF31117"/>
      <c r="BG31117"/>
    </row>
    <row r="31118" spans="11:59" x14ac:dyDescent="0.25">
      <c r="K31118" s="8"/>
      <c r="L31118" s="8"/>
      <c r="N31118" s="8"/>
      <c r="O31118" s="8"/>
      <c r="P31118" s="8"/>
      <c r="Q31118" s="8"/>
      <c r="R31118" s="8"/>
      <c r="S31118" s="8"/>
      <c r="T31118" s="8"/>
      <c r="U31118" s="8"/>
      <c r="V31118" s="8"/>
      <c r="W31118" s="8"/>
      <c r="X31118" s="8"/>
      <c r="Y31118" s="8"/>
      <c r="Z31118" s="8"/>
      <c r="BE31118"/>
      <c r="BF31118"/>
      <c r="BG31118"/>
    </row>
    <row r="31119" spans="11:59" x14ac:dyDescent="0.25">
      <c r="K31119" s="8"/>
      <c r="L31119" s="8"/>
      <c r="N31119" s="8"/>
      <c r="O31119" s="8"/>
      <c r="P31119" s="8"/>
      <c r="Q31119" s="8"/>
      <c r="R31119" s="8"/>
      <c r="S31119" s="8"/>
      <c r="T31119" s="8"/>
      <c r="U31119" s="8"/>
      <c r="V31119" s="8"/>
      <c r="W31119" s="8"/>
      <c r="X31119" s="8"/>
      <c r="Y31119" s="8"/>
      <c r="Z31119" s="8"/>
      <c r="BE31119"/>
      <c r="BF31119"/>
      <c r="BG31119"/>
    </row>
    <row r="31120" spans="11:59" x14ac:dyDescent="0.25">
      <c r="K31120" s="8"/>
      <c r="L31120" s="8"/>
      <c r="N31120" s="8"/>
      <c r="O31120" s="8"/>
      <c r="P31120" s="8"/>
      <c r="Q31120" s="8"/>
      <c r="R31120" s="8"/>
      <c r="S31120" s="8"/>
      <c r="T31120" s="8"/>
      <c r="U31120" s="8"/>
      <c r="V31120" s="8"/>
      <c r="W31120" s="8"/>
      <c r="X31120" s="8"/>
      <c r="Y31120" s="8"/>
      <c r="Z31120" s="8"/>
      <c r="BE31120"/>
      <c r="BF31120"/>
      <c r="BG31120"/>
    </row>
    <row r="31121" spans="11:59" x14ac:dyDescent="0.25">
      <c r="K31121" s="8"/>
      <c r="L31121" s="8"/>
      <c r="N31121" s="8"/>
      <c r="O31121" s="8"/>
      <c r="P31121" s="8"/>
      <c r="Q31121" s="8"/>
      <c r="R31121" s="8"/>
      <c r="S31121" s="8"/>
      <c r="T31121" s="8"/>
      <c r="U31121" s="8"/>
      <c r="V31121" s="8"/>
      <c r="W31121" s="8"/>
      <c r="X31121" s="8"/>
      <c r="Y31121" s="8"/>
      <c r="Z31121" s="8"/>
      <c r="BE31121"/>
      <c r="BF31121"/>
      <c r="BG31121"/>
    </row>
    <row r="31122" spans="11:59" x14ac:dyDescent="0.25">
      <c r="U31122" s="8"/>
      <c r="V31122" s="8"/>
      <c r="W31122" s="8"/>
      <c r="X31122" s="8"/>
      <c r="Y31122" s="8"/>
      <c r="Z31122" s="8"/>
      <c r="BE31122"/>
      <c r="BF31122"/>
      <c r="BG31122"/>
    </row>
    <row r="31123" spans="11:59" x14ac:dyDescent="0.25">
      <c r="U31123" s="8"/>
      <c r="V31123" s="8"/>
      <c r="W31123" s="8"/>
      <c r="X31123" s="8"/>
      <c r="Y31123" s="8"/>
      <c r="Z31123" s="8"/>
      <c r="BE31123"/>
      <c r="BF31123"/>
      <c r="BG31123"/>
    </row>
    <row r="31124" spans="11:59" x14ac:dyDescent="0.25">
      <c r="U31124" s="8"/>
      <c r="V31124" s="8"/>
      <c r="W31124" s="8"/>
      <c r="X31124" s="8"/>
      <c r="Y31124" s="8"/>
      <c r="Z31124" s="8"/>
      <c r="BE31124"/>
      <c r="BF31124"/>
      <c r="BG31124"/>
    </row>
    <row r="31125" spans="11:59" x14ac:dyDescent="0.25">
      <c r="U31125" s="8"/>
      <c r="V31125" s="8"/>
      <c r="W31125" s="8"/>
      <c r="X31125" s="8"/>
      <c r="Y31125" s="8"/>
      <c r="Z31125" s="8"/>
      <c r="BE31125"/>
      <c r="BF31125"/>
      <c r="BG31125"/>
    </row>
    <row r="31126" spans="11:59" x14ac:dyDescent="0.25">
      <c r="U31126" s="8"/>
      <c r="V31126" s="8"/>
      <c r="W31126" s="8"/>
      <c r="X31126" s="8"/>
      <c r="Y31126" s="8"/>
      <c r="Z31126" s="8"/>
      <c r="BE31126"/>
      <c r="BF31126"/>
      <c r="BG31126"/>
    </row>
    <row r="31127" spans="11:59" x14ac:dyDescent="0.25">
      <c r="U31127" s="8"/>
      <c r="V31127" s="8"/>
      <c r="W31127" s="8"/>
      <c r="X31127" s="8"/>
      <c r="Y31127" s="8"/>
      <c r="Z31127" s="8"/>
      <c r="BE31127"/>
      <c r="BF31127"/>
      <c r="BG31127"/>
    </row>
    <row r="31128" spans="11:59" x14ac:dyDescent="0.25">
      <c r="U31128" s="8"/>
      <c r="V31128" s="8"/>
      <c r="W31128" s="8"/>
      <c r="X31128" s="8"/>
      <c r="Y31128" s="8"/>
      <c r="Z31128" s="8"/>
      <c r="BE31128"/>
      <c r="BF31128"/>
      <c r="BG31128"/>
    </row>
    <row r="31129" spans="11:59" x14ac:dyDescent="0.25">
      <c r="U31129" s="8"/>
      <c r="V31129" s="8"/>
      <c r="W31129" s="8"/>
      <c r="X31129" s="8"/>
      <c r="Y31129" s="8"/>
      <c r="Z31129" s="8"/>
      <c r="BE31129"/>
      <c r="BF31129"/>
      <c r="BG31129"/>
    </row>
    <row r="31130" spans="11:59" x14ac:dyDescent="0.25">
      <c r="U31130" s="8"/>
      <c r="V31130" s="8"/>
      <c r="W31130" s="8"/>
      <c r="X31130" s="8"/>
      <c r="Y31130" s="8"/>
      <c r="Z31130" s="8"/>
      <c r="BE31130"/>
      <c r="BF31130"/>
      <c r="BG31130"/>
    </row>
    <row r="31131" spans="11:59" x14ac:dyDescent="0.25">
      <c r="U31131" s="8"/>
      <c r="V31131" s="8"/>
      <c r="W31131" s="8"/>
      <c r="X31131" s="8"/>
      <c r="Y31131" s="8"/>
      <c r="Z31131" s="8"/>
      <c r="BE31131"/>
      <c r="BF31131"/>
      <c r="BG31131"/>
    </row>
    <row r="31132" spans="11:59" x14ac:dyDescent="0.25">
      <c r="U31132" s="8"/>
      <c r="V31132" s="8"/>
      <c r="W31132" s="8"/>
      <c r="X31132" s="8"/>
      <c r="Y31132" s="8"/>
      <c r="Z31132" s="8"/>
      <c r="BE31132"/>
      <c r="BF31132"/>
      <c r="BG31132"/>
    </row>
    <row r="31133" spans="11:59" x14ac:dyDescent="0.25">
      <c r="U31133" s="8"/>
      <c r="V31133" s="8"/>
      <c r="W31133" s="8"/>
      <c r="X31133" s="8"/>
      <c r="Y31133" s="8"/>
      <c r="Z31133" s="8"/>
      <c r="BE31133"/>
      <c r="BF31133"/>
      <c r="BG31133"/>
    </row>
    <row r="31134" spans="11:59" x14ac:dyDescent="0.25">
      <c r="U31134" s="8"/>
      <c r="V31134" s="8"/>
      <c r="W31134" s="8"/>
      <c r="X31134" s="8"/>
      <c r="Y31134" s="8"/>
      <c r="Z31134" s="8"/>
      <c r="BE31134"/>
      <c r="BF31134"/>
      <c r="BG31134"/>
    </row>
    <row r="31135" spans="11:59" x14ac:dyDescent="0.25">
      <c r="U31135" s="8"/>
      <c r="V31135" s="8"/>
      <c r="W31135" s="8"/>
      <c r="X31135" s="8"/>
      <c r="Y31135" s="8"/>
      <c r="Z31135" s="8"/>
      <c r="BE31135"/>
      <c r="BF31135"/>
      <c r="BG31135"/>
    </row>
    <row r="31136" spans="11:59" x14ac:dyDescent="0.25">
      <c r="U31136" s="8"/>
      <c r="V31136" s="8"/>
      <c r="W31136" s="8"/>
      <c r="X31136" s="8"/>
      <c r="Y31136" s="8"/>
      <c r="Z31136" s="8"/>
      <c r="BE31136"/>
      <c r="BF31136"/>
      <c r="BG31136"/>
    </row>
    <row r="31137" spans="21:59" x14ac:dyDescent="0.25">
      <c r="U31137" s="8"/>
      <c r="V31137" s="8"/>
      <c r="W31137" s="8"/>
      <c r="X31137" s="8"/>
      <c r="Y31137" s="8"/>
      <c r="Z31137" s="8"/>
      <c r="BE31137"/>
      <c r="BF31137"/>
      <c r="BG31137"/>
    </row>
    <row r="31138" spans="21:59" x14ac:dyDescent="0.25">
      <c r="U31138" s="8"/>
      <c r="V31138" s="8"/>
      <c r="W31138" s="8"/>
      <c r="X31138" s="8"/>
      <c r="Y31138" s="8"/>
      <c r="Z31138" s="8"/>
      <c r="BE31138"/>
      <c r="BF31138"/>
      <c r="BG31138"/>
    </row>
    <row r="31139" spans="21:59" x14ac:dyDescent="0.25">
      <c r="U31139" s="8"/>
      <c r="V31139" s="8"/>
      <c r="W31139" s="8"/>
      <c r="X31139" s="8"/>
      <c r="Y31139" s="8"/>
      <c r="Z31139" s="8"/>
      <c r="BE31139"/>
      <c r="BF31139"/>
      <c r="BG31139"/>
    </row>
    <row r="31140" spans="21:59" x14ac:dyDescent="0.25">
      <c r="U31140" s="8"/>
      <c r="V31140" s="8"/>
      <c r="W31140" s="8"/>
      <c r="X31140" s="8"/>
      <c r="Y31140" s="8"/>
      <c r="Z31140" s="8"/>
      <c r="BE31140"/>
      <c r="BF31140"/>
      <c r="BG31140"/>
    </row>
    <row r="31141" spans="21:59" x14ac:dyDescent="0.25">
      <c r="U31141" s="8"/>
      <c r="V31141" s="8"/>
      <c r="W31141" s="8"/>
      <c r="X31141" s="8"/>
      <c r="Y31141" s="8"/>
      <c r="Z31141" s="8"/>
      <c r="BE31141"/>
      <c r="BF31141"/>
      <c r="BG31141"/>
    </row>
    <row r="31142" spans="21:59" x14ac:dyDescent="0.25">
      <c r="U31142" s="8"/>
      <c r="V31142" s="8"/>
      <c r="W31142" s="8"/>
      <c r="X31142" s="8"/>
      <c r="Y31142" s="8"/>
      <c r="Z31142" s="8"/>
      <c r="BE31142"/>
      <c r="BF31142"/>
      <c r="BG31142"/>
    </row>
    <row r="31143" spans="21:59" x14ac:dyDescent="0.25">
      <c r="U31143" s="8"/>
      <c r="V31143" s="8"/>
      <c r="W31143" s="8"/>
      <c r="X31143" s="8"/>
      <c r="Y31143" s="8"/>
      <c r="Z31143" s="8"/>
      <c r="BE31143"/>
      <c r="BF31143"/>
      <c r="BG31143"/>
    </row>
    <row r="31144" spans="21:59" x14ac:dyDescent="0.25">
      <c r="U31144" s="8"/>
      <c r="V31144" s="8"/>
      <c r="W31144" s="8"/>
      <c r="X31144" s="8"/>
      <c r="Y31144" s="8"/>
      <c r="Z31144" s="8"/>
      <c r="BE31144"/>
      <c r="BF31144"/>
      <c r="BG31144"/>
    </row>
    <row r="31145" spans="21:59" x14ac:dyDescent="0.25">
      <c r="U31145" s="8"/>
      <c r="V31145" s="8"/>
      <c r="W31145" s="8"/>
      <c r="X31145" s="8"/>
      <c r="Y31145" s="8"/>
      <c r="Z31145" s="8"/>
      <c r="BE31145"/>
      <c r="BF31145"/>
      <c r="BG31145"/>
    </row>
    <row r="31146" spans="21:59" x14ac:dyDescent="0.25">
      <c r="U31146" s="8"/>
      <c r="V31146" s="8"/>
      <c r="W31146" s="8"/>
      <c r="X31146" s="8"/>
      <c r="Y31146" s="8"/>
      <c r="Z31146" s="8"/>
      <c r="BE31146"/>
      <c r="BF31146"/>
      <c r="BG31146"/>
    </row>
    <row r="31147" spans="21:59" x14ac:dyDescent="0.25">
      <c r="U31147" s="8"/>
      <c r="V31147" s="8"/>
      <c r="W31147" s="8"/>
      <c r="X31147" s="8"/>
      <c r="Y31147" s="8"/>
      <c r="Z31147" s="8"/>
      <c r="BE31147"/>
      <c r="BF31147"/>
      <c r="BG31147"/>
    </row>
    <row r="31148" spans="21:59" x14ac:dyDescent="0.25">
      <c r="U31148" s="8"/>
      <c r="V31148" s="8"/>
      <c r="W31148" s="8"/>
      <c r="X31148" s="8"/>
      <c r="Y31148" s="8"/>
      <c r="Z31148" s="8"/>
      <c r="BE31148"/>
      <c r="BF31148"/>
      <c r="BG31148"/>
    </row>
    <row r="31149" spans="21:59" x14ac:dyDescent="0.25">
      <c r="U31149" s="8"/>
      <c r="V31149" s="8"/>
      <c r="W31149" s="8"/>
      <c r="X31149" s="8"/>
      <c r="Y31149" s="8"/>
      <c r="Z31149" s="8"/>
      <c r="BE31149"/>
      <c r="BF31149"/>
      <c r="BG31149"/>
    </row>
    <row r="31150" spans="21:59" x14ac:dyDescent="0.25">
      <c r="U31150" s="8"/>
      <c r="V31150" s="8"/>
      <c r="W31150" s="8"/>
      <c r="X31150" s="8"/>
      <c r="Y31150" s="8"/>
      <c r="Z31150" s="8"/>
      <c r="BE31150"/>
      <c r="BF31150"/>
      <c r="BG31150"/>
    </row>
    <row r="31151" spans="21:59" x14ac:dyDescent="0.25">
      <c r="U31151" s="8"/>
      <c r="V31151" s="8"/>
      <c r="W31151" s="8"/>
      <c r="X31151" s="8"/>
      <c r="Y31151" s="8"/>
      <c r="Z31151" s="8"/>
      <c r="BE31151"/>
      <c r="BF31151"/>
      <c r="BG31151"/>
    </row>
    <row r="31152" spans="21:59" x14ac:dyDescent="0.25">
      <c r="U31152" s="8"/>
      <c r="V31152" s="8"/>
      <c r="W31152" s="8"/>
      <c r="X31152" s="8"/>
      <c r="Y31152" s="8"/>
      <c r="Z31152" s="8"/>
      <c r="BE31152"/>
      <c r="BF31152"/>
      <c r="BG31152"/>
    </row>
    <row r="31153" spans="21:59" x14ac:dyDescent="0.25">
      <c r="U31153" s="8"/>
      <c r="V31153" s="8"/>
      <c r="W31153" s="8"/>
      <c r="X31153" s="8"/>
      <c r="Y31153" s="8"/>
      <c r="Z31153" s="8"/>
      <c r="BE31153"/>
      <c r="BF31153"/>
      <c r="BG31153"/>
    </row>
    <row r="31154" spans="21:59" x14ac:dyDescent="0.25">
      <c r="U31154" s="8"/>
      <c r="V31154" s="8"/>
      <c r="W31154" s="8"/>
      <c r="X31154" s="8"/>
      <c r="Y31154" s="8"/>
      <c r="Z31154" s="8"/>
      <c r="BE31154"/>
      <c r="BF31154"/>
      <c r="BG31154"/>
    </row>
    <row r="31155" spans="21:59" x14ac:dyDescent="0.25">
      <c r="U31155" s="8"/>
      <c r="V31155" s="8"/>
      <c r="W31155" s="8"/>
      <c r="X31155" s="8"/>
      <c r="Y31155" s="8"/>
      <c r="Z31155" s="8"/>
      <c r="BE31155"/>
      <c r="BF31155"/>
      <c r="BG31155"/>
    </row>
    <row r="31156" spans="21:59" x14ac:dyDescent="0.25">
      <c r="U31156" s="8"/>
      <c r="V31156" s="8"/>
      <c r="W31156" s="8"/>
      <c r="X31156" s="8"/>
      <c r="Y31156" s="8"/>
      <c r="Z31156" s="8"/>
      <c r="BE31156"/>
      <c r="BF31156"/>
      <c r="BG31156"/>
    </row>
    <row r="31157" spans="21:59" x14ac:dyDescent="0.25">
      <c r="U31157" s="8"/>
      <c r="V31157" s="8"/>
      <c r="W31157" s="8"/>
      <c r="X31157" s="8"/>
      <c r="Y31157" s="8"/>
      <c r="Z31157" s="8"/>
      <c r="BE31157"/>
      <c r="BF31157"/>
      <c r="BG31157"/>
    </row>
    <row r="31158" spans="21:59" x14ac:dyDescent="0.25">
      <c r="U31158" s="8"/>
      <c r="V31158" s="8"/>
      <c r="W31158" s="8"/>
      <c r="X31158" s="8"/>
      <c r="Y31158" s="8"/>
      <c r="Z31158" s="8"/>
      <c r="BE31158"/>
      <c r="BF31158"/>
      <c r="BG31158"/>
    </row>
    <row r="31159" spans="21:59" x14ac:dyDescent="0.25">
      <c r="U31159" s="8"/>
      <c r="V31159" s="8"/>
      <c r="W31159" s="8"/>
      <c r="X31159" s="8"/>
      <c r="Y31159" s="8"/>
      <c r="Z31159" s="8"/>
      <c r="BE31159"/>
      <c r="BF31159"/>
      <c r="BG31159"/>
    </row>
    <row r="31160" spans="21:59" x14ac:dyDescent="0.25">
      <c r="U31160" s="8"/>
      <c r="V31160" s="8"/>
      <c r="W31160" s="8"/>
      <c r="X31160" s="8"/>
      <c r="Y31160" s="8"/>
      <c r="Z31160" s="8"/>
      <c r="BE31160"/>
      <c r="BF31160"/>
      <c r="BG31160"/>
    </row>
    <row r="31161" spans="21:59" x14ac:dyDescent="0.25">
      <c r="U31161" s="8"/>
      <c r="V31161" s="8"/>
      <c r="W31161" s="8"/>
      <c r="X31161" s="8"/>
      <c r="Y31161" s="8"/>
      <c r="Z31161" s="8"/>
      <c r="BE31161"/>
      <c r="BF31161"/>
      <c r="BG31161"/>
    </row>
    <row r="31162" spans="21:59" x14ac:dyDescent="0.25">
      <c r="U31162" s="8"/>
      <c r="V31162" s="8"/>
      <c r="W31162" s="8"/>
      <c r="X31162" s="8"/>
      <c r="Y31162" s="8"/>
      <c r="Z31162" s="8"/>
      <c r="BE31162"/>
      <c r="BF31162"/>
      <c r="BG31162"/>
    </row>
    <row r="31163" spans="21:59" x14ac:dyDescent="0.25">
      <c r="U31163" s="8"/>
      <c r="V31163" s="8"/>
      <c r="W31163" s="8"/>
      <c r="X31163" s="8"/>
      <c r="Y31163" s="8"/>
      <c r="Z31163" s="8"/>
      <c r="BE31163"/>
      <c r="BF31163"/>
      <c r="BG31163"/>
    </row>
    <row r="31164" spans="21:59" x14ac:dyDescent="0.25">
      <c r="U31164" s="8"/>
      <c r="V31164" s="8"/>
      <c r="W31164" s="8"/>
      <c r="X31164" s="8"/>
      <c r="Y31164" s="8"/>
      <c r="Z31164" s="8"/>
      <c r="BE31164"/>
      <c r="BF31164"/>
      <c r="BG31164"/>
    </row>
    <row r="31165" spans="21:59" x14ac:dyDescent="0.25">
      <c r="U31165" s="8"/>
      <c r="V31165" s="8"/>
      <c r="W31165" s="8"/>
      <c r="X31165" s="8"/>
      <c r="Y31165" s="8"/>
      <c r="Z31165" s="8"/>
      <c r="BE31165"/>
      <c r="BF31165"/>
      <c r="BG31165"/>
    </row>
    <row r="31166" spans="21:59" x14ac:dyDescent="0.25">
      <c r="U31166" s="8"/>
      <c r="V31166" s="8"/>
      <c r="W31166" s="8"/>
      <c r="X31166" s="8"/>
      <c r="Y31166" s="8"/>
      <c r="Z31166" s="8"/>
      <c r="BE31166"/>
      <c r="BF31166"/>
      <c r="BG31166"/>
    </row>
    <row r="31167" spans="21:59" x14ac:dyDescent="0.25">
      <c r="U31167" s="8"/>
      <c r="V31167" s="8"/>
      <c r="W31167" s="8"/>
      <c r="X31167" s="8"/>
      <c r="Y31167" s="8"/>
      <c r="Z31167" s="8"/>
      <c r="BE31167"/>
      <c r="BF31167"/>
      <c r="BG31167"/>
    </row>
    <row r="31168" spans="21:59" x14ac:dyDescent="0.25">
      <c r="U31168" s="8"/>
      <c r="V31168" s="8"/>
      <c r="W31168" s="8"/>
      <c r="X31168" s="8"/>
      <c r="Y31168" s="8"/>
      <c r="Z31168" s="8"/>
      <c r="BE31168"/>
      <c r="BF31168"/>
      <c r="BG31168"/>
    </row>
    <row r="31169" spans="21:59" x14ac:dyDescent="0.25">
      <c r="U31169" s="8"/>
      <c r="V31169" s="8"/>
      <c r="W31169" s="8"/>
      <c r="X31169" s="8"/>
      <c r="Y31169" s="8"/>
      <c r="Z31169" s="8"/>
      <c r="BE31169"/>
      <c r="BF31169"/>
      <c r="BG31169"/>
    </row>
    <row r="31170" spans="21:59" x14ac:dyDescent="0.25">
      <c r="U31170" s="8"/>
      <c r="V31170" s="8"/>
      <c r="W31170" s="8"/>
      <c r="X31170" s="8"/>
      <c r="Y31170" s="8"/>
      <c r="Z31170" s="8"/>
      <c r="BE31170"/>
      <c r="BF31170"/>
      <c r="BG31170"/>
    </row>
    <row r="31171" spans="21:59" x14ac:dyDescent="0.25">
      <c r="U31171" s="8"/>
      <c r="V31171" s="8"/>
      <c r="W31171" s="8"/>
      <c r="X31171" s="8"/>
      <c r="Y31171" s="8"/>
      <c r="Z31171" s="8"/>
      <c r="BE31171"/>
      <c r="BF31171"/>
      <c r="BG31171"/>
    </row>
    <row r="31172" spans="21:59" x14ac:dyDescent="0.25">
      <c r="U31172" s="8"/>
      <c r="V31172" s="8"/>
      <c r="W31172" s="8"/>
      <c r="X31172" s="8"/>
      <c r="Y31172" s="8"/>
      <c r="Z31172" s="8"/>
      <c r="BE31172"/>
      <c r="BF31172"/>
      <c r="BG31172"/>
    </row>
    <row r="31173" spans="21:59" x14ac:dyDescent="0.25">
      <c r="U31173" s="8"/>
      <c r="V31173" s="8"/>
      <c r="W31173" s="8"/>
      <c r="X31173" s="8"/>
      <c r="Y31173" s="8"/>
      <c r="Z31173" s="8"/>
      <c r="BE31173"/>
      <c r="BF31173"/>
      <c r="BG31173"/>
    </row>
    <row r="31174" spans="21:59" x14ac:dyDescent="0.25">
      <c r="U31174" s="8"/>
      <c r="V31174" s="8"/>
      <c r="W31174" s="8"/>
      <c r="X31174" s="8"/>
      <c r="Y31174" s="8"/>
      <c r="Z31174" s="8"/>
      <c r="BE31174"/>
      <c r="BF31174"/>
      <c r="BG31174"/>
    </row>
    <row r="31175" spans="21:59" x14ac:dyDescent="0.25">
      <c r="U31175" s="8"/>
      <c r="V31175" s="8"/>
      <c r="W31175" s="8"/>
      <c r="X31175" s="8"/>
      <c r="Y31175" s="8"/>
      <c r="Z31175" s="8"/>
      <c r="BE31175"/>
      <c r="BF31175"/>
      <c r="BG31175"/>
    </row>
    <row r="31176" spans="21:59" x14ac:dyDescent="0.25">
      <c r="U31176" s="8"/>
      <c r="V31176" s="8"/>
      <c r="W31176" s="8"/>
      <c r="X31176" s="8"/>
      <c r="Y31176" s="8"/>
      <c r="Z31176" s="8"/>
      <c r="BE31176"/>
      <c r="BF31176"/>
      <c r="BG31176"/>
    </row>
    <row r="31177" spans="21:59" x14ac:dyDescent="0.25">
      <c r="U31177" s="8"/>
      <c r="V31177" s="8"/>
      <c r="W31177" s="8"/>
      <c r="X31177" s="8"/>
      <c r="Y31177" s="8"/>
      <c r="Z31177" s="8"/>
      <c r="BE31177"/>
      <c r="BF31177"/>
      <c r="BG31177"/>
    </row>
    <row r="31178" spans="21:59" x14ac:dyDescent="0.25">
      <c r="U31178" s="8"/>
      <c r="V31178" s="8"/>
      <c r="W31178" s="8"/>
      <c r="X31178" s="8"/>
      <c r="Y31178" s="8"/>
      <c r="Z31178" s="8"/>
      <c r="BE31178"/>
      <c r="BF31178"/>
      <c r="BG31178"/>
    </row>
    <row r="31179" spans="21:59" x14ac:dyDescent="0.25">
      <c r="U31179" s="8"/>
      <c r="V31179" s="8"/>
      <c r="W31179" s="8"/>
      <c r="X31179" s="8"/>
      <c r="Y31179" s="8"/>
      <c r="Z31179" s="8"/>
      <c r="BE31179"/>
      <c r="BF31179"/>
      <c r="BG31179"/>
    </row>
    <row r="31180" spans="21:59" x14ac:dyDescent="0.25">
      <c r="U31180" s="8"/>
      <c r="V31180" s="8"/>
      <c r="W31180" s="8"/>
      <c r="X31180" s="8"/>
      <c r="Y31180" s="8"/>
      <c r="Z31180" s="8"/>
      <c r="BE31180"/>
      <c r="BF31180"/>
      <c r="BG31180"/>
    </row>
    <row r="31181" spans="21:59" x14ac:dyDescent="0.25">
      <c r="U31181" s="8"/>
      <c r="V31181" s="8"/>
      <c r="W31181" s="8"/>
      <c r="X31181" s="8"/>
      <c r="Y31181" s="8"/>
      <c r="Z31181" s="8"/>
      <c r="BE31181"/>
      <c r="BF31181"/>
      <c r="BG31181"/>
    </row>
    <row r="31182" spans="21:59" x14ac:dyDescent="0.25">
      <c r="U31182" s="8"/>
      <c r="V31182" s="8"/>
      <c r="W31182" s="8"/>
      <c r="X31182" s="8"/>
      <c r="Y31182" s="8"/>
      <c r="Z31182" s="8"/>
      <c r="BE31182"/>
      <c r="BF31182"/>
      <c r="BG31182"/>
    </row>
    <row r="31183" spans="21:59" x14ac:dyDescent="0.25">
      <c r="U31183" s="8"/>
      <c r="V31183" s="8"/>
      <c r="W31183" s="8"/>
      <c r="X31183" s="8"/>
      <c r="Y31183" s="8"/>
      <c r="Z31183" s="8"/>
      <c r="BE31183"/>
      <c r="BF31183"/>
      <c r="BG31183"/>
    </row>
    <row r="31184" spans="21:59" x14ac:dyDescent="0.25">
      <c r="U31184" s="8"/>
      <c r="V31184" s="8"/>
      <c r="W31184" s="8"/>
      <c r="X31184" s="8"/>
      <c r="Y31184" s="8"/>
      <c r="Z31184" s="8"/>
      <c r="BE31184"/>
      <c r="BF31184"/>
      <c r="BG31184"/>
    </row>
    <row r="31185" spans="21:59" x14ac:dyDescent="0.25">
      <c r="U31185" s="8"/>
      <c r="V31185" s="8"/>
      <c r="W31185" s="8"/>
      <c r="X31185" s="8"/>
      <c r="Y31185" s="8"/>
      <c r="Z31185" s="8"/>
      <c r="BE31185"/>
      <c r="BF31185"/>
      <c r="BG31185"/>
    </row>
    <row r="31186" spans="21:59" x14ac:dyDescent="0.25">
      <c r="U31186" s="8"/>
      <c r="V31186" s="8"/>
      <c r="W31186" s="8"/>
      <c r="X31186" s="8"/>
      <c r="Y31186" s="8"/>
      <c r="Z31186" s="8"/>
      <c r="BE31186"/>
      <c r="BF31186"/>
      <c r="BG31186"/>
    </row>
    <row r="31187" spans="21:59" x14ac:dyDescent="0.25">
      <c r="U31187" s="8"/>
      <c r="V31187" s="8"/>
      <c r="W31187" s="8"/>
      <c r="X31187" s="8"/>
      <c r="Y31187" s="8"/>
      <c r="Z31187" s="8"/>
      <c r="BE31187"/>
      <c r="BF31187"/>
      <c r="BG31187"/>
    </row>
    <row r="31188" spans="21:59" x14ac:dyDescent="0.25">
      <c r="U31188" s="8"/>
      <c r="V31188" s="8"/>
      <c r="W31188" s="8"/>
      <c r="X31188" s="8"/>
      <c r="Y31188" s="8"/>
      <c r="Z31188" s="8"/>
      <c r="BE31188"/>
      <c r="BF31188"/>
      <c r="BG31188"/>
    </row>
    <row r="31189" spans="21:59" x14ac:dyDescent="0.25">
      <c r="U31189" s="8"/>
      <c r="V31189" s="8"/>
      <c r="W31189" s="8"/>
      <c r="X31189" s="8"/>
      <c r="Y31189" s="8"/>
      <c r="Z31189" s="8"/>
      <c r="BE31189"/>
      <c r="BF31189"/>
      <c r="BG31189"/>
    </row>
    <row r="31190" spans="21:59" x14ac:dyDescent="0.25">
      <c r="U31190" s="8"/>
      <c r="V31190" s="8"/>
      <c r="W31190" s="8"/>
      <c r="X31190" s="8"/>
      <c r="Y31190" s="8"/>
      <c r="Z31190" s="8"/>
      <c r="BE31190"/>
      <c r="BF31190"/>
      <c r="BG31190"/>
    </row>
    <row r="31191" spans="21:59" x14ac:dyDescent="0.25">
      <c r="U31191" s="8"/>
      <c r="V31191" s="8"/>
      <c r="W31191" s="8"/>
      <c r="X31191" s="8"/>
      <c r="Y31191" s="8"/>
      <c r="Z31191" s="8"/>
      <c r="BE31191"/>
      <c r="BF31191"/>
      <c r="BG31191"/>
    </row>
    <row r="31192" spans="21:59" x14ac:dyDescent="0.25">
      <c r="U31192" s="8"/>
      <c r="V31192" s="8"/>
      <c r="W31192" s="8"/>
      <c r="X31192" s="8"/>
      <c r="Y31192" s="8"/>
      <c r="Z31192" s="8"/>
      <c r="BE31192"/>
      <c r="BF31192"/>
      <c r="BG31192"/>
    </row>
    <row r="31193" spans="21:59" x14ac:dyDescent="0.25">
      <c r="U31193" s="8"/>
      <c r="V31193" s="8"/>
      <c r="W31193" s="8"/>
      <c r="X31193" s="8"/>
      <c r="Y31193" s="8"/>
      <c r="Z31193" s="8"/>
      <c r="BE31193"/>
      <c r="BF31193"/>
      <c r="BG31193"/>
    </row>
    <row r="31194" spans="21:59" x14ac:dyDescent="0.25">
      <c r="U31194" s="8"/>
      <c r="V31194" s="8"/>
      <c r="W31194" s="8"/>
      <c r="X31194" s="8"/>
      <c r="Y31194" s="8"/>
      <c r="Z31194" s="8"/>
      <c r="BE31194"/>
      <c r="BF31194"/>
      <c r="BG31194"/>
    </row>
    <row r="31195" spans="21:59" x14ac:dyDescent="0.25">
      <c r="U31195" s="8"/>
      <c r="V31195" s="8"/>
      <c r="W31195" s="8"/>
      <c r="X31195" s="8"/>
      <c r="Y31195" s="8"/>
      <c r="Z31195" s="8"/>
      <c r="BE31195"/>
      <c r="BF31195"/>
      <c r="BG31195"/>
    </row>
    <row r="31196" spans="21:59" x14ac:dyDescent="0.25">
      <c r="U31196" s="8"/>
      <c r="V31196" s="8"/>
      <c r="W31196" s="8"/>
      <c r="X31196" s="8"/>
      <c r="Y31196" s="8"/>
      <c r="Z31196" s="8"/>
      <c r="BE31196"/>
      <c r="BF31196"/>
      <c r="BG31196"/>
    </row>
    <row r="31197" spans="21:59" x14ac:dyDescent="0.25">
      <c r="U31197" s="8"/>
      <c r="V31197" s="8"/>
      <c r="W31197" s="8"/>
      <c r="X31197" s="8"/>
      <c r="Y31197" s="8"/>
      <c r="Z31197" s="8"/>
      <c r="BE31197"/>
      <c r="BF31197"/>
      <c r="BG31197"/>
    </row>
    <row r="31198" spans="21:59" x14ac:dyDescent="0.25">
      <c r="U31198" s="8"/>
      <c r="V31198" s="8"/>
      <c r="W31198" s="8"/>
      <c r="X31198" s="8"/>
      <c r="Y31198" s="8"/>
      <c r="Z31198" s="8"/>
      <c r="BE31198"/>
      <c r="BF31198"/>
      <c r="BG31198"/>
    </row>
    <row r="31199" spans="21:59" x14ac:dyDescent="0.25">
      <c r="U31199" s="8"/>
      <c r="V31199" s="8"/>
      <c r="W31199" s="8"/>
      <c r="X31199" s="8"/>
      <c r="Y31199" s="8"/>
      <c r="Z31199" s="8"/>
      <c r="BE31199"/>
      <c r="BF31199"/>
      <c r="BG31199"/>
    </row>
    <row r="31200" spans="21:59" x14ac:dyDescent="0.25">
      <c r="U31200" s="8"/>
      <c r="V31200" s="8"/>
      <c r="W31200" s="8"/>
      <c r="X31200" s="8"/>
      <c r="Y31200" s="8"/>
      <c r="Z31200" s="8"/>
      <c r="BE31200"/>
      <c r="BF31200"/>
      <c r="BG31200"/>
    </row>
    <row r="31201" spans="21:59" x14ac:dyDescent="0.25">
      <c r="U31201" s="8"/>
      <c r="V31201" s="8"/>
      <c r="W31201" s="8"/>
      <c r="X31201" s="8"/>
      <c r="Y31201" s="8"/>
      <c r="Z31201" s="8"/>
      <c r="BE31201"/>
      <c r="BF31201"/>
      <c r="BG31201"/>
    </row>
    <row r="31202" spans="21:59" x14ac:dyDescent="0.25">
      <c r="U31202" s="8"/>
      <c r="V31202" s="8"/>
      <c r="W31202" s="8"/>
      <c r="X31202" s="8"/>
      <c r="Y31202" s="8"/>
      <c r="Z31202" s="8"/>
      <c r="BE31202"/>
      <c r="BF31202"/>
      <c r="BG31202"/>
    </row>
    <row r="31203" spans="21:59" x14ac:dyDescent="0.25">
      <c r="U31203" s="8"/>
      <c r="V31203" s="8"/>
      <c r="W31203" s="8"/>
      <c r="X31203" s="8"/>
      <c r="Y31203" s="8"/>
      <c r="Z31203" s="8"/>
      <c r="BE31203"/>
      <c r="BF31203"/>
      <c r="BG31203"/>
    </row>
    <row r="31204" spans="21:59" x14ac:dyDescent="0.25">
      <c r="U31204" s="8"/>
      <c r="V31204" s="8"/>
      <c r="W31204" s="8"/>
      <c r="X31204" s="8"/>
      <c r="Y31204" s="8"/>
      <c r="Z31204" s="8"/>
      <c r="BE31204"/>
      <c r="BF31204"/>
      <c r="BG31204"/>
    </row>
    <row r="31205" spans="21:59" x14ac:dyDescent="0.25">
      <c r="U31205" s="8"/>
      <c r="V31205" s="8"/>
      <c r="W31205" s="8"/>
      <c r="X31205" s="8"/>
      <c r="Y31205" s="8"/>
      <c r="Z31205" s="8"/>
      <c r="BE31205"/>
      <c r="BF31205"/>
      <c r="BG31205"/>
    </row>
    <row r="31206" spans="21:59" x14ac:dyDescent="0.25">
      <c r="U31206" s="8"/>
      <c r="V31206" s="8"/>
      <c r="W31206" s="8"/>
      <c r="X31206" s="8"/>
      <c r="Y31206" s="8"/>
      <c r="Z31206" s="8"/>
      <c r="BE31206"/>
      <c r="BF31206"/>
      <c r="BG31206"/>
    </row>
    <row r="31207" spans="21:59" x14ac:dyDescent="0.25">
      <c r="U31207" s="8"/>
      <c r="V31207" s="8"/>
      <c r="W31207" s="8"/>
      <c r="X31207" s="8"/>
      <c r="Y31207" s="8"/>
      <c r="Z31207" s="8"/>
      <c r="BE31207"/>
      <c r="BF31207"/>
      <c r="BG3120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4"/>
  <sheetViews>
    <sheetView workbookViewId="0">
      <selection activeCell="B3" sqref="B3"/>
    </sheetView>
  </sheetViews>
  <sheetFormatPr defaultRowHeight="15" x14ac:dyDescent="0.25"/>
  <cols>
    <col min="1" max="1" width="16.42578125" bestFit="1" customWidth="1"/>
    <col min="2" max="2" width="10.7109375" bestFit="1" customWidth="1"/>
  </cols>
  <sheetData>
    <row r="1" spans="1:2" x14ac:dyDescent="0.25">
      <c r="A1" t="s">
        <v>29</v>
      </c>
      <c r="B1" s="3">
        <f ca="1">TODAY()</f>
        <v>44076</v>
      </c>
    </row>
    <row r="2" spans="1:2" x14ac:dyDescent="0.25">
      <c r="A2" t="s">
        <v>32</v>
      </c>
      <c r="B2" s="3">
        <f ca="1">B1-1</f>
        <v>44075</v>
      </c>
    </row>
    <row r="3" spans="1:2" x14ac:dyDescent="0.25">
      <c r="A3" t="s">
        <v>30</v>
      </c>
      <c r="B3" s="3">
        <f ca="1">B1-WEEKDAY(B1, 3)</f>
        <v>44074</v>
      </c>
    </row>
    <row r="4" spans="1:2" x14ac:dyDescent="0.25">
      <c r="A4" t="s">
        <v>31</v>
      </c>
      <c r="B4" s="3">
        <f ca="1">B3-7</f>
        <v>44067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Yesterday Job Status_old</vt:lpstr>
      <vt:lpstr>Pivot Yesterday Job Status</vt:lpstr>
      <vt:lpstr>Bespoke Engineer Jobs Yesterday</vt:lpstr>
      <vt:lpstr>Bespoke Engineer Jobs This Week</vt:lpstr>
      <vt:lpstr>Bespoke Engineer Jobs Last Week</vt:lpstr>
      <vt:lpstr>Last Week Summary</vt:lpstr>
      <vt:lpstr>This Week Summary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Towler</dc:creator>
  <cp:lastModifiedBy>LENOVO1</cp:lastModifiedBy>
  <dcterms:created xsi:type="dcterms:W3CDTF">2016-07-06T08:55:32Z</dcterms:created>
  <dcterms:modified xsi:type="dcterms:W3CDTF">2020-09-02T10:37:14Z</dcterms:modified>
</cp:coreProperties>
</file>