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95" documentId="11_E60897F41BE170836B02CE998F75CCDC64E183C8" xr6:coauthVersionLast="48" xr6:coauthVersionMax="48" xr10:uidLastSave="{48DCDE9F-B859-4EE7-BC00-C6EC0001E17F}"/>
  <bookViews>
    <workbookView xWindow="240" yWindow="105" windowWidth="14805" windowHeight="8010" activeTab="1" xr2:uid="{00000000-000D-0000-FFFF-FFFF00000000}"/>
  </bookViews>
  <sheets>
    <sheet name="Infograph" sheetId="1" r:id="rId1"/>
    <sheet name="Quantified Analysis" sheetId="2" r:id="rId2"/>
    <sheet name="Looku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2" l="1"/>
  <c r="A17" i="2"/>
  <c r="A14" i="2"/>
  <c r="A11" i="2"/>
  <c r="A8" i="2"/>
  <c r="A5" i="2"/>
  <c r="A2" i="2"/>
  <c r="E1" i="2"/>
  <c r="D1" i="2"/>
  <c r="C1" i="2"/>
  <c r="B1" i="2"/>
</calcChain>
</file>

<file path=xl/sharedStrings.xml><?xml version="1.0" encoding="utf-8"?>
<sst xmlns="http://schemas.openxmlformats.org/spreadsheetml/2006/main" count="13" uniqueCount="13">
  <si>
    <t>Property</t>
  </si>
  <si>
    <t>ICS Standards</t>
  </si>
  <si>
    <t>IEC 62443</t>
  </si>
  <si>
    <t>NISTIR 7628</t>
  </si>
  <si>
    <t>NIST ZTA</t>
  </si>
  <si>
    <t>Hardware root of trust</t>
  </si>
  <si>
    <t>Defense in depth</t>
  </si>
  <si>
    <t>Small trusted computing base</t>
  </si>
  <si>
    <t>Dynamic compartments</t>
  </si>
  <si>
    <t>Passwordless authentication</t>
  </si>
  <si>
    <t>Error reporting</t>
  </si>
  <si>
    <t>Renewable security</t>
  </si>
  <si>
    <t>Categories +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</si>
</sst>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0"/>
      <name val="Calibri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1" applyFont="1"/>
    <xf numFmtId="0" fontId="6" fillId="4" borderId="0" xfId="3" applyFont="1"/>
    <xf numFmtId="0" fontId="1" fillId="3" borderId="0" xfId="2"/>
  </cellXfs>
  <cellStyles count="4">
    <cellStyle name="20% - Accent6" xfId="2" builtinId="50"/>
    <cellStyle name="60% - Accent6" xfId="3" builtinId="52"/>
    <cellStyle name="Accent6" xfId="1" builtinId="49"/>
    <cellStyle name="Normal" xfId="0" builtinId="0"/>
  </cellStyles>
  <dxfs count="7"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8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05D4B-5D8C-437C-9DE1-8D558C899855}" name="Table1" displayName="Table1" ref="A1:E8" totalsRowShown="0" headerRowDxfId="6" dataDxfId="5">
  <autoFilter ref="A1:E8" xr:uid="{DC305D4B-5D8C-437C-9DE1-8D558C899855}"/>
  <tableColumns count="5">
    <tableColumn id="1" xr3:uid="{C8CF3313-F69B-4468-83D8-4CC0DBA74304}" name="Property" dataDxfId="4"/>
    <tableColumn id="2" xr3:uid="{804517FE-9AAA-4ED0-8DF6-957C8C5C0D79}" name="ICS Standards" dataDxfId="3"/>
    <tableColumn id="3" xr3:uid="{757AD20E-E067-481E-8B1C-8C787B680076}" name="IEC 62443" dataDxfId="2"/>
    <tableColumn id="4" xr3:uid="{D8204E69-9ED5-4BFB-8AF0-049DD6B85B67}" name="NISTIR 7628" dataDxfId="1"/>
    <tableColumn id="5" xr3:uid="{373EAAF9-77B8-4C2B-A9B2-460C43ECE872}" name="NIST ZTA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2" sqref="A2"/>
    </sheetView>
  </sheetViews>
  <sheetFormatPr defaultRowHeight="15"/>
  <cols>
    <col min="1" max="1" width="57.5703125" bestFit="1" customWidth="1"/>
    <col min="2" max="2" width="34.28515625" bestFit="1" customWidth="1"/>
    <col min="3" max="3" width="25.7109375" bestFit="1" customWidth="1"/>
    <col min="4" max="4" width="30.5703125" bestFit="1" customWidth="1"/>
    <col min="5" max="5" width="23.85546875" bestFit="1" customWidth="1"/>
  </cols>
  <sheetData>
    <row r="1" spans="1:5" ht="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1.5">
      <c r="A2" s="1" t="s">
        <v>5</v>
      </c>
      <c r="B2" s="1"/>
      <c r="C2" s="1"/>
      <c r="D2" s="1"/>
      <c r="E2" s="1"/>
    </row>
    <row r="3" spans="1:5" ht="31.5">
      <c r="A3" s="1" t="s">
        <v>6</v>
      </c>
      <c r="B3" s="1"/>
      <c r="C3" s="1"/>
      <c r="D3" s="1"/>
      <c r="E3" s="1"/>
    </row>
    <row r="4" spans="1:5" ht="31.5">
      <c r="A4" s="1" t="s">
        <v>7</v>
      </c>
      <c r="B4" s="1"/>
      <c r="C4" s="1"/>
      <c r="D4" s="1"/>
      <c r="E4" s="1"/>
    </row>
    <row r="5" spans="1:5" ht="31.5">
      <c r="A5" s="1" t="s">
        <v>8</v>
      </c>
      <c r="B5" s="1"/>
      <c r="C5" s="1"/>
      <c r="D5" s="1"/>
      <c r="E5" s="1"/>
    </row>
    <row r="6" spans="1:5" ht="31.5">
      <c r="A6" s="1" t="s">
        <v>9</v>
      </c>
      <c r="B6" s="1"/>
      <c r="C6" s="1"/>
      <c r="D6" s="1"/>
      <c r="E6" s="1"/>
    </row>
    <row r="7" spans="1:5" ht="31.5">
      <c r="A7" s="1" t="s">
        <v>10</v>
      </c>
      <c r="B7" s="1"/>
      <c r="C7" s="1"/>
      <c r="D7" s="1"/>
      <c r="E7" s="1"/>
    </row>
    <row r="8" spans="1:5" ht="31.5">
      <c r="A8" s="1" t="s">
        <v>11</v>
      </c>
      <c r="B8" s="1"/>
      <c r="C8" s="1"/>
      <c r="D8" s="1"/>
      <c r="E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D5D7-87CA-4983-BFC7-3C1BE228D760}">
  <dimension ref="A1:E22"/>
  <sheetViews>
    <sheetView tabSelected="1" workbookViewId="0">
      <selection activeCell="A19" sqref="A19:XFD19"/>
    </sheetView>
  </sheetViews>
  <sheetFormatPr defaultRowHeight="15"/>
  <cols>
    <col min="1" max="1" width="34.7109375" bestFit="1" customWidth="1"/>
    <col min="2" max="2" width="18" bestFit="1" customWidth="1"/>
    <col min="3" max="3" width="13.5703125" bestFit="1" customWidth="1"/>
    <col min="4" max="4" width="16.140625" bestFit="1" customWidth="1"/>
    <col min="5" max="5" width="12.28515625" bestFit="1" customWidth="1"/>
  </cols>
  <sheetData>
    <row r="1" spans="1:5" ht="21">
      <c r="A1" s="3" t="s">
        <v>12</v>
      </c>
      <c r="B1" s="3" t="str">
        <f>Table1[[#Headers],[ICS Standards]]</f>
        <v>ICS Standards</v>
      </c>
      <c r="C1" s="3" t="str">
        <f>Table1[[#Headers],[IEC 62443]]</f>
        <v>IEC 62443</v>
      </c>
      <c r="D1" s="3" t="str">
        <f>Table1[[#Headers],[NISTIR 7628]]</f>
        <v>NISTIR 7628</v>
      </c>
      <c r="E1" s="3" t="str">
        <f>Table1[[#Headers],[NIST ZTA]]</f>
        <v>NIST ZTA</v>
      </c>
    </row>
    <row r="2" spans="1:5" ht="18.75">
      <c r="A2" s="4" t="str">
        <f>Infograph!A2</f>
        <v>Hardware root of trust</v>
      </c>
      <c r="B2" s="4"/>
      <c r="C2" s="4"/>
      <c r="D2" s="4"/>
      <c r="E2" s="4"/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 ht="18.75">
      <c r="A5" s="4" t="str">
        <f>Infograph!A3</f>
        <v>Defense in depth</v>
      </c>
      <c r="B5" s="4"/>
      <c r="C5" s="4"/>
      <c r="D5" s="4"/>
      <c r="E5" s="4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 ht="18.75">
      <c r="A8" s="4" t="str">
        <f>Infograph!A4</f>
        <v>Small trusted computing base</v>
      </c>
      <c r="B8" s="4"/>
      <c r="C8" s="4"/>
      <c r="D8" s="4"/>
      <c r="E8" s="4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 ht="18.75">
      <c r="A11" s="4" t="str">
        <f>Infograph!A5</f>
        <v>Dynamic compartments</v>
      </c>
      <c r="B11" s="4"/>
      <c r="C11" s="4"/>
      <c r="D11" s="4"/>
      <c r="E11" s="4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 ht="18.75">
      <c r="A14" s="4" t="str">
        <f>Infograph!A6</f>
        <v>Passwordless authentication</v>
      </c>
      <c r="B14" s="4"/>
      <c r="C14" s="4"/>
      <c r="D14" s="4"/>
      <c r="E14" s="4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 ht="18.75">
      <c r="A17" s="4" t="str">
        <f>Infograph!A7</f>
        <v>Error reporting</v>
      </c>
      <c r="B17" s="4"/>
      <c r="C17" s="4"/>
      <c r="D17" s="4"/>
      <c r="E17" s="4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8.75">
      <c r="A20" s="4" t="str">
        <f>Infograph!A8</f>
        <v>Renewable security</v>
      </c>
      <c r="B20" s="4"/>
      <c r="C20" s="4"/>
      <c r="D20" s="4"/>
      <c r="E20" s="4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517D-D90D-4A1D-8BB8-F06372C8D50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 P</cp:lastModifiedBy>
  <cp:revision/>
  <dcterms:created xsi:type="dcterms:W3CDTF">2022-05-29T16:36:35Z</dcterms:created>
  <dcterms:modified xsi:type="dcterms:W3CDTF">2022-05-29T17:21:21Z</dcterms:modified>
  <cp:category/>
  <cp:contentStatus/>
</cp:coreProperties>
</file>