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Texto\"/>
    </mc:Choice>
  </mc:AlternateContent>
  <xr:revisionPtr revIDLastSave="0" documentId="13_ncr:1_{7EA1E991-AF9A-4A76-83ED-54A07D7EB0FC}" xr6:coauthVersionLast="47" xr6:coauthVersionMax="47" xr10:uidLastSave="{00000000-0000-0000-0000-000000000000}"/>
  <bookViews>
    <workbookView xWindow="-120" yWindow="-120" windowWidth="29040" windowHeight="15720" firstSheet="1" activeTab="11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  <sheet name="Janeiro23" sheetId="11" r:id="rId11"/>
    <sheet name="Fevereiro23" sheetId="12" r:id="rId12"/>
    <sheet name="Março23" sheetId="1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3" l="1"/>
  <c r="L42" i="13"/>
  <c r="H38" i="13" s="1"/>
  <c r="H39" i="13"/>
  <c r="H35" i="13"/>
  <c r="M41" i="12"/>
  <c r="L41" i="12"/>
  <c r="H39" i="12" s="1"/>
  <c r="H40" i="12"/>
  <c r="H36" i="12"/>
  <c r="M41" i="11"/>
  <c r="L41" i="11"/>
  <c r="H39" i="11" s="1"/>
  <c r="H40" i="11"/>
  <c r="H36" i="11"/>
  <c r="L42" i="10"/>
  <c r="H40" i="10" s="1"/>
  <c r="M42" i="10"/>
  <c r="H41" i="10"/>
  <c r="H37" i="10"/>
  <c r="I34" i="9"/>
  <c r="N39" i="9"/>
  <c r="I37" i="9" s="1"/>
  <c r="M39" i="9"/>
  <c r="I38" i="9"/>
  <c r="N30" i="8"/>
  <c r="M30" i="8"/>
  <c r="I29" i="8"/>
  <c r="I28" i="8"/>
  <c r="I25" i="8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40" i="13" l="1"/>
  <c r="H41" i="13" s="1"/>
  <c r="H41" i="12"/>
  <c r="H42" i="12" s="1"/>
  <c r="H41" i="11"/>
  <c r="H42" i="11" s="1"/>
  <c r="I30" i="8"/>
  <c r="H42" i="10"/>
  <c r="H43" i="10" s="1"/>
  <c r="I39" i="9"/>
  <c r="I40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</calcChain>
</file>

<file path=xl/sharedStrings.xml><?xml version="1.0" encoding="utf-8"?>
<sst xmlns="http://schemas.openxmlformats.org/spreadsheetml/2006/main" count="866" uniqueCount="107">
  <si>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</si>
  <si>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</si>
  <si>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</si>
  <si>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</si>
  <si>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</si>
  <si>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</si>
  <si>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</si>
  <si>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</si>
  <si>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</si>
  <si>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</si>
  <si>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</si>
  <si>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</si>
  <si>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</si>
  <si>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</si>
  <si>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</si>
  <si>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</si>
  <si>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</si>
  <si>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</si>
  <si>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</si>
  <si>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</si>
  <si>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</si>
  <si>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</si>
  <si>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</si>
  <si>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</si>
  <si>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</si>
  <si>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</si>
  <si>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</si>
  <si>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</si>
  <si>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</si>
  <si>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</si>
  <si>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</si>
  <si>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</si>
  <si>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</si>
  <si>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</si>
  <si>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</si>
  <si>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</si>
  <si>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</si>
  <si>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</si>
  <si>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</si>
  <si>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</si>
  <si>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</si>
  <si>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</si>
  <si>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</si>
  <si>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</si>
  <si>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</si>
  <si>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</si>
  <si>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</si>
  <si>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</si>
  <si>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</si>
  <si>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</si>
  <si>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</si>
  <si>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</si>
  <si>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</si>
  <si>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</si>
  <si>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</si>
  <si>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</si>
  <si>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</si>
  <si>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</si>
  <si>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</si>
  <si>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</si>
  <si>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</si>
  <si>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</si>
  <si>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</si>
  <si>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</si>
  <si>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</si>
  <si>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</si>
  <si>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</si>
  <si>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</si>
  <si>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</si>
  <si>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</si>
  <si>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</si>
  <si>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</si>
  <si>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</si>
  <si>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</si>
  <si>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</si>
  <si>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</si>
  <si>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</si>
  <si>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</si>
  <si>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</si>
  <si>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</si>
  <si>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</si>
  <si>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</si>
  <si>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</si>
  <si>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</si>
  <si>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</si>
  <si>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</si>
  <si>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</si>
  <si>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</si>
  <si>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</si>
  <si>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</si>
  <si>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</si>
  <si>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</si>
  <si>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</si>
  <si>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</si>
  <si>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</si>
  <si>
    <t>Essencia Z</t>
  </si>
  <si>
    <t>Dell</t>
  </si>
  <si>
    <t>(02/24)</t>
  </si>
  <si>
    <t>(01/06)</t>
  </si>
  <si>
    <t>Leroy Merlin</t>
  </si>
  <si>
    <t>(02/06)</t>
  </si>
  <si>
    <t>(03/24)</t>
  </si>
  <si>
    <t>(10/10)</t>
  </si>
  <si>
    <t>(03/06)</t>
  </si>
  <si>
    <t>(04/24)</t>
  </si>
  <si>
    <t>(04/06)</t>
  </si>
  <si>
    <t>(05/24)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</si>
</sst>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165" fontId="5" fillId="0" borderId="1" xfId="1" applyNumberFormat="1" applyFont="1" applyBorder="1" applyAlignment="1">
      <alignment horizontal="right"/>
    </xf>
    <xf numFmtId="165" fontId="0" fillId="9" borderId="1" xfId="1" applyNumberFormat="1" applyFont="1" applyFill="1" applyBorder="1" applyAlignment="1">
      <alignment horizontal="right"/>
    </xf>
    <xf numFmtId="0" fontId="6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50" t="s">
        <v>0</v>
      </c>
      <c r="D3" s="51"/>
      <c r="E3" s="51"/>
      <c r="F3" s="51"/>
      <c r="G3" s="51"/>
      <c r="H3" s="51"/>
      <c r="I3" s="52"/>
      <c r="J3" s="50" t="s">
        <v>1</v>
      </c>
      <c r="K3" s="52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3" t="s">
        <v>7</v>
      </c>
      <c r="K4" s="54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5">
        <f>SUM(C5:K14)</f>
        <v>1708.53</v>
      </c>
      <c r="F15" s="56"/>
      <c r="G15" s="57"/>
      <c r="H15" s="58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43"/>
  <sheetViews>
    <sheetView topLeftCell="A7" workbookViewId="0">
      <selection activeCell="N29" sqref="N2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3" spans="2:14" x14ac:dyDescent="0.25">
      <c r="B3" s="59" t="s">
        <v>22</v>
      </c>
      <c r="C3" s="59"/>
      <c r="D3" s="59"/>
      <c r="E3" s="59"/>
      <c r="F3" s="59"/>
      <c r="G3" s="59"/>
      <c r="H3" s="59"/>
    </row>
    <row r="4" spans="2:14" x14ac:dyDescent="0.25">
      <c r="B4" s="59"/>
      <c r="C4" s="59"/>
      <c r="D4" s="59"/>
      <c r="E4" s="59"/>
      <c r="F4" s="59"/>
      <c r="G4" s="59"/>
      <c r="H4" s="59"/>
      <c r="K4" s="59" t="s">
        <v>40</v>
      </c>
      <c r="L4" s="59"/>
      <c r="M4" s="59"/>
      <c r="N4" s="59"/>
    </row>
    <row r="5" spans="2:14" x14ac:dyDescent="0.25">
      <c r="B5" s="60" t="s">
        <v>23</v>
      </c>
      <c r="C5" s="60"/>
      <c r="D5" s="60"/>
      <c r="F5" s="60" t="s">
        <v>24</v>
      </c>
      <c r="G5" s="60"/>
      <c r="H5" s="60"/>
    </row>
    <row r="6" spans="2:14" x14ac:dyDescent="0.25">
      <c r="B6" s="61" t="s">
        <v>25</v>
      </c>
      <c r="C6" s="62"/>
      <c r="D6" s="63"/>
      <c r="F6" s="61"/>
      <c r="G6" s="62"/>
      <c r="H6" s="63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3920</v>
      </c>
      <c r="F7" s="28"/>
      <c r="G7" s="42" t="s">
        <v>28</v>
      </c>
      <c r="H7" s="43">
        <v>200</v>
      </c>
      <c r="K7" s="31"/>
      <c r="L7" s="48">
        <v>26</v>
      </c>
      <c r="M7" s="41"/>
      <c r="N7" s="41"/>
    </row>
    <row r="8" spans="2:14" x14ac:dyDescent="0.25">
      <c r="D8" s="40"/>
      <c r="F8" s="28"/>
      <c r="G8" s="42" t="s">
        <v>30</v>
      </c>
      <c r="H8" s="43">
        <v>182</v>
      </c>
      <c r="K8" s="31"/>
      <c r="L8" s="48">
        <v>24.18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8">
        <v>23.4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70</v>
      </c>
      <c r="K10" s="31"/>
      <c r="L10" s="48">
        <v>23.9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8">
        <v>23.9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8">
        <v>20.9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100</v>
      </c>
      <c r="K13" s="31"/>
      <c r="L13" s="48">
        <v>20.9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198</v>
      </c>
      <c r="K14" s="31"/>
      <c r="L14" s="48">
        <v>20.9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74</v>
      </c>
      <c r="G16" s="24" t="s">
        <v>37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89</v>
      </c>
      <c r="G17" s="24" t="s">
        <v>61</v>
      </c>
      <c r="H17" s="38">
        <v>55</v>
      </c>
      <c r="K17" s="31"/>
      <c r="L17" s="41"/>
      <c r="M17" s="41"/>
      <c r="N17" s="41"/>
    </row>
    <row r="18" spans="3:14" x14ac:dyDescent="0.25">
      <c r="C18" s="30"/>
      <c r="D18" s="30"/>
      <c r="F18" s="28" t="s">
        <v>52</v>
      </c>
      <c r="G18" s="24" t="s">
        <v>37</v>
      </c>
      <c r="H18" s="38">
        <v>69.150000000000006</v>
      </c>
      <c r="K18" s="31"/>
      <c r="L18" s="41"/>
      <c r="M18" s="41"/>
      <c r="N18" s="41"/>
    </row>
    <row r="19" spans="3:14" x14ac:dyDescent="0.25">
      <c r="C19" s="30"/>
      <c r="D19" s="30"/>
      <c r="F19" s="28" t="s">
        <v>51</v>
      </c>
      <c r="G19" s="24" t="s">
        <v>59</v>
      </c>
      <c r="H19" s="38">
        <v>12.99</v>
      </c>
      <c r="K19" s="31"/>
      <c r="L19" s="41"/>
      <c r="M19" s="41"/>
      <c r="N19" s="41"/>
    </row>
    <row r="20" spans="3:14" x14ac:dyDescent="0.25">
      <c r="C20" s="30"/>
      <c r="D20" s="30"/>
      <c r="F20" s="28" t="s">
        <v>72</v>
      </c>
      <c r="G20" s="24" t="s">
        <v>68</v>
      </c>
      <c r="H20" s="38">
        <v>33.520000000000003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82</v>
      </c>
      <c r="H21" s="38">
        <v>78.849999999999994</v>
      </c>
      <c r="K21" s="31"/>
      <c r="L21" s="41"/>
      <c r="M21" s="41"/>
      <c r="N21" s="41"/>
    </row>
    <row r="22" spans="3:14" x14ac:dyDescent="0.25">
      <c r="C22" s="30"/>
      <c r="D22" s="30"/>
      <c r="F22" s="28" t="s">
        <v>70</v>
      </c>
      <c r="G22" s="24" t="s">
        <v>61</v>
      </c>
      <c r="H22" s="38">
        <v>14.48</v>
      </c>
      <c r="K22" s="31"/>
      <c r="L22" s="41"/>
      <c r="M22" s="41"/>
      <c r="N22" s="41"/>
    </row>
    <row r="23" spans="3:14" x14ac:dyDescent="0.25">
      <c r="C23" s="30"/>
      <c r="D23" s="30"/>
      <c r="F23" s="28" t="s">
        <v>73</v>
      </c>
      <c r="G23" s="24" t="s">
        <v>61</v>
      </c>
      <c r="H23" s="38">
        <v>15.96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98</v>
      </c>
      <c r="G24" s="24" t="s">
        <v>99</v>
      </c>
      <c r="H24" s="38">
        <v>102.17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46</v>
      </c>
      <c r="G25" s="24" t="s">
        <v>37</v>
      </c>
      <c r="H25" s="38">
        <v>41.57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54</v>
      </c>
      <c r="G26" s="24" t="s">
        <v>95</v>
      </c>
      <c r="H26" s="38">
        <v>33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54</v>
      </c>
      <c r="G27" s="24" t="s">
        <v>96</v>
      </c>
      <c r="H27" s="38">
        <v>14.92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54</v>
      </c>
      <c r="G28" s="24" t="s">
        <v>94</v>
      </c>
      <c r="H28" s="38">
        <v>17.899999999999999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54</v>
      </c>
      <c r="G29" s="24" t="s">
        <v>94</v>
      </c>
      <c r="H29" s="38">
        <v>21.1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54</v>
      </c>
      <c r="G30" s="24" t="s">
        <v>94</v>
      </c>
      <c r="H30" s="38">
        <v>20.16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54</v>
      </c>
      <c r="G31" s="24" t="s">
        <v>94</v>
      </c>
      <c r="H31" s="38">
        <v>15.02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54</v>
      </c>
      <c r="G32" s="24" t="s">
        <v>94</v>
      </c>
      <c r="H32" s="38">
        <v>30.71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54</v>
      </c>
      <c r="G33" s="24" t="s">
        <v>95</v>
      </c>
      <c r="H33" s="38">
        <v>33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 t="s">
        <v>97</v>
      </c>
      <c r="G34" s="24" t="s">
        <v>93</v>
      </c>
      <c r="H34" s="38">
        <v>257.25</v>
      </c>
      <c r="I34" s="25"/>
      <c r="K34" s="31"/>
      <c r="L34" s="41"/>
      <c r="M34" s="41"/>
      <c r="N34" s="41"/>
    </row>
    <row r="35" spans="3:14" x14ac:dyDescent="0.25">
      <c r="C35" s="30"/>
      <c r="D35" s="30"/>
      <c r="F35" s="28"/>
      <c r="G35" s="24" t="s">
        <v>48</v>
      </c>
      <c r="H35" s="38">
        <v>700</v>
      </c>
      <c r="K35" s="31"/>
      <c r="L35" s="41"/>
      <c r="M35" s="41"/>
      <c r="N35" s="41"/>
    </row>
    <row r="36" spans="3:14" ht="17.25" x14ac:dyDescent="0.4">
      <c r="C36" s="30"/>
      <c r="D36" s="30"/>
      <c r="F36" s="1"/>
      <c r="G36" s="24"/>
      <c r="H36" s="47"/>
      <c r="K36" s="31"/>
      <c r="L36" s="41"/>
      <c r="M36" s="41"/>
      <c r="N36" s="41"/>
    </row>
    <row r="37" spans="3:14" x14ac:dyDescent="0.25">
      <c r="C37" s="30"/>
      <c r="D37" s="30"/>
      <c r="G37" s="1"/>
      <c r="H37" s="39">
        <f>SUM(H6:H36)</f>
        <v>3277.59</v>
      </c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H39" s="40"/>
      <c r="K39" s="31"/>
      <c r="L39" s="41"/>
      <c r="M39" s="41"/>
      <c r="N39" s="41"/>
    </row>
    <row r="40" spans="3:14" x14ac:dyDescent="0.25">
      <c r="C40" s="30"/>
      <c r="D40" s="30"/>
      <c r="G40" s="28" t="s">
        <v>40</v>
      </c>
      <c r="H40" s="39">
        <f>L42</f>
        <v>184.08</v>
      </c>
      <c r="K40" s="31"/>
      <c r="L40" s="41"/>
      <c r="M40" s="41"/>
      <c r="N40" s="41"/>
    </row>
    <row r="41" spans="3:14" x14ac:dyDescent="0.25">
      <c r="C41" s="30"/>
      <c r="D41" s="30"/>
      <c r="G41" s="28" t="s">
        <v>26</v>
      </c>
      <c r="H41" s="39">
        <f>D7</f>
        <v>3920</v>
      </c>
      <c r="K41" s="34"/>
      <c r="L41" s="41"/>
      <c r="M41" s="41"/>
      <c r="N41" s="41"/>
    </row>
    <row r="42" spans="3:14" x14ac:dyDescent="0.25">
      <c r="C42" s="30"/>
      <c r="D42" s="30"/>
      <c r="G42" s="28" t="s">
        <v>27</v>
      </c>
      <c r="H42" s="39">
        <f>(H37+H40)</f>
        <v>3461.67</v>
      </c>
      <c r="K42" s="28" t="s">
        <v>47</v>
      </c>
      <c r="L42" s="39">
        <f>SUM(L7:L41)</f>
        <v>184.08</v>
      </c>
      <c r="M42" s="27">
        <f>SUM(M7:M41)</f>
        <v>0</v>
      </c>
      <c r="N42" s="28"/>
    </row>
    <row r="43" spans="3:14" x14ac:dyDescent="0.25">
      <c r="C43" s="30"/>
      <c r="D43" s="30"/>
      <c r="G43" s="28" t="s">
        <v>88</v>
      </c>
      <c r="H43" s="39">
        <f>H41-H42</f>
        <v>458.32999999999993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8E4B-BABE-4715-8A29-CCAB0CF23F73}">
  <dimension ref="B2:X42"/>
  <sheetViews>
    <sheetView topLeftCell="A4" workbookViewId="0">
      <selection activeCell="Q11" sqref="Q11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7" x14ac:dyDescent="0.25">
      <c r="B2" s="59" t="s">
        <v>22</v>
      </c>
      <c r="C2" s="59"/>
      <c r="D2" s="59"/>
      <c r="E2" s="59"/>
      <c r="F2" s="59"/>
      <c r="G2" s="59"/>
      <c r="H2" s="59"/>
    </row>
    <row r="3" spans="2:17" x14ac:dyDescent="0.25">
      <c r="B3" s="59"/>
      <c r="C3" s="59"/>
      <c r="D3" s="59"/>
      <c r="E3" s="59"/>
      <c r="F3" s="59"/>
      <c r="G3" s="59"/>
      <c r="H3" s="59"/>
      <c r="K3" s="59" t="s">
        <v>40</v>
      </c>
      <c r="L3" s="59"/>
      <c r="M3" s="59"/>
      <c r="N3" s="59"/>
    </row>
    <row r="4" spans="2:17" x14ac:dyDescent="0.25">
      <c r="B4" s="60" t="s">
        <v>23</v>
      </c>
      <c r="C4" s="60"/>
      <c r="D4" s="60"/>
      <c r="F4" s="60" t="s">
        <v>24</v>
      </c>
      <c r="G4" s="60"/>
      <c r="H4" s="60"/>
    </row>
    <row r="5" spans="2:17" x14ac:dyDescent="0.25">
      <c r="B5" s="61" t="s">
        <v>25</v>
      </c>
      <c r="C5" s="62"/>
      <c r="D5" s="63"/>
      <c r="F5" s="61"/>
      <c r="G5" s="62"/>
      <c r="H5" s="63"/>
      <c r="L5" s="28" t="s">
        <v>32</v>
      </c>
      <c r="M5" s="28" t="s">
        <v>11</v>
      </c>
      <c r="N5" s="28" t="s">
        <v>48</v>
      </c>
    </row>
    <row r="6" spans="2:17" x14ac:dyDescent="0.25">
      <c r="B6" s="10" t="s">
        <v>32</v>
      </c>
      <c r="C6" s="10"/>
      <c r="D6" s="38">
        <v>3620</v>
      </c>
      <c r="F6" s="28"/>
      <c r="G6" s="42" t="s">
        <v>28</v>
      </c>
      <c r="H6" s="43">
        <v>200</v>
      </c>
      <c r="K6" s="31"/>
      <c r="L6" s="43">
        <v>23.4</v>
      </c>
      <c r="M6" s="41"/>
      <c r="N6" s="41"/>
    </row>
    <row r="7" spans="2:17" x14ac:dyDescent="0.25">
      <c r="D7" s="40"/>
      <c r="F7" s="28"/>
      <c r="G7" s="42" t="s">
        <v>30</v>
      </c>
      <c r="H7" s="43">
        <v>200</v>
      </c>
      <c r="K7" s="31"/>
      <c r="L7" s="43">
        <v>18.899999999999999</v>
      </c>
      <c r="M7" s="41"/>
      <c r="N7" s="41"/>
    </row>
    <row r="8" spans="2:17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7" x14ac:dyDescent="0.25">
      <c r="B9" s="1" t="s">
        <v>75</v>
      </c>
      <c r="C9" s="1"/>
      <c r="D9" s="38"/>
      <c r="F9" s="28"/>
      <c r="G9" s="42" t="s">
        <v>63</v>
      </c>
      <c r="H9" s="44">
        <v>70</v>
      </c>
      <c r="K9" s="31"/>
      <c r="L9" s="43">
        <v>23.4</v>
      </c>
      <c r="M9" s="41"/>
      <c r="N9" s="41"/>
    </row>
    <row r="10" spans="2:17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23.4</v>
      </c>
      <c r="M10" s="41"/>
      <c r="N10" s="41"/>
    </row>
    <row r="11" spans="2:17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23.4</v>
      </c>
      <c r="M11" s="41"/>
      <c r="N11" s="41"/>
      <c r="Q11" s="49"/>
    </row>
    <row r="12" spans="2:17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23.4</v>
      </c>
      <c r="M12" s="41"/>
      <c r="N12" s="41"/>
    </row>
    <row r="13" spans="2:17" x14ac:dyDescent="0.25">
      <c r="C13" s="30"/>
      <c r="D13" s="30"/>
      <c r="F13" s="28"/>
      <c r="G13" s="42" t="s">
        <v>62</v>
      </c>
      <c r="H13" s="43">
        <v>0</v>
      </c>
      <c r="K13" s="31"/>
      <c r="L13" s="43">
        <v>23.4</v>
      </c>
      <c r="M13" s="41"/>
      <c r="N13" s="41"/>
    </row>
    <row r="14" spans="2:17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25</v>
      </c>
      <c r="M14" s="41"/>
      <c r="N14" s="41"/>
    </row>
    <row r="15" spans="2:17" x14ac:dyDescent="0.25">
      <c r="C15" s="30"/>
      <c r="D15" s="30"/>
      <c r="F15" s="28"/>
      <c r="G15" s="24"/>
      <c r="H15" s="38"/>
      <c r="K15" s="31"/>
      <c r="L15" s="43">
        <v>25</v>
      </c>
      <c r="M15" s="41"/>
      <c r="N15" s="41"/>
    </row>
    <row r="16" spans="2:17" x14ac:dyDescent="0.25">
      <c r="C16" s="30"/>
      <c r="D16" s="30"/>
      <c r="F16" s="28" t="s">
        <v>73</v>
      </c>
      <c r="G16" s="24" t="s">
        <v>61</v>
      </c>
      <c r="H16" s="38">
        <v>55</v>
      </c>
      <c r="K16" s="31"/>
      <c r="L16" s="43">
        <v>25</v>
      </c>
      <c r="M16" s="41"/>
      <c r="N16" s="41"/>
    </row>
    <row r="17" spans="3:24" x14ac:dyDescent="0.25">
      <c r="C17" s="30"/>
      <c r="D17" s="30"/>
      <c r="F17" s="28" t="s">
        <v>65</v>
      </c>
      <c r="G17" s="24" t="s">
        <v>37</v>
      </c>
      <c r="H17" s="38">
        <v>69.150000000000006</v>
      </c>
      <c r="K17" s="31"/>
      <c r="L17" s="43">
        <v>25</v>
      </c>
      <c r="M17" s="41"/>
      <c r="N17" s="41"/>
    </row>
    <row r="18" spans="3:24" x14ac:dyDescent="0.25">
      <c r="C18" s="30"/>
      <c r="D18" s="30"/>
      <c r="F18" s="28" t="s">
        <v>64</v>
      </c>
      <c r="G18" s="24" t="s">
        <v>59</v>
      </c>
      <c r="H18" s="38">
        <v>12.99</v>
      </c>
      <c r="K18" s="31"/>
      <c r="L18" s="43">
        <v>25</v>
      </c>
      <c r="M18" s="41"/>
      <c r="N18" s="41"/>
    </row>
    <row r="19" spans="3:24" x14ac:dyDescent="0.25">
      <c r="C19" s="30"/>
      <c r="D19" s="30"/>
      <c r="F19" s="28" t="s">
        <v>43</v>
      </c>
      <c r="G19" s="24" t="s">
        <v>68</v>
      </c>
      <c r="H19" s="38">
        <v>33.520000000000003</v>
      </c>
      <c r="K19" s="31"/>
      <c r="L19" s="43">
        <v>19</v>
      </c>
      <c r="M19" s="41"/>
      <c r="N19" s="41"/>
    </row>
    <row r="20" spans="3:24" x14ac:dyDescent="0.25">
      <c r="C20" s="30"/>
      <c r="D20" s="30"/>
      <c r="F20" s="28" t="s">
        <v>45</v>
      </c>
      <c r="G20" s="24" t="s">
        <v>82</v>
      </c>
      <c r="H20" s="38">
        <v>78.849999999999994</v>
      </c>
      <c r="K20" s="31"/>
      <c r="L20" s="43">
        <v>25</v>
      </c>
      <c r="M20" s="41"/>
      <c r="N20" s="41"/>
    </row>
    <row r="21" spans="3:24" x14ac:dyDescent="0.25">
      <c r="C21" s="30"/>
      <c r="D21" s="30"/>
      <c r="F21" s="28" t="s">
        <v>78</v>
      </c>
      <c r="G21" s="24" t="s">
        <v>61</v>
      </c>
      <c r="H21" s="38">
        <v>14.48</v>
      </c>
      <c r="K21" s="31"/>
      <c r="L21" s="43">
        <v>25</v>
      </c>
      <c r="M21" s="41"/>
      <c r="N21" s="41"/>
      <c r="X21" s="49"/>
    </row>
    <row r="22" spans="3:24" x14ac:dyDescent="0.25">
      <c r="C22" s="30"/>
      <c r="D22" s="30"/>
      <c r="F22" s="28" t="s">
        <v>77</v>
      </c>
      <c r="G22" s="24" t="s">
        <v>61</v>
      </c>
      <c r="H22" s="38">
        <v>15.96</v>
      </c>
      <c r="I22" s="25"/>
      <c r="K22" s="31"/>
      <c r="L22" s="43">
        <v>25</v>
      </c>
      <c r="M22" s="41"/>
      <c r="N22" s="41"/>
    </row>
    <row r="23" spans="3:24" x14ac:dyDescent="0.25">
      <c r="C23" s="30"/>
      <c r="D23" s="30"/>
      <c r="F23" s="28" t="s">
        <v>100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24" x14ac:dyDescent="0.25">
      <c r="C24" s="30"/>
      <c r="D24" s="30"/>
      <c r="F24" s="28" t="s">
        <v>54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24" x14ac:dyDescent="0.25">
      <c r="C25" s="30"/>
      <c r="D25" s="30"/>
      <c r="F25" s="28" t="s">
        <v>44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24" x14ac:dyDescent="0.25">
      <c r="C26" s="30"/>
      <c r="D26" s="30"/>
      <c r="F26" s="28" t="s">
        <v>44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24" x14ac:dyDescent="0.25">
      <c r="C27" s="30"/>
      <c r="D27" s="30"/>
      <c r="F27" s="28" t="s">
        <v>44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24" x14ac:dyDescent="0.25">
      <c r="C28" s="30"/>
      <c r="D28" s="30"/>
      <c r="F28" s="28" t="s">
        <v>44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24" x14ac:dyDescent="0.25">
      <c r="C29" s="30"/>
      <c r="D29" s="30"/>
      <c r="F29" s="28" t="s">
        <v>44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24" x14ac:dyDescent="0.25">
      <c r="C30" s="30"/>
      <c r="D30" s="30"/>
      <c r="F30" s="28" t="s">
        <v>44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24" x14ac:dyDescent="0.25">
      <c r="C31" s="30"/>
      <c r="D31" s="30"/>
      <c r="F31" s="28" t="s">
        <v>44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24" x14ac:dyDescent="0.25">
      <c r="C32" s="30"/>
      <c r="D32" s="30"/>
      <c r="F32" s="28" t="s">
        <v>44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101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255.16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2553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397.20000000000005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3620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2950.2</v>
      </c>
      <c r="K41" s="28" t="s">
        <v>47</v>
      </c>
      <c r="L41" s="39">
        <f>SUM(L6:L40)</f>
        <v>397.20000000000005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669.80000000000018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B8E9-4D8D-4284-B870-7900D6B49FD4}">
  <dimension ref="B2:N42"/>
  <sheetViews>
    <sheetView tabSelected="1" topLeftCell="A7" workbookViewId="0">
      <selection activeCell="Q22" sqref="Q21:Q22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3.28515625" bestFit="1" customWidth="1"/>
    <col min="11" max="11" width="5.42578125" bestFit="1" customWidth="1"/>
    <col min="12" max="12" width="12.140625" bestFit="1" customWidth="1"/>
    <col min="13" max="13" width="7.7109375" bestFit="1" customWidth="1"/>
    <col min="14" max="14" width="6.7109375" bestFit="1" customWidth="1"/>
  </cols>
  <sheetData>
    <row r="2" spans="2:14" x14ac:dyDescent="0.25">
      <c r="B2" s="59" t="s">
        <v>22</v>
      </c>
      <c r="C2" s="59"/>
      <c r="D2" s="59"/>
      <c r="E2" s="59"/>
      <c r="F2" s="59"/>
      <c r="G2" s="59"/>
      <c r="H2" s="59"/>
    </row>
    <row r="3" spans="2:14" x14ac:dyDescent="0.25">
      <c r="B3" s="59"/>
      <c r="C3" s="59"/>
      <c r="D3" s="59"/>
      <c r="E3" s="59"/>
      <c r="F3" s="59"/>
      <c r="G3" s="59"/>
      <c r="H3" s="59"/>
      <c r="K3" s="59" t="s">
        <v>40</v>
      </c>
      <c r="L3" s="59"/>
      <c r="M3" s="59"/>
      <c r="N3" s="59"/>
    </row>
    <row r="4" spans="2:14" x14ac:dyDescent="0.25">
      <c r="B4" s="60" t="s">
        <v>23</v>
      </c>
      <c r="C4" s="60"/>
      <c r="D4" s="60"/>
      <c r="F4" s="60" t="s">
        <v>24</v>
      </c>
      <c r="G4" s="60"/>
      <c r="H4" s="60"/>
    </row>
    <row r="5" spans="2:14" x14ac:dyDescent="0.25">
      <c r="B5" s="61" t="s">
        <v>25</v>
      </c>
      <c r="C5" s="62"/>
      <c r="D5" s="63"/>
      <c r="F5" s="61"/>
      <c r="G5" s="62"/>
      <c r="H5" s="63"/>
      <c r="I5" s="41"/>
      <c r="L5" s="28" t="s">
        <v>32</v>
      </c>
      <c r="M5" s="28" t="s">
        <v>11</v>
      </c>
      <c r="N5" s="28" t="s">
        <v>48</v>
      </c>
    </row>
    <row r="6" spans="2:14" x14ac:dyDescent="0.25">
      <c r="B6" s="10" t="s">
        <v>32</v>
      </c>
      <c r="C6" s="10"/>
      <c r="D6" s="38">
        <v>4200</v>
      </c>
      <c r="F6" s="28"/>
      <c r="G6" s="42" t="s">
        <v>28</v>
      </c>
      <c r="H6" s="43">
        <v>200</v>
      </c>
      <c r="K6" s="31"/>
      <c r="L6" s="43">
        <v>26.4</v>
      </c>
      <c r="M6" s="41"/>
      <c r="N6" s="41"/>
    </row>
    <row r="7" spans="2:14" x14ac:dyDescent="0.25">
      <c r="D7" s="40"/>
      <c r="F7" s="28"/>
      <c r="G7" s="42" t="s">
        <v>30</v>
      </c>
      <c r="H7" s="43">
        <v>200</v>
      </c>
      <c r="K7" s="31"/>
      <c r="L7" s="43">
        <v>22.9</v>
      </c>
      <c r="M7" s="41"/>
      <c r="N7" s="41"/>
    </row>
    <row r="8" spans="2:14" x14ac:dyDescent="0.25">
      <c r="B8" s="1"/>
      <c r="C8" s="1"/>
      <c r="D8" s="40"/>
      <c r="F8" s="28"/>
      <c r="G8" s="42" t="s">
        <v>33</v>
      </c>
      <c r="H8" s="43">
        <v>200</v>
      </c>
      <c r="K8" s="31"/>
      <c r="L8" s="43">
        <v>18.899999999999999</v>
      </c>
      <c r="M8" s="41"/>
      <c r="N8" s="41"/>
    </row>
    <row r="9" spans="2:14" x14ac:dyDescent="0.25">
      <c r="B9" s="1" t="s">
        <v>75</v>
      </c>
      <c r="C9" s="1"/>
      <c r="D9" s="38"/>
      <c r="F9" s="28"/>
      <c r="G9" s="42" t="s">
        <v>63</v>
      </c>
      <c r="H9" s="44"/>
      <c r="K9" s="31"/>
      <c r="L9" s="43">
        <v>18.899999999999999</v>
      </c>
      <c r="M9" s="41"/>
      <c r="N9" s="41"/>
    </row>
    <row r="10" spans="2:14" x14ac:dyDescent="0.25">
      <c r="B10" s="34"/>
      <c r="C10" s="36"/>
      <c r="D10" s="38"/>
      <c r="F10" s="28"/>
      <c r="G10" s="42" t="s">
        <v>39</v>
      </c>
      <c r="H10" s="43">
        <v>600</v>
      </c>
      <c r="I10" s="25"/>
      <c r="K10" s="31"/>
      <c r="L10" s="43">
        <v>25.4</v>
      </c>
      <c r="M10" s="41"/>
      <c r="N10" s="41"/>
    </row>
    <row r="11" spans="2:14" x14ac:dyDescent="0.25">
      <c r="B11" s="1"/>
      <c r="C11" s="36"/>
      <c r="D11" s="38"/>
      <c r="F11" s="28"/>
      <c r="G11" s="42" t="s">
        <v>81</v>
      </c>
      <c r="H11" s="43">
        <v>13.95</v>
      </c>
      <c r="K11" s="31"/>
      <c r="L11" s="43">
        <v>23.99</v>
      </c>
      <c r="M11" s="41"/>
      <c r="N11" s="41"/>
    </row>
    <row r="12" spans="2:14" x14ac:dyDescent="0.25">
      <c r="B12" s="1"/>
      <c r="C12" s="36"/>
      <c r="D12" s="45"/>
      <c r="F12" s="28"/>
      <c r="G12" s="42" t="s">
        <v>90</v>
      </c>
      <c r="H12" s="43">
        <v>50</v>
      </c>
      <c r="K12" s="31"/>
      <c r="L12" s="43">
        <v>19</v>
      </c>
      <c r="M12" s="41"/>
      <c r="N12" s="41"/>
    </row>
    <row r="13" spans="2:14" x14ac:dyDescent="0.25">
      <c r="C13" s="30"/>
      <c r="D13" s="30"/>
      <c r="F13" s="28"/>
      <c r="G13" s="42" t="s">
        <v>62</v>
      </c>
      <c r="H13" s="43">
        <v>200</v>
      </c>
      <c r="K13" s="31"/>
      <c r="L13" s="43">
        <v>26.4</v>
      </c>
      <c r="M13" s="41"/>
      <c r="N13" s="41"/>
    </row>
    <row r="14" spans="2:14" x14ac:dyDescent="0.25">
      <c r="C14" s="30"/>
      <c r="D14" s="30"/>
      <c r="F14" s="28"/>
      <c r="G14" s="42" t="s">
        <v>38</v>
      </c>
      <c r="H14" s="43">
        <v>97.14</v>
      </c>
      <c r="K14" s="31"/>
      <c r="L14" s="43">
        <v>23.4</v>
      </c>
      <c r="M14" s="41"/>
      <c r="N14" s="41"/>
    </row>
    <row r="15" spans="2:14" x14ac:dyDescent="0.25">
      <c r="C15" s="30"/>
      <c r="D15" s="30"/>
      <c r="F15" s="28"/>
      <c r="G15" s="24"/>
      <c r="H15" s="38"/>
      <c r="K15" s="31"/>
      <c r="L15" s="43">
        <v>19</v>
      </c>
      <c r="M15" s="41"/>
      <c r="N15" s="41"/>
    </row>
    <row r="16" spans="2:14" x14ac:dyDescent="0.25">
      <c r="C16" s="30"/>
      <c r="D16" s="30"/>
      <c r="F16" s="28" t="s">
        <v>77</v>
      </c>
      <c r="G16" s="24" t="s">
        <v>61</v>
      </c>
      <c r="H16" s="38">
        <v>55</v>
      </c>
      <c r="K16" s="31"/>
      <c r="L16" s="41">
        <v>19</v>
      </c>
      <c r="M16" s="41"/>
      <c r="N16" s="41"/>
    </row>
    <row r="17" spans="3:14" x14ac:dyDescent="0.25">
      <c r="C17" s="30"/>
      <c r="D17" s="30"/>
      <c r="F17" s="28" t="s">
        <v>76</v>
      </c>
      <c r="G17" s="24" t="s">
        <v>37</v>
      </c>
      <c r="H17" s="38">
        <v>69.150000000000006</v>
      </c>
      <c r="K17" s="31"/>
      <c r="L17" s="41">
        <v>19</v>
      </c>
      <c r="M17" s="41"/>
      <c r="N17" s="41"/>
    </row>
    <row r="18" spans="3:14" x14ac:dyDescent="0.25">
      <c r="C18" s="30"/>
      <c r="D18" s="30"/>
      <c r="F18" s="28" t="s">
        <v>102</v>
      </c>
      <c r="G18" s="24" t="s">
        <v>59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52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42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85</v>
      </c>
      <c r="G21" s="24" t="s">
        <v>61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87</v>
      </c>
      <c r="G22" s="24" t="s">
        <v>61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103</v>
      </c>
      <c r="G23" s="24" t="s">
        <v>99</v>
      </c>
      <c r="H23" s="38">
        <v>102.17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44</v>
      </c>
      <c r="G24" s="24" t="s">
        <v>37</v>
      </c>
      <c r="H24" s="38">
        <v>41.57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53</v>
      </c>
      <c r="G25" s="24" t="s">
        <v>95</v>
      </c>
      <c r="H25" s="38">
        <v>33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 t="s">
        <v>53</v>
      </c>
      <c r="G26" s="24" t="s">
        <v>96</v>
      </c>
      <c r="H26" s="38">
        <v>14.92</v>
      </c>
      <c r="I26" s="25"/>
      <c r="K26" s="31"/>
      <c r="L26" s="41"/>
      <c r="M26" s="41"/>
      <c r="N26" s="41"/>
    </row>
    <row r="27" spans="3:14" x14ac:dyDescent="0.25">
      <c r="C27" s="30"/>
      <c r="D27" s="30"/>
      <c r="F27" s="28" t="s">
        <v>53</v>
      </c>
      <c r="G27" s="24" t="s">
        <v>94</v>
      </c>
      <c r="H27" s="38">
        <v>17.899999999999999</v>
      </c>
      <c r="I27" s="25"/>
      <c r="K27" s="31"/>
      <c r="L27" s="41"/>
      <c r="M27" s="41"/>
      <c r="N27" s="41"/>
    </row>
    <row r="28" spans="3:14" x14ac:dyDescent="0.25">
      <c r="C28" s="30"/>
      <c r="D28" s="30"/>
      <c r="F28" s="28" t="s">
        <v>53</v>
      </c>
      <c r="G28" s="24" t="s">
        <v>94</v>
      </c>
      <c r="H28" s="38">
        <v>21.1</v>
      </c>
      <c r="I28" s="25"/>
      <c r="K28" s="31"/>
      <c r="L28" s="41"/>
      <c r="M28" s="41"/>
      <c r="N28" s="41"/>
    </row>
    <row r="29" spans="3:14" x14ac:dyDescent="0.25">
      <c r="C29" s="30"/>
      <c r="D29" s="30"/>
      <c r="F29" s="28" t="s">
        <v>53</v>
      </c>
      <c r="G29" s="24" t="s">
        <v>94</v>
      </c>
      <c r="H29" s="38">
        <v>20.16</v>
      </c>
      <c r="I29" s="25"/>
      <c r="K29" s="31"/>
      <c r="L29" s="41"/>
      <c r="M29" s="41"/>
      <c r="N29" s="41"/>
    </row>
    <row r="30" spans="3:14" x14ac:dyDescent="0.25">
      <c r="C30" s="30"/>
      <c r="D30" s="30"/>
      <c r="F30" s="28" t="s">
        <v>53</v>
      </c>
      <c r="G30" s="24" t="s">
        <v>94</v>
      </c>
      <c r="H30" s="38">
        <v>15.02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53</v>
      </c>
      <c r="G31" s="24" t="s">
        <v>94</v>
      </c>
      <c r="H31" s="38">
        <v>30.71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53</v>
      </c>
      <c r="G32" s="24" t="s">
        <v>95</v>
      </c>
      <c r="H32" s="38">
        <v>33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 t="s">
        <v>104</v>
      </c>
      <c r="G33" s="24" t="s">
        <v>93</v>
      </c>
      <c r="H33" s="38">
        <v>257.25</v>
      </c>
      <c r="I33" s="25"/>
      <c r="K33" s="31"/>
      <c r="L33" s="41"/>
      <c r="M33" s="41"/>
      <c r="N33" s="41"/>
    </row>
    <row r="34" spans="3:14" x14ac:dyDescent="0.25">
      <c r="C34" s="30"/>
      <c r="D34" s="30"/>
      <c r="F34" s="28"/>
      <c r="G34" s="24" t="s">
        <v>48</v>
      </c>
      <c r="H34" s="38">
        <v>906.83</v>
      </c>
      <c r="K34" s="31"/>
      <c r="L34" s="41"/>
      <c r="M34" s="41"/>
      <c r="N34" s="41"/>
    </row>
    <row r="35" spans="3:14" ht="17.25" x14ac:dyDescent="0.4">
      <c r="C35" s="30"/>
      <c r="D35" s="30"/>
      <c r="F35" s="1"/>
      <c r="G35" s="24"/>
      <c r="H35" s="47"/>
      <c r="K35" s="31"/>
      <c r="L35" s="41"/>
      <c r="M35" s="41"/>
      <c r="N35" s="41"/>
    </row>
    <row r="36" spans="3:14" x14ac:dyDescent="0.25">
      <c r="C36" s="30"/>
      <c r="D36" s="30"/>
      <c r="G36" s="1"/>
      <c r="H36" s="39">
        <f>SUM(H5:H35)</f>
        <v>3334.67</v>
      </c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H38" s="40"/>
      <c r="K38" s="31"/>
      <c r="L38" s="41"/>
      <c r="M38" s="41"/>
      <c r="N38" s="41"/>
    </row>
    <row r="39" spans="3:14" x14ac:dyDescent="0.25">
      <c r="C39" s="30"/>
      <c r="D39" s="30"/>
      <c r="G39" s="28" t="s">
        <v>40</v>
      </c>
      <c r="H39" s="39">
        <f>L41</f>
        <v>262.29000000000002</v>
      </c>
      <c r="K39" s="31"/>
      <c r="L39" s="41"/>
      <c r="M39" s="41"/>
      <c r="N39" s="41"/>
    </row>
    <row r="40" spans="3:14" x14ac:dyDescent="0.25">
      <c r="C40" s="30"/>
      <c r="D40" s="30"/>
      <c r="G40" s="28" t="s">
        <v>26</v>
      </c>
      <c r="H40" s="39">
        <f>D6</f>
        <v>4200</v>
      </c>
      <c r="K40" s="34"/>
      <c r="L40" s="41"/>
      <c r="M40" s="41"/>
      <c r="N40" s="41"/>
    </row>
    <row r="41" spans="3:14" x14ac:dyDescent="0.25">
      <c r="C41" s="30"/>
      <c r="D41" s="30"/>
      <c r="G41" s="28" t="s">
        <v>27</v>
      </c>
      <c r="H41" s="39">
        <f>(H36+H39)</f>
        <v>3596.96</v>
      </c>
      <c r="K41" s="28" t="s">
        <v>47</v>
      </c>
      <c r="L41" s="39">
        <f>SUM(L6:L40)</f>
        <v>262.29000000000002</v>
      </c>
      <c r="M41" s="27">
        <f>SUM(M6:M40)</f>
        <v>0</v>
      </c>
      <c r="N41" s="28"/>
    </row>
    <row r="42" spans="3:14" x14ac:dyDescent="0.25">
      <c r="C42" s="30"/>
      <c r="D42" s="30"/>
      <c r="G42" s="28" t="s">
        <v>88</v>
      </c>
      <c r="H42" s="39">
        <f>H40-H41</f>
        <v>603.04</v>
      </c>
    </row>
  </sheetData>
  <mergeCells count="6">
    <mergeCell ref="B2:H3"/>
    <mergeCell ref="K3:N3"/>
    <mergeCell ref="B4:D4"/>
    <mergeCell ref="F4:H4"/>
    <mergeCell ref="B5:D5"/>
    <mergeCell ref="F5:H5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899B-55A7-417D-A99A-E5C75FBAF0D9}">
  <dimension ref="B3:N43"/>
  <sheetViews>
    <sheetView workbookViewId="0">
      <selection activeCell="S6" sqref="S6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5.42578125" bestFit="1" customWidth="1"/>
    <col min="12" max="12" width="10.5703125" bestFit="1" customWidth="1"/>
    <col min="13" max="13" width="7.7109375" bestFit="1" customWidth="1"/>
    <col min="14" max="14" width="6.7109375" bestFit="1" customWidth="1"/>
  </cols>
  <sheetData>
    <row r="3" spans="2:14" x14ac:dyDescent="0.25">
      <c r="B3" s="59" t="s">
        <v>22</v>
      </c>
      <c r="C3" s="59"/>
      <c r="D3" s="59"/>
      <c r="E3" s="59"/>
      <c r="F3" s="59"/>
      <c r="G3" s="59"/>
      <c r="H3" s="59"/>
    </row>
    <row r="4" spans="2:14" x14ac:dyDescent="0.25">
      <c r="B4" s="59"/>
      <c r="C4" s="59"/>
      <c r="D4" s="59"/>
      <c r="E4" s="59"/>
      <c r="F4" s="59"/>
      <c r="G4" s="59"/>
      <c r="H4" s="59"/>
      <c r="K4" s="59" t="s">
        <v>40</v>
      </c>
      <c r="L4" s="59"/>
      <c r="M4" s="59"/>
      <c r="N4" s="59"/>
    </row>
    <row r="5" spans="2:14" x14ac:dyDescent="0.25">
      <c r="B5" s="60" t="s">
        <v>23</v>
      </c>
      <c r="C5" s="60"/>
      <c r="D5" s="60"/>
      <c r="F5" s="60" t="s">
        <v>24</v>
      </c>
      <c r="G5" s="60"/>
      <c r="H5" s="60"/>
    </row>
    <row r="6" spans="2:14" x14ac:dyDescent="0.25">
      <c r="B6" s="61" t="s">
        <v>25</v>
      </c>
      <c r="C6" s="62"/>
      <c r="D6" s="63"/>
      <c r="F6" s="61"/>
      <c r="G6" s="62"/>
      <c r="H6" s="63"/>
      <c r="I6" s="41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4700</v>
      </c>
      <c r="F7" s="28"/>
      <c r="G7" s="42" t="s">
        <v>28</v>
      </c>
      <c r="H7" s="43">
        <v>200</v>
      </c>
      <c r="K7" s="31"/>
      <c r="L7" s="41">
        <v>19</v>
      </c>
      <c r="M7" s="41"/>
      <c r="N7" s="41"/>
    </row>
    <row r="8" spans="2:14" x14ac:dyDescent="0.25">
      <c r="D8" s="40"/>
      <c r="F8" s="28"/>
      <c r="G8" s="42" t="s">
        <v>30</v>
      </c>
      <c r="H8" s="43">
        <v>200</v>
      </c>
      <c r="K8" s="31"/>
      <c r="L8" s="41">
        <v>19</v>
      </c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1">
        <v>19</v>
      </c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/>
      <c r="K10" s="31"/>
      <c r="L10" s="41">
        <v>19</v>
      </c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600</v>
      </c>
      <c r="I11" s="25"/>
      <c r="K11" s="31"/>
      <c r="L11" s="41">
        <v>19</v>
      </c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1">
        <v>19</v>
      </c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200</v>
      </c>
      <c r="K13" s="31"/>
      <c r="L13" s="41">
        <v>19</v>
      </c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100</v>
      </c>
      <c r="K14" s="31"/>
      <c r="L14" s="41">
        <v>19</v>
      </c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>
        <v>19</v>
      </c>
      <c r="M15" s="41"/>
      <c r="N15" s="41"/>
    </row>
    <row r="16" spans="2:14" x14ac:dyDescent="0.25">
      <c r="C16" s="30"/>
      <c r="D16" s="30"/>
      <c r="F16" s="28"/>
      <c r="G16" s="24"/>
      <c r="H16" s="38"/>
      <c r="K16" s="31"/>
      <c r="L16" s="41">
        <v>19</v>
      </c>
      <c r="M16" s="41"/>
      <c r="N16" s="41"/>
    </row>
    <row r="17" spans="3:14" x14ac:dyDescent="0.25">
      <c r="C17" s="30"/>
      <c r="D17" s="30"/>
      <c r="F17" s="28" t="s">
        <v>87</v>
      </c>
      <c r="G17" s="24" t="s">
        <v>61</v>
      </c>
      <c r="H17" s="38">
        <v>55</v>
      </c>
      <c r="K17" s="31"/>
      <c r="L17" s="41">
        <v>19</v>
      </c>
      <c r="M17" s="41"/>
      <c r="N17" s="41"/>
    </row>
    <row r="18" spans="3:14" x14ac:dyDescent="0.25">
      <c r="C18" s="30"/>
      <c r="D18" s="30"/>
      <c r="F18" s="28" t="s">
        <v>74</v>
      </c>
      <c r="G18" s="24" t="s">
        <v>37</v>
      </c>
      <c r="H18" s="38">
        <v>69.150000000000006</v>
      </c>
      <c r="K18" s="31"/>
      <c r="L18" s="41">
        <v>19</v>
      </c>
      <c r="M18" s="41"/>
      <c r="N18" s="41"/>
    </row>
    <row r="19" spans="3:14" x14ac:dyDescent="0.25">
      <c r="C19" s="30"/>
      <c r="D19" s="30"/>
      <c r="F19" s="28" t="s">
        <v>65</v>
      </c>
      <c r="G19" s="24" t="s">
        <v>68</v>
      </c>
      <c r="H19" s="38">
        <v>33.520000000000003</v>
      </c>
      <c r="K19" s="31"/>
      <c r="L19" s="41">
        <v>19</v>
      </c>
      <c r="M19" s="41"/>
      <c r="N19" s="41"/>
    </row>
    <row r="20" spans="3:14" x14ac:dyDescent="0.25">
      <c r="C20" s="30"/>
      <c r="D20" s="30"/>
      <c r="F20" s="28" t="s">
        <v>51</v>
      </c>
      <c r="G20" s="24" t="s">
        <v>82</v>
      </c>
      <c r="H20" s="38">
        <v>78.849999999999994</v>
      </c>
      <c r="K20" s="31"/>
      <c r="L20" s="41">
        <v>19</v>
      </c>
      <c r="M20" s="41"/>
      <c r="N20" s="41"/>
    </row>
    <row r="21" spans="3:14" x14ac:dyDescent="0.25">
      <c r="C21" s="30"/>
      <c r="D21" s="30"/>
      <c r="F21" s="28" t="s">
        <v>45</v>
      </c>
      <c r="G21" s="24" t="s">
        <v>61</v>
      </c>
      <c r="H21" s="38">
        <v>14.48</v>
      </c>
      <c r="K21" s="31"/>
      <c r="L21" s="41">
        <v>19</v>
      </c>
      <c r="M21" s="41"/>
      <c r="N21" s="41"/>
    </row>
    <row r="22" spans="3:14" x14ac:dyDescent="0.25">
      <c r="C22" s="30"/>
      <c r="D22" s="30"/>
      <c r="F22" s="28" t="s">
        <v>105</v>
      </c>
      <c r="G22" s="24" t="s">
        <v>99</v>
      </c>
      <c r="H22" s="38">
        <v>102.17</v>
      </c>
      <c r="K22" s="31"/>
      <c r="L22" s="41">
        <v>19</v>
      </c>
      <c r="M22" s="41"/>
      <c r="N22" s="41"/>
    </row>
    <row r="23" spans="3:14" x14ac:dyDescent="0.25">
      <c r="C23" s="30"/>
      <c r="D23" s="30"/>
      <c r="F23" s="28" t="s">
        <v>53</v>
      </c>
      <c r="G23" s="24" t="s">
        <v>37</v>
      </c>
      <c r="H23" s="38">
        <v>41.57</v>
      </c>
      <c r="I23" s="25"/>
      <c r="K23" s="31"/>
      <c r="L23" s="41">
        <v>19</v>
      </c>
      <c r="M23" s="41"/>
      <c r="N23" s="41"/>
    </row>
    <row r="24" spans="3:14" x14ac:dyDescent="0.25">
      <c r="C24" s="30"/>
      <c r="D24" s="30"/>
      <c r="F24" s="28" t="s">
        <v>66</v>
      </c>
      <c r="G24" s="24" t="s">
        <v>95</v>
      </c>
      <c r="H24" s="38">
        <v>33</v>
      </c>
      <c r="I24" s="25"/>
      <c r="K24" s="31"/>
      <c r="L24" s="41">
        <v>19</v>
      </c>
      <c r="M24" s="41"/>
      <c r="N24" s="41"/>
    </row>
    <row r="25" spans="3:14" x14ac:dyDescent="0.25">
      <c r="C25" s="30"/>
      <c r="D25" s="30"/>
      <c r="F25" s="28" t="s">
        <v>66</v>
      </c>
      <c r="G25" s="24" t="s">
        <v>96</v>
      </c>
      <c r="H25" s="38">
        <v>14.92</v>
      </c>
      <c r="I25" s="25"/>
      <c r="K25" s="31"/>
      <c r="L25" s="41">
        <v>19</v>
      </c>
      <c r="M25" s="41"/>
      <c r="N25" s="41"/>
    </row>
    <row r="26" spans="3:14" x14ac:dyDescent="0.25">
      <c r="C26" s="30"/>
      <c r="D26" s="30"/>
      <c r="F26" s="28" t="s">
        <v>66</v>
      </c>
      <c r="G26" s="24" t="s">
        <v>94</v>
      </c>
      <c r="H26" s="38">
        <v>17.899999999999999</v>
      </c>
      <c r="I26" s="25"/>
      <c r="K26" s="31"/>
      <c r="L26" s="41">
        <v>19</v>
      </c>
      <c r="M26" s="41"/>
      <c r="N26" s="41"/>
    </row>
    <row r="27" spans="3:14" x14ac:dyDescent="0.25">
      <c r="C27" s="30"/>
      <c r="D27" s="30"/>
      <c r="F27" s="28" t="s">
        <v>66</v>
      </c>
      <c r="G27" s="24" t="s">
        <v>94</v>
      </c>
      <c r="H27" s="38">
        <v>21.1</v>
      </c>
      <c r="I27" s="25"/>
      <c r="K27" s="31"/>
      <c r="L27" s="41">
        <v>19</v>
      </c>
      <c r="M27" s="41"/>
      <c r="N27" s="41"/>
    </row>
    <row r="28" spans="3:14" x14ac:dyDescent="0.25">
      <c r="C28" s="30"/>
      <c r="D28" s="30"/>
      <c r="F28" s="28" t="s">
        <v>66</v>
      </c>
      <c r="G28" s="24" t="s">
        <v>94</v>
      </c>
      <c r="H28" s="38">
        <v>20.16</v>
      </c>
      <c r="I28" s="25"/>
      <c r="K28" s="31"/>
      <c r="L28" s="41">
        <v>19</v>
      </c>
      <c r="M28" s="41"/>
      <c r="N28" s="41"/>
    </row>
    <row r="29" spans="3:14" x14ac:dyDescent="0.25">
      <c r="C29" s="30"/>
      <c r="D29" s="30"/>
      <c r="F29" s="28" t="s">
        <v>66</v>
      </c>
      <c r="G29" s="24" t="s">
        <v>94</v>
      </c>
      <c r="H29" s="38">
        <v>15.02</v>
      </c>
      <c r="I29" s="25"/>
      <c r="K29" s="31"/>
      <c r="L29" s="41">
        <v>19</v>
      </c>
      <c r="M29" s="41"/>
      <c r="N29" s="41"/>
    </row>
    <row r="30" spans="3:14" x14ac:dyDescent="0.25">
      <c r="C30" s="30"/>
      <c r="D30" s="30"/>
      <c r="F30" s="28" t="s">
        <v>66</v>
      </c>
      <c r="G30" s="24" t="s">
        <v>94</v>
      </c>
      <c r="H30" s="38">
        <v>30.71</v>
      </c>
      <c r="I30" s="25"/>
      <c r="K30" s="31"/>
      <c r="L30" s="41"/>
      <c r="M30" s="41"/>
      <c r="N30" s="41"/>
    </row>
    <row r="31" spans="3:14" x14ac:dyDescent="0.25">
      <c r="C31" s="30"/>
      <c r="D31" s="30"/>
      <c r="F31" s="28" t="s">
        <v>66</v>
      </c>
      <c r="G31" s="24" t="s">
        <v>95</v>
      </c>
      <c r="H31" s="38">
        <v>33</v>
      </c>
      <c r="I31" s="25"/>
      <c r="K31" s="31"/>
      <c r="L31" s="41"/>
      <c r="M31" s="41"/>
      <c r="N31" s="41"/>
    </row>
    <row r="32" spans="3:14" x14ac:dyDescent="0.25">
      <c r="C32" s="30"/>
      <c r="D32" s="30"/>
      <c r="F32" s="28" t="s">
        <v>106</v>
      </c>
      <c r="G32" s="24" t="s">
        <v>93</v>
      </c>
      <c r="H32" s="38">
        <v>257.25</v>
      </c>
      <c r="I32" s="25"/>
      <c r="K32" s="31"/>
      <c r="L32" s="41"/>
      <c r="M32" s="41"/>
      <c r="N32" s="41"/>
    </row>
    <row r="33" spans="3:14" x14ac:dyDescent="0.25">
      <c r="C33" s="30"/>
      <c r="D33" s="30"/>
      <c r="F33" s="28"/>
      <c r="G33" s="24" t="s">
        <v>48</v>
      </c>
      <c r="H33" s="38">
        <v>40</v>
      </c>
      <c r="I33" s="25"/>
      <c r="K33" s="31"/>
      <c r="L33" s="41"/>
      <c r="M33" s="41"/>
      <c r="N33" s="41"/>
    </row>
    <row r="34" spans="3:14" ht="17.25" x14ac:dyDescent="0.4">
      <c r="C34" s="30"/>
      <c r="D34" s="30"/>
      <c r="F34" s="1"/>
      <c r="G34" s="24"/>
      <c r="H34" s="47"/>
      <c r="I34" s="25"/>
      <c r="K34" s="31"/>
      <c r="L34" s="41"/>
      <c r="M34" s="41"/>
      <c r="N34" s="41"/>
    </row>
    <row r="35" spans="3:14" x14ac:dyDescent="0.25">
      <c r="C35" s="30"/>
      <c r="D35" s="30"/>
      <c r="G35" s="1"/>
      <c r="H35" s="39">
        <f>SUM(H6:H34)</f>
        <v>2488.89</v>
      </c>
      <c r="K35" s="31"/>
      <c r="L35" s="41"/>
      <c r="M35" s="41"/>
      <c r="N35" s="41"/>
    </row>
    <row r="36" spans="3:14" x14ac:dyDescent="0.25">
      <c r="C36" s="30"/>
      <c r="D36" s="30"/>
      <c r="H36" s="40"/>
      <c r="K36" s="31"/>
      <c r="L36" s="41"/>
      <c r="M36" s="41"/>
      <c r="N36" s="41"/>
    </row>
    <row r="37" spans="3:14" x14ac:dyDescent="0.25">
      <c r="C37" s="30"/>
      <c r="D37" s="30"/>
      <c r="H37" s="40"/>
      <c r="K37" s="31"/>
      <c r="L37" s="41"/>
      <c r="M37" s="41"/>
      <c r="N37" s="41"/>
    </row>
    <row r="38" spans="3:14" x14ac:dyDescent="0.25">
      <c r="C38" s="30"/>
      <c r="D38" s="30"/>
      <c r="G38" s="28" t="s">
        <v>40</v>
      </c>
      <c r="H38" s="39">
        <f>L42</f>
        <v>437</v>
      </c>
      <c r="K38" s="31"/>
      <c r="L38" s="41"/>
      <c r="M38" s="41"/>
      <c r="N38" s="41"/>
    </row>
    <row r="39" spans="3:14" x14ac:dyDescent="0.25">
      <c r="C39" s="30"/>
      <c r="D39" s="30"/>
      <c r="G39" s="28" t="s">
        <v>26</v>
      </c>
      <c r="H39" s="39">
        <f>D7</f>
        <v>4700</v>
      </c>
      <c r="K39" s="31"/>
      <c r="L39" s="41"/>
      <c r="M39" s="41"/>
      <c r="N39" s="41"/>
    </row>
    <row r="40" spans="3:14" x14ac:dyDescent="0.25">
      <c r="C40" s="30"/>
      <c r="D40" s="30"/>
      <c r="G40" s="28" t="s">
        <v>27</v>
      </c>
      <c r="H40" s="39">
        <f>(H35+H38)</f>
        <v>2925.89</v>
      </c>
      <c r="K40" s="31"/>
      <c r="L40" s="41"/>
      <c r="M40" s="41"/>
      <c r="N40" s="41"/>
    </row>
    <row r="41" spans="3:14" x14ac:dyDescent="0.25">
      <c r="C41" s="30"/>
      <c r="D41" s="30"/>
      <c r="G41" s="28" t="s">
        <v>88</v>
      </c>
      <c r="H41" s="39">
        <f>H39-H40</f>
        <v>1774.1100000000001</v>
      </c>
      <c r="K41" s="34"/>
      <c r="L41" s="41"/>
      <c r="M41" s="41"/>
      <c r="N41" s="41"/>
    </row>
    <row r="42" spans="3:14" x14ac:dyDescent="0.25">
      <c r="C42" s="30"/>
      <c r="D42" s="30"/>
      <c r="K42" s="28" t="s">
        <v>47</v>
      </c>
      <c r="L42" s="39">
        <f>SUM(L7:L41)</f>
        <v>437</v>
      </c>
      <c r="M42" s="27">
        <f>SUM(M7:M41)</f>
        <v>0</v>
      </c>
      <c r="N42" s="28"/>
    </row>
    <row r="43" spans="3:14" x14ac:dyDescent="0.25">
      <c r="C43" s="30"/>
      <c r="D43" s="30"/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59" t="s">
        <v>22</v>
      </c>
      <c r="B2" s="59"/>
      <c r="C2" s="59"/>
      <c r="D2" s="59"/>
      <c r="E2" s="59"/>
      <c r="F2" s="59"/>
      <c r="G2" s="59"/>
    </row>
    <row r="3" spans="1:18" x14ac:dyDescent="0.25">
      <c r="A3" s="59"/>
      <c r="B3" s="59"/>
      <c r="C3" s="59"/>
      <c r="D3" s="59"/>
      <c r="E3" s="59"/>
      <c r="F3" s="59"/>
      <c r="G3" s="59"/>
      <c r="K3" s="59" t="s">
        <v>40</v>
      </c>
      <c r="L3" s="59"/>
      <c r="M3" s="59"/>
      <c r="N3" s="59"/>
    </row>
    <row r="4" spans="1:18" x14ac:dyDescent="0.25">
      <c r="A4" s="60" t="s">
        <v>23</v>
      </c>
      <c r="B4" s="60"/>
      <c r="C4" s="60"/>
      <c r="E4" s="60" t="s">
        <v>24</v>
      </c>
      <c r="F4" s="60"/>
      <c r="G4" s="60"/>
    </row>
    <row r="5" spans="1:18" x14ac:dyDescent="0.25">
      <c r="A5" s="61" t="s">
        <v>25</v>
      </c>
      <c r="B5" s="62"/>
      <c r="C5" s="63"/>
      <c r="E5" s="61"/>
      <c r="F5" s="62"/>
      <c r="G5" s="63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59" t="s">
        <v>22</v>
      </c>
      <c r="B2" s="59"/>
      <c r="C2" s="59"/>
      <c r="D2" s="59"/>
      <c r="E2" s="59"/>
      <c r="F2" s="59"/>
      <c r="G2" s="59"/>
    </row>
    <row r="3" spans="1:20" x14ac:dyDescent="0.25">
      <c r="A3" s="59"/>
      <c r="B3" s="59"/>
      <c r="C3" s="59"/>
      <c r="D3" s="59"/>
      <c r="E3" s="59"/>
      <c r="F3" s="59"/>
      <c r="G3" s="59"/>
      <c r="K3" s="59" t="s">
        <v>40</v>
      </c>
      <c r="L3" s="59"/>
      <c r="M3" s="59"/>
      <c r="N3" s="59"/>
    </row>
    <row r="4" spans="1:20" x14ac:dyDescent="0.25">
      <c r="A4" s="60" t="s">
        <v>23</v>
      </c>
      <c r="B4" s="60"/>
      <c r="C4" s="60"/>
      <c r="E4" s="60" t="s">
        <v>24</v>
      </c>
      <c r="F4" s="60"/>
      <c r="G4" s="60"/>
    </row>
    <row r="5" spans="1:20" x14ac:dyDescent="0.25">
      <c r="A5" s="61" t="s">
        <v>25</v>
      </c>
      <c r="B5" s="62"/>
      <c r="C5" s="63"/>
      <c r="E5" s="61"/>
      <c r="F5" s="62"/>
      <c r="G5" s="63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workbookViewId="0">
      <selection activeCell="C1" sqref="C1:C1048576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59" t="s">
        <v>22</v>
      </c>
      <c r="B3" s="59"/>
      <c r="C3" s="59"/>
      <c r="D3" s="59"/>
      <c r="E3" s="59"/>
      <c r="F3" s="59"/>
      <c r="G3" s="59"/>
    </row>
    <row r="4" spans="1:14" x14ac:dyDescent="0.25">
      <c r="A4" s="59"/>
      <c r="B4" s="59"/>
      <c r="C4" s="59"/>
      <c r="D4" s="59"/>
      <c r="E4" s="59"/>
      <c r="F4" s="59"/>
      <c r="G4" s="59"/>
      <c r="K4" s="59" t="s">
        <v>40</v>
      </c>
      <c r="L4" s="59"/>
      <c r="M4" s="59"/>
      <c r="N4" s="59"/>
    </row>
    <row r="5" spans="1:14" x14ac:dyDescent="0.25">
      <c r="A5" s="60" t="s">
        <v>23</v>
      </c>
      <c r="B5" s="60"/>
      <c r="C5" s="60"/>
      <c r="E5" s="60" t="s">
        <v>24</v>
      </c>
      <c r="F5" s="60"/>
      <c r="G5" s="60"/>
    </row>
    <row r="6" spans="1:14" x14ac:dyDescent="0.25">
      <c r="A6" s="61" t="s">
        <v>25</v>
      </c>
      <c r="B6" s="62"/>
      <c r="C6" s="63"/>
      <c r="E6" s="61"/>
      <c r="F6" s="62"/>
      <c r="G6" s="63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59" t="s">
        <v>22</v>
      </c>
      <c r="C3" s="59"/>
      <c r="D3" s="59"/>
      <c r="E3" s="59"/>
      <c r="F3" s="59"/>
      <c r="G3" s="59"/>
      <c r="H3" s="59"/>
    </row>
    <row r="4" spans="2:15" x14ac:dyDescent="0.25">
      <c r="B4" s="59"/>
      <c r="C4" s="59"/>
      <c r="D4" s="59"/>
      <c r="E4" s="59"/>
      <c r="F4" s="59"/>
      <c r="G4" s="59"/>
      <c r="H4" s="59"/>
      <c r="L4" s="59" t="s">
        <v>40</v>
      </c>
      <c r="M4" s="59"/>
      <c r="N4" s="59"/>
      <c r="O4" s="59"/>
    </row>
    <row r="5" spans="2:15" x14ac:dyDescent="0.25">
      <c r="B5" s="60" t="s">
        <v>23</v>
      </c>
      <c r="C5" s="60"/>
      <c r="D5" s="60"/>
      <c r="F5" s="60" t="s">
        <v>24</v>
      </c>
      <c r="G5" s="60"/>
      <c r="H5" s="60"/>
    </row>
    <row r="6" spans="2:15" x14ac:dyDescent="0.25">
      <c r="B6" s="61" t="s">
        <v>25</v>
      </c>
      <c r="C6" s="62"/>
      <c r="D6" s="63"/>
      <c r="F6" s="61"/>
      <c r="G6" s="62"/>
      <c r="H6" s="63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59" t="s">
        <v>22</v>
      </c>
      <c r="D3" s="59"/>
      <c r="E3" s="59"/>
      <c r="F3" s="59"/>
      <c r="G3" s="59"/>
      <c r="H3" s="59"/>
      <c r="I3" s="59"/>
    </row>
    <row r="4" spans="3:15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15" x14ac:dyDescent="0.25">
      <c r="C5" s="60" t="s">
        <v>23</v>
      </c>
      <c r="D5" s="60"/>
      <c r="E5" s="60"/>
      <c r="G5" s="60" t="s">
        <v>24</v>
      </c>
      <c r="H5" s="60"/>
      <c r="I5" s="60"/>
    </row>
    <row r="6" spans="3:15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9" t="s">
        <v>22</v>
      </c>
      <c r="D3" s="59"/>
      <c r="E3" s="59"/>
      <c r="F3" s="59"/>
      <c r="G3" s="59"/>
      <c r="H3" s="59"/>
      <c r="I3" s="59"/>
    </row>
    <row r="4" spans="3:15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15" x14ac:dyDescent="0.25">
      <c r="C5" s="60" t="s">
        <v>23</v>
      </c>
      <c r="D5" s="60"/>
      <c r="E5" s="60"/>
      <c r="G5" s="60" t="s">
        <v>24</v>
      </c>
      <c r="H5" s="60"/>
      <c r="I5" s="60"/>
    </row>
    <row r="6" spans="3:15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59" t="s">
        <v>22</v>
      </c>
      <c r="D3" s="59"/>
      <c r="E3" s="59"/>
      <c r="F3" s="59"/>
      <c r="G3" s="59"/>
      <c r="H3" s="59"/>
      <c r="I3" s="59"/>
    </row>
    <row r="4" spans="3:20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20" x14ac:dyDescent="0.25">
      <c r="C5" s="60" t="s">
        <v>23</v>
      </c>
      <c r="D5" s="60"/>
      <c r="E5" s="60"/>
      <c r="G5" s="60" t="s">
        <v>24</v>
      </c>
      <c r="H5" s="60"/>
      <c r="I5" s="60"/>
    </row>
    <row r="6" spans="3:20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2747.5200000000004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S40"/>
  <sheetViews>
    <sheetView topLeftCell="A5" zoomScaleNormal="100" workbookViewId="0">
      <selection activeCell="L14" sqref="L14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  <col min="19" max="19" width="10.5703125" bestFit="1" customWidth="1"/>
  </cols>
  <sheetData>
    <row r="3" spans="3:15" x14ac:dyDescent="0.25">
      <c r="C3" s="59" t="s">
        <v>22</v>
      </c>
      <c r="D3" s="59"/>
      <c r="E3" s="59"/>
      <c r="F3" s="59"/>
      <c r="G3" s="59"/>
      <c r="H3" s="59"/>
      <c r="I3" s="59"/>
    </row>
    <row r="4" spans="3:15" x14ac:dyDescent="0.25">
      <c r="C4" s="59"/>
      <c r="D4" s="59"/>
      <c r="E4" s="59"/>
      <c r="F4" s="59"/>
      <c r="G4" s="59"/>
      <c r="H4" s="59"/>
      <c r="I4" s="59"/>
      <c r="L4" s="59" t="s">
        <v>40</v>
      </c>
      <c r="M4" s="59"/>
      <c r="N4" s="59"/>
      <c r="O4" s="59"/>
    </row>
    <row r="5" spans="3:15" x14ac:dyDescent="0.25">
      <c r="C5" s="60" t="s">
        <v>23</v>
      </c>
      <c r="D5" s="60"/>
      <c r="E5" s="60"/>
      <c r="G5" s="60" t="s">
        <v>24</v>
      </c>
      <c r="H5" s="60"/>
      <c r="I5" s="60"/>
    </row>
    <row r="6" spans="3:15" x14ac:dyDescent="0.25">
      <c r="C6" s="61" t="s">
        <v>25</v>
      </c>
      <c r="D6" s="62"/>
      <c r="E6" s="63"/>
      <c r="G6" s="61"/>
      <c r="H6" s="62"/>
      <c r="I6" s="63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30</v>
      </c>
      <c r="I8" s="43">
        <v>230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69.72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100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/>
      <c r="M16" s="41"/>
      <c r="N16" s="41"/>
      <c r="O16" s="41"/>
    </row>
    <row r="17" spans="4:19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/>
      <c r="M17" s="41"/>
      <c r="N17" s="41"/>
      <c r="O17" s="41"/>
    </row>
    <row r="18" spans="4:19" x14ac:dyDescent="0.25">
      <c r="D18" s="30"/>
      <c r="E18" s="30"/>
      <c r="G18" s="28" t="s">
        <v>42</v>
      </c>
      <c r="H18" s="24" t="s">
        <v>59</v>
      </c>
      <c r="I18" s="38">
        <v>12.99</v>
      </c>
      <c r="L18" s="31"/>
      <c r="M18" s="41"/>
      <c r="N18" s="41"/>
      <c r="O18" s="41"/>
    </row>
    <row r="19" spans="4:19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9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9" x14ac:dyDescent="0.25">
      <c r="D21" s="30"/>
      <c r="E21" s="30"/>
      <c r="G21" s="28" t="s">
        <v>67</v>
      </c>
      <c r="H21" s="24" t="s">
        <v>61</v>
      </c>
      <c r="I21" s="38">
        <v>14.48</v>
      </c>
      <c r="L21" s="31"/>
      <c r="M21" s="41"/>
      <c r="N21" s="41"/>
      <c r="O21" s="41"/>
    </row>
    <row r="22" spans="4:19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/>
      <c r="M22" s="41"/>
      <c r="N22" s="41"/>
      <c r="O22" s="41"/>
    </row>
    <row r="23" spans="4:19" x14ac:dyDescent="0.25">
      <c r="D23" s="30"/>
      <c r="E23" s="30"/>
      <c r="G23" s="28" t="s">
        <v>46</v>
      </c>
      <c r="H23" s="24" t="s">
        <v>95</v>
      </c>
      <c r="I23" s="38">
        <v>33</v>
      </c>
      <c r="J23" s="25"/>
      <c r="L23" s="31"/>
      <c r="M23" s="41"/>
      <c r="N23" s="41"/>
      <c r="O23" s="41"/>
    </row>
    <row r="24" spans="4:19" x14ac:dyDescent="0.25">
      <c r="D24" s="30"/>
      <c r="E24" s="30"/>
      <c r="G24" s="28" t="s">
        <v>46</v>
      </c>
      <c r="H24" s="24" t="s">
        <v>96</v>
      </c>
      <c r="I24" s="38">
        <v>14.92</v>
      </c>
      <c r="J24" s="25"/>
      <c r="L24" s="31"/>
      <c r="M24" s="41"/>
      <c r="N24" s="41"/>
      <c r="O24" s="41"/>
    </row>
    <row r="25" spans="4:19" x14ac:dyDescent="0.25">
      <c r="D25" s="30"/>
      <c r="E25" s="30"/>
      <c r="G25" s="28" t="s">
        <v>46</v>
      </c>
      <c r="H25" s="24" t="s">
        <v>94</v>
      </c>
      <c r="I25" s="38">
        <v>17.899999999999999</v>
      </c>
      <c r="J25" s="25"/>
      <c r="L25" s="31"/>
      <c r="M25" s="41"/>
      <c r="N25" s="41"/>
      <c r="O25" s="41"/>
    </row>
    <row r="26" spans="4:19" x14ac:dyDescent="0.25">
      <c r="D26" s="30"/>
      <c r="E26" s="30"/>
      <c r="G26" s="28" t="s">
        <v>46</v>
      </c>
      <c r="H26" s="24" t="s">
        <v>94</v>
      </c>
      <c r="I26" s="38">
        <v>21.1</v>
      </c>
      <c r="J26" s="25"/>
      <c r="L26" s="31"/>
      <c r="M26" s="41"/>
      <c r="N26" s="41"/>
      <c r="O26" s="41"/>
    </row>
    <row r="27" spans="4:19" x14ac:dyDescent="0.25">
      <c r="D27" s="30"/>
      <c r="E27" s="30"/>
      <c r="G27" s="28" t="s">
        <v>46</v>
      </c>
      <c r="H27" s="24" t="s">
        <v>94</v>
      </c>
      <c r="I27" s="38">
        <v>20.16</v>
      </c>
      <c r="J27" s="25"/>
      <c r="L27" s="31"/>
      <c r="M27" s="41"/>
      <c r="N27" s="41"/>
      <c r="O27" s="41"/>
    </row>
    <row r="28" spans="4:19" x14ac:dyDescent="0.25">
      <c r="D28" s="30"/>
      <c r="E28" s="30"/>
      <c r="G28" s="28" t="s">
        <v>46</v>
      </c>
      <c r="H28" s="24" t="s">
        <v>94</v>
      </c>
      <c r="I28" s="38">
        <v>15.02</v>
      </c>
      <c r="J28" s="25"/>
      <c r="L28" s="31"/>
      <c r="M28" s="41"/>
      <c r="N28" s="41"/>
      <c r="O28" s="41"/>
    </row>
    <row r="29" spans="4:19" x14ac:dyDescent="0.25">
      <c r="D29" s="30"/>
      <c r="E29" s="30"/>
      <c r="G29" s="28" t="s">
        <v>46</v>
      </c>
      <c r="H29" s="24" t="s">
        <v>94</v>
      </c>
      <c r="I29" s="38">
        <v>30.71</v>
      </c>
      <c r="J29" s="25"/>
      <c r="L29" s="31"/>
      <c r="M29" s="41"/>
      <c r="N29" s="41"/>
      <c r="O29" s="41"/>
    </row>
    <row r="30" spans="4:19" x14ac:dyDescent="0.25">
      <c r="D30" s="30"/>
      <c r="E30" s="30"/>
      <c r="G30" s="28" t="s">
        <v>46</v>
      </c>
      <c r="H30" s="24" t="s">
        <v>95</v>
      </c>
      <c r="I30" s="38">
        <v>33</v>
      </c>
      <c r="J30" s="25"/>
      <c r="L30" s="31"/>
      <c r="M30" s="41"/>
      <c r="N30" s="41"/>
      <c r="O30" s="41"/>
      <c r="S30" s="38"/>
    </row>
    <row r="31" spans="4:19" x14ac:dyDescent="0.25">
      <c r="D31" s="30"/>
      <c r="E31" s="30"/>
      <c r="G31" s="28" t="s">
        <v>92</v>
      </c>
      <c r="H31" s="24" t="s">
        <v>93</v>
      </c>
      <c r="I31" s="38">
        <v>257.25</v>
      </c>
      <c r="J31" s="25"/>
      <c r="L31" s="31"/>
      <c r="M31" s="41"/>
      <c r="N31" s="41"/>
      <c r="O31" s="41"/>
      <c r="S31" s="38"/>
    </row>
    <row r="32" spans="4:19" x14ac:dyDescent="0.25">
      <c r="D32" s="30"/>
      <c r="E32" s="30"/>
      <c r="G32" s="28"/>
      <c r="H32" s="24" t="s">
        <v>48</v>
      </c>
      <c r="I32" s="38">
        <v>550</v>
      </c>
      <c r="L32" s="31"/>
      <c r="M32" s="41"/>
      <c r="N32" s="41"/>
      <c r="O32" s="41"/>
      <c r="S32" s="38"/>
    </row>
    <row r="33" spans="4:19" ht="17.25" x14ac:dyDescent="0.4">
      <c r="D33" s="30"/>
      <c r="E33" s="30"/>
      <c r="G33" s="1"/>
      <c r="H33" s="24"/>
      <c r="I33" s="47"/>
      <c r="L33" s="31"/>
      <c r="M33" s="41"/>
      <c r="N33" s="41"/>
      <c r="O33" s="41"/>
      <c r="S33" s="38"/>
    </row>
    <row r="34" spans="4:19" x14ac:dyDescent="0.25">
      <c r="D34" s="30"/>
      <c r="E34" s="30"/>
      <c r="H34" s="1"/>
      <c r="I34" s="39">
        <f>SUM(I6:I33)</f>
        <v>3178.57</v>
      </c>
      <c r="L34" s="31"/>
      <c r="M34" s="41"/>
      <c r="N34" s="41"/>
      <c r="O34" s="41"/>
      <c r="S34" s="38"/>
    </row>
    <row r="35" spans="4:19" x14ac:dyDescent="0.25">
      <c r="D35" s="30"/>
      <c r="E35" s="30"/>
      <c r="I35" s="40"/>
      <c r="L35" s="31"/>
      <c r="M35" s="41"/>
      <c r="N35" s="41"/>
      <c r="O35" s="41"/>
      <c r="S35" s="38"/>
    </row>
    <row r="36" spans="4:19" x14ac:dyDescent="0.25">
      <c r="D36" s="30"/>
      <c r="E36" s="30"/>
      <c r="I36" s="40"/>
      <c r="L36" s="31"/>
      <c r="M36" s="41"/>
      <c r="N36" s="41"/>
      <c r="O36" s="41"/>
      <c r="S36" s="38"/>
    </row>
    <row r="37" spans="4:19" x14ac:dyDescent="0.25">
      <c r="D37" s="30"/>
      <c r="E37" s="30"/>
      <c r="H37" s="28" t="s">
        <v>40</v>
      </c>
      <c r="I37" s="39">
        <f>SUM(N39)</f>
        <v>0</v>
      </c>
      <c r="L37" s="31"/>
      <c r="M37" s="41"/>
      <c r="N37" s="41"/>
      <c r="O37" s="41"/>
      <c r="S37" s="38"/>
    </row>
    <row r="38" spans="4:19" x14ac:dyDescent="0.25">
      <c r="D38" s="30"/>
      <c r="E38" s="30"/>
      <c r="H38" s="28" t="s">
        <v>26</v>
      </c>
      <c r="I38" s="39">
        <f>E7</f>
        <v>3600</v>
      </c>
      <c r="L38" s="34"/>
      <c r="M38" s="41"/>
      <c r="N38" s="41"/>
      <c r="O38" s="41"/>
      <c r="S38" s="38"/>
    </row>
    <row r="39" spans="4:19" x14ac:dyDescent="0.25">
      <c r="D39" s="30"/>
      <c r="E39" s="30"/>
      <c r="H39" s="28" t="s">
        <v>27</v>
      </c>
      <c r="I39" s="39">
        <f>(I34+I37)</f>
        <v>3178.57</v>
      </c>
      <c r="L39" s="28" t="s">
        <v>47</v>
      </c>
      <c r="M39" s="39">
        <f>SUM(M7:M38)</f>
        <v>0</v>
      </c>
      <c r="N39" s="27">
        <f>SUM(N7:N38)</f>
        <v>0</v>
      </c>
      <c r="O39" s="28"/>
    </row>
    <row r="40" spans="4:19" x14ac:dyDescent="0.25">
      <c r="D40" s="30"/>
      <c r="E40" s="30"/>
      <c r="H40" s="28" t="s">
        <v>88</v>
      </c>
      <c r="I40" s="39">
        <f>I38-I39</f>
        <v>421.42999999999984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Janeiro23</vt:lpstr>
      <vt:lpstr>Fevereiro23</vt:lpstr>
      <vt:lpstr>Março23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2023-02-23T23:32:11Z</dcterms:modified>
  <cp:category/>
  <cp:contentStatus/>
</cp:coreProperties>
</file>