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\OneDrive\Área de Trabalho\"/>
    </mc:Choice>
  </mc:AlternateContent>
  <xr:revisionPtr revIDLastSave="0" documentId="13_ncr:1_{528E5139-7012-4B49-BA31-AD3C3EECB1C4}" xr6:coauthVersionLast="47" xr6:coauthVersionMax="47" xr10:uidLastSave="{00000000-0000-0000-0000-000000000000}"/>
  <bookViews>
    <workbookView xWindow="-120" yWindow="-120" windowWidth="38640" windowHeight="15720" firstSheet="1" activeTab="8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9" l="1"/>
  <c r="M30" i="9"/>
  <c r="I29" i="9"/>
  <c r="I28" i="9"/>
  <c r="I25" i="9"/>
  <c r="I30" i="9" s="1"/>
  <c r="N30" i="8"/>
  <c r="M30" i="8"/>
  <c r="I29" i="8"/>
  <c r="I28" i="8"/>
  <c r="I25" i="8"/>
  <c r="I30" i="8" s="1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I31" i="9" l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</calcChain>
</file>

<file path=xl/sharedStrings.xml><?xml version="1.0" encoding="utf-8"?>
<sst xmlns="http://schemas.openxmlformats.org/spreadsheetml/2006/main" count="673" uniqueCount="92">
  <si>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</si>
  <si>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</si>
  <si>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</si>
  <si>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</si>
  <si>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</si>
  <si>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</si>
  <si>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</si>
  <si>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</si>
  <si>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</si>
  <si>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</si>
  <si>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</si>
  <si>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</si>
  <si>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</si>
  <si>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</si>
  <si>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</si>
  <si>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</si>
  <si>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</si>
  <si>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</si>
  <si>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</si>
  <si>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</si>
  <si>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</si>
  <si>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</si>
  <si>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</si>
  <si>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Receitas</t>
  </si>
  <si>
    <t>Despesas</t>
  </si>
  <si>
    <t>Salários</t>
  </si>
  <si>
    <t>Renda total</t>
  </si>
  <si>
    <t>Despesa total</t>
  </si>
  <si>
    <t>Condomínio</t>
  </si>
  <si>
    <t>Sobra/falta</t>
  </si>
  <si>
    <t>Conta de luz</t>
  </si>
  <si>
    <t>Gás</t>
  </si>
  <si>
    <t>Emanuel</t>
  </si>
  <si>
    <t>Internet / Cel</t>
  </si>
  <si>
    <t>HBO</t>
  </si>
  <si>
    <t>Amazon</t>
  </si>
  <si>
    <t>Curso</t>
  </si>
  <si>
    <t>Ali Express</t>
  </si>
  <si>
    <t>Power BI</t>
  </si>
  <si>
    <t>Alimentação Casa</t>
  </si>
  <si>
    <t>Marmita</t>
  </si>
  <si>
    <t>Fatura Nubank</t>
  </si>
  <si>
    <t>(07/10)</t>
  </si>
  <si>
    <t>(08/12)</t>
  </si>
  <si>
    <t>(03/12)</t>
  </si>
  <si>
    <t>(06/10)</t>
  </si>
  <si>
    <t>(01/12)</t>
  </si>
  <si>
    <t>Total</t>
  </si>
  <si>
    <t>Cartão</t>
  </si>
  <si>
    <t>Nubak</t>
  </si>
  <si>
    <t>Fatura Visa / Nu Fay</t>
  </si>
  <si>
    <t>(08/10)</t>
  </si>
  <si>
    <t>(09/12)</t>
  </si>
  <si>
    <t>(04/12)</t>
  </si>
  <si>
    <t>(02/12)</t>
  </si>
  <si>
    <t>Marmita mês passado</t>
  </si>
  <si>
    <t>ML</t>
  </si>
  <si>
    <t xml:space="preserve"> </t>
  </si>
  <si>
    <t>(01/10)</t>
  </si>
  <si>
    <t>Chuveiro</t>
  </si>
  <si>
    <t>(01/05)</t>
  </si>
  <si>
    <t>Havan</t>
  </si>
  <si>
    <t>Vale Transporte</t>
  </si>
  <si>
    <t>DAS</t>
  </si>
  <si>
    <t>(09/10)</t>
  </si>
  <si>
    <t>(10/12)</t>
  </si>
  <si>
    <t>(05/12)</t>
  </si>
  <si>
    <t>(02/10)</t>
  </si>
  <si>
    <t>Vape Ali</t>
  </si>
  <si>
    <t>-</t>
  </si>
  <si>
    <t>(03/10)</t>
  </si>
  <si>
    <t>Rafa</t>
  </si>
  <si>
    <t>(07/12)</t>
  </si>
  <si>
    <t>(03/05)</t>
  </si>
  <si>
    <t>(12/12)</t>
  </si>
  <si>
    <t>Mãe</t>
  </si>
  <si>
    <t>(11/12)</t>
  </si>
  <si>
    <t>(04/05)</t>
  </si>
  <si>
    <t>(04/10)</t>
  </si>
  <si>
    <t>(01/02)</t>
  </si>
  <si>
    <t>Termo</t>
  </si>
  <si>
    <t>HBO Max</t>
  </si>
  <si>
    <t>Remo</t>
  </si>
  <si>
    <t>Perfume</t>
  </si>
  <si>
    <t>(02/02)</t>
  </si>
  <si>
    <t>(05/10)</t>
  </si>
  <si>
    <t>(06/12)</t>
  </si>
  <si>
    <t>(05/05)</t>
  </si>
  <si>
    <t>Sobra</t>
  </si>
  <si>
    <t>(02/05)</t>
  </si>
  <si>
    <t>PC</t>
  </si>
  <si>
    <t xml:space="preserve">Poupança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</si>
</sst>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/>
    <xf numFmtId="44" fontId="0" fillId="0" borderId="17" xfId="0" applyNumberFormat="1" applyBorder="1"/>
    <xf numFmtId="164" fontId="0" fillId="4" borderId="0" xfId="0" applyNumberFormat="1" applyFill="1" applyAlignment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45" t="s">
        <v>0</v>
      </c>
      <c r="D3" s="46"/>
      <c r="E3" s="46"/>
      <c r="F3" s="46"/>
      <c r="G3" s="46"/>
      <c r="H3" s="46"/>
      <c r="I3" s="47"/>
      <c r="J3" s="45" t="s">
        <v>1</v>
      </c>
      <c r="K3" s="47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48" t="s">
        <v>7</v>
      </c>
      <c r="K4" s="49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50">
        <f>SUM(C5:K14)</f>
        <v>1708.53</v>
      </c>
      <c r="F15" s="51"/>
      <c r="G15" s="52"/>
      <c r="H15" s="53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54" t="s">
        <v>22</v>
      </c>
      <c r="B2" s="54"/>
      <c r="C2" s="54"/>
      <c r="D2" s="54"/>
      <c r="E2" s="54"/>
      <c r="F2" s="54"/>
      <c r="G2" s="54"/>
    </row>
    <row r="3" spans="1:18" x14ac:dyDescent="0.25">
      <c r="A3" s="54"/>
      <c r="B3" s="54"/>
      <c r="C3" s="54"/>
      <c r="D3" s="54"/>
      <c r="E3" s="54"/>
      <c r="F3" s="54"/>
      <c r="G3" s="54"/>
      <c r="K3" s="54" t="s">
        <v>40</v>
      </c>
      <c r="L3" s="54"/>
      <c r="M3" s="54"/>
      <c r="N3" s="54"/>
    </row>
    <row r="4" spans="1:18" x14ac:dyDescent="0.25">
      <c r="A4" s="55" t="s">
        <v>23</v>
      </c>
      <c r="B4" s="55"/>
      <c r="C4" s="55"/>
      <c r="E4" s="55" t="s">
        <v>24</v>
      </c>
      <c r="F4" s="55"/>
      <c r="G4" s="55"/>
    </row>
    <row r="5" spans="1:18" x14ac:dyDescent="0.25">
      <c r="A5" s="56" t="s">
        <v>25</v>
      </c>
      <c r="B5" s="57"/>
      <c r="C5" s="58"/>
      <c r="E5" s="56"/>
      <c r="F5" s="57"/>
      <c r="G5" s="58"/>
      <c r="L5" s="28" t="s">
        <v>32</v>
      </c>
      <c r="M5" s="28" t="s">
        <v>11</v>
      </c>
      <c r="N5" s="28" t="s">
        <v>48</v>
      </c>
    </row>
    <row r="6" spans="1:18" x14ac:dyDescent="0.25">
      <c r="A6" s="10" t="s">
        <v>32</v>
      </c>
      <c r="B6" s="10"/>
      <c r="C6" s="23">
        <v>2100</v>
      </c>
      <c r="E6" s="28"/>
      <c r="F6" s="24" t="s">
        <v>28</v>
      </c>
      <c r="G6" s="26">
        <v>200</v>
      </c>
      <c r="K6" s="31">
        <v>44655</v>
      </c>
      <c r="L6" s="32">
        <v>14</v>
      </c>
      <c r="M6" s="32">
        <v>14</v>
      </c>
      <c r="N6" s="26" t="s">
        <v>49</v>
      </c>
    </row>
    <row r="7" spans="1:18" x14ac:dyDescent="0.25">
      <c r="E7" s="28"/>
      <c r="F7" s="24" t="s">
        <v>30</v>
      </c>
      <c r="G7" s="26">
        <v>203.97</v>
      </c>
      <c r="K7" s="31">
        <v>44656</v>
      </c>
      <c r="L7" s="32">
        <v>14</v>
      </c>
      <c r="M7" s="32">
        <v>14</v>
      </c>
      <c r="N7" s="26" t="s">
        <v>49</v>
      </c>
    </row>
    <row r="8" spans="1:18" x14ac:dyDescent="0.25">
      <c r="E8" s="28"/>
      <c r="F8" s="24" t="s">
        <v>31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49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42</v>
      </c>
      <c r="F11" s="24" t="s">
        <v>35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43</v>
      </c>
      <c r="F12" s="1" t="s">
        <v>36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44</v>
      </c>
      <c r="F13" s="24" t="s">
        <v>37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45</v>
      </c>
      <c r="F14" s="24" t="s">
        <v>38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46</v>
      </c>
      <c r="F15" s="24" t="s">
        <v>37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39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50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41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40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26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27</v>
      </c>
      <c r="G28" s="27">
        <f>(G23+G26)</f>
        <v>1955.5900000000001</v>
      </c>
      <c r="K28" s="28" t="s">
        <v>47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29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54" t="s">
        <v>22</v>
      </c>
      <c r="B2" s="54"/>
      <c r="C2" s="54"/>
      <c r="D2" s="54"/>
      <c r="E2" s="54"/>
      <c r="F2" s="54"/>
      <c r="G2" s="54"/>
    </row>
    <row r="3" spans="1:20" x14ac:dyDescent="0.25">
      <c r="A3" s="54"/>
      <c r="B3" s="54"/>
      <c r="C3" s="54"/>
      <c r="D3" s="54"/>
      <c r="E3" s="54"/>
      <c r="F3" s="54"/>
      <c r="G3" s="54"/>
      <c r="K3" s="54" t="s">
        <v>40</v>
      </c>
      <c r="L3" s="54"/>
      <c r="M3" s="54"/>
      <c r="N3" s="54"/>
    </row>
    <row r="4" spans="1:20" x14ac:dyDescent="0.25">
      <c r="A4" s="55" t="s">
        <v>23</v>
      </c>
      <c r="B4" s="55"/>
      <c r="C4" s="55"/>
      <c r="E4" s="55" t="s">
        <v>24</v>
      </c>
      <c r="F4" s="55"/>
      <c r="G4" s="55"/>
    </row>
    <row r="5" spans="1:20" x14ac:dyDescent="0.25">
      <c r="A5" s="56" t="s">
        <v>25</v>
      </c>
      <c r="B5" s="57"/>
      <c r="C5" s="58"/>
      <c r="E5" s="56"/>
      <c r="F5" s="57"/>
      <c r="G5" s="58"/>
      <c r="L5" s="28" t="s">
        <v>32</v>
      </c>
      <c r="M5" s="28" t="s">
        <v>11</v>
      </c>
      <c r="N5" s="28" t="s">
        <v>48</v>
      </c>
    </row>
    <row r="6" spans="1:20" x14ac:dyDescent="0.25">
      <c r="A6" s="10" t="s">
        <v>32</v>
      </c>
      <c r="B6" s="10"/>
      <c r="C6" s="23">
        <v>2325</v>
      </c>
      <c r="E6" s="28"/>
      <c r="F6" s="24" t="s">
        <v>28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30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31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35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36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37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56</v>
      </c>
      <c r="P13" t="s">
        <v>57</v>
      </c>
      <c r="T13" s="30"/>
    </row>
    <row r="14" spans="1:20" x14ac:dyDescent="0.25">
      <c r="B14" s="30"/>
      <c r="C14" s="30"/>
      <c r="E14" s="28" t="s">
        <v>42</v>
      </c>
      <c r="F14" s="24" t="s">
        <v>38</v>
      </c>
      <c r="G14" s="26">
        <v>194.56</v>
      </c>
      <c r="K14" s="31">
        <v>44693</v>
      </c>
      <c r="L14" s="32">
        <v>14</v>
      </c>
      <c r="M14" s="33"/>
      <c r="N14" s="26" t="s">
        <v>56</v>
      </c>
      <c r="S14" s="30"/>
    </row>
    <row r="15" spans="1:20" x14ac:dyDescent="0.25">
      <c r="B15" s="30"/>
      <c r="C15" s="30"/>
      <c r="E15" s="28" t="s">
        <v>54</v>
      </c>
      <c r="F15" s="24" t="s">
        <v>37</v>
      </c>
      <c r="G15" s="26">
        <v>68.989999999999995</v>
      </c>
      <c r="K15" s="31">
        <v>44694</v>
      </c>
      <c r="L15" s="32">
        <v>14</v>
      </c>
      <c r="M15" s="33"/>
      <c r="N15" s="26" t="s">
        <v>56</v>
      </c>
      <c r="T15" s="30"/>
    </row>
    <row r="16" spans="1:20" x14ac:dyDescent="0.25">
      <c r="B16" s="30"/>
      <c r="C16" s="30"/>
      <c r="E16" s="28" t="s">
        <v>58</v>
      </c>
      <c r="F16" s="24" t="s">
        <v>59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56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56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56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56</v>
      </c>
      <c r="T19" s="30"/>
    </row>
    <row r="20" spans="2:20" x14ac:dyDescent="0.25">
      <c r="B20" s="30"/>
      <c r="C20" s="30"/>
      <c r="E20" s="28"/>
      <c r="F20" s="24" t="s">
        <v>39</v>
      </c>
      <c r="G20" s="32">
        <v>200</v>
      </c>
      <c r="K20" s="31">
        <v>44701</v>
      </c>
      <c r="L20" s="32">
        <v>14</v>
      </c>
      <c r="M20" s="33"/>
      <c r="N20" s="26" t="s">
        <v>56</v>
      </c>
      <c r="T20" s="30"/>
    </row>
    <row r="21" spans="2:20" x14ac:dyDescent="0.25">
      <c r="B21" s="30"/>
      <c r="C21" s="30"/>
      <c r="E21" s="28"/>
      <c r="F21" s="24" t="s">
        <v>48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56</v>
      </c>
      <c r="T21" s="30"/>
    </row>
    <row r="22" spans="2:20" x14ac:dyDescent="0.25">
      <c r="B22" s="30"/>
      <c r="C22" s="30"/>
      <c r="E22" s="28"/>
      <c r="F22" s="24" t="s">
        <v>55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56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56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56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40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26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27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29</v>
      </c>
      <c r="G29" s="27">
        <f>G27-G28</f>
        <v>465.73</v>
      </c>
      <c r="K29" s="28" t="s">
        <v>47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topLeftCell="A13" workbookViewId="0">
      <selection activeCell="Q19" sqref="Q19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54" t="s">
        <v>22</v>
      </c>
      <c r="B3" s="54"/>
      <c r="C3" s="54"/>
      <c r="D3" s="54"/>
      <c r="E3" s="54"/>
      <c r="F3" s="54"/>
      <c r="G3" s="54"/>
    </row>
    <row r="4" spans="1:14" x14ac:dyDescent="0.25">
      <c r="A4" s="54"/>
      <c r="B4" s="54"/>
      <c r="C4" s="54"/>
      <c r="D4" s="54"/>
      <c r="E4" s="54"/>
      <c r="F4" s="54"/>
      <c r="G4" s="54"/>
      <c r="K4" s="54" t="s">
        <v>40</v>
      </c>
      <c r="L4" s="54"/>
      <c r="M4" s="54"/>
      <c r="N4" s="54"/>
    </row>
    <row r="5" spans="1:14" x14ac:dyDescent="0.25">
      <c r="A5" s="55" t="s">
        <v>23</v>
      </c>
      <c r="B5" s="55"/>
      <c r="C5" s="55"/>
      <c r="E5" s="55" t="s">
        <v>24</v>
      </c>
      <c r="F5" s="55"/>
      <c r="G5" s="55"/>
    </row>
    <row r="6" spans="1:14" x14ac:dyDescent="0.25">
      <c r="A6" s="56" t="s">
        <v>25</v>
      </c>
      <c r="B6" s="57"/>
      <c r="C6" s="58"/>
      <c r="E6" s="56"/>
      <c r="F6" s="57"/>
      <c r="G6" s="58"/>
      <c r="L6" s="28" t="s">
        <v>32</v>
      </c>
      <c r="M6" s="28" t="s">
        <v>11</v>
      </c>
      <c r="N6" s="28" t="s">
        <v>48</v>
      </c>
    </row>
    <row r="7" spans="1:14" x14ac:dyDescent="0.25">
      <c r="A7" s="10" t="s">
        <v>32</v>
      </c>
      <c r="B7" s="10"/>
      <c r="C7" s="23">
        <v>2250</v>
      </c>
      <c r="E7" s="28"/>
      <c r="F7" s="24" t="s">
        <v>28</v>
      </c>
      <c r="G7" s="26">
        <v>200</v>
      </c>
      <c r="K7" s="31">
        <v>44713</v>
      </c>
      <c r="L7" s="32">
        <v>14</v>
      </c>
      <c r="M7" s="33"/>
      <c r="N7" s="26" t="s">
        <v>56</v>
      </c>
    </row>
    <row r="8" spans="1:14" x14ac:dyDescent="0.25">
      <c r="E8" s="28"/>
      <c r="F8" s="24" t="s">
        <v>30</v>
      </c>
      <c r="G8" s="26">
        <v>166</v>
      </c>
      <c r="K8" s="31">
        <v>44714</v>
      </c>
      <c r="L8" s="32">
        <v>14</v>
      </c>
      <c r="M8" s="32">
        <v>14</v>
      </c>
      <c r="N8" s="26" t="s">
        <v>56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63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56</v>
      </c>
    </row>
    <row r="12" spans="1:14" x14ac:dyDescent="0.25">
      <c r="B12" s="30"/>
      <c r="C12" s="30"/>
      <c r="E12" s="28"/>
      <c r="F12" s="24" t="s">
        <v>62</v>
      </c>
      <c r="G12" s="26">
        <v>150</v>
      </c>
      <c r="H12" s="25"/>
      <c r="K12" s="31">
        <v>44720</v>
      </c>
      <c r="L12" s="32">
        <v>14</v>
      </c>
      <c r="M12" s="33"/>
      <c r="N12" s="26" t="s">
        <v>56</v>
      </c>
    </row>
    <row r="13" spans="1:14" x14ac:dyDescent="0.25">
      <c r="B13" s="30"/>
      <c r="C13" s="30"/>
      <c r="E13" s="28" t="s">
        <v>64</v>
      </c>
      <c r="F13" s="24" t="s">
        <v>35</v>
      </c>
      <c r="G13" s="26">
        <v>38.9</v>
      </c>
      <c r="K13" s="31">
        <v>44721</v>
      </c>
      <c r="L13" s="32">
        <v>14</v>
      </c>
      <c r="M13" s="33"/>
      <c r="N13" s="26" t="s">
        <v>56</v>
      </c>
    </row>
    <row r="14" spans="1:14" x14ac:dyDescent="0.25">
      <c r="B14" s="30"/>
      <c r="C14" s="30"/>
      <c r="E14" s="28" t="s">
        <v>65</v>
      </c>
      <c r="F14" s="1" t="s">
        <v>36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66</v>
      </c>
      <c r="F15" s="24" t="s">
        <v>37</v>
      </c>
      <c r="G15" s="26">
        <v>49.75</v>
      </c>
      <c r="K15" s="31">
        <v>44725</v>
      </c>
      <c r="L15" s="32">
        <v>14</v>
      </c>
      <c r="M15" s="33"/>
      <c r="N15" s="26" t="s">
        <v>56</v>
      </c>
    </row>
    <row r="16" spans="1:14" x14ac:dyDescent="0.25">
      <c r="B16" s="30"/>
      <c r="C16" s="30"/>
      <c r="E16" s="28" t="s">
        <v>51</v>
      </c>
      <c r="F16" s="24" t="s">
        <v>38</v>
      </c>
      <c r="G16" s="26">
        <v>194.56</v>
      </c>
      <c r="K16" s="31">
        <v>44726</v>
      </c>
      <c r="L16" s="32">
        <v>14</v>
      </c>
      <c r="M16" s="33"/>
      <c r="N16" s="26" t="s">
        <v>56</v>
      </c>
    </row>
    <row r="17" spans="2:16" x14ac:dyDescent="0.25">
      <c r="B17" s="30"/>
      <c r="C17" s="30"/>
      <c r="E17" s="28" t="s">
        <v>44</v>
      </c>
      <c r="F17" s="24" t="s">
        <v>37</v>
      </c>
      <c r="G17" s="26">
        <v>68.989999999999995</v>
      </c>
      <c r="K17" s="31">
        <v>44727</v>
      </c>
      <c r="L17" s="32">
        <v>14</v>
      </c>
      <c r="M17" s="33"/>
      <c r="N17" s="26" t="s">
        <v>56</v>
      </c>
    </row>
    <row r="18" spans="2:16" x14ac:dyDescent="0.25">
      <c r="B18" s="30"/>
      <c r="C18" s="30"/>
      <c r="E18" s="28" t="s">
        <v>67</v>
      </c>
      <c r="F18" s="24" t="s">
        <v>59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60</v>
      </c>
      <c r="F19" s="24" t="s">
        <v>61</v>
      </c>
      <c r="G19" s="26">
        <v>61.98</v>
      </c>
      <c r="K19" s="31">
        <v>44729</v>
      </c>
      <c r="L19" s="32">
        <v>28</v>
      </c>
      <c r="M19" s="33"/>
      <c r="N19" s="26" t="s">
        <v>56</v>
      </c>
      <c r="P19" s="26"/>
    </row>
    <row r="20" spans="2:16" x14ac:dyDescent="0.25">
      <c r="B20" s="30"/>
      <c r="C20" s="30"/>
      <c r="E20" s="28" t="s">
        <v>46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56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39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48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56</v>
      </c>
    </row>
    <row r="24" spans="2:16" x14ac:dyDescent="0.25">
      <c r="B24" s="30"/>
      <c r="C24" s="30"/>
      <c r="E24" s="28"/>
      <c r="F24" s="24" t="s">
        <v>55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40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26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27</v>
      </c>
      <c r="G30" s="27">
        <f>(G25+G28)</f>
        <v>2059.9300000000003</v>
      </c>
      <c r="K30" s="28" t="s">
        <v>47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29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54" t="s">
        <v>22</v>
      </c>
      <c r="C3" s="54"/>
      <c r="D3" s="54"/>
      <c r="E3" s="54"/>
      <c r="F3" s="54"/>
      <c r="G3" s="54"/>
      <c r="H3" s="54"/>
    </row>
    <row r="4" spans="2:15" x14ac:dyDescent="0.25">
      <c r="B4" s="54"/>
      <c r="C4" s="54"/>
      <c r="D4" s="54"/>
      <c r="E4" s="54"/>
      <c r="F4" s="54"/>
      <c r="G4" s="54"/>
      <c r="H4" s="54"/>
      <c r="L4" s="54" t="s">
        <v>40</v>
      </c>
      <c r="M4" s="54"/>
      <c r="N4" s="54"/>
      <c r="O4" s="54"/>
    </row>
    <row r="5" spans="2:15" x14ac:dyDescent="0.25">
      <c r="B5" s="55" t="s">
        <v>23</v>
      </c>
      <c r="C5" s="55"/>
      <c r="D5" s="55"/>
      <c r="F5" s="55" t="s">
        <v>24</v>
      </c>
      <c r="G5" s="55"/>
      <c r="H5" s="55"/>
    </row>
    <row r="6" spans="2:15" x14ac:dyDescent="0.25">
      <c r="B6" s="56" t="s">
        <v>25</v>
      </c>
      <c r="C6" s="57"/>
      <c r="D6" s="58"/>
      <c r="F6" s="56"/>
      <c r="G6" s="57"/>
      <c r="H6" s="58"/>
      <c r="M6" s="28" t="s">
        <v>32</v>
      </c>
      <c r="N6" s="28" t="s">
        <v>11</v>
      </c>
      <c r="O6" s="28" t="s">
        <v>48</v>
      </c>
    </row>
    <row r="7" spans="2:15" x14ac:dyDescent="0.25">
      <c r="B7" s="10" t="s">
        <v>32</v>
      </c>
      <c r="C7" s="10"/>
      <c r="D7" s="38">
        <v>2300</v>
      </c>
      <c r="F7" s="28"/>
      <c r="G7" s="24" t="s">
        <v>28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30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75</v>
      </c>
      <c r="C10" s="1"/>
      <c r="D10" s="38">
        <v>45</v>
      </c>
      <c r="F10" s="28"/>
      <c r="G10" s="24" t="s">
        <v>63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62</v>
      </c>
      <c r="H11" s="37">
        <v>200</v>
      </c>
      <c r="I11" s="25"/>
      <c r="L11" s="31">
        <v>44749</v>
      </c>
      <c r="M11" s="37">
        <v>14</v>
      </c>
      <c r="N11" s="33"/>
      <c r="O11" s="26" t="s">
        <v>56</v>
      </c>
    </row>
    <row r="12" spans="2:15" x14ac:dyDescent="0.25">
      <c r="B12" s="1"/>
      <c r="C12" s="36"/>
      <c r="D12" s="38"/>
      <c r="F12" s="28" t="s">
        <v>74</v>
      </c>
      <c r="G12" s="1" t="s">
        <v>36</v>
      </c>
      <c r="H12" s="38">
        <v>33.81</v>
      </c>
      <c r="L12" s="31">
        <v>44750</v>
      </c>
      <c r="M12" s="37">
        <v>21</v>
      </c>
      <c r="N12" s="33"/>
      <c r="O12" s="26" t="s">
        <v>56</v>
      </c>
    </row>
    <row r="13" spans="2:15" x14ac:dyDescent="0.25">
      <c r="C13" s="30"/>
      <c r="D13" s="30"/>
      <c r="F13" s="28" t="s">
        <v>72</v>
      </c>
      <c r="G13" s="24" t="s">
        <v>37</v>
      </c>
      <c r="H13" s="38">
        <v>49.75</v>
      </c>
      <c r="L13" s="31">
        <v>44753</v>
      </c>
      <c r="M13" s="37">
        <v>15</v>
      </c>
      <c r="N13" s="33"/>
      <c r="O13" s="26" t="s">
        <v>56</v>
      </c>
    </row>
    <row r="14" spans="2:15" x14ac:dyDescent="0.25">
      <c r="C14" s="30"/>
      <c r="D14" s="30"/>
      <c r="F14" s="28" t="s">
        <v>65</v>
      </c>
      <c r="G14" s="24" t="s">
        <v>38</v>
      </c>
      <c r="H14" s="38">
        <v>194.56</v>
      </c>
      <c r="L14" s="31">
        <v>44754</v>
      </c>
      <c r="M14" s="37">
        <v>15</v>
      </c>
      <c r="N14" s="33"/>
      <c r="O14" s="26" t="s">
        <v>56</v>
      </c>
    </row>
    <row r="15" spans="2:15" x14ac:dyDescent="0.25">
      <c r="C15" s="30"/>
      <c r="D15" s="30"/>
      <c r="F15" s="28" t="s">
        <v>53</v>
      </c>
      <c r="G15" s="24" t="s">
        <v>37</v>
      </c>
      <c r="H15" s="38">
        <v>68.989999999999995</v>
      </c>
      <c r="L15" s="31">
        <v>44755</v>
      </c>
      <c r="M15" s="37">
        <v>15</v>
      </c>
      <c r="N15" s="33"/>
      <c r="O15" s="26" t="s">
        <v>56</v>
      </c>
    </row>
    <row r="16" spans="2:15" x14ac:dyDescent="0.25">
      <c r="C16" s="30"/>
      <c r="D16" s="30"/>
      <c r="F16" s="28" t="s">
        <v>70</v>
      </c>
      <c r="G16" s="24" t="s">
        <v>59</v>
      </c>
      <c r="H16" s="38">
        <v>12.99</v>
      </c>
      <c r="L16" s="31">
        <v>44756</v>
      </c>
      <c r="M16" s="37">
        <v>15</v>
      </c>
      <c r="N16" s="33"/>
      <c r="O16" s="26" t="s">
        <v>56</v>
      </c>
    </row>
    <row r="17" spans="3:15" x14ac:dyDescent="0.25">
      <c r="C17" s="30"/>
      <c r="D17" s="30"/>
      <c r="F17" s="28" t="s">
        <v>73</v>
      </c>
      <c r="G17" s="24" t="s">
        <v>61</v>
      </c>
      <c r="H17" s="38">
        <v>61.98</v>
      </c>
      <c r="L17" s="31">
        <v>44757</v>
      </c>
      <c r="M17" s="37">
        <v>16</v>
      </c>
      <c r="N17" s="33"/>
      <c r="O17" s="26" t="s">
        <v>56</v>
      </c>
    </row>
    <row r="18" spans="3:15" x14ac:dyDescent="0.25">
      <c r="C18" s="30"/>
      <c r="D18" s="30"/>
      <c r="F18" s="28" t="s">
        <v>54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56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56</v>
      </c>
    </row>
    <row r="20" spans="3:15" x14ac:dyDescent="0.25">
      <c r="C20" s="30"/>
      <c r="D20" s="30"/>
      <c r="F20" s="28"/>
      <c r="G20" s="24" t="s">
        <v>39</v>
      </c>
      <c r="H20" s="37">
        <v>200</v>
      </c>
      <c r="L20" s="31">
        <v>44762</v>
      </c>
      <c r="M20" s="37">
        <v>15</v>
      </c>
      <c r="N20" s="33"/>
      <c r="O20" s="26" t="s">
        <v>56</v>
      </c>
    </row>
    <row r="21" spans="3:15" x14ac:dyDescent="0.25">
      <c r="C21" s="30"/>
      <c r="D21" s="30"/>
      <c r="F21" s="28"/>
      <c r="G21" s="24" t="s">
        <v>48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40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26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27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29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47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54" t="s">
        <v>22</v>
      </c>
      <c r="D3" s="54"/>
      <c r="E3" s="54"/>
      <c r="F3" s="54"/>
      <c r="G3" s="54"/>
      <c r="H3" s="54"/>
      <c r="I3" s="54"/>
    </row>
    <row r="4" spans="3:15" x14ac:dyDescent="0.25">
      <c r="C4" s="54"/>
      <c r="D4" s="54"/>
      <c r="E4" s="54"/>
      <c r="F4" s="54"/>
      <c r="G4" s="54"/>
      <c r="H4" s="54"/>
      <c r="I4" s="54"/>
      <c r="L4" s="54" t="s">
        <v>40</v>
      </c>
      <c r="M4" s="54"/>
      <c r="N4" s="54"/>
      <c r="O4" s="54"/>
    </row>
    <row r="5" spans="3:15" x14ac:dyDescent="0.25">
      <c r="C5" s="55" t="s">
        <v>23</v>
      </c>
      <c r="D5" s="55"/>
      <c r="E5" s="55"/>
      <c r="G5" s="55" t="s">
        <v>24</v>
      </c>
      <c r="H5" s="55"/>
      <c r="I5" s="55"/>
    </row>
    <row r="6" spans="3:15" x14ac:dyDescent="0.25">
      <c r="C6" s="56" t="s">
        <v>25</v>
      </c>
      <c r="D6" s="57"/>
      <c r="E6" s="58"/>
      <c r="G6" s="56"/>
      <c r="H6" s="57"/>
      <c r="I6" s="58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2600</v>
      </c>
      <c r="G7" s="28"/>
      <c r="H7" s="24" t="s">
        <v>28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30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>
        <v>118.8</v>
      </c>
      <c r="G10" s="28"/>
      <c r="H10" s="24" t="s">
        <v>63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39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81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62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43</v>
      </c>
      <c r="H14" s="24" t="s">
        <v>37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76</v>
      </c>
      <c r="H15" s="24" t="s">
        <v>38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66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44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79</v>
      </c>
      <c r="H20" s="24" t="s">
        <v>80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58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79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48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26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27</v>
      </c>
      <c r="I30" s="39">
        <f>(I25+I28)</f>
        <v>2161.6800000000003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29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54" t="s">
        <v>22</v>
      </c>
      <c r="D3" s="54"/>
      <c r="E3" s="54"/>
      <c r="F3" s="54"/>
      <c r="G3" s="54"/>
      <c r="H3" s="54"/>
      <c r="I3" s="54"/>
    </row>
    <row r="4" spans="3:15" x14ac:dyDescent="0.25">
      <c r="C4" s="54"/>
      <c r="D4" s="54"/>
      <c r="E4" s="54"/>
      <c r="F4" s="54"/>
      <c r="G4" s="54"/>
      <c r="H4" s="54"/>
      <c r="I4" s="54"/>
      <c r="L4" s="54" t="s">
        <v>40</v>
      </c>
      <c r="M4" s="54"/>
      <c r="N4" s="54"/>
      <c r="O4" s="54"/>
    </row>
    <row r="5" spans="3:15" x14ac:dyDescent="0.25">
      <c r="C5" s="55" t="s">
        <v>23</v>
      </c>
      <c r="D5" s="55"/>
      <c r="E5" s="55"/>
      <c r="G5" s="55" t="s">
        <v>24</v>
      </c>
      <c r="H5" s="55"/>
      <c r="I5" s="55"/>
    </row>
    <row r="6" spans="3:15" x14ac:dyDescent="0.25">
      <c r="C6" s="56" t="s">
        <v>25</v>
      </c>
      <c r="D6" s="57"/>
      <c r="E6" s="58"/>
      <c r="G6" s="56"/>
      <c r="H6" s="57"/>
      <c r="I6" s="58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2330</v>
      </c>
      <c r="G7" s="28"/>
      <c r="H7" s="24" t="s">
        <v>28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30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>
        <v>200</v>
      </c>
      <c r="G10" s="28"/>
      <c r="H10" s="24" t="s">
        <v>63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39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81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62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37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74</v>
      </c>
      <c r="H15" s="24" t="s">
        <v>38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86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84</v>
      </c>
      <c r="H20" s="24" t="s">
        <v>80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58</v>
      </c>
      <c r="H22" s="24" t="s">
        <v>61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60</v>
      </c>
      <c r="H23" s="24" t="s">
        <v>61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84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48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40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26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27</v>
      </c>
      <c r="I32" s="39">
        <f>(I27+I30)</f>
        <v>2236.12</v>
      </c>
      <c r="L32" s="28" t="s">
        <v>47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29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U31"/>
  <sheetViews>
    <sheetView topLeftCell="A3" workbookViewId="0">
      <selection activeCell="E8" sqref="E8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54" t="s">
        <v>22</v>
      </c>
      <c r="D3" s="54"/>
      <c r="E3" s="54"/>
      <c r="F3" s="54"/>
      <c r="G3" s="54"/>
      <c r="H3" s="54"/>
      <c r="I3" s="54"/>
    </row>
    <row r="4" spans="3:15" x14ac:dyDescent="0.25">
      <c r="C4" s="54"/>
      <c r="D4" s="54"/>
      <c r="E4" s="54"/>
      <c r="F4" s="54"/>
      <c r="G4" s="54"/>
      <c r="H4" s="54"/>
      <c r="I4" s="54"/>
      <c r="L4" s="54" t="s">
        <v>40</v>
      </c>
      <c r="M4" s="54"/>
      <c r="N4" s="54"/>
      <c r="O4" s="54"/>
    </row>
    <row r="5" spans="3:15" x14ac:dyDescent="0.25">
      <c r="C5" s="55" t="s">
        <v>23</v>
      </c>
      <c r="D5" s="55"/>
      <c r="E5" s="55"/>
      <c r="G5" s="55" t="s">
        <v>24</v>
      </c>
      <c r="H5" s="55"/>
      <c r="I5" s="55"/>
    </row>
    <row r="6" spans="3:15" x14ac:dyDescent="0.25">
      <c r="C6" s="56" t="s">
        <v>25</v>
      </c>
      <c r="D6" s="57"/>
      <c r="E6" s="58"/>
      <c r="G6" s="56"/>
      <c r="H6" s="57"/>
      <c r="I6" s="58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2300</v>
      </c>
      <c r="G7" s="28"/>
      <c r="H7" s="42" t="s">
        <v>28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42" t="s">
        <v>30</v>
      </c>
      <c r="I8" s="43">
        <v>200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42" t="s">
        <v>33</v>
      </c>
      <c r="I9" s="43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/>
      <c r="G10" s="28"/>
      <c r="H10" s="42" t="s">
        <v>63</v>
      </c>
      <c r="I10" s="43">
        <v>65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/>
      <c r="D11" s="36"/>
      <c r="E11" s="38"/>
      <c r="G11" s="28"/>
      <c r="H11" s="42" t="s">
        <v>39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42" t="s">
        <v>81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42" t="s">
        <v>62</v>
      </c>
      <c r="I13" s="43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/>
      <c r="H14" s="42"/>
      <c r="I14" s="43"/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65</v>
      </c>
      <c r="H15" s="24" t="s">
        <v>37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72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21" x14ac:dyDescent="0.25">
      <c r="D17" s="30"/>
      <c r="E17" s="30"/>
      <c r="G17" s="28" t="s">
        <v>45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21" x14ac:dyDescent="0.25">
      <c r="D18" s="30"/>
      <c r="E18" s="30"/>
      <c r="G18" s="28" t="s">
        <v>87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21" x14ac:dyDescent="0.25">
      <c r="D19" s="30"/>
      <c r="E19" s="30"/>
      <c r="G19" s="28" t="s">
        <v>66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21" x14ac:dyDescent="0.25">
      <c r="D20" s="30"/>
      <c r="E20" s="30"/>
      <c r="G20" s="28" t="s">
        <v>70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21" x14ac:dyDescent="0.25">
      <c r="D21" s="30"/>
      <c r="E21" s="30"/>
      <c r="G21" s="28" t="s">
        <v>58</v>
      </c>
      <c r="H21" s="24" t="s">
        <v>61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21" x14ac:dyDescent="0.25">
      <c r="D22" s="30"/>
      <c r="E22" s="30"/>
      <c r="G22" s="28" t="s">
        <v>60</v>
      </c>
      <c r="H22" s="24" t="s">
        <v>61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21" x14ac:dyDescent="0.25">
      <c r="D23" s="30"/>
      <c r="E23" s="30"/>
      <c r="G23" s="28"/>
      <c r="H23" s="24" t="s">
        <v>48</v>
      </c>
      <c r="I23" s="38">
        <v>645.16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21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  <c r="U24">
        <v>430.59</v>
      </c>
    </row>
    <row r="25" spans="4:21" x14ac:dyDescent="0.25">
      <c r="D25" s="30"/>
      <c r="E25" s="30"/>
      <c r="H25" s="1"/>
      <c r="I25" s="39">
        <f>SUM(I6:I24)</f>
        <v>2350.54</v>
      </c>
      <c r="L25" s="31">
        <v>44769</v>
      </c>
      <c r="M25" s="41" t="s">
        <v>69</v>
      </c>
      <c r="N25" s="41" t="s">
        <v>69</v>
      </c>
      <c r="O25" s="41" t="s">
        <v>69</v>
      </c>
      <c r="U25">
        <v>214.57</v>
      </c>
    </row>
    <row r="26" spans="4:21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21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21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21" x14ac:dyDescent="0.25">
      <c r="D29" s="30"/>
      <c r="E29" s="30"/>
      <c r="H29" s="28" t="s">
        <v>26</v>
      </c>
      <c r="I29" s="39">
        <f>E7</f>
        <v>2300</v>
      </c>
      <c r="L29" s="34"/>
      <c r="M29" s="41" t="s">
        <v>69</v>
      </c>
      <c r="N29" s="41" t="s">
        <v>69</v>
      </c>
      <c r="O29" s="41" t="s">
        <v>69</v>
      </c>
    </row>
    <row r="30" spans="4:21" x14ac:dyDescent="0.25">
      <c r="D30" s="30"/>
      <c r="E30" s="30"/>
      <c r="H30" s="28" t="s">
        <v>27</v>
      </c>
      <c r="I30" s="39">
        <f>(I25+I28)</f>
        <v>2350.54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21" x14ac:dyDescent="0.25">
      <c r="D31" s="30"/>
      <c r="E31" s="30"/>
      <c r="H31" s="28" t="s">
        <v>88</v>
      </c>
      <c r="I31" s="39">
        <f>I29-I30</f>
        <v>-50.539999999999964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O31"/>
  <sheetViews>
    <sheetView tabSelected="1" workbookViewId="0">
      <selection activeCell="T16" sqref="T16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54" t="s">
        <v>22</v>
      </c>
      <c r="D3" s="54"/>
      <c r="E3" s="54"/>
      <c r="F3" s="54"/>
      <c r="G3" s="54"/>
      <c r="H3" s="54"/>
      <c r="I3" s="54"/>
    </row>
    <row r="4" spans="3:15" x14ac:dyDescent="0.25">
      <c r="C4" s="54"/>
      <c r="D4" s="54"/>
      <c r="E4" s="54"/>
      <c r="F4" s="54"/>
      <c r="G4" s="54"/>
      <c r="H4" s="54"/>
      <c r="I4" s="54"/>
      <c r="L4" s="54" t="s">
        <v>40</v>
      </c>
      <c r="M4" s="54"/>
      <c r="N4" s="54"/>
      <c r="O4" s="54"/>
    </row>
    <row r="5" spans="3:15" x14ac:dyDescent="0.25">
      <c r="C5" s="55" t="s">
        <v>23</v>
      </c>
      <c r="D5" s="55"/>
      <c r="E5" s="55"/>
      <c r="G5" s="55" t="s">
        <v>24</v>
      </c>
      <c r="H5" s="55"/>
      <c r="I5" s="55"/>
    </row>
    <row r="6" spans="3:15" x14ac:dyDescent="0.25">
      <c r="C6" s="56" t="s">
        <v>25</v>
      </c>
      <c r="D6" s="57"/>
      <c r="E6" s="58"/>
      <c r="G6" s="56"/>
      <c r="H6" s="57"/>
      <c r="I6" s="58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3600</v>
      </c>
      <c r="G7" s="28"/>
      <c r="H7" s="42" t="s">
        <v>28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42" t="s">
        <v>30</v>
      </c>
      <c r="I8" s="43">
        <v>200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/>
      <c r="G10" s="28"/>
      <c r="H10" s="42" t="s">
        <v>63</v>
      </c>
      <c r="I10" s="44">
        <v>65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/>
      <c r="D11" s="36"/>
      <c r="E11" s="38"/>
      <c r="G11" s="28"/>
      <c r="H11" s="42" t="s">
        <v>39</v>
      </c>
      <c r="I11" s="43">
        <v>1000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42" t="s">
        <v>81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42" t="s">
        <v>62</v>
      </c>
      <c r="I13" s="43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/>
      <c r="H14" s="42" t="s">
        <v>91</v>
      </c>
      <c r="I14" s="43">
        <v>300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76</v>
      </c>
      <c r="H15" s="24" t="s">
        <v>37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43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42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86</v>
      </c>
      <c r="H18" s="24" t="s">
        <v>68</v>
      </c>
      <c r="I18" s="38">
        <v>33.51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78</v>
      </c>
      <c r="H19" s="24" t="s">
        <v>82</v>
      </c>
      <c r="I19" s="38">
        <v>78.77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67</v>
      </c>
      <c r="H20" s="24" t="s">
        <v>61</v>
      </c>
      <c r="I20" s="38">
        <v>14.48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89</v>
      </c>
      <c r="H21" s="24" t="s">
        <v>61</v>
      </c>
      <c r="I21" s="38">
        <v>15.96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/>
      <c r="H22" s="24" t="s">
        <v>90</v>
      </c>
      <c r="I22" s="38">
        <v>300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48</v>
      </c>
      <c r="I23" s="38"/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2753.3999999999996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26</v>
      </c>
      <c r="I29" s="39">
        <f>E7</f>
        <v>3600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27</v>
      </c>
      <c r="I30" s="39">
        <f>(I25+I28)</f>
        <v>2753.3999999999996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88</v>
      </c>
      <c r="I31" s="39">
        <f>I29-I30</f>
        <v>846.60000000000036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</cp:lastModifiedBy>
  <cp:revision/>
  <dcterms:created xsi:type="dcterms:W3CDTF">2021-07-10T19:21:15Z</dcterms:created>
  <dcterms:modified xsi:type="dcterms:W3CDTF">2022-10-20T17:33:21Z</dcterms:modified>
  <cp:category/>
  <cp:contentStatus/>
</cp:coreProperties>
</file>