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etoemanuel\Arquivos Texto\"/>
    </mc:Choice>
  </mc:AlternateContent>
  <xr:revisionPtr revIDLastSave="0" documentId="8_{B8469379-C641-4DE4-BAE5-948CE2E2CABC}" xr6:coauthVersionLast="47" xr6:coauthVersionMax="47" xr10:uidLastSave="{00000000-0000-0000-0000-000000000000}"/>
  <bookViews>
    <workbookView xWindow="-120" yWindow="-120" windowWidth="29040" windowHeight="15720" firstSheet="15" activeTab="15" xr2:uid="{9FEB682A-E147-41D2-8393-A4EC61AE7AFB}"/>
  </bookViews>
  <sheets>
    <sheet name="Planilha1" sheetId="1" state="hidden" r:id="rId1"/>
    <sheet name="Abril" sheetId="2" r:id="rId2"/>
    <sheet name="Maio" sheetId="3" r:id="rId3"/>
    <sheet name="Junho" sheetId="4" r:id="rId4"/>
    <sheet name="Julho" sheetId="5" r:id="rId5"/>
    <sheet name="Agosto" sheetId="6" r:id="rId6"/>
    <sheet name="Setembro" sheetId="7" r:id="rId7"/>
    <sheet name="Outubro" sheetId="8" r:id="rId8"/>
    <sheet name="Novembro" sheetId="9" r:id="rId9"/>
    <sheet name="Dezembro" sheetId="10" r:id="rId10"/>
    <sheet name="Janeiro23" sheetId="11" r:id="rId11"/>
    <sheet name="Fevereiro23" sheetId="12" r:id="rId12"/>
    <sheet name="Março23" sheetId="13" r:id="rId13"/>
    <sheet name="Abril23" sheetId="14" r:id="rId14"/>
    <sheet name="Maio23" sheetId="15" r:id="rId15"/>
    <sheet name="Junho23" sheetId="16" r:id="rId1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9" i="16" l="1"/>
  <c r="H43" i="16"/>
  <c r="M51" i="16"/>
  <c r="L51" i="16"/>
  <c r="H42" i="16" s="1"/>
  <c r="H44" i="16" s="1"/>
  <c r="H45" i="16" s="1"/>
  <c r="N51" i="15"/>
  <c r="M51" i="15"/>
  <c r="I45" i="15" s="1"/>
  <c r="I46" i="15"/>
  <c r="I42" i="15"/>
  <c r="L48" i="13"/>
  <c r="H44" i="13" s="1"/>
  <c r="L48" i="14"/>
  <c r="H42" i="14" s="1"/>
  <c r="M48" i="14"/>
  <c r="H43" i="14"/>
  <c r="H39" i="14"/>
  <c r="H41" i="13"/>
  <c r="M48" i="13"/>
  <c r="H45" i="13"/>
  <c r="M41" i="12"/>
  <c r="L41" i="12"/>
  <c r="H39" i="12" s="1"/>
  <c r="H40" i="12"/>
  <c r="H36" i="12"/>
  <c r="M41" i="11"/>
  <c r="L41" i="11"/>
  <c r="H39" i="11" s="1"/>
  <c r="H40" i="11"/>
  <c r="H36" i="11"/>
  <c r="L42" i="10"/>
  <c r="H40" i="10" s="1"/>
  <c r="M42" i="10"/>
  <c r="H41" i="10"/>
  <c r="H37" i="10"/>
  <c r="I34" i="9"/>
  <c r="N39" i="9"/>
  <c r="I37" i="9" s="1"/>
  <c r="M39" i="9"/>
  <c r="I38" i="9"/>
  <c r="N30" i="8"/>
  <c r="M30" i="8"/>
  <c r="I29" i="8"/>
  <c r="I28" i="8"/>
  <c r="I25" i="8"/>
  <c r="N32" i="7"/>
  <c r="I30" i="7" s="1"/>
  <c r="M32" i="7"/>
  <c r="I31" i="7"/>
  <c r="I27" i="7"/>
  <c r="N30" i="6"/>
  <c r="I28" i="6" s="1"/>
  <c r="M30" i="6"/>
  <c r="I29" i="6"/>
  <c r="I25" i="6"/>
  <c r="N30" i="5"/>
  <c r="M30" i="5"/>
  <c r="H26" i="5" s="1"/>
  <c r="H27" i="5"/>
  <c r="H23" i="5"/>
  <c r="G25" i="4"/>
  <c r="G27" i="3"/>
  <c r="M30" i="4"/>
  <c r="L30" i="4"/>
  <c r="G28" i="4" s="1"/>
  <c r="G29" i="4"/>
  <c r="M29" i="3"/>
  <c r="L29" i="3"/>
  <c r="G26" i="3" s="1"/>
  <c r="G23" i="3"/>
  <c r="M28" i="2"/>
  <c r="L28" i="2"/>
  <c r="G26" i="2" s="1"/>
  <c r="G23" i="2"/>
  <c r="G27" i="2"/>
  <c r="I47" i="15" l="1"/>
  <c r="I48" i="15" s="1"/>
  <c r="H41" i="12"/>
  <c r="H42" i="12" s="1"/>
  <c r="H41" i="11"/>
  <c r="H42" i="11" s="1"/>
  <c r="I30" i="8"/>
  <c r="H42" i="10"/>
  <c r="H43" i="10" s="1"/>
  <c r="I39" i="9"/>
  <c r="I40" i="9" s="1"/>
  <c r="I31" i="8"/>
  <c r="I32" i="7"/>
  <c r="I33" i="7" s="1"/>
  <c r="I30" i="6"/>
  <c r="I31" i="6" s="1"/>
  <c r="H28" i="5"/>
  <c r="H29" i="5" s="1"/>
  <c r="G28" i="3"/>
  <c r="G29" i="3" s="1"/>
  <c r="G30" i="4"/>
  <c r="G31" i="4" s="1"/>
  <c r="G28" i="2"/>
  <c r="G29" i="2" s="1"/>
  <c r="E15" i="1"/>
  <c r="H44" i="14"/>
  <c r="H45" i="14" s="1"/>
  <c r="H46" i="13"/>
  <c r="H47" i="13" s="1"/>
</calcChain>
</file>

<file path=xl/sharedStrings.xml><?xml version="1.0" encoding="utf-8"?>
<sst xmlns="http://schemas.openxmlformats.org/spreadsheetml/2006/main" count="1081" uniqueCount="127">
  <si>
    <t>Cartões</t>
  </si>
  <si>
    <t>Contas</t>
  </si>
  <si>
    <t>PAR</t>
  </si>
  <si>
    <t>Visa</t>
  </si>
  <si>
    <t>Nubank</t>
  </si>
  <si>
    <t xml:space="preserve">Inter </t>
  </si>
  <si>
    <t>Elo</t>
  </si>
  <si>
    <t>Casa / Cartão</t>
  </si>
  <si>
    <t>(3/12)</t>
  </si>
  <si>
    <t>(5/8)</t>
  </si>
  <si>
    <t>(3/6)</t>
  </si>
  <si>
    <t>Fay</t>
  </si>
  <si>
    <t>(6/10)</t>
  </si>
  <si>
    <t>(5/12)</t>
  </si>
  <si>
    <t>(7/10)</t>
  </si>
  <si>
    <t>(6/12)</t>
  </si>
  <si>
    <t>(3/9)</t>
  </si>
  <si>
    <t>(5/10)</t>
  </si>
  <si>
    <t>(2/12)</t>
  </si>
  <si>
    <t>(9/12)</t>
  </si>
  <si>
    <t>(7/12)</t>
  </si>
  <si>
    <t>Anuidade</t>
  </si>
  <si>
    <t>Planilha orçamentária familiar</t>
  </si>
  <si>
    <t>Marmita</t>
  </si>
  <si>
    <t>Receitas</t>
  </si>
  <si>
    <t>Despesas</t>
  </si>
  <si>
    <t>Salários</t>
  </si>
  <si>
    <t>Emanuel</t>
  </si>
  <si>
    <t>Cartão</t>
  </si>
  <si>
    <t>Condomínio</t>
  </si>
  <si>
    <t>Nubak</t>
  </si>
  <si>
    <t>Conta de luz</t>
  </si>
  <si>
    <t>Gás</t>
  </si>
  <si>
    <t>Internet / Cel</t>
  </si>
  <si>
    <t>HBO</t>
  </si>
  <si>
    <t>(07/10)</t>
  </si>
  <si>
    <t>Amazon</t>
  </si>
  <si>
    <t>(08/12)</t>
  </si>
  <si>
    <t>Curso</t>
  </si>
  <si>
    <t>(03/12)</t>
  </si>
  <si>
    <t>Ali Express</t>
  </si>
  <si>
    <t>(06/10)</t>
  </si>
  <si>
    <t>Power BI</t>
  </si>
  <si>
    <t>(01/12)</t>
  </si>
  <si>
    <t>Alimentação Casa</t>
  </si>
  <si>
    <t>Fatura Visa / Nu Fay</t>
  </si>
  <si>
    <t>Fatura Nubank</t>
  </si>
  <si>
    <t>Renda total</t>
  </si>
  <si>
    <t>Despesa total</t>
  </si>
  <si>
    <t>Total</t>
  </si>
  <si>
    <t>Sobra/falta</t>
  </si>
  <si>
    <t>(08/10)</t>
  </si>
  <si>
    <t>(09/12)</t>
  </si>
  <si>
    <t>(04/12)</t>
  </si>
  <si>
    <t>ML</t>
  </si>
  <si>
    <t xml:space="preserve"> </t>
  </si>
  <si>
    <t>(02/12)</t>
  </si>
  <si>
    <t>(01/10)</t>
  </si>
  <si>
    <t>Chuveiro</t>
  </si>
  <si>
    <t>Marmita mês passado</t>
  </si>
  <si>
    <t>DAS</t>
  </si>
  <si>
    <t>Vale Transporte</t>
  </si>
  <si>
    <t>(09/10)</t>
  </si>
  <si>
    <t>(10/12)</t>
  </si>
  <si>
    <t>(05/12)</t>
  </si>
  <si>
    <t>(02/10)</t>
  </si>
  <si>
    <t>(01/05)</t>
  </si>
  <si>
    <t>Havan</t>
  </si>
  <si>
    <t>Vape Ali</t>
  </si>
  <si>
    <t>-</t>
  </si>
  <si>
    <t>Mãe</t>
  </si>
  <si>
    <t>Rafa</t>
  </si>
  <si>
    <t>(12/12)</t>
  </si>
  <si>
    <t>(07/12)</t>
  </si>
  <si>
    <t>(03/10)</t>
  </si>
  <si>
    <t>(03/05)</t>
  </si>
  <si>
    <t>HBO Max</t>
  </si>
  <si>
    <t>(11/12)</t>
  </si>
  <si>
    <t>(04/10)</t>
  </si>
  <si>
    <t>(04/05)</t>
  </si>
  <si>
    <t>(01/02)</t>
  </si>
  <si>
    <t>Termo</t>
  </si>
  <si>
    <t>Remo</t>
  </si>
  <si>
    <t>Perfume</t>
  </si>
  <si>
    <t>(06/12)</t>
  </si>
  <si>
    <t>(05/10)</t>
  </si>
  <si>
    <t>(02/02)</t>
  </si>
  <si>
    <t>2x</t>
  </si>
  <si>
    <t>(05/05)</t>
  </si>
  <si>
    <t>Sobra</t>
  </si>
  <si>
    <t>Poupança</t>
  </si>
  <si>
    <t>(02/05)</t>
  </si>
  <si>
    <t>Essencia Z</t>
  </si>
  <si>
    <t>Dell</t>
  </si>
  <si>
    <t>Mercado Livre</t>
  </si>
  <si>
    <t>(01/24)</t>
  </si>
  <si>
    <t>Notebook Acer</t>
  </si>
  <si>
    <t>(01/06)</t>
  </si>
  <si>
    <t>Leroy Merlin</t>
  </si>
  <si>
    <t>(02/24)</t>
  </si>
  <si>
    <t>(02/06)</t>
  </si>
  <si>
    <t>(03/24)</t>
  </si>
  <si>
    <t>(10/10)</t>
  </si>
  <si>
    <t>(03/06)</t>
  </si>
  <si>
    <t>(04/24)</t>
  </si>
  <si>
    <t>(01/18)</t>
  </si>
  <si>
    <t>Mercado Livre / Teclado</t>
  </si>
  <si>
    <t>Mercado Livre/ T</t>
  </si>
  <si>
    <t>Capactor V</t>
  </si>
  <si>
    <t>Juice</t>
  </si>
  <si>
    <t>(04/06)</t>
  </si>
  <si>
    <t>(05/24)</t>
  </si>
  <si>
    <t>Celular Fay</t>
  </si>
  <si>
    <t>(02/18)</t>
  </si>
  <si>
    <t>(05/06)</t>
  </si>
  <si>
    <t>(06/24)</t>
  </si>
  <si>
    <t>(01/08)</t>
  </si>
  <si>
    <t xml:space="preserve">Presente Miriãn </t>
  </si>
  <si>
    <t>(03/18)</t>
  </si>
  <si>
    <t>(06/06)</t>
  </si>
  <si>
    <t>(07/24)</t>
  </si>
  <si>
    <t>(01/04)</t>
  </si>
  <si>
    <t>Rodeio</t>
  </si>
  <si>
    <t>Show</t>
  </si>
  <si>
    <t>(08/24)</t>
  </si>
  <si>
    <t>(02/04)</t>
  </si>
  <si>
    <t xml:space="preserve">Cafeteira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</si>
</sst>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R$&quot;\ #,##0.00"/>
    <numFmt numFmtId="165" formatCode="_-[$R$-416]\ * #,##0.00_-;\-[$R$-416]\ * #,##0.00_-;_-[$R$-416]\ * &quot;-&quot;??_-;_-@_-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1A5152"/>
        <bgColor indexed="64"/>
      </patternFill>
    </fill>
    <fill>
      <patternFill patternType="solid">
        <fgColor rgb="FF133A3B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44" fontId="0" fillId="0" borderId="0" xfId="0" applyNumberFormat="1"/>
    <xf numFmtId="44" fontId="0" fillId="0" borderId="10" xfId="0" applyNumberFormat="1" applyBorder="1"/>
    <xf numFmtId="44" fontId="0" fillId="0" borderId="11" xfId="0" applyNumberFormat="1" applyBorder="1"/>
    <xf numFmtId="0" fontId="0" fillId="0" borderId="11" xfId="0" applyBorder="1"/>
    <xf numFmtId="44" fontId="0" fillId="0" borderId="4" xfId="0" applyNumberFormat="1" applyBorder="1"/>
    <xf numFmtId="0" fontId="0" fillId="0" borderId="4" xfId="0" applyBorder="1"/>
    <xf numFmtId="0" fontId="0" fillId="0" borderId="12" xfId="0" applyBorder="1"/>
    <xf numFmtId="44" fontId="0" fillId="0" borderId="12" xfId="0" applyNumberFormat="1" applyBorder="1" applyAlignment="1">
      <alignment vertic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44" fontId="0" fillId="0" borderId="17" xfId="0" applyNumberFormat="1" applyBorder="1"/>
    <xf numFmtId="164" fontId="0" fillId="4" borderId="0" xfId="0" applyNumberFormat="1" applyFill="1"/>
    <xf numFmtId="165" fontId="0" fillId="0" borderId="1" xfId="1" applyNumberFormat="1" applyFont="1" applyBorder="1"/>
    <xf numFmtId="0" fontId="0" fillId="0" borderId="1" xfId="0" applyBorder="1" applyAlignment="1">
      <alignment horizontal="center"/>
    </xf>
    <xf numFmtId="16" fontId="0" fillId="0" borderId="0" xfId="0" applyNumberFormat="1"/>
    <xf numFmtId="165" fontId="0" fillId="0" borderId="1" xfId="1" applyNumberFormat="1" applyFont="1" applyBorder="1" applyAlignment="1">
      <alignment horizontal="center"/>
    </xf>
    <xf numFmtId="165" fontId="4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65" fontId="0" fillId="0" borderId="0" xfId="0" applyNumberFormat="1"/>
    <xf numFmtId="44" fontId="0" fillId="0" borderId="0" xfId="1" applyFont="1"/>
    <xf numFmtId="16" fontId="1" fillId="0" borderId="0" xfId="0" applyNumberFormat="1" applyFont="1" applyAlignment="1">
      <alignment horizontal="center"/>
    </xf>
    <xf numFmtId="165" fontId="0" fillId="7" borderId="1" xfId="1" applyNumberFormat="1" applyFont="1" applyFill="1" applyBorder="1" applyAlignment="1">
      <alignment horizontal="center"/>
    </xf>
    <xf numFmtId="165" fontId="0" fillId="8" borderId="1" xfId="1" applyNumberFormat="1" applyFont="1" applyFill="1" applyBorder="1" applyAlignment="1">
      <alignment horizontal="center"/>
    </xf>
    <xf numFmtId="16" fontId="0" fillId="0" borderId="0" xfId="0" applyNumberFormat="1" applyAlignment="1">
      <alignment horizontal="center"/>
    </xf>
    <xf numFmtId="44" fontId="0" fillId="7" borderId="0" xfId="1" applyFont="1" applyFill="1"/>
    <xf numFmtId="44" fontId="0" fillId="0" borderId="0" xfId="1" applyFont="1" applyAlignment="1">
      <alignment horizontal="center"/>
    </xf>
    <xf numFmtId="165" fontId="0" fillId="7" borderId="1" xfId="1" applyNumberFormat="1" applyFont="1" applyFill="1" applyBorder="1" applyAlignment="1">
      <alignment horizontal="right"/>
    </xf>
    <xf numFmtId="165" fontId="0" fillId="0" borderId="1" xfId="1" applyNumberFormat="1" applyFont="1" applyBorder="1" applyAlignment="1">
      <alignment horizontal="right"/>
    </xf>
    <xf numFmtId="165" fontId="4" fillId="5" borderId="1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165" fontId="0" fillId="8" borderId="1" xfId="1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center"/>
    </xf>
    <xf numFmtId="165" fontId="1" fillId="7" borderId="1" xfId="1" applyNumberFormat="1" applyFont="1" applyFill="1" applyBorder="1" applyAlignment="1">
      <alignment horizontal="right"/>
    </xf>
    <xf numFmtId="165" fontId="1" fillId="7" borderId="1" xfId="1" quotePrefix="1" applyNumberFormat="1" applyFont="1" applyFill="1" applyBorder="1" applyAlignment="1">
      <alignment horizontal="right"/>
    </xf>
    <xf numFmtId="165" fontId="0" fillId="0" borderId="0" xfId="1" applyNumberFormat="1" applyFont="1" applyBorder="1" applyAlignment="1">
      <alignment horizontal="right"/>
    </xf>
    <xf numFmtId="4" fontId="0" fillId="0" borderId="0" xfId="0" applyNumberFormat="1"/>
    <xf numFmtId="165" fontId="5" fillId="0" borderId="1" xfId="1" applyNumberFormat="1" applyFont="1" applyBorder="1" applyAlignment="1">
      <alignment horizontal="right"/>
    </xf>
    <xf numFmtId="165" fontId="0" fillId="9" borderId="1" xfId="1" applyNumberFormat="1" applyFont="1" applyFill="1" applyBorder="1" applyAlignment="1">
      <alignment horizontal="right"/>
    </xf>
    <xf numFmtId="0" fontId="6" fillId="0" borderId="0" xfId="0" applyFont="1"/>
    <xf numFmtId="2" fontId="0" fillId="0" borderId="0" xfId="0" applyNumberFormat="1"/>
    <xf numFmtId="17" fontId="0" fillId="0" borderId="0" xfId="0" applyNumberFormat="1"/>
    <xf numFmtId="165" fontId="0" fillId="10" borderId="1" xfId="1" applyNumberFormat="1" applyFont="1" applyFill="1" applyBorder="1" applyAlignment="1">
      <alignment horizontal="right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44" fontId="2" fillId="3" borderId="13" xfId="0" applyNumberFormat="1" applyFont="1" applyFill="1" applyBorder="1" applyAlignment="1">
      <alignment vertical="center"/>
    </xf>
    <xf numFmtId="44" fontId="2" fillId="3" borderId="14" xfId="0" applyNumberFormat="1" applyFont="1" applyFill="1" applyBorder="1" applyAlignment="1">
      <alignment vertical="center"/>
    </xf>
    <xf numFmtId="44" fontId="2" fillId="3" borderId="15" xfId="0" applyNumberFormat="1" applyFont="1" applyFill="1" applyBorder="1" applyAlignment="1">
      <alignment vertical="center"/>
    </xf>
    <xf numFmtId="44" fontId="2" fillId="3" borderId="16" xfId="0" applyNumberFormat="1" applyFont="1" applyFill="1" applyBorder="1" applyAlignment="1">
      <alignment vertical="center"/>
    </xf>
    <xf numFmtId="0" fontId="4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6" borderId="8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9F14D-C8F5-466A-AB49-FA3EE73D09E1}">
  <dimension ref="A1:S28"/>
  <sheetViews>
    <sheetView workbookViewId="0">
      <selection activeCell="R22" sqref="R22"/>
    </sheetView>
  </sheetViews>
  <sheetFormatPr defaultRowHeight="15"/>
  <cols>
    <col min="2" max="2" width="9.140625" bestFit="1" customWidth="1"/>
    <col min="3" max="3" width="11.140625" customWidth="1"/>
    <col min="4" max="4" width="10.5703125" customWidth="1"/>
    <col min="5" max="5" width="9.5703125" bestFit="1" customWidth="1"/>
    <col min="6" max="6" width="9.5703125" customWidth="1"/>
    <col min="7" max="7" width="9.5703125" bestFit="1" customWidth="1"/>
    <col min="9" max="9" width="11.7109375" bestFit="1" customWidth="1"/>
    <col min="10" max="10" width="10.5703125" bestFit="1" customWidth="1"/>
    <col min="11" max="11" width="11.7109375" bestFit="1" customWidth="1"/>
    <col min="13" max="13" width="12.42578125" customWidth="1"/>
    <col min="15" max="15" width="11.7109375" bestFit="1" customWidth="1"/>
    <col min="16" max="16" width="10.85546875" bestFit="1" customWidth="1"/>
    <col min="17" max="17" width="10.140625" bestFit="1" customWidth="1"/>
  </cols>
  <sheetData>
    <row r="1" spans="1:19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9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9">
      <c r="B3" s="10"/>
      <c r="C3" s="53" t="s">
        <v>0</v>
      </c>
      <c r="D3" s="54"/>
      <c r="E3" s="54"/>
      <c r="F3" s="54"/>
      <c r="G3" s="54"/>
      <c r="H3" s="54"/>
      <c r="I3" s="55"/>
      <c r="J3" s="53" t="s">
        <v>1</v>
      </c>
      <c r="K3" s="55"/>
      <c r="L3" s="1"/>
      <c r="M3" s="1"/>
      <c r="N3" s="1"/>
      <c r="O3" s="1"/>
    </row>
    <row r="4" spans="1:19">
      <c r="B4" s="9" t="s">
        <v>2</v>
      </c>
      <c r="C4" s="3" t="s">
        <v>3</v>
      </c>
      <c r="D4" s="4" t="s">
        <v>2</v>
      </c>
      <c r="E4" s="3" t="s">
        <v>4</v>
      </c>
      <c r="F4" s="4" t="s">
        <v>2</v>
      </c>
      <c r="G4" s="3" t="s">
        <v>5</v>
      </c>
      <c r="H4" s="4" t="s">
        <v>2</v>
      </c>
      <c r="I4" s="3" t="s">
        <v>6</v>
      </c>
      <c r="J4" s="56" t="s">
        <v>7</v>
      </c>
      <c r="K4" s="57"/>
      <c r="L4" s="1"/>
    </row>
    <row r="5" spans="1:19">
      <c r="B5" s="5" t="s">
        <v>8</v>
      </c>
      <c r="C5" s="11"/>
      <c r="D5" s="6" t="s">
        <v>9</v>
      </c>
      <c r="E5" s="11">
        <v>16.23</v>
      </c>
      <c r="F5" s="6" t="s">
        <v>10</v>
      </c>
      <c r="G5" s="11">
        <v>10</v>
      </c>
      <c r="H5" s="7" t="s">
        <v>11</v>
      </c>
      <c r="I5" s="11">
        <v>55</v>
      </c>
      <c r="J5" s="12">
        <v>750</v>
      </c>
      <c r="K5" s="13">
        <v>478</v>
      </c>
      <c r="L5" s="1"/>
      <c r="M5" s="22"/>
      <c r="N5" s="20"/>
      <c r="O5" s="20"/>
      <c r="P5" s="20"/>
      <c r="Q5" s="20"/>
    </row>
    <row r="6" spans="1:19">
      <c r="B6" s="5" t="s">
        <v>12</v>
      </c>
      <c r="C6" s="11"/>
      <c r="D6" s="7" t="s">
        <v>13</v>
      </c>
      <c r="E6" s="11">
        <v>25.82</v>
      </c>
      <c r="F6" s="7" t="s">
        <v>14</v>
      </c>
      <c r="G6" s="11">
        <v>50.65</v>
      </c>
      <c r="H6" s="7"/>
      <c r="I6" s="11"/>
      <c r="J6" s="13"/>
      <c r="K6" s="13">
        <v>150</v>
      </c>
      <c r="L6" s="1"/>
      <c r="M6" s="22"/>
      <c r="N6" s="20"/>
      <c r="O6" s="22"/>
      <c r="P6" s="20"/>
      <c r="Q6" s="22"/>
    </row>
    <row r="7" spans="1:19">
      <c r="B7" s="5" t="s">
        <v>15</v>
      </c>
      <c r="C7" s="11"/>
      <c r="D7" s="7" t="s">
        <v>16</v>
      </c>
      <c r="E7" s="11">
        <v>99.52</v>
      </c>
      <c r="F7" s="8"/>
      <c r="G7" s="11"/>
      <c r="H7" s="7"/>
      <c r="I7" s="2"/>
      <c r="J7" s="13"/>
      <c r="K7" s="13">
        <v>15</v>
      </c>
      <c r="L7" s="1"/>
      <c r="M7" s="22"/>
      <c r="N7" s="20"/>
      <c r="O7" s="22"/>
      <c r="P7" s="20"/>
      <c r="Q7" s="22"/>
    </row>
    <row r="8" spans="1:19">
      <c r="B8" s="5" t="s">
        <v>17</v>
      </c>
      <c r="C8" s="11"/>
      <c r="D8" s="5" t="s">
        <v>18</v>
      </c>
      <c r="E8" s="21">
        <v>33.81</v>
      </c>
      <c r="F8" s="8"/>
      <c r="G8" s="11"/>
      <c r="H8" s="8"/>
      <c r="I8" s="11"/>
      <c r="J8" s="13"/>
      <c r="K8" s="13"/>
      <c r="L8" s="1"/>
      <c r="M8" s="22"/>
      <c r="N8" s="20"/>
      <c r="O8" s="22"/>
      <c r="P8" s="20"/>
      <c r="Q8" s="20"/>
    </row>
    <row r="9" spans="1:19">
      <c r="B9" s="5" t="s">
        <v>15</v>
      </c>
      <c r="C9" s="11"/>
      <c r="D9" s="8"/>
      <c r="E9" s="11"/>
      <c r="F9" s="8"/>
      <c r="G9" s="11"/>
      <c r="H9" s="8"/>
      <c r="I9" s="11"/>
      <c r="J9" s="13"/>
      <c r="K9" s="13"/>
      <c r="L9" s="1"/>
      <c r="M9" s="22"/>
      <c r="N9" s="20"/>
      <c r="O9" s="22"/>
      <c r="P9" s="20"/>
      <c r="Q9" s="20"/>
    </row>
    <row r="10" spans="1:19">
      <c r="B10" s="5" t="s">
        <v>19</v>
      </c>
      <c r="C10" s="11"/>
      <c r="D10" s="14"/>
      <c r="E10" s="11"/>
      <c r="F10" s="14"/>
      <c r="G10" s="11"/>
      <c r="H10" s="14"/>
      <c r="I10" s="11"/>
      <c r="J10" s="13"/>
      <c r="K10" s="13"/>
      <c r="L10" s="1"/>
      <c r="M10" s="22"/>
      <c r="N10" s="20"/>
      <c r="O10" s="20"/>
      <c r="P10" s="20"/>
      <c r="Q10" s="20"/>
    </row>
    <row r="11" spans="1:19">
      <c r="B11" s="5" t="s">
        <v>20</v>
      </c>
      <c r="C11" s="11"/>
      <c r="D11" s="14"/>
      <c r="E11" s="11"/>
      <c r="F11" s="14"/>
      <c r="G11" s="11"/>
      <c r="H11" s="14"/>
      <c r="I11" s="11"/>
      <c r="J11" s="13"/>
      <c r="K11" s="13"/>
      <c r="L11" s="1"/>
      <c r="M11" s="22"/>
      <c r="N11" s="20"/>
      <c r="O11" s="20"/>
      <c r="P11" s="20"/>
      <c r="Q11" s="20"/>
    </row>
    <row r="12" spans="1:19">
      <c r="B12" s="5" t="s">
        <v>12</v>
      </c>
      <c r="C12" s="11"/>
      <c r="D12" s="14"/>
      <c r="E12" s="11"/>
      <c r="F12" s="14"/>
      <c r="G12" s="11"/>
      <c r="H12" s="14"/>
      <c r="I12" s="11"/>
      <c r="J12" s="13"/>
      <c r="K12" s="13"/>
      <c r="L12" s="1"/>
      <c r="M12" s="22"/>
      <c r="N12" s="20"/>
      <c r="O12" s="20"/>
      <c r="P12" s="20"/>
      <c r="Q12" s="20"/>
    </row>
    <row r="13" spans="1:19">
      <c r="A13" s="1"/>
      <c r="B13" s="5"/>
      <c r="C13" s="11"/>
      <c r="D13" s="14"/>
      <c r="E13" s="11"/>
      <c r="F13" s="14"/>
      <c r="G13" s="11"/>
      <c r="H13" s="14"/>
      <c r="I13" s="11"/>
      <c r="J13" s="13"/>
      <c r="K13" s="13"/>
      <c r="L13" s="1"/>
      <c r="M13" s="20"/>
      <c r="N13" s="20"/>
      <c r="O13" s="20"/>
      <c r="P13" s="20"/>
      <c r="Q13" s="20"/>
    </row>
    <row r="14" spans="1:19">
      <c r="B14" s="5" t="s">
        <v>21</v>
      </c>
      <c r="C14" s="11">
        <v>24.5</v>
      </c>
      <c r="D14" s="15"/>
      <c r="E14" s="11"/>
      <c r="F14" s="16"/>
      <c r="G14" s="11"/>
      <c r="H14" s="16"/>
      <c r="I14" s="11"/>
      <c r="J14" s="15"/>
      <c r="K14" s="13"/>
      <c r="L14" s="1"/>
      <c r="M14" s="1"/>
      <c r="O14" s="1"/>
      <c r="P14" s="1"/>
      <c r="Q14" s="1"/>
      <c r="R14" s="1"/>
      <c r="S14" s="1"/>
    </row>
    <row r="15" spans="1:19" ht="18.75">
      <c r="B15" s="17"/>
      <c r="C15" s="18"/>
      <c r="D15" s="18"/>
      <c r="E15" s="58">
        <f>SUM(C5:K14)</f>
        <v>1708.53</v>
      </c>
      <c r="F15" s="59"/>
      <c r="G15" s="60"/>
      <c r="H15" s="61"/>
      <c r="I15" s="18"/>
      <c r="J15" s="18"/>
      <c r="K15" s="18"/>
      <c r="L15" s="1"/>
      <c r="M15" s="1"/>
      <c r="O15" s="1"/>
      <c r="P15" s="1"/>
      <c r="Q15" s="1"/>
      <c r="R15" s="1"/>
      <c r="S15" s="1"/>
    </row>
    <row r="16" spans="1:19">
      <c r="B16" s="1"/>
      <c r="C16" s="2"/>
      <c r="D16" s="2"/>
      <c r="E16" s="2"/>
      <c r="F16" s="2"/>
      <c r="G16" s="2"/>
      <c r="H16" s="2"/>
      <c r="I16" s="2"/>
      <c r="J16" s="1"/>
      <c r="K16" s="1"/>
      <c r="L16" s="1"/>
      <c r="M16" s="1"/>
      <c r="N16" s="1"/>
      <c r="O16" s="1"/>
      <c r="P16" s="19"/>
      <c r="Q16" s="1"/>
      <c r="R16" s="1"/>
      <c r="S16" s="1"/>
    </row>
    <row r="17" spans="2:19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2:19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2"/>
    </row>
    <row r="19" spans="2:19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2:19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2:19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19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2:19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19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2:19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9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9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2:19">
      <c r="B28" s="1"/>
      <c r="C28" s="1"/>
      <c r="D28" s="1"/>
      <c r="E28" s="1"/>
      <c r="F28" s="1"/>
      <c r="G28" s="1"/>
    </row>
  </sheetData>
  <mergeCells count="4">
    <mergeCell ref="C3:I3"/>
    <mergeCell ref="J4:K4"/>
    <mergeCell ref="J3:K3"/>
    <mergeCell ref="E15:H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3C4A5-A417-495B-BBF7-93EDD3517250}">
  <dimension ref="B3:N43"/>
  <sheetViews>
    <sheetView topLeftCell="A7" workbookViewId="0">
      <selection activeCell="N29" sqref="N29"/>
    </sheetView>
  </sheetViews>
  <sheetFormatPr defaultRowHeight="15"/>
  <cols>
    <col min="2" max="2" width="8.7109375" bestFit="1" customWidth="1"/>
    <col min="4" max="4" width="12.140625" bestFit="1" customWidth="1"/>
    <col min="6" max="6" width="7.28515625" bestFit="1" customWidth="1"/>
    <col min="7" max="7" width="16.7109375" bestFit="1" customWidth="1"/>
    <col min="8" max="8" width="12.140625" bestFit="1" customWidth="1"/>
    <col min="11" max="11" width="6.140625" bestFit="1" customWidth="1"/>
    <col min="12" max="12" width="12.140625" bestFit="1" customWidth="1"/>
    <col min="13" max="13" width="7.7109375" bestFit="1" customWidth="1"/>
    <col min="14" max="14" width="6.7109375" bestFit="1" customWidth="1"/>
  </cols>
  <sheetData>
    <row r="3" spans="2:14">
      <c r="B3" s="62" t="s">
        <v>22</v>
      </c>
      <c r="C3" s="62"/>
      <c r="D3" s="62"/>
      <c r="E3" s="62"/>
      <c r="F3" s="62"/>
      <c r="G3" s="62"/>
      <c r="H3" s="62"/>
    </row>
    <row r="4" spans="2:14">
      <c r="B4" s="62"/>
      <c r="C4" s="62"/>
      <c r="D4" s="62"/>
      <c r="E4" s="62"/>
      <c r="F4" s="62"/>
      <c r="G4" s="62"/>
      <c r="H4" s="62"/>
      <c r="K4" s="62" t="s">
        <v>23</v>
      </c>
      <c r="L4" s="62"/>
      <c r="M4" s="62"/>
      <c r="N4" s="62"/>
    </row>
    <row r="5" spans="2:14">
      <c r="B5" s="63" t="s">
        <v>24</v>
      </c>
      <c r="C5" s="63"/>
      <c r="D5" s="63"/>
      <c r="F5" s="63" t="s">
        <v>25</v>
      </c>
      <c r="G5" s="63"/>
      <c r="H5" s="63"/>
    </row>
    <row r="6" spans="2:14">
      <c r="B6" s="64" t="s">
        <v>26</v>
      </c>
      <c r="C6" s="65"/>
      <c r="D6" s="66"/>
      <c r="F6" s="64"/>
      <c r="G6" s="65"/>
      <c r="H6" s="66"/>
      <c r="L6" s="28" t="s">
        <v>27</v>
      </c>
      <c r="M6" s="28" t="s">
        <v>11</v>
      </c>
      <c r="N6" s="28" t="s">
        <v>28</v>
      </c>
    </row>
    <row r="7" spans="2:14">
      <c r="B7" s="10" t="s">
        <v>27</v>
      </c>
      <c r="C7" s="10"/>
      <c r="D7" s="38">
        <v>3920</v>
      </c>
      <c r="F7" s="28"/>
      <c r="G7" s="42" t="s">
        <v>29</v>
      </c>
      <c r="H7" s="43">
        <v>200</v>
      </c>
      <c r="K7" s="31"/>
      <c r="L7" s="48">
        <v>26</v>
      </c>
      <c r="M7" s="41"/>
      <c r="N7" s="41"/>
    </row>
    <row r="8" spans="2:14">
      <c r="D8" s="40"/>
      <c r="F8" s="28"/>
      <c r="G8" s="42" t="s">
        <v>31</v>
      </c>
      <c r="H8" s="43">
        <v>182</v>
      </c>
      <c r="K8" s="31"/>
      <c r="L8" s="48">
        <v>24.18</v>
      </c>
      <c r="M8" s="41"/>
      <c r="N8" s="41"/>
    </row>
    <row r="9" spans="2:14">
      <c r="B9" s="1"/>
      <c r="C9" s="1"/>
      <c r="D9" s="40"/>
      <c r="F9" s="28"/>
      <c r="G9" s="42" t="s">
        <v>33</v>
      </c>
      <c r="H9" s="43">
        <v>200</v>
      </c>
      <c r="K9" s="31"/>
      <c r="L9" s="48">
        <v>23.4</v>
      </c>
      <c r="M9" s="41"/>
      <c r="N9" s="41"/>
    </row>
    <row r="10" spans="2:14">
      <c r="B10" s="1" t="s">
        <v>70</v>
      </c>
      <c r="C10" s="1"/>
      <c r="D10" s="38"/>
      <c r="F10" s="28"/>
      <c r="G10" s="42" t="s">
        <v>60</v>
      </c>
      <c r="H10" s="44">
        <v>70</v>
      </c>
      <c r="K10" s="31"/>
      <c r="L10" s="48">
        <v>23.9</v>
      </c>
      <c r="M10" s="41"/>
      <c r="N10" s="41"/>
    </row>
    <row r="11" spans="2:14">
      <c r="B11" s="34"/>
      <c r="C11" s="36"/>
      <c r="D11" s="38"/>
      <c r="F11" s="28"/>
      <c r="G11" s="42" t="s">
        <v>44</v>
      </c>
      <c r="H11" s="43">
        <v>600</v>
      </c>
      <c r="I11" s="25"/>
      <c r="K11" s="31"/>
      <c r="L11" s="48">
        <v>23.9</v>
      </c>
      <c r="M11" s="41"/>
      <c r="N11" s="41"/>
    </row>
    <row r="12" spans="2:14">
      <c r="B12" s="1"/>
      <c r="C12" s="36"/>
      <c r="D12" s="38"/>
      <c r="F12" s="28"/>
      <c r="G12" s="42" t="s">
        <v>76</v>
      </c>
      <c r="H12" s="43">
        <v>13.95</v>
      </c>
      <c r="K12" s="31"/>
      <c r="L12" s="48">
        <v>20.9</v>
      </c>
      <c r="M12" s="41"/>
      <c r="N12" s="41"/>
    </row>
    <row r="13" spans="2:14">
      <c r="B13" s="1"/>
      <c r="C13" s="36"/>
      <c r="D13" s="45"/>
      <c r="F13" s="28"/>
      <c r="G13" s="42" t="s">
        <v>90</v>
      </c>
      <c r="H13" s="43">
        <v>100</v>
      </c>
      <c r="K13" s="31"/>
      <c r="L13" s="48">
        <v>20.9</v>
      </c>
      <c r="M13" s="41"/>
      <c r="N13" s="41"/>
    </row>
    <row r="14" spans="2:14">
      <c r="C14" s="30"/>
      <c r="D14" s="30"/>
      <c r="F14" s="28"/>
      <c r="G14" s="42" t="s">
        <v>61</v>
      </c>
      <c r="H14" s="43">
        <v>198</v>
      </c>
      <c r="K14" s="31"/>
      <c r="L14" s="48">
        <v>20.9</v>
      </c>
      <c r="M14" s="41"/>
      <c r="N14" s="41"/>
    </row>
    <row r="15" spans="2:14">
      <c r="C15" s="30"/>
      <c r="D15" s="30"/>
      <c r="F15" s="28"/>
      <c r="G15" s="42" t="s">
        <v>42</v>
      </c>
      <c r="H15" s="43">
        <v>97.14</v>
      </c>
      <c r="K15" s="31"/>
      <c r="L15" s="41"/>
      <c r="M15" s="41"/>
      <c r="N15" s="41"/>
    </row>
    <row r="16" spans="2:14">
      <c r="C16" s="30"/>
      <c r="D16" s="30"/>
      <c r="F16" s="28" t="s">
        <v>72</v>
      </c>
      <c r="G16" s="24" t="s">
        <v>40</v>
      </c>
      <c r="H16" s="38">
        <v>49.75</v>
      </c>
      <c r="K16" s="31"/>
      <c r="L16" s="41"/>
      <c r="M16" s="41"/>
      <c r="N16" s="41"/>
    </row>
    <row r="17" spans="3:14">
      <c r="C17" s="30"/>
      <c r="D17" s="30"/>
      <c r="F17" s="28" t="s">
        <v>91</v>
      </c>
      <c r="G17" s="24" t="s">
        <v>67</v>
      </c>
      <c r="H17" s="38">
        <v>55</v>
      </c>
      <c r="K17" s="31"/>
      <c r="L17" s="41"/>
      <c r="M17" s="41"/>
      <c r="N17" s="41"/>
    </row>
    <row r="18" spans="3:14">
      <c r="C18" s="30"/>
      <c r="D18" s="30"/>
      <c r="F18" s="28" t="s">
        <v>52</v>
      </c>
      <c r="G18" s="24" t="s">
        <v>40</v>
      </c>
      <c r="H18" s="38">
        <v>69.150000000000006</v>
      </c>
      <c r="K18" s="31"/>
      <c r="L18" s="41"/>
      <c r="M18" s="41"/>
      <c r="N18" s="41"/>
    </row>
    <row r="19" spans="3:14">
      <c r="C19" s="30"/>
      <c r="D19" s="30"/>
      <c r="F19" s="28" t="s">
        <v>51</v>
      </c>
      <c r="G19" s="24" t="s">
        <v>58</v>
      </c>
      <c r="H19" s="38">
        <v>12.99</v>
      </c>
      <c r="K19" s="31"/>
      <c r="L19" s="41"/>
      <c r="M19" s="41"/>
      <c r="N19" s="41"/>
    </row>
    <row r="20" spans="3:14">
      <c r="C20" s="30"/>
      <c r="D20" s="30"/>
      <c r="F20" s="28" t="s">
        <v>73</v>
      </c>
      <c r="G20" s="24" t="s">
        <v>68</v>
      </c>
      <c r="H20" s="38">
        <v>33.520000000000003</v>
      </c>
      <c r="K20" s="31"/>
      <c r="L20" s="41"/>
      <c r="M20" s="41"/>
      <c r="N20" s="41"/>
    </row>
    <row r="21" spans="3:14">
      <c r="C21" s="30"/>
      <c r="D21" s="30"/>
      <c r="F21" s="28" t="s">
        <v>85</v>
      </c>
      <c r="G21" s="24" t="s">
        <v>82</v>
      </c>
      <c r="H21" s="38">
        <v>78.849999999999994</v>
      </c>
      <c r="K21" s="31"/>
      <c r="L21" s="41"/>
      <c r="M21" s="41"/>
      <c r="N21" s="41"/>
    </row>
    <row r="22" spans="3:14">
      <c r="C22" s="30"/>
      <c r="D22" s="30"/>
      <c r="F22" s="28" t="s">
        <v>74</v>
      </c>
      <c r="G22" s="24" t="s">
        <v>67</v>
      </c>
      <c r="H22" s="38">
        <v>14.48</v>
      </c>
      <c r="K22" s="31"/>
      <c r="L22" s="41"/>
      <c r="M22" s="41"/>
      <c r="N22" s="41"/>
    </row>
    <row r="23" spans="3:14">
      <c r="C23" s="30"/>
      <c r="D23" s="30"/>
      <c r="F23" s="28" t="s">
        <v>75</v>
      </c>
      <c r="G23" s="24" t="s">
        <v>67</v>
      </c>
      <c r="H23" s="38">
        <v>15.96</v>
      </c>
      <c r="I23" s="25"/>
      <c r="K23" s="31"/>
      <c r="L23" s="41"/>
      <c r="M23" s="41"/>
      <c r="N23" s="41"/>
    </row>
    <row r="24" spans="3:14">
      <c r="C24" s="30"/>
      <c r="D24" s="30"/>
      <c r="F24" s="28" t="s">
        <v>97</v>
      </c>
      <c r="G24" s="24" t="s">
        <v>98</v>
      </c>
      <c r="H24" s="38">
        <v>102.17</v>
      </c>
      <c r="I24" s="25"/>
      <c r="K24" s="31"/>
      <c r="L24" s="41"/>
      <c r="M24" s="41"/>
      <c r="N24" s="41"/>
    </row>
    <row r="25" spans="3:14">
      <c r="C25" s="30"/>
      <c r="D25" s="30"/>
      <c r="F25" s="28" t="s">
        <v>43</v>
      </c>
      <c r="G25" s="24" t="s">
        <v>40</v>
      </c>
      <c r="H25" s="38">
        <v>41.57</v>
      </c>
      <c r="I25" s="25"/>
      <c r="K25" s="31"/>
      <c r="L25" s="41"/>
      <c r="M25" s="41"/>
      <c r="N25" s="41"/>
    </row>
    <row r="26" spans="3:14">
      <c r="C26" s="30"/>
      <c r="D26" s="30"/>
      <c r="F26" s="28" t="s">
        <v>56</v>
      </c>
      <c r="G26" s="24" t="s">
        <v>92</v>
      </c>
      <c r="H26" s="38">
        <v>33</v>
      </c>
      <c r="I26" s="25"/>
      <c r="K26" s="31"/>
      <c r="L26" s="41"/>
      <c r="M26" s="41"/>
      <c r="N26" s="41"/>
    </row>
    <row r="27" spans="3:14">
      <c r="C27" s="30"/>
      <c r="D27" s="30"/>
      <c r="F27" s="28" t="s">
        <v>56</v>
      </c>
      <c r="G27" s="24" t="s">
        <v>93</v>
      </c>
      <c r="H27" s="38">
        <v>14.92</v>
      </c>
      <c r="I27" s="25"/>
      <c r="K27" s="31"/>
      <c r="L27" s="41"/>
      <c r="M27" s="41"/>
      <c r="N27" s="41"/>
    </row>
    <row r="28" spans="3:14">
      <c r="C28" s="30"/>
      <c r="D28" s="30"/>
      <c r="F28" s="28" t="s">
        <v>56</v>
      </c>
      <c r="G28" s="24" t="s">
        <v>94</v>
      </c>
      <c r="H28" s="38">
        <v>17.899999999999999</v>
      </c>
      <c r="I28" s="25"/>
      <c r="K28" s="31"/>
      <c r="L28" s="41"/>
      <c r="M28" s="41"/>
      <c r="N28" s="41"/>
    </row>
    <row r="29" spans="3:14">
      <c r="C29" s="30"/>
      <c r="D29" s="30"/>
      <c r="F29" s="28" t="s">
        <v>56</v>
      </c>
      <c r="G29" s="24" t="s">
        <v>94</v>
      </c>
      <c r="H29" s="38">
        <v>21.1</v>
      </c>
      <c r="I29" s="25"/>
      <c r="K29" s="31"/>
      <c r="L29" s="41"/>
      <c r="M29" s="41"/>
      <c r="N29" s="41"/>
    </row>
    <row r="30" spans="3:14">
      <c r="C30" s="30"/>
      <c r="D30" s="30"/>
      <c r="F30" s="28" t="s">
        <v>56</v>
      </c>
      <c r="G30" s="24" t="s">
        <v>94</v>
      </c>
      <c r="H30" s="38">
        <v>20.16</v>
      </c>
      <c r="I30" s="25"/>
      <c r="K30" s="31"/>
      <c r="L30" s="41"/>
      <c r="M30" s="41"/>
      <c r="N30" s="41"/>
    </row>
    <row r="31" spans="3:14">
      <c r="C31" s="30"/>
      <c r="D31" s="30"/>
      <c r="F31" s="28" t="s">
        <v>56</v>
      </c>
      <c r="G31" s="24" t="s">
        <v>94</v>
      </c>
      <c r="H31" s="38">
        <v>15.02</v>
      </c>
      <c r="I31" s="25"/>
      <c r="K31" s="31"/>
      <c r="L31" s="41"/>
      <c r="M31" s="41"/>
      <c r="N31" s="41"/>
    </row>
    <row r="32" spans="3:14">
      <c r="C32" s="30"/>
      <c r="D32" s="30"/>
      <c r="F32" s="28" t="s">
        <v>56</v>
      </c>
      <c r="G32" s="24" t="s">
        <v>94</v>
      </c>
      <c r="H32" s="38">
        <v>30.71</v>
      </c>
      <c r="I32" s="25"/>
      <c r="K32" s="31"/>
      <c r="L32" s="41"/>
      <c r="M32" s="41"/>
      <c r="N32" s="41"/>
    </row>
    <row r="33" spans="3:14">
      <c r="C33" s="30"/>
      <c r="D33" s="30"/>
      <c r="F33" s="28" t="s">
        <v>56</v>
      </c>
      <c r="G33" s="24" t="s">
        <v>92</v>
      </c>
      <c r="H33" s="38">
        <v>33</v>
      </c>
      <c r="I33" s="25"/>
      <c r="K33" s="31"/>
      <c r="L33" s="41"/>
      <c r="M33" s="41"/>
      <c r="N33" s="41"/>
    </row>
    <row r="34" spans="3:14">
      <c r="C34" s="30"/>
      <c r="D34" s="30"/>
      <c r="F34" s="28" t="s">
        <v>99</v>
      </c>
      <c r="G34" s="24" t="s">
        <v>96</v>
      </c>
      <c r="H34" s="38">
        <v>257.25</v>
      </c>
      <c r="I34" s="25"/>
      <c r="K34" s="31"/>
      <c r="L34" s="41"/>
      <c r="M34" s="41"/>
      <c r="N34" s="41"/>
    </row>
    <row r="35" spans="3:14">
      <c r="C35" s="30"/>
      <c r="D35" s="30"/>
      <c r="F35" s="28"/>
      <c r="G35" s="24" t="s">
        <v>28</v>
      </c>
      <c r="H35" s="38">
        <v>700</v>
      </c>
      <c r="K35" s="31"/>
      <c r="L35" s="41"/>
      <c r="M35" s="41"/>
      <c r="N35" s="41"/>
    </row>
    <row r="36" spans="3:14" ht="17.25">
      <c r="C36" s="30"/>
      <c r="D36" s="30"/>
      <c r="F36" s="1"/>
      <c r="G36" s="24"/>
      <c r="H36" s="47"/>
      <c r="K36" s="31"/>
      <c r="L36" s="41"/>
      <c r="M36" s="41"/>
      <c r="N36" s="41"/>
    </row>
    <row r="37" spans="3:14">
      <c r="C37" s="30"/>
      <c r="D37" s="30"/>
      <c r="G37" s="1"/>
      <c r="H37" s="39">
        <f>SUM(H6:H36)</f>
        <v>3277.59</v>
      </c>
      <c r="K37" s="31"/>
      <c r="L37" s="41"/>
      <c r="M37" s="41"/>
      <c r="N37" s="41"/>
    </row>
    <row r="38" spans="3:14">
      <c r="C38" s="30"/>
      <c r="D38" s="30"/>
      <c r="H38" s="40"/>
      <c r="K38" s="31"/>
      <c r="L38" s="41"/>
      <c r="M38" s="41"/>
      <c r="N38" s="41"/>
    </row>
    <row r="39" spans="3:14">
      <c r="C39" s="30"/>
      <c r="D39" s="30"/>
      <c r="H39" s="40"/>
      <c r="K39" s="31"/>
      <c r="L39" s="41"/>
      <c r="M39" s="41"/>
      <c r="N39" s="41"/>
    </row>
    <row r="40" spans="3:14">
      <c r="C40" s="30"/>
      <c r="D40" s="30"/>
      <c r="G40" s="28" t="s">
        <v>23</v>
      </c>
      <c r="H40" s="39">
        <f>L42</f>
        <v>184.08</v>
      </c>
      <c r="K40" s="31"/>
      <c r="L40" s="41"/>
      <c r="M40" s="41"/>
      <c r="N40" s="41"/>
    </row>
    <row r="41" spans="3:14">
      <c r="C41" s="30"/>
      <c r="D41" s="30"/>
      <c r="G41" s="28" t="s">
        <v>47</v>
      </c>
      <c r="H41" s="39">
        <f>D7</f>
        <v>3920</v>
      </c>
      <c r="K41" s="34"/>
      <c r="L41" s="41"/>
      <c r="M41" s="41"/>
      <c r="N41" s="41"/>
    </row>
    <row r="42" spans="3:14">
      <c r="C42" s="30"/>
      <c r="D42" s="30"/>
      <c r="G42" s="28" t="s">
        <v>48</v>
      </c>
      <c r="H42" s="39">
        <f>(H37+H40)</f>
        <v>3461.67</v>
      </c>
      <c r="K42" s="28" t="s">
        <v>49</v>
      </c>
      <c r="L42" s="39">
        <f>SUM(L7:L41)</f>
        <v>184.08</v>
      </c>
      <c r="M42" s="27">
        <f>SUM(M7:M41)</f>
        <v>0</v>
      </c>
      <c r="N42" s="28"/>
    </row>
    <row r="43" spans="3:14">
      <c r="C43" s="30"/>
      <c r="D43" s="30"/>
      <c r="G43" s="28" t="s">
        <v>89</v>
      </c>
      <c r="H43" s="39">
        <f>H41-H42</f>
        <v>458.32999999999993</v>
      </c>
    </row>
  </sheetData>
  <mergeCells count="6">
    <mergeCell ref="B3:H4"/>
    <mergeCell ref="K4:N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E8E4B-BABE-4715-8A29-CCAB0CF23F73}">
  <dimension ref="B2:X42"/>
  <sheetViews>
    <sheetView topLeftCell="A4" workbookViewId="0">
      <selection activeCell="Q11" sqref="Q11"/>
    </sheetView>
  </sheetViews>
  <sheetFormatPr defaultRowHeight="15"/>
  <cols>
    <col min="2" max="2" width="8.7109375" bestFit="1" customWidth="1"/>
    <col min="4" max="4" width="12.140625" bestFit="1" customWidth="1"/>
    <col min="6" max="6" width="7.28515625" bestFit="1" customWidth="1"/>
    <col min="7" max="7" width="16.7109375" bestFit="1" customWidth="1"/>
    <col min="8" max="8" width="12.140625" bestFit="1" customWidth="1"/>
    <col min="11" max="11" width="5.42578125" bestFit="1" customWidth="1"/>
    <col min="12" max="12" width="12.140625" bestFit="1" customWidth="1"/>
    <col min="13" max="13" width="7.7109375" bestFit="1" customWidth="1"/>
    <col min="14" max="14" width="6.7109375" bestFit="1" customWidth="1"/>
  </cols>
  <sheetData>
    <row r="2" spans="2:17">
      <c r="B2" s="62" t="s">
        <v>22</v>
      </c>
      <c r="C2" s="62"/>
      <c r="D2" s="62"/>
      <c r="E2" s="62"/>
      <c r="F2" s="62"/>
      <c r="G2" s="62"/>
      <c r="H2" s="62"/>
    </row>
    <row r="3" spans="2:17">
      <c r="B3" s="62"/>
      <c r="C3" s="62"/>
      <c r="D3" s="62"/>
      <c r="E3" s="62"/>
      <c r="F3" s="62"/>
      <c r="G3" s="62"/>
      <c r="H3" s="62"/>
      <c r="K3" s="62" t="s">
        <v>23</v>
      </c>
      <c r="L3" s="62"/>
      <c r="M3" s="62"/>
      <c r="N3" s="62"/>
    </row>
    <row r="4" spans="2:17">
      <c r="B4" s="63" t="s">
        <v>24</v>
      </c>
      <c r="C4" s="63"/>
      <c r="D4" s="63"/>
      <c r="F4" s="63" t="s">
        <v>25</v>
      </c>
      <c r="G4" s="63"/>
      <c r="H4" s="63"/>
    </row>
    <row r="5" spans="2:17">
      <c r="B5" s="64" t="s">
        <v>26</v>
      </c>
      <c r="C5" s="65"/>
      <c r="D5" s="66"/>
      <c r="F5" s="64"/>
      <c r="G5" s="65"/>
      <c r="H5" s="66"/>
      <c r="L5" s="28" t="s">
        <v>27</v>
      </c>
      <c r="M5" s="28" t="s">
        <v>11</v>
      </c>
      <c r="N5" s="28" t="s">
        <v>28</v>
      </c>
    </row>
    <row r="6" spans="2:17">
      <c r="B6" s="10" t="s">
        <v>27</v>
      </c>
      <c r="C6" s="10"/>
      <c r="D6" s="38">
        <v>3620</v>
      </c>
      <c r="F6" s="28"/>
      <c r="G6" s="42" t="s">
        <v>29</v>
      </c>
      <c r="H6" s="43">
        <v>200</v>
      </c>
      <c r="K6" s="31"/>
      <c r="L6" s="43">
        <v>23.4</v>
      </c>
      <c r="M6" s="41"/>
      <c r="N6" s="41"/>
    </row>
    <row r="7" spans="2:17">
      <c r="D7" s="40"/>
      <c r="F7" s="28"/>
      <c r="G7" s="42" t="s">
        <v>31</v>
      </c>
      <c r="H7" s="43">
        <v>200</v>
      </c>
      <c r="K7" s="31"/>
      <c r="L7" s="43">
        <v>18.899999999999999</v>
      </c>
      <c r="M7" s="41"/>
      <c r="N7" s="41"/>
    </row>
    <row r="8" spans="2:17">
      <c r="B8" s="1"/>
      <c r="C8" s="1"/>
      <c r="D8" s="40"/>
      <c r="F8" s="28"/>
      <c r="G8" s="42" t="s">
        <v>33</v>
      </c>
      <c r="H8" s="43">
        <v>200</v>
      </c>
      <c r="K8" s="31"/>
      <c r="L8" s="43">
        <v>18.899999999999999</v>
      </c>
      <c r="M8" s="41"/>
      <c r="N8" s="41"/>
    </row>
    <row r="9" spans="2:17">
      <c r="B9" s="1" t="s">
        <v>70</v>
      </c>
      <c r="C9" s="1"/>
      <c r="D9" s="38"/>
      <c r="F9" s="28"/>
      <c r="G9" s="42" t="s">
        <v>60</v>
      </c>
      <c r="H9" s="44">
        <v>70</v>
      </c>
      <c r="K9" s="31"/>
      <c r="L9" s="43">
        <v>23.4</v>
      </c>
      <c r="M9" s="41"/>
      <c r="N9" s="41"/>
    </row>
    <row r="10" spans="2:17">
      <c r="B10" s="34"/>
      <c r="C10" s="36"/>
      <c r="D10" s="38"/>
      <c r="F10" s="28"/>
      <c r="G10" s="42" t="s">
        <v>44</v>
      </c>
      <c r="H10" s="43">
        <v>600</v>
      </c>
      <c r="I10" s="25"/>
      <c r="K10" s="31"/>
      <c r="L10" s="43">
        <v>23.4</v>
      </c>
      <c r="M10" s="41"/>
      <c r="N10" s="41"/>
    </row>
    <row r="11" spans="2:17">
      <c r="B11" s="1"/>
      <c r="C11" s="36"/>
      <c r="D11" s="38"/>
      <c r="F11" s="28"/>
      <c r="G11" s="42" t="s">
        <v>76</v>
      </c>
      <c r="H11" s="43">
        <v>13.95</v>
      </c>
      <c r="K11" s="31"/>
      <c r="L11" s="43">
        <v>23.4</v>
      </c>
      <c r="M11" s="41"/>
      <c r="N11" s="41"/>
      <c r="Q11" s="49"/>
    </row>
    <row r="12" spans="2:17">
      <c r="B12" s="1"/>
      <c r="C12" s="36"/>
      <c r="D12" s="45"/>
      <c r="F12" s="28"/>
      <c r="G12" s="42" t="s">
        <v>90</v>
      </c>
      <c r="H12" s="43">
        <v>50</v>
      </c>
      <c r="K12" s="31"/>
      <c r="L12" s="43">
        <v>23.4</v>
      </c>
      <c r="M12" s="41"/>
      <c r="N12" s="41"/>
    </row>
    <row r="13" spans="2:17">
      <c r="C13" s="30"/>
      <c r="D13" s="30"/>
      <c r="F13" s="28"/>
      <c r="G13" s="42" t="s">
        <v>61</v>
      </c>
      <c r="H13" s="43">
        <v>0</v>
      </c>
      <c r="K13" s="31"/>
      <c r="L13" s="43">
        <v>23.4</v>
      </c>
      <c r="M13" s="41"/>
      <c r="N13" s="41"/>
    </row>
    <row r="14" spans="2:17">
      <c r="C14" s="30"/>
      <c r="D14" s="30"/>
      <c r="F14" s="28"/>
      <c r="G14" s="42" t="s">
        <v>42</v>
      </c>
      <c r="H14" s="43">
        <v>97.14</v>
      </c>
      <c r="K14" s="31"/>
      <c r="L14" s="43">
        <v>25</v>
      </c>
      <c r="M14" s="41"/>
      <c r="N14" s="41"/>
    </row>
    <row r="15" spans="2:17">
      <c r="C15" s="30"/>
      <c r="D15" s="30"/>
      <c r="F15" s="28"/>
      <c r="G15" s="24"/>
      <c r="H15" s="38"/>
      <c r="K15" s="31"/>
      <c r="L15" s="43">
        <v>25</v>
      </c>
      <c r="M15" s="41"/>
      <c r="N15" s="41"/>
    </row>
    <row r="16" spans="2:17">
      <c r="C16" s="30"/>
      <c r="D16" s="30"/>
      <c r="F16" s="28" t="s">
        <v>75</v>
      </c>
      <c r="G16" s="24" t="s">
        <v>67</v>
      </c>
      <c r="H16" s="38">
        <v>55</v>
      </c>
      <c r="K16" s="31"/>
      <c r="L16" s="43">
        <v>25</v>
      </c>
      <c r="M16" s="41"/>
      <c r="N16" s="41"/>
    </row>
    <row r="17" spans="3:24">
      <c r="C17" s="30"/>
      <c r="D17" s="30"/>
      <c r="F17" s="28" t="s">
        <v>63</v>
      </c>
      <c r="G17" s="24" t="s">
        <v>40</v>
      </c>
      <c r="H17" s="38">
        <v>69.150000000000006</v>
      </c>
      <c r="K17" s="31"/>
      <c r="L17" s="43">
        <v>25</v>
      </c>
      <c r="M17" s="41"/>
      <c r="N17" s="41"/>
    </row>
    <row r="18" spans="3:24">
      <c r="C18" s="30"/>
      <c r="D18" s="30"/>
      <c r="F18" s="28" t="s">
        <v>62</v>
      </c>
      <c r="G18" s="24" t="s">
        <v>58</v>
      </c>
      <c r="H18" s="38">
        <v>12.99</v>
      </c>
      <c r="K18" s="31"/>
      <c r="L18" s="43">
        <v>25</v>
      </c>
      <c r="M18" s="41"/>
      <c r="N18" s="41"/>
    </row>
    <row r="19" spans="3:24">
      <c r="C19" s="30"/>
      <c r="D19" s="30"/>
      <c r="F19" s="28" t="s">
        <v>37</v>
      </c>
      <c r="G19" s="24" t="s">
        <v>68</v>
      </c>
      <c r="H19" s="38">
        <v>33.520000000000003</v>
      </c>
      <c r="K19" s="31"/>
      <c r="L19" s="43">
        <v>19</v>
      </c>
      <c r="M19" s="41"/>
      <c r="N19" s="41"/>
    </row>
    <row r="20" spans="3:24">
      <c r="C20" s="30"/>
      <c r="D20" s="30"/>
      <c r="F20" s="28" t="s">
        <v>41</v>
      </c>
      <c r="G20" s="24" t="s">
        <v>82</v>
      </c>
      <c r="H20" s="38">
        <v>78.849999999999994</v>
      </c>
      <c r="K20" s="31"/>
      <c r="L20" s="43">
        <v>25</v>
      </c>
      <c r="M20" s="41"/>
      <c r="N20" s="41"/>
    </row>
    <row r="21" spans="3:24">
      <c r="C21" s="30"/>
      <c r="D21" s="30"/>
      <c r="F21" s="28" t="s">
        <v>78</v>
      </c>
      <c r="G21" s="24" t="s">
        <v>67</v>
      </c>
      <c r="H21" s="38">
        <v>14.48</v>
      </c>
      <c r="K21" s="31"/>
      <c r="L21" s="43">
        <v>25</v>
      </c>
      <c r="M21" s="41"/>
      <c r="N21" s="41"/>
      <c r="X21" s="49"/>
    </row>
    <row r="22" spans="3:24">
      <c r="C22" s="30"/>
      <c r="D22" s="30"/>
      <c r="F22" s="28" t="s">
        <v>79</v>
      </c>
      <c r="G22" s="24" t="s">
        <v>67</v>
      </c>
      <c r="H22" s="38">
        <v>15.96</v>
      </c>
      <c r="I22" s="25"/>
      <c r="K22" s="31"/>
      <c r="L22" s="43">
        <v>25</v>
      </c>
      <c r="M22" s="41"/>
      <c r="N22" s="41"/>
    </row>
    <row r="23" spans="3:24">
      <c r="C23" s="30"/>
      <c r="D23" s="30"/>
      <c r="F23" s="28" t="s">
        <v>100</v>
      </c>
      <c r="G23" s="24" t="s">
        <v>98</v>
      </c>
      <c r="H23" s="38">
        <v>102.17</v>
      </c>
      <c r="I23" s="25"/>
      <c r="K23" s="31"/>
      <c r="L23" s="41"/>
      <c r="M23" s="41"/>
      <c r="N23" s="41"/>
    </row>
    <row r="24" spans="3:24">
      <c r="C24" s="30"/>
      <c r="D24" s="30"/>
      <c r="F24" s="28" t="s">
        <v>56</v>
      </c>
      <c r="G24" s="24" t="s">
        <v>40</v>
      </c>
      <c r="H24" s="38">
        <v>41.57</v>
      </c>
      <c r="I24" s="25"/>
      <c r="K24" s="31"/>
      <c r="L24" s="41"/>
      <c r="M24" s="41"/>
      <c r="N24" s="41"/>
    </row>
    <row r="25" spans="3:24">
      <c r="C25" s="30"/>
      <c r="D25" s="30"/>
      <c r="F25" s="28" t="s">
        <v>39</v>
      </c>
      <c r="G25" s="24" t="s">
        <v>92</v>
      </c>
      <c r="H25" s="38">
        <v>33</v>
      </c>
      <c r="I25" s="25"/>
      <c r="K25" s="31"/>
      <c r="L25" s="41"/>
      <c r="M25" s="41"/>
      <c r="N25" s="41"/>
    </row>
    <row r="26" spans="3:24">
      <c r="C26" s="30"/>
      <c r="D26" s="30"/>
      <c r="F26" s="28" t="s">
        <v>39</v>
      </c>
      <c r="G26" s="24" t="s">
        <v>93</v>
      </c>
      <c r="H26" s="38">
        <v>14.92</v>
      </c>
      <c r="I26" s="25"/>
      <c r="K26" s="31"/>
      <c r="L26" s="41"/>
      <c r="M26" s="41"/>
      <c r="N26" s="41"/>
    </row>
    <row r="27" spans="3:24">
      <c r="C27" s="30"/>
      <c r="D27" s="30"/>
      <c r="F27" s="28" t="s">
        <v>39</v>
      </c>
      <c r="G27" s="24" t="s">
        <v>94</v>
      </c>
      <c r="H27" s="38">
        <v>17.899999999999999</v>
      </c>
      <c r="I27" s="25"/>
      <c r="K27" s="31"/>
      <c r="L27" s="41"/>
      <c r="M27" s="41"/>
      <c r="N27" s="41"/>
    </row>
    <row r="28" spans="3:24">
      <c r="C28" s="30"/>
      <c r="D28" s="30"/>
      <c r="F28" s="28" t="s">
        <v>39</v>
      </c>
      <c r="G28" s="24" t="s">
        <v>94</v>
      </c>
      <c r="H28" s="38">
        <v>21.1</v>
      </c>
      <c r="I28" s="25"/>
      <c r="K28" s="31"/>
      <c r="L28" s="41"/>
      <c r="M28" s="41"/>
      <c r="N28" s="41"/>
    </row>
    <row r="29" spans="3:24">
      <c r="C29" s="30"/>
      <c r="D29" s="30"/>
      <c r="F29" s="28" t="s">
        <v>39</v>
      </c>
      <c r="G29" s="24" t="s">
        <v>94</v>
      </c>
      <c r="H29" s="38">
        <v>20.16</v>
      </c>
      <c r="I29" s="25"/>
      <c r="K29" s="31"/>
      <c r="L29" s="41"/>
      <c r="M29" s="41"/>
      <c r="N29" s="41"/>
    </row>
    <row r="30" spans="3:24">
      <c r="C30" s="30"/>
      <c r="D30" s="30"/>
      <c r="F30" s="28" t="s">
        <v>39</v>
      </c>
      <c r="G30" s="24" t="s">
        <v>94</v>
      </c>
      <c r="H30" s="38">
        <v>15.02</v>
      </c>
      <c r="I30" s="25"/>
      <c r="K30" s="31"/>
      <c r="L30" s="41"/>
      <c r="M30" s="41"/>
      <c r="N30" s="41"/>
    </row>
    <row r="31" spans="3:24">
      <c r="C31" s="30"/>
      <c r="D31" s="30"/>
      <c r="F31" s="28" t="s">
        <v>39</v>
      </c>
      <c r="G31" s="24" t="s">
        <v>94</v>
      </c>
      <c r="H31" s="38">
        <v>30.71</v>
      </c>
      <c r="I31" s="25"/>
      <c r="K31" s="31"/>
      <c r="L31" s="41"/>
      <c r="M31" s="41"/>
      <c r="N31" s="41"/>
    </row>
    <row r="32" spans="3:24">
      <c r="C32" s="30"/>
      <c r="D32" s="30"/>
      <c r="F32" s="28" t="s">
        <v>39</v>
      </c>
      <c r="G32" s="24" t="s">
        <v>92</v>
      </c>
      <c r="H32" s="38">
        <v>33</v>
      </c>
      <c r="I32" s="25"/>
      <c r="K32" s="31"/>
      <c r="L32" s="41"/>
      <c r="M32" s="41"/>
      <c r="N32" s="41"/>
    </row>
    <row r="33" spans="3:14">
      <c r="C33" s="30"/>
      <c r="D33" s="30"/>
      <c r="F33" s="28" t="s">
        <v>101</v>
      </c>
      <c r="G33" s="24" t="s">
        <v>96</v>
      </c>
      <c r="H33" s="38">
        <v>257.25</v>
      </c>
      <c r="I33" s="25"/>
      <c r="K33" s="31"/>
      <c r="L33" s="41"/>
      <c r="M33" s="41"/>
      <c r="N33" s="41"/>
    </row>
    <row r="34" spans="3:14">
      <c r="C34" s="30"/>
      <c r="D34" s="30"/>
      <c r="F34" s="28"/>
      <c r="G34" s="24" t="s">
        <v>28</v>
      </c>
      <c r="H34" s="38">
        <v>255.16</v>
      </c>
      <c r="K34" s="31"/>
      <c r="L34" s="41"/>
      <c r="M34" s="41"/>
      <c r="N34" s="41"/>
    </row>
    <row r="35" spans="3:14" ht="17.25">
      <c r="C35" s="30"/>
      <c r="D35" s="30"/>
      <c r="F35" s="1"/>
      <c r="G35" s="24"/>
      <c r="H35" s="47"/>
      <c r="K35" s="31"/>
      <c r="L35" s="41"/>
      <c r="M35" s="41"/>
      <c r="N35" s="41"/>
    </row>
    <row r="36" spans="3:14">
      <c r="C36" s="30"/>
      <c r="D36" s="30"/>
      <c r="G36" s="1"/>
      <c r="H36" s="39">
        <f>SUM(H5:H35)</f>
        <v>2553</v>
      </c>
      <c r="K36" s="31"/>
      <c r="L36" s="41"/>
      <c r="M36" s="41"/>
      <c r="N36" s="41"/>
    </row>
    <row r="37" spans="3:14">
      <c r="C37" s="30"/>
      <c r="D37" s="30"/>
      <c r="H37" s="40"/>
      <c r="K37" s="31"/>
      <c r="L37" s="41"/>
      <c r="M37" s="41"/>
      <c r="N37" s="41"/>
    </row>
    <row r="38" spans="3:14">
      <c r="C38" s="30"/>
      <c r="D38" s="30"/>
      <c r="H38" s="40"/>
      <c r="K38" s="31"/>
      <c r="L38" s="41"/>
      <c r="M38" s="41"/>
      <c r="N38" s="41"/>
    </row>
    <row r="39" spans="3:14">
      <c r="C39" s="30"/>
      <c r="D39" s="30"/>
      <c r="G39" s="28" t="s">
        <v>23</v>
      </c>
      <c r="H39" s="39">
        <f>L41</f>
        <v>397.20000000000005</v>
      </c>
      <c r="K39" s="31"/>
      <c r="L39" s="41"/>
      <c r="M39" s="41"/>
      <c r="N39" s="41"/>
    </row>
    <row r="40" spans="3:14">
      <c r="C40" s="30"/>
      <c r="D40" s="30"/>
      <c r="G40" s="28" t="s">
        <v>47</v>
      </c>
      <c r="H40" s="39">
        <f>D6</f>
        <v>3620</v>
      </c>
      <c r="K40" s="34"/>
      <c r="L40" s="41"/>
      <c r="M40" s="41"/>
      <c r="N40" s="41"/>
    </row>
    <row r="41" spans="3:14">
      <c r="C41" s="30"/>
      <c r="D41" s="30"/>
      <c r="G41" s="28" t="s">
        <v>48</v>
      </c>
      <c r="H41" s="39">
        <f>(H36+H39)</f>
        <v>2950.2</v>
      </c>
      <c r="K41" s="28" t="s">
        <v>49</v>
      </c>
      <c r="L41" s="39">
        <f>SUM(L6:L40)</f>
        <v>397.20000000000005</v>
      </c>
      <c r="M41" s="27">
        <f>SUM(M6:M40)</f>
        <v>0</v>
      </c>
      <c r="N41" s="28"/>
    </row>
    <row r="42" spans="3:14">
      <c r="C42" s="30"/>
      <c r="D42" s="30"/>
      <c r="G42" s="28" t="s">
        <v>89</v>
      </c>
      <c r="H42" s="39">
        <f>H40-H41</f>
        <v>669.80000000000018</v>
      </c>
    </row>
  </sheetData>
  <mergeCells count="6">
    <mergeCell ref="B2:H3"/>
    <mergeCell ref="K3:N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9B8E9-4D8D-4284-B870-7900D6B49FD4}">
  <dimension ref="B2:N42"/>
  <sheetViews>
    <sheetView workbookViewId="0">
      <selection activeCell="J20" sqref="J20"/>
    </sheetView>
  </sheetViews>
  <sheetFormatPr defaultRowHeight="15"/>
  <cols>
    <col min="2" max="2" width="8.7109375" bestFit="1" customWidth="1"/>
    <col min="4" max="4" width="12.140625" bestFit="1" customWidth="1"/>
    <col min="6" max="6" width="7.28515625" bestFit="1" customWidth="1"/>
    <col min="7" max="7" width="16.7109375" bestFit="1" customWidth="1"/>
    <col min="8" max="8" width="14.28515625" bestFit="1" customWidth="1"/>
    <col min="11" max="11" width="5.42578125" bestFit="1" customWidth="1"/>
    <col min="12" max="12" width="12.140625" bestFit="1" customWidth="1"/>
    <col min="13" max="13" width="7.7109375" bestFit="1" customWidth="1"/>
    <col min="14" max="14" width="6.7109375" bestFit="1" customWidth="1"/>
  </cols>
  <sheetData>
    <row r="2" spans="2:14">
      <c r="B2" s="62" t="s">
        <v>22</v>
      </c>
      <c r="C2" s="62"/>
      <c r="D2" s="62"/>
      <c r="E2" s="62"/>
      <c r="F2" s="62"/>
      <c r="G2" s="62"/>
      <c r="H2" s="62"/>
    </row>
    <row r="3" spans="2:14">
      <c r="B3" s="62"/>
      <c r="C3" s="62"/>
      <c r="D3" s="62"/>
      <c r="E3" s="62"/>
      <c r="F3" s="62"/>
      <c r="G3" s="62"/>
      <c r="H3" s="62"/>
      <c r="K3" s="62" t="s">
        <v>23</v>
      </c>
      <c r="L3" s="62"/>
      <c r="M3" s="62"/>
      <c r="N3" s="62"/>
    </row>
    <row r="4" spans="2:14">
      <c r="B4" s="63" t="s">
        <v>24</v>
      </c>
      <c r="C4" s="63"/>
      <c r="D4" s="63"/>
      <c r="F4" s="63" t="s">
        <v>25</v>
      </c>
      <c r="G4" s="63"/>
      <c r="H4" s="63"/>
    </row>
    <row r="5" spans="2:14">
      <c r="B5" s="64" t="s">
        <v>26</v>
      </c>
      <c r="C5" s="65"/>
      <c r="D5" s="66"/>
      <c r="F5" s="64"/>
      <c r="G5" s="65"/>
      <c r="H5" s="66"/>
      <c r="I5" s="41"/>
      <c r="L5" s="28" t="s">
        <v>27</v>
      </c>
      <c r="M5" s="28" t="s">
        <v>11</v>
      </c>
      <c r="N5" s="28" t="s">
        <v>28</v>
      </c>
    </row>
    <row r="6" spans="2:14">
      <c r="B6" s="10" t="s">
        <v>27</v>
      </c>
      <c r="C6" s="10"/>
      <c r="D6" s="38">
        <v>4375</v>
      </c>
      <c r="F6" s="28"/>
      <c r="G6" s="42" t="s">
        <v>29</v>
      </c>
      <c r="H6" s="43">
        <v>200</v>
      </c>
      <c r="K6" s="31"/>
      <c r="L6" s="43">
        <v>26.4</v>
      </c>
      <c r="M6" s="41"/>
      <c r="N6" s="41"/>
    </row>
    <row r="7" spans="2:14">
      <c r="D7" s="40"/>
      <c r="F7" s="28"/>
      <c r="G7" s="42" t="s">
        <v>31</v>
      </c>
      <c r="H7" s="43">
        <v>200</v>
      </c>
      <c r="K7" s="31"/>
      <c r="L7" s="43">
        <v>22.9</v>
      </c>
      <c r="M7" s="41"/>
      <c r="N7" s="41"/>
    </row>
    <row r="8" spans="2:14">
      <c r="B8" s="1"/>
      <c r="C8" s="1"/>
      <c r="D8" s="40"/>
      <c r="F8" s="28"/>
      <c r="G8" s="42" t="s">
        <v>33</v>
      </c>
      <c r="H8" s="43">
        <v>200</v>
      </c>
      <c r="K8" s="31"/>
      <c r="L8" s="43">
        <v>18.899999999999999</v>
      </c>
      <c r="M8" s="41"/>
      <c r="N8" s="41"/>
    </row>
    <row r="9" spans="2:14">
      <c r="B9" s="1" t="s">
        <v>70</v>
      </c>
      <c r="C9" s="1"/>
      <c r="D9" s="38"/>
      <c r="F9" s="28"/>
      <c r="G9" s="42" t="s">
        <v>60</v>
      </c>
      <c r="H9" s="44"/>
      <c r="K9" s="31"/>
      <c r="L9" s="43">
        <v>18.899999999999999</v>
      </c>
      <c r="M9" s="41"/>
      <c r="N9" s="41"/>
    </row>
    <row r="10" spans="2:14">
      <c r="B10" s="34"/>
      <c r="C10" s="36"/>
      <c r="D10" s="38"/>
      <c r="F10" s="28"/>
      <c r="G10" s="42" t="s">
        <v>44</v>
      </c>
      <c r="H10" s="43">
        <v>600</v>
      </c>
      <c r="I10" s="25"/>
      <c r="K10" s="31"/>
      <c r="L10" s="43">
        <v>25.4</v>
      </c>
      <c r="M10" s="41"/>
      <c r="N10" s="41"/>
    </row>
    <row r="11" spans="2:14">
      <c r="B11" s="1"/>
      <c r="C11" s="36"/>
      <c r="D11" s="38"/>
      <c r="F11" s="28"/>
      <c r="G11" s="42" t="s">
        <v>76</v>
      </c>
      <c r="H11" s="43">
        <v>13.95</v>
      </c>
      <c r="K11" s="31"/>
      <c r="L11" s="43">
        <v>23.99</v>
      </c>
      <c r="M11" s="41"/>
      <c r="N11" s="41"/>
    </row>
    <row r="12" spans="2:14">
      <c r="B12" s="1"/>
      <c r="C12" s="36"/>
      <c r="D12" s="45"/>
      <c r="F12" s="28"/>
      <c r="G12" s="42" t="s">
        <v>90</v>
      </c>
      <c r="H12" s="43">
        <v>200</v>
      </c>
      <c r="K12" s="31"/>
      <c r="L12" s="43">
        <v>19</v>
      </c>
      <c r="M12" s="41"/>
      <c r="N12" s="41"/>
    </row>
    <row r="13" spans="2:14">
      <c r="C13" s="30"/>
      <c r="D13" s="30"/>
      <c r="F13" s="28"/>
      <c r="G13" s="42" t="s">
        <v>61</v>
      </c>
      <c r="H13" s="43">
        <v>100</v>
      </c>
      <c r="K13" s="31"/>
      <c r="L13" s="43">
        <v>26.4</v>
      </c>
      <c r="M13" s="41"/>
      <c r="N13" s="41"/>
    </row>
    <row r="14" spans="2:14">
      <c r="C14" s="30"/>
      <c r="D14" s="30"/>
      <c r="F14" s="28"/>
      <c r="G14" s="42" t="s">
        <v>42</v>
      </c>
      <c r="H14" s="43">
        <v>97.14</v>
      </c>
      <c r="K14" s="31"/>
      <c r="L14" s="43">
        <v>23.4</v>
      </c>
      <c r="M14" s="41"/>
      <c r="N14" s="41"/>
    </row>
    <row r="15" spans="2:14">
      <c r="C15" s="30"/>
      <c r="D15" s="30"/>
      <c r="F15" s="28"/>
      <c r="G15" s="24"/>
      <c r="H15" s="38"/>
      <c r="K15" s="31"/>
      <c r="L15" s="43">
        <v>19</v>
      </c>
      <c r="M15" s="41"/>
      <c r="N15" s="41"/>
    </row>
    <row r="16" spans="2:14">
      <c r="C16" s="30"/>
      <c r="D16" s="30"/>
      <c r="F16" s="28" t="s">
        <v>79</v>
      </c>
      <c r="G16" s="24" t="s">
        <v>67</v>
      </c>
      <c r="H16" s="38">
        <v>55</v>
      </c>
      <c r="K16" s="31"/>
      <c r="L16" s="43"/>
      <c r="M16" s="41"/>
      <c r="N16" s="41"/>
    </row>
    <row r="17" spans="3:14">
      <c r="C17" s="30"/>
      <c r="D17" s="30"/>
      <c r="F17" s="28" t="s">
        <v>77</v>
      </c>
      <c r="G17" s="24" t="s">
        <v>40</v>
      </c>
      <c r="H17" s="38">
        <v>69.150000000000006</v>
      </c>
      <c r="K17" s="31"/>
      <c r="L17" s="41"/>
      <c r="M17" s="41"/>
      <c r="N17" s="41"/>
    </row>
    <row r="18" spans="3:14">
      <c r="C18" s="30"/>
      <c r="D18" s="30"/>
      <c r="F18" s="28" t="s">
        <v>102</v>
      </c>
      <c r="G18" s="24" t="s">
        <v>58</v>
      </c>
      <c r="H18" s="38">
        <v>12.99</v>
      </c>
      <c r="K18" s="31"/>
      <c r="L18" s="41"/>
      <c r="M18" s="41"/>
      <c r="N18" s="41"/>
    </row>
    <row r="19" spans="3:14">
      <c r="C19" s="30"/>
      <c r="D19" s="30"/>
      <c r="F19" s="28" t="s">
        <v>52</v>
      </c>
      <c r="G19" s="24" t="s">
        <v>68</v>
      </c>
      <c r="H19" s="38">
        <v>33.520000000000003</v>
      </c>
      <c r="K19" s="31"/>
      <c r="L19" s="41"/>
      <c r="M19" s="41"/>
      <c r="N19" s="41"/>
    </row>
    <row r="20" spans="3:14">
      <c r="C20" s="30"/>
      <c r="D20" s="30"/>
      <c r="F20" s="28" t="s">
        <v>35</v>
      </c>
      <c r="G20" s="24" t="s">
        <v>82</v>
      </c>
      <c r="H20" s="38">
        <v>78.849999999999994</v>
      </c>
      <c r="K20" s="31"/>
      <c r="L20" s="41"/>
      <c r="M20" s="41"/>
      <c r="N20" s="41"/>
    </row>
    <row r="21" spans="3:14">
      <c r="C21" s="30"/>
      <c r="D21" s="30"/>
      <c r="F21" s="28" t="s">
        <v>85</v>
      </c>
      <c r="G21" s="24" t="s">
        <v>67</v>
      </c>
      <c r="H21" s="38">
        <v>14.48</v>
      </c>
      <c r="K21" s="31"/>
      <c r="L21" s="41"/>
      <c r="M21" s="41"/>
      <c r="N21" s="41"/>
    </row>
    <row r="22" spans="3:14">
      <c r="C22" s="30"/>
      <c r="D22" s="30"/>
      <c r="F22" s="28" t="s">
        <v>88</v>
      </c>
      <c r="G22" s="24" t="s">
        <v>67</v>
      </c>
      <c r="H22" s="38">
        <v>15.96</v>
      </c>
      <c r="I22" s="25"/>
      <c r="K22" s="31"/>
      <c r="L22" s="41"/>
      <c r="M22" s="41"/>
      <c r="N22" s="41"/>
    </row>
    <row r="23" spans="3:14">
      <c r="C23" s="30"/>
      <c r="D23" s="30"/>
      <c r="F23" s="28" t="s">
        <v>103</v>
      </c>
      <c r="G23" s="24" t="s">
        <v>98</v>
      </c>
      <c r="H23" s="38">
        <v>102.17</v>
      </c>
      <c r="I23" s="25"/>
      <c r="K23" s="31"/>
      <c r="L23" s="41"/>
      <c r="M23" s="41"/>
      <c r="N23" s="41"/>
    </row>
    <row r="24" spans="3:14">
      <c r="C24" s="30"/>
      <c r="D24" s="30"/>
      <c r="F24" s="28" t="s">
        <v>39</v>
      </c>
      <c r="G24" s="24" t="s">
        <v>40</v>
      </c>
      <c r="H24" s="38">
        <v>41.57</v>
      </c>
      <c r="I24" s="25"/>
      <c r="K24" s="31"/>
      <c r="L24" s="41"/>
      <c r="M24" s="41"/>
      <c r="N24" s="41"/>
    </row>
    <row r="25" spans="3:14">
      <c r="C25" s="30"/>
      <c r="D25" s="30"/>
      <c r="F25" s="28" t="s">
        <v>53</v>
      </c>
      <c r="G25" s="24" t="s">
        <v>92</v>
      </c>
      <c r="H25" s="38">
        <v>33</v>
      </c>
      <c r="I25" s="25"/>
      <c r="K25" s="31"/>
      <c r="L25" s="41"/>
      <c r="M25" s="41"/>
      <c r="N25" s="41"/>
    </row>
    <row r="26" spans="3:14">
      <c r="C26" s="30"/>
      <c r="D26" s="30"/>
      <c r="F26" s="28" t="s">
        <v>53</v>
      </c>
      <c r="G26" s="24" t="s">
        <v>93</v>
      </c>
      <c r="H26" s="38">
        <v>14.92</v>
      </c>
      <c r="I26" s="25"/>
      <c r="K26" s="31"/>
      <c r="L26" s="41"/>
      <c r="M26" s="41"/>
      <c r="N26" s="41"/>
    </row>
    <row r="27" spans="3:14">
      <c r="C27" s="30"/>
      <c r="D27" s="30"/>
      <c r="F27" s="28" t="s">
        <v>53</v>
      </c>
      <c r="G27" s="24" t="s">
        <v>94</v>
      </c>
      <c r="H27" s="38">
        <v>17.899999999999999</v>
      </c>
      <c r="I27" s="25"/>
      <c r="K27" s="31"/>
      <c r="L27" s="41"/>
      <c r="M27" s="41"/>
      <c r="N27" s="41"/>
    </row>
    <row r="28" spans="3:14">
      <c r="C28" s="30"/>
      <c r="D28" s="30"/>
      <c r="F28" s="28" t="s">
        <v>53</v>
      </c>
      <c r="G28" s="24" t="s">
        <v>94</v>
      </c>
      <c r="H28" s="38">
        <v>21.1</v>
      </c>
      <c r="I28" s="25"/>
      <c r="K28" s="31"/>
      <c r="L28" s="41"/>
      <c r="M28" s="41"/>
      <c r="N28" s="41"/>
    </row>
    <row r="29" spans="3:14">
      <c r="C29" s="30"/>
      <c r="D29" s="30"/>
      <c r="F29" s="28" t="s">
        <v>53</v>
      </c>
      <c r="G29" s="24" t="s">
        <v>94</v>
      </c>
      <c r="H29" s="38">
        <v>20.16</v>
      </c>
      <c r="I29" s="25"/>
      <c r="K29" s="31"/>
      <c r="L29" s="41"/>
      <c r="M29" s="41"/>
      <c r="N29" s="41"/>
    </row>
    <row r="30" spans="3:14">
      <c r="C30" s="30"/>
      <c r="D30" s="30"/>
      <c r="F30" s="28" t="s">
        <v>53</v>
      </c>
      <c r="G30" s="24" t="s">
        <v>94</v>
      </c>
      <c r="H30" s="38">
        <v>15.02</v>
      </c>
      <c r="I30" s="25"/>
      <c r="K30" s="31"/>
      <c r="L30" s="41"/>
      <c r="M30" s="41"/>
      <c r="N30" s="41"/>
    </row>
    <row r="31" spans="3:14">
      <c r="C31" s="30"/>
      <c r="D31" s="30"/>
      <c r="F31" s="28" t="s">
        <v>53</v>
      </c>
      <c r="G31" s="24" t="s">
        <v>94</v>
      </c>
      <c r="H31" s="38">
        <v>30.71</v>
      </c>
      <c r="I31" s="25"/>
      <c r="K31" s="31"/>
      <c r="L31" s="41"/>
      <c r="M31" s="41"/>
      <c r="N31" s="41"/>
    </row>
    <row r="32" spans="3:14">
      <c r="C32" s="30"/>
      <c r="D32" s="30"/>
      <c r="F32" s="28" t="s">
        <v>53</v>
      </c>
      <c r="G32" s="24" t="s">
        <v>92</v>
      </c>
      <c r="H32" s="38">
        <v>33</v>
      </c>
      <c r="I32" s="25"/>
      <c r="K32" s="31"/>
      <c r="L32" s="41"/>
      <c r="M32" s="41"/>
      <c r="N32" s="41"/>
    </row>
    <row r="33" spans="3:14">
      <c r="C33" s="30"/>
      <c r="D33" s="30"/>
      <c r="F33" s="28" t="s">
        <v>104</v>
      </c>
      <c r="G33" s="24" t="s">
        <v>96</v>
      </c>
      <c r="H33" s="38">
        <v>257.25</v>
      </c>
      <c r="I33" s="25"/>
      <c r="K33" s="31"/>
      <c r="L33" s="41"/>
      <c r="M33" s="41"/>
      <c r="N33" s="41"/>
    </row>
    <row r="34" spans="3:14">
      <c r="C34" s="30"/>
      <c r="D34" s="30"/>
      <c r="F34" s="28"/>
      <c r="G34" s="24" t="s">
        <v>28</v>
      </c>
      <c r="H34" s="38">
        <v>1140.83</v>
      </c>
      <c r="K34" s="31"/>
      <c r="L34" s="41"/>
      <c r="M34" s="41"/>
      <c r="N34" s="41"/>
    </row>
    <row r="35" spans="3:14" ht="17.25">
      <c r="C35" s="30"/>
      <c r="D35" s="30"/>
      <c r="F35" s="1"/>
      <c r="G35" s="24"/>
      <c r="H35" s="47"/>
      <c r="K35" s="31"/>
      <c r="L35" s="41"/>
      <c r="M35" s="41"/>
      <c r="N35" s="41"/>
    </row>
    <row r="36" spans="3:14">
      <c r="C36" s="30"/>
      <c r="D36" s="30"/>
      <c r="G36" s="1"/>
      <c r="H36" s="39">
        <f>SUM(H5:H35)</f>
        <v>3618.67</v>
      </c>
      <c r="K36" s="31"/>
      <c r="L36" s="41"/>
      <c r="M36" s="41"/>
      <c r="N36" s="41"/>
    </row>
    <row r="37" spans="3:14">
      <c r="C37" s="30"/>
      <c r="D37" s="30"/>
      <c r="H37" s="40"/>
      <c r="K37" s="31"/>
      <c r="L37" s="41"/>
      <c r="M37" s="41"/>
      <c r="N37" s="41"/>
    </row>
    <row r="38" spans="3:14">
      <c r="C38" s="30"/>
      <c r="D38" s="30"/>
      <c r="H38" s="40"/>
      <c r="K38" s="31"/>
      <c r="L38" s="41"/>
      <c r="M38" s="41"/>
      <c r="N38" s="41"/>
    </row>
    <row r="39" spans="3:14">
      <c r="C39" s="30"/>
      <c r="D39" s="30"/>
      <c r="G39" s="28" t="s">
        <v>23</v>
      </c>
      <c r="H39" s="39">
        <f>L41</f>
        <v>224.29000000000002</v>
      </c>
      <c r="K39" s="31"/>
      <c r="L39" s="41"/>
      <c r="M39" s="41"/>
      <c r="N39" s="41"/>
    </row>
    <row r="40" spans="3:14">
      <c r="C40" s="30"/>
      <c r="D40" s="30"/>
      <c r="G40" s="28" t="s">
        <v>47</v>
      </c>
      <c r="H40" s="39">
        <f>D6</f>
        <v>4375</v>
      </c>
      <c r="K40" s="34"/>
      <c r="L40" s="41"/>
      <c r="M40" s="41"/>
      <c r="N40" s="41"/>
    </row>
    <row r="41" spans="3:14">
      <c r="C41" s="30"/>
      <c r="D41" s="30"/>
      <c r="G41" s="28" t="s">
        <v>48</v>
      </c>
      <c r="H41" s="39">
        <f>(H36+H39)</f>
        <v>3842.96</v>
      </c>
      <c r="K41" s="28" t="s">
        <v>49</v>
      </c>
      <c r="L41" s="39">
        <f>SUM(L6:L40)</f>
        <v>224.29000000000002</v>
      </c>
      <c r="M41" s="27">
        <f>SUM(M6:M40)</f>
        <v>0</v>
      </c>
      <c r="N41" s="28"/>
    </row>
    <row r="42" spans="3:14">
      <c r="C42" s="30"/>
      <c r="D42" s="30"/>
      <c r="G42" s="28" t="s">
        <v>89</v>
      </c>
      <c r="H42" s="39">
        <f>H40-H41</f>
        <v>532.04</v>
      </c>
    </row>
  </sheetData>
  <mergeCells count="6">
    <mergeCell ref="B2:H3"/>
    <mergeCell ref="K3:N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B899B-55A7-417D-A99A-E5C75FBAF0D9}">
  <dimension ref="B3:Q58"/>
  <sheetViews>
    <sheetView topLeftCell="B1" workbookViewId="0">
      <selection activeCell="J10" sqref="J10"/>
    </sheetView>
  </sheetViews>
  <sheetFormatPr defaultRowHeight="1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  <col min="11" max="11" width="5.42578125" bestFit="1" customWidth="1"/>
    <col min="12" max="12" width="12.140625" bestFit="1" customWidth="1"/>
    <col min="13" max="13" width="7.7109375" bestFit="1" customWidth="1"/>
    <col min="14" max="14" width="6.7109375" bestFit="1" customWidth="1"/>
    <col min="21" max="21" width="13.85546875" bestFit="1" customWidth="1"/>
  </cols>
  <sheetData>
    <row r="3" spans="2:17">
      <c r="B3" s="62" t="s">
        <v>22</v>
      </c>
      <c r="C3" s="62"/>
      <c r="D3" s="62"/>
      <c r="E3" s="62"/>
      <c r="F3" s="62"/>
      <c r="G3" s="62"/>
      <c r="H3" s="62"/>
    </row>
    <row r="4" spans="2:17">
      <c r="B4" s="62"/>
      <c r="C4" s="62"/>
      <c r="D4" s="62"/>
      <c r="E4" s="62"/>
      <c r="F4" s="62"/>
      <c r="G4" s="62"/>
      <c r="H4" s="62"/>
      <c r="K4" s="62" t="s">
        <v>23</v>
      </c>
      <c r="L4" s="62"/>
      <c r="M4" s="62"/>
      <c r="N4" s="62"/>
      <c r="Q4" s="50"/>
    </row>
    <row r="5" spans="2:17">
      <c r="B5" s="63" t="s">
        <v>24</v>
      </c>
      <c r="C5" s="63"/>
      <c r="D5" s="63"/>
      <c r="F5" s="63" t="s">
        <v>25</v>
      </c>
      <c r="G5" s="63"/>
      <c r="H5" s="63"/>
      <c r="Q5" s="50"/>
    </row>
    <row r="6" spans="2:17">
      <c r="B6" s="64" t="s">
        <v>26</v>
      </c>
      <c r="C6" s="65"/>
      <c r="D6" s="66"/>
      <c r="F6" s="64"/>
      <c r="G6" s="65"/>
      <c r="H6" s="66"/>
      <c r="I6" s="41"/>
      <c r="L6" s="28" t="s">
        <v>27</v>
      </c>
      <c r="M6" s="28" t="s">
        <v>11</v>
      </c>
      <c r="N6" s="28" t="s">
        <v>28</v>
      </c>
      <c r="Q6" s="50"/>
    </row>
    <row r="7" spans="2:17">
      <c r="B7" s="10" t="s">
        <v>27</v>
      </c>
      <c r="C7" s="10"/>
      <c r="D7" s="38">
        <v>5100</v>
      </c>
      <c r="F7" s="28"/>
      <c r="G7" s="42" t="s">
        <v>29</v>
      </c>
      <c r="H7" s="43">
        <v>200</v>
      </c>
      <c r="K7" s="31"/>
      <c r="L7" s="43">
        <v>26.4</v>
      </c>
      <c r="M7" s="41"/>
      <c r="N7" s="41"/>
      <c r="Q7" s="50"/>
    </row>
    <row r="8" spans="2:17">
      <c r="D8" s="40"/>
      <c r="F8" s="28"/>
      <c r="G8" s="42" t="s">
        <v>31</v>
      </c>
      <c r="H8" s="43">
        <v>230</v>
      </c>
      <c r="K8" s="31"/>
      <c r="L8" s="43">
        <v>19.899999999999999</v>
      </c>
      <c r="M8" s="41"/>
      <c r="N8" s="41"/>
      <c r="Q8" s="50"/>
    </row>
    <row r="9" spans="2:17">
      <c r="B9" s="1"/>
      <c r="C9" s="1"/>
      <c r="D9" s="40"/>
      <c r="F9" s="28"/>
      <c r="G9" s="42" t="s">
        <v>33</v>
      </c>
      <c r="H9" s="43">
        <v>200</v>
      </c>
      <c r="K9" s="31"/>
      <c r="L9" s="43">
        <v>25.4</v>
      </c>
      <c r="M9" s="41"/>
      <c r="N9" s="41"/>
      <c r="Q9" s="50"/>
    </row>
    <row r="10" spans="2:17">
      <c r="B10" s="1" t="s">
        <v>70</v>
      </c>
      <c r="C10" s="1"/>
      <c r="D10" s="38"/>
      <c r="F10" s="28"/>
      <c r="G10" s="42" t="s">
        <v>60</v>
      </c>
      <c r="H10" s="44">
        <v>70</v>
      </c>
      <c r="K10" s="31"/>
      <c r="L10" s="43">
        <v>20.9</v>
      </c>
      <c r="M10" s="41"/>
      <c r="N10" s="41"/>
      <c r="Q10" s="50"/>
    </row>
    <row r="11" spans="2:17">
      <c r="B11" s="34"/>
      <c r="C11" s="36"/>
      <c r="D11" s="38"/>
      <c r="F11" s="28"/>
      <c r="G11" s="42" t="s">
        <v>44</v>
      </c>
      <c r="H11" s="43">
        <v>600</v>
      </c>
      <c r="I11" s="25"/>
      <c r="K11" s="31"/>
      <c r="L11" s="43">
        <v>18.899999999999999</v>
      </c>
      <c r="M11" s="41"/>
      <c r="N11" s="41"/>
      <c r="Q11" s="50"/>
    </row>
    <row r="12" spans="2:17">
      <c r="B12" s="1"/>
      <c r="C12" s="36"/>
      <c r="D12" s="38"/>
      <c r="F12" s="28"/>
      <c r="G12" s="42" t="s">
        <v>76</v>
      </c>
      <c r="H12" s="43">
        <v>13.95</v>
      </c>
      <c r="K12" s="31"/>
      <c r="L12" s="43">
        <v>18.899999999999999</v>
      </c>
      <c r="M12" s="41"/>
      <c r="N12" s="41"/>
      <c r="Q12" s="50"/>
    </row>
    <row r="13" spans="2:17">
      <c r="B13" s="1"/>
      <c r="C13" s="36"/>
      <c r="D13" s="45"/>
      <c r="F13" s="28"/>
      <c r="G13" s="42" t="s">
        <v>90</v>
      </c>
      <c r="H13" s="43">
        <v>100</v>
      </c>
      <c r="K13" s="31"/>
      <c r="L13" s="43">
        <v>18.899999999999999</v>
      </c>
      <c r="M13" s="41"/>
      <c r="N13" s="41"/>
      <c r="Q13" s="50"/>
    </row>
    <row r="14" spans="2:17">
      <c r="C14" s="30"/>
      <c r="D14" s="30"/>
      <c r="F14" s="28"/>
      <c r="G14" s="42" t="s">
        <v>61</v>
      </c>
      <c r="H14" s="43"/>
      <c r="K14" s="31"/>
      <c r="L14" s="43">
        <v>19</v>
      </c>
      <c r="M14" s="41"/>
      <c r="N14" s="41"/>
      <c r="Q14" s="50"/>
    </row>
    <row r="15" spans="2:17">
      <c r="C15" s="30"/>
      <c r="D15" s="30"/>
      <c r="F15" s="28"/>
      <c r="G15" s="42" t="s">
        <v>42</v>
      </c>
      <c r="H15" s="43">
        <v>97.14</v>
      </c>
      <c r="K15" s="31"/>
      <c r="L15" s="43">
        <v>22.9</v>
      </c>
      <c r="M15" s="41"/>
      <c r="N15" s="41"/>
      <c r="Q15" s="50"/>
    </row>
    <row r="16" spans="2:17">
      <c r="C16" s="30"/>
      <c r="D16" s="30"/>
      <c r="F16" s="28"/>
      <c r="G16" s="42"/>
      <c r="H16" s="43"/>
      <c r="K16" s="31"/>
      <c r="L16" s="43">
        <v>23.9</v>
      </c>
      <c r="M16" s="41"/>
      <c r="N16" s="41"/>
      <c r="Q16" s="50"/>
    </row>
    <row r="17" spans="3:17">
      <c r="C17" s="30"/>
      <c r="D17" s="30"/>
      <c r="F17" s="28" t="s">
        <v>43</v>
      </c>
      <c r="G17" s="24" t="s">
        <v>40</v>
      </c>
      <c r="H17" s="38">
        <v>46.6</v>
      </c>
      <c r="K17" s="31"/>
      <c r="L17" s="43">
        <v>18.899999999999999</v>
      </c>
      <c r="M17" s="41"/>
      <c r="N17" s="41"/>
      <c r="Q17" s="50"/>
    </row>
    <row r="18" spans="3:17">
      <c r="C18" s="30"/>
      <c r="D18" s="30"/>
      <c r="F18" s="28" t="s">
        <v>105</v>
      </c>
      <c r="G18" s="24" t="s">
        <v>106</v>
      </c>
      <c r="H18" s="38">
        <v>29.1</v>
      </c>
      <c r="K18" s="31"/>
      <c r="L18" s="43">
        <v>19</v>
      </c>
      <c r="M18" s="41"/>
      <c r="N18" s="41"/>
      <c r="Q18" s="50"/>
    </row>
    <row r="19" spans="3:17">
      <c r="C19" s="30"/>
      <c r="D19" s="30"/>
      <c r="F19" s="28" t="s">
        <v>43</v>
      </c>
      <c r="G19" s="24" t="s">
        <v>107</v>
      </c>
      <c r="H19" s="38">
        <v>103.7</v>
      </c>
      <c r="K19" s="31"/>
      <c r="L19" s="43">
        <v>19</v>
      </c>
      <c r="M19" s="41"/>
      <c r="N19" s="41"/>
      <c r="Q19" s="50"/>
    </row>
    <row r="20" spans="3:17">
      <c r="C20" s="30"/>
      <c r="D20" s="30"/>
      <c r="F20" s="28" t="s">
        <v>43</v>
      </c>
      <c r="G20" s="24" t="s">
        <v>108</v>
      </c>
      <c r="H20" s="38">
        <v>12.45</v>
      </c>
      <c r="K20" s="31"/>
      <c r="L20" s="43">
        <v>19</v>
      </c>
      <c r="M20" s="41"/>
      <c r="N20" s="41"/>
      <c r="Q20" s="50"/>
    </row>
    <row r="21" spans="3:17">
      <c r="C21" s="30"/>
      <c r="D21" s="30"/>
      <c r="F21" s="28" t="s">
        <v>88</v>
      </c>
      <c r="G21" s="24" t="s">
        <v>67</v>
      </c>
      <c r="H21" s="38">
        <v>55</v>
      </c>
      <c r="K21" s="31"/>
      <c r="L21" s="41">
        <v>19</v>
      </c>
      <c r="M21" s="41"/>
      <c r="N21" s="41"/>
      <c r="Q21" s="50"/>
    </row>
    <row r="22" spans="3:17">
      <c r="C22" s="30"/>
      <c r="D22" s="30"/>
      <c r="F22" s="28" t="s">
        <v>72</v>
      </c>
      <c r="G22" s="24" t="s">
        <v>40</v>
      </c>
      <c r="H22" s="38">
        <v>69.150000000000006</v>
      </c>
      <c r="K22" s="31"/>
      <c r="L22" s="41">
        <v>19</v>
      </c>
      <c r="M22" s="41"/>
      <c r="N22" s="41"/>
      <c r="Q22" s="50"/>
    </row>
    <row r="23" spans="3:17">
      <c r="C23" s="30"/>
      <c r="D23" s="30"/>
      <c r="F23" s="28" t="s">
        <v>63</v>
      </c>
      <c r="G23" s="24" t="s">
        <v>68</v>
      </c>
      <c r="H23" s="38">
        <v>33.520000000000003</v>
      </c>
      <c r="K23" s="31"/>
      <c r="L23" s="41">
        <v>19</v>
      </c>
      <c r="M23" s="41"/>
      <c r="N23" s="41"/>
      <c r="Q23" s="50"/>
    </row>
    <row r="24" spans="3:17">
      <c r="C24" s="30"/>
      <c r="D24" s="30"/>
      <c r="F24" s="28" t="s">
        <v>66</v>
      </c>
      <c r="G24" s="24" t="s">
        <v>109</v>
      </c>
      <c r="H24" s="38">
        <v>74.72</v>
      </c>
      <c r="K24" s="31"/>
      <c r="L24" s="41"/>
      <c r="M24" s="41"/>
      <c r="N24" s="41"/>
      <c r="Q24" s="50"/>
    </row>
    <row r="25" spans="3:17">
      <c r="C25" s="30"/>
      <c r="D25" s="30"/>
      <c r="F25" s="28" t="s">
        <v>51</v>
      </c>
      <c r="G25" s="24" t="s">
        <v>82</v>
      </c>
      <c r="H25" s="38">
        <v>78.849999999999994</v>
      </c>
      <c r="K25" s="31"/>
      <c r="L25" s="41"/>
      <c r="M25" s="41"/>
      <c r="N25" s="41"/>
      <c r="Q25" s="50"/>
    </row>
    <row r="26" spans="3:17">
      <c r="C26" s="30"/>
      <c r="D26" s="30"/>
      <c r="F26" s="28" t="s">
        <v>41</v>
      </c>
      <c r="G26" s="24" t="s">
        <v>67</v>
      </c>
      <c r="H26" s="38">
        <v>14.48</v>
      </c>
      <c r="K26" s="31"/>
      <c r="L26" s="41"/>
      <c r="M26" s="41"/>
      <c r="N26" s="41"/>
      <c r="Q26" s="50"/>
    </row>
    <row r="27" spans="3:17">
      <c r="C27" s="30"/>
      <c r="D27" s="30"/>
      <c r="F27" s="28" t="s">
        <v>110</v>
      </c>
      <c r="G27" s="24" t="s">
        <v>98</v>
      </c>
      <c r="H27" s="38">
        <v>102.17</v>
      </c>
      <c r="K27" s="31"/>
      <c r="L27" s="41"/>
      <c r="M27" s="41"/>
      <c r="N27" s="41"/>
      <c r="Q27" s="50"/>
    </row>
    <row r="28" spans="3:17">
      <c r="C28" s="30"/>
      <c r="D28" s="30"/>
      <c r="F28" s="28" t="s">
        <v>53</v>
      </c>
      <c r="G28" s="24" t="s">
        <v>40</v>
      </c>
      <c r="H28" s="38">
        <v>41.57</v>
      </c>
      <c r="I28" s="25"/>
      <c r="K28" s="31"/>
      <c r="L28" s="41"/>
      <c r="M28" s="41"/>
      <c r="N28" s="41"/>
      <c r="Q28" s="50"/>
    </row>
    <row r="29" spans="3:17">
      <c r="C29" s="30"/>
      <c r="D29" s="30"/>
      <c r="F29" s="28" t="s">
        <v>64</v>
      </c>
      <c r="G29" s="24" t="s">
        <v>92</v>
      </c>
      <c r="H29" s="38">
        <v>33</v>
      </c>
      <c r="I29" s="25"/>
      <c r="K29" s="31"/>
      <c r="L29" s="41"/>
      <c r="M29" s="41"/>
      <c r="N29" s="41"/>
      <c r="Q29" s="50"/>
    </row>
    <row r="30" spans="3:17">
      <c r="C30" s="30"/>
      <c r="D30" s="30"/>
      <c r="F30" s="28" t="s">
        <v>64</v>
      </c>
      <c r="G30" s="24" t="s">
        <v>93</v>
      </c>
      <c r="H30" s="38">
        <v>14.92</v>
      </c>
      <c r="I30" s="25"/>
      <c r="K30" s="31"/>
      <c r="L30" s="41"/>
      <c r="M30" s="41"/>
      <c r="N30" s="41"/>
      <c r="Q30" s="50"/>
    </row>
    <row r="31" spans="3:17">
      <c r="C31" s="30"/>
      <c r="D31" s="30"/>
      <c r="F31" s="28" t="s">
        <v>64</v>
      </c>
      <c r="G31" s="24" t="s">
        <v>94</v>
      </c>
      <c r="H31" s="38">
        <v>17.899999999999999</v>
      </c>
      <c r="I31" s="25"/>
      <c r="K31" s="31"/>
      <c r="L31" s="41"/>
      <c r="M31" s="41"/>
      <c r="N31" s="41"/>
      <c r="Q31" s="50"/>
    </row>
    <row r="32" spans="3:17">
      <c r="C32" s="30"/>
      <c r="D32" s="30"/>
      <c r="F32" s="28" t="s">
        <v>64</v>
      </c>
      <c r="G32" s="24" t="s">
        <v>94</v>
      </c>
      <c r="H32" s="38">
        <v>21.1</v>
      </c>
      <c r="I32" s="25"/>
      <c r="K32" s="31"/>
      <c r="L32" s="41"/>
      <c r="M32" s="41"/>
      <c r="N32" s="41"/>
      <c r="Q32" s="50"/>
    </row>
    <row r="33" spans="3:17">
      <c r="C33" s="30"/>
      <c r="D33" s="30"/>
      <c r="F33" s="28" t="s">
        <v>64</v>
      </c>
      <c r="G33" s="24" t="s">
        <v>94</v>
      </c>
      <c r="H33" s="38">
        <v>20.16</v>
      </c>
      <c r="I33" s="25"/>
      <c r="K33" s="31"/>
      <c r="L33" s="41"/>
      <c r="M33" s="41"/>
      <c r="N33" s="41"/>
    </row>
    <row r="34" spans="3:17">
      <c r="C34" s="30"/>
      <c r="D34" s="30"/>
      <c r="F34" s="28" t="s">
        <v>64</v>
      </c>
      <c r="G34" s="24" t="s">
        <v>94</v>
      </c>
      <c r="H34" s="38">
        <v>15.02</v>
      </c>
      <c r="I34" s="25"/>
      <c r="K34" s="31"/>
      <c r="L34" s="41"/>
      <c r="M34" s="41"/>
      <c r="N34" s="41"/>
    </row>
    <row r="35" spans="3:17">
      <c r="C35" s="30"/>
      <c r="D35" s="30"/>
      <c r="F35" s="28" t="s">
        <v>64</v>
      </c>
      <c r="G35" s="24" t="s">
        <v>94</v>
      </c>
      <c r="H35" s="38">
        <v>30.71</v>
      </c>
      <c r="I35" s="25"/>
      <c r="K35" s="31"/>
      <c r="L35" s="41"/>
      <c r="M35" s="41"/>
      <c r="N35" s="41"/>
    </row>
    <row r="36" spans="3:17">
      <c r="C36" s="30"/>
      <c r="D36" s="30"/>
      <c r="F36" s="28" t="s">
        <v>64</v>
      </c>
      <c r="G36" s="24" t="s">
        <v>92</v>
      </c>
      <c r="H36" s="38">
        <v>33</v>
      </c>
      <c r="I36" s="25"/>
      <c r="K36" s="31"/>
      <c r="L36" s="41"/>
      <c r="M36" s="41"/>
      <c r="N36" s="41"/>
    </row>
    <row r="37" spans="3:17">
      <c r="C37" s="30"/>
      <c r="D37" s="30"/>
      <c r="F37" s="28" t="s">
        <v>111</v>
      </c>
      <c r="G37" s="24" t="s">
        <v>96</v>
      </c>
      <c r="H37" s="38">
        <v>257.25</v>
      </c>
      <c r="I37" s="25"/>
      <c r="K37" s="31"/>
      <c r="L37" s="41"/>
      <c r="M37" s="41"/>
      <c r="N37" s="41"/>
    </row>
    <row r="38" spans="3:17">
      <c r="C38" s="30"/>
      <c r="D38" s="30"/>
      <c r="F38" s="28" t="s">
        <v>99</v>
      </c>
      <c r="G38" s="24" t="s">
        <v>112</v>
      </c>
      <c r="H38" s="38">
        <v>96.8</v>
      </c>
      <c r="I38" s="25"/>
      <c r="K38" s="31"/>
      <c r="L38" s="41"/>
      <c r="M38" s="41"/>
      <c r="N38" s="41"/>
    </row>
    <row r="39" spans="3:17">
      <c r="C39" s="30"/>
      <c r="D39" s="30"/>
      <c r="F39" s="28"/>
      <c r="G39" s="24" t="s">
        <v>28</v>
      </c>
      <c r="H39" s="38">
        <v>1150</v>
      </c>
      <c r="I39" s="25"/>
      <c r="K39" s="31"/>
      <c r="L39" s="41"/>
      <c r="M39" s="41"/>
      <c r="N39" s="41"/>
    </row>
    <row r="40" spans="3:17" ht="17.25">
      <c r="C40" s="30"/>
      <c r="D40" s="30"/>
      <c r="F40" s="1"/>
      <c r="G40" s="24"/>
      <c r="H40" s="47"/>
      <c r="I40" s="25"/>
      <c r="K40" s="31"/>
      <c r="L40" s="41"/>
      <c r="M40" s="41"/>
      <c r="N40" s="41"/>
    </row>
    <row r="41" spans="3:17">
      <c r="C41" s="30"/>
      <c r="D41" s="30"/>
      <c r="G41" s="1"/>
      <c r="H41" s="39">
        <f>SUM(H6:H40)</f>
        <v>3862.26</v>
      </c>
      <c r="K41" s="31"/>
      <c r="L41" s="41"/>
      <c r="M41" s="41"/>
      <c r="N41" s="41"/>
      <c r="Q41" s="50"/>
    </row>
    <row r="42" spans="3:17">
      <c r="C42" s="30"/>
      <c r="D42" s="30"/>
      <c r="H42" s="40"/>
      <c r="K42" s="31"/>
      <c r="L42" s="41"/>
      <c r="M42" s="41"/>
      <c r="N42" s="41"/>
      <c r="Q42" s="50"/>
    </row>
    <row r="43" spans="3:17">
      <c r="C43" s="30"/>
      <c r="D43" s="30"/>
      <c r="H43" s="40"/>
      <c r="K43" s="31"/>
      <c r="L43" s="41"/>
      <c r="M43" s="41"/>
      <c r="N43" s="41"/>
      <c r="Q43" s="50"/>
    </row>
    <row r="44" spans="3:17">
      <c r="C44" s="30"/>
      <c r="D44" s="30"/>
      <c r="G44" s="28" t="s">
        <v>23</v>
      </c>
      <c r="H44" s="39">
        <f>SUM(L48)</f>
        <v>348</v>
      </c>
      <c r="K44" s="31"/>
      <c r="L44" s="41"/>
      <c r="M44" s="41"/>
      <c r="N44" s="41"/>
      <c r="Q44" s="50"/>
    </row>
    <row r="45" spans="3:17">
      <c r="C45" s="30"/>
      <c r="D45" s="30"/>
      <c r="G45" s="28" t="s">
        <v>47</v>
      </c>
      <c r="H45" s="39">
        <f>D7</f>
        <v>5100</v>
      </c>
      <c r="K45" s="31"/>
      <c r="L45" s="41"/>
      <c r="M45" s="41"/>
      <c r="N45" s="41"/>
      <c r="Q45" s="50"/>
    </row>
    <row r="46" spans="3:17">
      <c r="C46" s="30"/>
      <c r="D46" s="30"/>
      <c r="G46" s="28" t="s">
        <v>48</v>
      </c>
      <c r="H46" s="39">
        <f>(H41+H44)</f>
        <v>4210.26</v>
      </c>
      <c r="K46" s="31"/>
      <c r="L46" s="41"/>
      <c r="M46" s="41"/>
      <c r="N46" s="41"/>
      <c r="Q46" s="50"/>
    </row>
    <row r="47" spans="3:17">
      <c r="C47" s="30"/>
      <c r="D47" s="30"/>
      <c r="G47" s="28" t="s">
        <v>89</v>
      </c>
      <c r="H47" s="39">
        <f>H45-H46</f>
        <v>889.73999999999978</v>
      </c>
      <c r="K47" s="34"/>
      <c r="L47" s="41"/>
      <c r="M47" s="41"/>
      <c r="N47" s="41"/>
      <c r="Q47" s="50"/>
    </row>
    <row r="48" spans="3:17">
      <c r="C48" s="30"/>
      <c r="D48" s="30"/>
      <c r="K48" s="28" t="s">
        <v>49</v>
      </c>
      <c r="L48" s="27">
        <f>SUM(L7:L47)</f>
        <v>348</v>
      </c>
      <c r="M48" s="27">
        <f>SUM(M7:M47)</f>
        <v>0</v>
      </c>
      <c r="N48" s="28"/>
      <c r="Q48" s="50"/>
    </row>
    <row r="49" spans="3:17">
      <c r="C49" s="30"/>
      <c r="D49" s="30"/>
      <c r="Q49" s="50"/>
    </row>
    <row r="50" spans="3:17">
      <c r="Q50" s="50"/>
    </row>
    <row r="51" spans="3:17">
      <c r="Q51" s="50"/>
    </row>
    <row r="52" spans="3:17">
      <c r="Q52" s="50"/>
    </row>
    <row r="53" spans="3:17">
      <c r="Q53" s="50"/>
    </row>
    <row r="54" spans="3:17">
      <c r="Q54" s="50"/>
    </row>
    <row r="55" spans="3:17">
      <c r="Q55" s="50"/>
    </row>
    <row r="58" spans="3:17">
      <c r="Q58" s="50"/>
    </row>
  </sheetData>
  <mergeCells count="6">
    <mergeCell ref="B3:H4"/>
    <mergeCell ref="K4:N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43B42-7DB5-46C9-BD91-2D1F24F4A79B}">
  <dimension ref="B3:T48"/>
  <sheetViews>
    <sheetView topLeftCell="A16" zoomScaleNormal="100" workbookViewId="0">
      <selection activeCell="R28" sqref="R28:V53"/>
    </sheetView>
  </sheetViews>
  <sheetFormatPr defaultRowHeight="1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  <col min="11" max="11" width="5.42578125" bestFit="1" customWidth="1"/>
    <col min="12" max="12" width="10.5703125" bestFit="1" customWidth="1"/>
    <col min="13" max="13" width="7.7109375" bestFit="1" customWidth="1"/>
    <col min="14" max="14" width="6.7109375" bestFit="1" customWidth="1"/>
    <col min="18" max="18" width="17.85546875" bestFit="1" customWidth="1"/>
  </cols>
  <sheetData>
    <row r="3" spans="2:14">
      <c r="B3" s="62" t="s">
        <v>22</v>
      </c>
      <c r="C3" s="62"/>
      <c r="D3" s="62"/>
      <c r="E3" s="62"/>
      <c r="F3" s="62"/>
      <c r="G3" s="62"/>
      <c r="H3" s="62"/>
    </row>
    <row r="4" spans="2:14">
      <c r="B4" s="62"/>
      <c r="C4" s="62"/>
      <c r="D4" s="62"/>
      <c r="E4" s="62"/>
      <c r="F4" s="62"/>
      <c r="G4" s="62"/>
      <c r="H4" s="62"/>
      <c r="K4" s="62" t="s">
        <v>23</v>
      </c>
      <c r="L4" s="62"/>
      <c r="M4" s="62"/>
      <c r="N4" s="62"/>
    </row>
    <row r="5" spans="2:14">
      <c r="B5" s="63" t="s">
        <v>24</v>
      </c>
      <c r="C5" s="63"/>
      <c r="D5" s="63"/>
      <c r="F5" s="63" t="s">
        <v>25</v>
      </c>
      <c r="G5" s="63"/>
      <c r="H5" s="63"/>
    </row>
    <row r="6" spans="2:14">
      <c r="B6" s="64" t="s">
        <v>26</v>
      </c>
      <c r="C6" s="65"/>
      <c r="D6" s="66"/>
      <c r="F6" s="64"/>
      <c r="G6" s="65"/>
      <c r="H6" s="66"/>
      <c r="L6" s="28" t="s">
        <v>27</v>
      </c>
      <c r="M6" s="28" t="s">
        <v>11</v>
      </c>
      <c r="N6" s="28" t="s">
        <v>28</v>
      </c>
    </row>
    <row r="7" spans="2:14">
      <c r="B7" s="10" t="s">
        <v>27</v>
      </c>
      <c r="C7" s="10"/>
      <c r="D7" s="38">
        <v>4100</v>
      </c>
      <c r="F7" s="28"/>
      <c r="G7" s="42" t="s">
        <v>29</v>
      </c>
      <c r="H7" s="43">
        <v>200</v>
      </c>
      <c r="K7" s="31"/>
      <c r="L7" s="43">
        <v>18.899999999999999</v>
      </c>
      <c r="M7" s="41"/>
      <c r="N7" s="41"/>
    </row>
    <row r="8" spans="2:14">
      <c r="D8" s="40"/>
      <c r="F8" s="28"/>
      <c r="G8" s="42" t="s">
        <v>31</v>
      </c>
      <c r="H8" s="43">
        <v>230</v>
      </c>
      <c r="K8" s="31"/>
      <c r="L8" s="43">
        <v>18.899999999999999</v>
      </c>
      <c r="M8" s="41"/>
      <c r="N8" s="41"/>
    </row>
    <row r="9" spans="2:14">
      <c r="B9" s="1"/>
      <c r="C9" s="1"/>
      <c r="D9" s="40"/>
      <c r="F9" s="28"/>
      <c r="G9" s="42" t="s">
        <v>33</v>
      </c>
      <c r="H9" s="43">
        <v>200</v>
      </c>
      <c r="K9" s="31"/>
      <c r="L9" s="43">
        <v>18.899999999999999</v>
      </c>
      <c r="M9" s="41"/>
      <c r="N9" s="41"/>
    </row>
    <row r="10" spans="2:14">
      <c r="B10" s="1" t="s">
        <v>70</v>
      </c>
      <c r="C10" s="1"/>
      <c r="D10" s="38"/>
      <c r="F10" s="28"/>
      <c r="G10" s="42" t="s">
        <v>60</v>
      </c>
      <c r="H10" s="44">
        <v>70.099999999999994</v>
      </c>
      <c r="K10" s="31"/>
      <c r="L10" s="43">
        <v>18.899999999999999</v>
      </c>
      <c r="M10" s="41"/>
      <c r="N10" s="41"/>
    </row>
    <row r="11" spans="2:14">
      <c r="B11" s="34"/>
      <c r="C11" s="36"/>
      <c r="D11" s="38"/>
      <c r="F11" s="28"/>
      <c r="G11" s="42" t="s">
        <v>44</v>
      </c>
      <c r="H11" s="43">
        <v>600</v>
      </c>
      <c r="I11" s="25"/>
      <c r="K11" s="31"/>
      <c r="L11" s="43">
        <v>18.899999999999999</v>
      </c>
      <c r="M11" s="41"/>
      <c r="N11" s="41"/>
    </row>
    <row r="12" spans="2:14">
      <c r="B12" s="1"/>
      <c r="C12" s="36"/>
      <c r="D12" s="38"/>
      <c r="F12" s="28"/>
      <c r="G12" s="42" t="s">
        <v>76</v>
      </c>
      <c r="H12" s="43">
        <v>13.95</v>
      </c>
      <c r="K12" s="31"/>
      <c r="L12" s="43">
        <v>18.899999999999999</v>
      </c>
      <c r="M12" s="41"/>
      <c r="N12" s="41"/>
    </row>
    <row r="13" spans="2:14">
      <c r="B13" s="1"/>
      <c r="C13" s="36"/>
      <c r="D13" s="45"/>
      <c r="F13" s="28"/>
      <c r="G13" s="42" t="s">
        <v>90</v>
      </c>
      <c r="H13" s="43"/>
      <c r="K13" s="31"/>
      <c r="L13" s="43">
        <v>18.899999999999999</v>
      </c>
      <c r="M13" s="41"/>
      <c r="N13" s="41"/>
    </row>
    <row r="14" spans="2:14">
      <c r="C14" s="30"/>
      <c r="D14" s="30"/>
      <c r="F14" s="28"/>
      <c r="G14" s="42" t="s">
        <v>61</v>
      </c>
      <c r="H14" s="43">
        <v>200</v>
      </c>
      <c r="K14" s="31"/>
      <c r="L14" s="43">
        <v>19</v>
      </c>
      <c r="M14" s="41"/>
      <c r="N14" s="41"/>
    </row>
    <row r="15" spans="2:14">
      <c r="C15" s="30"/>
      <c r="D15" s="30"/>
      <c r="F15" s="28"/>
      <c r="G15" s="42" t="s">
        <v>42</v>
      </c>
      <c r="H15" s="43">
        <v>97.14</v>
      </c>
      <c r="K15" s="31"/>
      <c r="L15" s="43">
        <v>19</v>
      </c>
      <c r="M15" s="41"/>
      <c r="N15" s="41"/>
    </row>
    <row r="16" spans="2:14">
      <c r="C16" s="30"/>
      <c r="D16" s="30"/>
      <c r="F16" s="28"/>
      <c r="G16" s="42"/>
      <c r="H16" s="43"/>
      <c r="K16" s="31"/>
      <c r="L16" s="43">
        <v>19</v>
      </c>
      <c r="M16" s="41"/>
      <c r="N16" s="41"/>
    </row>
    <row r="17" spans="3:20">
      <c r="C17" s="30"/>
      <c r="D17" s="30"/>
      <c r="F17" s="28" t="s">
        <v>56</v>
      </c>
      <c r="G17" s="24" t="s">
        <v>40</v>
      </c>
      <c r="H17" s="38">
        <v>46.6</v>
      </c>
      <c r="K17" s="31"/>
      <c r="L17" s="43">
        <v>19</v>
      </c>
      <c r="M17" s="41"/>
      <c r="N17" s="41"/>
    </row>
    <row r="18" spans="3:20">
      <c r="C18" s="30"/>
      <c r="D18" s="30"/>
      <c r="F18" s="28" t="s">
        <v>113</v>
      </c>
      <c r="G18" s="24" t="s">
        <v>106</v>
      </c>
      <c r="H18" s="38">
        <v>29.1</v>
      </c>
      <c r="K18" s="31"/>
      <c r="L18" s="43">
        <v>19</v>
      </c>
      <c r="M18" s="41"/>
      <c r="N18" s="41"/>
    </row>
    <row r="19" spans="3:20">
      <c r="C19" s="30"/>
      <c r="D19" s="30"/>
      <c r="F19" s="28" t="s">
        <v>56</v>
      </c>
      <c r="G19" s="24" t="s">
        <v>107</v>
      </c>
      <c r="H19" s="38">
        <v>103.7</v>
      </c>
      <c r="K19" s="31"/>
      <c r="L19" s="43">
        <v>19</v>
      </c>
      <c r="M19" s="41"/>
      <c r="N19" s="41"/>
    </row>
    <row r="20" spans="3:20">
      <c r="C20" s="30"/>
      <c r="D20" s="30"/>
      <c r="F20" s="28" t="s">
        <v>56</v>
      </c>
      <c r="G20" s="24" t="s">
        <v>108</v>
      </c>
      <c r="H20" s="38">
        <v>12.45</v>
      </c>
      <c r="K20" s="31"/>
      <c r="L20" s="43">
        <v>19</v>
      </c>
      <c r="M20" s="41"/>
      <c r="N20" s="41"/>
    </row>
    <row r="21" spans="3:20">
      <c r="C21" s="30"/>
      <c r="D21" s="30"/>
      <c r="F21" s="28" t="s">
        <v>77</v>
      </c>
      <c r="G21" s="24" t="s">
        <v>68</v>
      </c>
      <c r="H21" s="38">
        <v>33.520000000000003</v>
      </c>
      <c r="K21" s="31"/>
      <c r="L21" s="41"/>
      <c r="M21" s="41"/>
      <c r="N21" s="41"/>
    </row>
    <row r="22" spans="3:20">
      <c r="C22" s="30"/>
      <c r="D22" s="30"/>
      <c r="F22" s="28" t="s">
        <v>91</v>
      </c>
      <c r="G22" s="24" t="s">
        <v>109</v>
      </c>
      <c r="H22" s="38">
        <v>74.72</v>
      </c>
      <c r="K22" s="31"/>
      <c r="L22" s="41"/>
      <c r="M22" s="41"/>
      <c r="N22" s="41"/>
    </row>
    <row r="23" spans="3:20">
      <c r="C23" s="30"/>
      <c r="D23" s="30"/>
      <c r="F23" s="28" t="s">
        <v>62</v>
      </c>
      <c r="G23" s="24" t="s">
        <v>82</v>
      </c>
      <c r="H23" s="38">
        <v>78.849999999999994</v>
      </c>
      <c r="K23" s="31"/>
      <c r="L23" s="41"/>
      <c r="M23" s="41"/>
      <c r="N23" s="41"/>
    </row>
    <row r="24" spans="3:20">
      <c r="C24" s="30"/>
      <c r="D24" s="30"/>
      <c r="F24" s="28" t="s">
        <v>35</v>
      </c>
      <c r="G24" s="24" t="s">
        <v>67</v>
      </c>
      <c r="H24" s="38">
        <v>14.48</v>
      </c>
      <c r="K24" s="31"/>
      <c r="L24" s="41"/>
      <c r="M24" s="41"/>
      <c r="N24" s="41"/>
    </row>
    <row r="25" spans="3:20">
      <c r="C25" s="30"/>
      <c r="D25" s="30"/>
      <c r="F25" s="28" t="s">
        <v>114</v>
      </c>
      <c r="G25" s="24" t="s">
        <v>98</v>
      </c>
      <c r="H25" s="38">
        <v>102.17</v>
      </c>
      <c r="K25" s="31"/>
      <c r="L25" s="41"/>
      <c r="M25" s="41"/>
      <c r="N25" s="41"/>
    </row>
    <row r="26" spans="3:20">
      <c r="C26" s="30"/>
      <c r="D26" s="30"/>
      <c r="F26" s="28" t="s">
        <v>64</v>
      </c>
      <c r="G26" s="24" t="s">
        <v>40</v>
      </c>
      <c r="H26" s="38">
        <v>41.57</v>
      </c>
      <c r="K26" s="31"/>
      <c r="L26" s="41"/>
      <c r="M26" s="41"/>
      <c r="N26" s="41"/>
    </row>
    <row r="27" spans="3:20">
      <c r="C27" s="30"/>
      <c r="D27" s="30"/>
      <c r="F27" s="28" t="s">
        <v>84</v>
      </c>
      <c r="G27" s="24" t="s">
        <v>92</v>
      </c>
      <c r="H27" s="38">
        <v>33</v>
      </c>
      <c r="K27" s="31"/>
      <c r="L27" s="41"/>
      <c r="M27" s="41"/>
      <c r="N27" s="41"/>
    </row>
    <row r="28" spans="3:20">
      <c r="C28" s="30"/>
      <c r="D28" s="30"/>
      <c r="F28" s="28" t="s">
        <v>84</v>
      </c>
      <c r="G28" s="24" t="s">
        <v>93</v>
      </c>
      <c r="H28" s="38">
        <v>14.92</v>
      </c>
      <c r="I28" s="25"/>
      <c r="K28" s="31"/>
      <c r="L28" s="41"/>
      <c r="M28" s="41"/>
      <c r="N28" s="41"/>
    </row>
    <row r="29" spans="3:20">
      <c r="C29" s="30"/>
      <c r="D29" s="30"/>
      <c r="F29" s="28" t="s">
        <v>84</v>
      </c>
      <c r="G29" s="24" t="s">
        <v>94</v>
      </c>
      <c r="H29" s="38">
        <v>17.899999999999999</v>
      </c>
      <c r="I29" s="25"/>
      <c r="K29" s="31"/>
      <c r="L29" s="41"/>
      <c r="M29" s="41"/>
      <c r="N29" s="41"/>
    </row>
    <row r="30" spans="3:20">
      <c r="C30" s="30"/>
      <c r="D30" s="30"/>
      <c r="F30" s="28" t="s">
        <v>84</v>
      </c>
      <c r="G30" s="24" t="s">
        <v>94</v>
      </c>
      <c r="H30" s="38">
        <v>21.1</v>
      </c>
      <c r="I30" s="25"/>
      <c r="K30" s="31"/>
      <c r="L30" s="41"/>
      <c r="M30" s="41"/>
      <c r="N30" s="41"/>
    </row>
    <row r="31" spans="3:20">
      <c r="C31" s="30"/>
      <c r="D31" s="30"/>
      <c r="F31" s="28" t="s">
        <v>84</v>
      </c>
      <c r="G31" s="24" t="s">
        <v>94</v>
      </c>
      <c r="H31" s="38">
        <v>20.16</v>
      </c>
      <c r="I31" s="25"/>
      <c r="K31" s="31"/>
      <c r="L31" s="41"/>
      <c r="M31" s="41"/>
      <c r="N31" s="41"/>
      <c r="S31" s="20"/>
      <c r="T31" s="25"/>
    </row>
    <row r="32" spans="3:20">
      <c r="C32" s="30"/>
      <c r="D32" s="30"/>
      <c r="F32" s="28" t="s">
        <v>84</v>
      </c>
      <c r="G32" s="24" t="s">
        <v>94</v>
      </c>
      <c r="H32" s="38">
        <v>15.02</v>
      </c>
      <c r="I32" s="25"/>
      <c r="K32" s="31"/>
      <c r="L32" s="41"/>
      <c r="M32" s="41"/>
      <c r="N32" s="41"/>
      <c r="S32" s="20"/>
      <c r="T32" s="25"/>
    </row>
    <row r="33" spans="3:20">
      <c r="C33" s="30"/>
      <c r="D33" s="30"/>
      <c r="F33" s="28" t="s">
        <v>84</v>
      </c>
      <c r="G33" s="24" t="s">
        <v>94</v>
      </c>
      <c r="H33" s="38">
        <v>30.71</v>
      </c>
      <c r="I33" s="25"/>
      <c r="K33" s="31"/>
      <c r="L33" s="41"/>
      <c r="M33" s="41"/>
      <c r="N33" s="41"/>
      <c r="S33" s="20"/>
      <c r="T33" s="25"/>
    </row>
    <row r="34" spans="3:20">
      <c r="C34" s="30"/>
      <c r="D34" s="30"/>
      <c r="F34" s="28" t="s">
        <v>84</v>
      </c>
      <c r="G34" s="24" t="s">
        <v>92</v>
      </c>
      <c r="H34" s="38">
        <v>33</v>
      </c>
      <c r="I34" s="25"/>
      <c r="K34" s="31"/>
      <c r="L34" s="41"/>
      <c r="M34" s="41"/>
      <c r="N34" s="41"/>
      <c r="S34" s="20"/>
      <c r="T34" s="25"/>
    </row>
    <row r="35" spans="3:20">
      <c r="C35" s="30"/>
      <c r="D35" s="30"/>
      <c r="F35" s="28" t="s">
        <v>115</v>
      </c>
      <c r="G35" s="24" t="s">
        <v>96</v>
      </c>
      <c r="H35" s="38">
        <v>257.25</v>
      </c>
      <c r="I35" s="25"/>
      <c r="K35" s="31"/>
      <c r="L35" s="41"/>
      <c r="M35" s="41"/>
      <c r="N35" s="41"/>
      <c r="S35" s="20"/>
      <c r="T35" s="25"/>
    </row>
    <row r="36" spans="3:20">
      <c r="C36" s="30"/>
      <c r="D36" s="30"/>
      <c r="F36" s="28" t="s">
        <v>101</v>
      </c>
      <c r="G36" s="24" t="s">
        <v>112</v>
      </c>
      <c r="H36" s="38">
        <v>96.8</v>
      </c>
      <c r="I36" s="25"/>
      <c r="K36" s="31"/>
      <c r="L36" s="41"/>
      <c r="M36" s="41"/>
      <c r="N36" s="41"/>
      <c r="S36" s="20"/>
      <c r="T36" s="51"/>
    </row>
    <row r="37" spans="3:20">
      <c r="C37" s="30"/>
      <c r="D37" s="30"/>
      <c r="F37" s="28"/>
      <c r="G37" s="24" t="s">
        <v>28</v>
      </c>
      <c r="H37" s="38">
        <v>950</v>
      </c>
      <c r="I37" s="25"/>
      <c r="K37" s="31"/>
      <c r="L37" s="41"/>
      <c r="M37" s="41"/>
      <c r="N37" s="41"/>
      <c r="S37" s="20"/>
      <c r="T37" s="25"/>
    </row>
    <row r="38" spans="3:20" ht="17.25">
      <c r="C38" s="30"/>
      <c r="D38" s="30"/>
      <c r="F38" s="1"/>
      <c r="G38" s="24"/>
      <c r="H38" s="47"/>
      <c r="I38" s="25"/>
      <c r="K38" s="31"/>
      <c r="L38" s="41"/>
      <c r="M38" s="41"/>
      <c r="N38" s="41"/>
      <c r="S38" s="20"/>
      <c r="T38" s="25"/>
    </row>
    <row r="39" spans="3:20">
      <c r="C39" s="30"/>
      <c r="D39" s="30"/>
      <c r="G39" s="1"/>
      <c r="H39" s="39">
        <f>SUM(H6:H38)</f>
        <v>3638.21</v>
      </c>
      <c r="I39" s="25"/>
      <c r="K39" s="31"/>
      <c r="L39" s="41"/>
      <c r="M39" s="41"/>
      <c r="N39" s="41"/>
      <c r="S39" s="20"/>
      <c r="T39" s="25"/>
    </row>
    <row r="40" spans="3:20">
      <c r="C40" s="30"/>
      <c r="D40" s="30"/>
      <c r="H40" s="40"/>
      <c r="I40" s="25"/>
      <c r="K40" s="31"/>
      <c r="L40" s="41"/>
      <c r="M40" s="41"/>
      <c r="N40" s="41"/>
      <c r="S40" s="20"/>
      <c r="T40" s="25"/>
    </row>
    <row r="41" spans="3:20">
      <c r="C41" s="30"/>
      <c r="D41" s="30"/>
      <c r="H41" s="40"/>
      <c r="K41" s="31"/>
      <c r="L41" s="41"/>
      <c r="M41" s="41"/>
      <c r="N41" s="41"/>
      <c r="S41" s="20"/>
      <c r="T41" s="25"/>
    </row>
    <row r="42" spans="3:20">
      <c r="C42" s="30"/>
      <c r="D42" s="30"/>
      <c r="G42" s="28" t="s">
        <v>23</v>
      </c>
      <c r="H42" s="39">
        <f>L48</f>
        <v>265.3</v>
      </c>
      <c r="K42" s="31"/>
      <c r="L42" s="41"/>
      <c r="M42" s="41"/>
      <c r="N42" s="41"/>
    </row>
    <row r="43" spans="3:20">
      <c r="C43" s="30"/>
      <c r="D43" s="30"/>
      <c r="G43" s="28" t="s">
        <v>47</v>
      </c>
      <c r="H43" s="39">
        <f>D7</f>
        <v>4100</v>
      </c>
      <c r="K43" s="31"/>
      <c r="L43" s="41"/>
      <c r="M43" s="41"/>
      <c r="N43" s="41"/>
    </row>
    <row r="44" spans="3:20">
      <c r="C44" s="30"/>
      <c r="D44" s="30"/>
      <c r="G44" s="28" t="s">
        <v>48</v>
      </c>
      <c r="H44" s="39">
        <f>(H39+H42)</f>
        <v>3903.51</v>
      </c>
      <c r="K44" s="31"/>
      <c r="L44" s="41"/>
      <c r="M44" s="41"/>
      <c r="N44" s="41"/>
    </row>
    <row r="45" spans="3:20">
      <c r="C45" s="30"/>
      <c r="D45" s="30"/>
      <c r="G45" s="28" t="s">
        <v>89</v>
      </c>
      <c r="H45" s="39">
        <f>H43-H44</f>
        <v>196.48999999999978</v>
      </c>
      <c r="K45" s="31"/>
      <c r="L45" s="41"/>
      <c r="M45" s="41"/>
      <c r="N45" s="41"/>
    </row>
    <row r="46" spans="3:20">
      <c r="C46" s="30"/>
      <c r="D46" s="30"/>
      <c r="K46" s="31"/>
      <c r="L46" s="41"/>
      <c r="M46" s="41"/>
      <c r="N46" s="41"/>
    </row>
    <row r="47" spans="3:20">
      <c r="C47" s="30"/>
      <c r="D47" s="30"/>
      <c r="K47" s="34"/>
      <c r="L47" s="41"/>
      <c r="M47" s="41"/>
      <c r="N47" s="41"/>
    </row>
    <row r="48" spans="3:20">
      <c r="C48" s="30"/>
      <c r="D48" s="30"/>
      <c r="K48" s="28" t="s">
        <v>49</v>
      </c>
      <c r="L48" s="27">
        <f>SUM(L7:L47)</f>
        <v>265.3</v>
      </c>
      <c r="M48" s="27">
        <f>SUM(M7:M47)</f>
        <v>0</v>
      </c>
      <c r="N48" s="28"/>
    </row>
  </sheetData>
  <mergeCells count="6">
    <mergeCell ref="B3:H4"/>
    <mergeCell ref="K4:N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3972C-2579-4A54-AEBB-44B26BB33B6E}">
  <dimension ref="C3:O51"/>
  <sheetViews>
    <sheetView topLeftCell="B7" workbookViewId="0">
      <selection activeCell="T27" sqref="T27"/>
    </sheetView>
  </sheetViews>
  <sheetFormatPr defaultRowHeight="15"/>
  <cols>
    <col min="3" max="3" width="8.7109375" bestFit="1" customWidth="1"/>
    <col min="5" max="5" width="12.140625" bestFit="1" customWidth="1"/>
    <col min="7" max="7" width="7.28515625" bestFit="1" customWidth="1"/>
    <col min="8" max="8" width="22.42578125" bestFit="1" customWidth="1"/>
    <col min="9" max="9" width="12.140625" bestFit="1" customWidth="1"/>
    <col min="12" max="12" width="5.42578125" bestFit="1" customWidth="1"/>
    <col min="13" max="13" width="10.5703125" bestFit="1" customWidth="1"/>
    <col min="14" max="14" width="7.7109375" bestFit="1" customWidth="1"/>
    <col min="15" max="15" width="6.7109375" bestFit="1" customWidth="1"/>
  </cols>
  <sheetData>
    <row r="3" spans="3:15">
      <c r="C3" s="62" t="s">
        <v>22</v>
      </c>
      <c r="D3" s="62"/>
      <c r="E3" s="62"/>
      <c r="F3" s="62"/>
      <c r="G3" s="62"/>
      <c r="H3" s="62"/>
      <c r="I3" s="62"/>
    </row>
    <row r="4" spans="3:15">
      <c r="C4" s="62"/>
      <c r="D4" s="62"/>
      <c r="E4" s="62"/>
      <c r="F4" s="62"/>
      <c r="G4" s="62"/>
      <c r="H4" s="62"/>
      <c r="I4" s="62"/>
      <c r="L4" s="62" t="s">
        <v>23</v>
      </c>
      <c r="M4" s="62"/>
      <c r="N4" s="62"/>
      <c r="O4" s="62"/>
    </row>
    <row r="5" spans="3:15">
      <c r="C5" s="63" t="s">
        <v>24</v>
      </c>
      <c r="D5" s="63"/>
      <c r="E5" s="63"/>
      <c r="G5" s="63" t="s">
        <v>25</v>
      </c>
      <c r="H5" s="63"/>
      <c r="I5" s="63"/>
    </row>
    <row r="6" spans="3:15">
      <c r="C6" s="64" t="s">
        <v>26</v>
      </c>
      <c r="D6" s="65"/>
      <c r="E6" s="66"/>
      <c r="G6" s="64"/>
      <c r="H6" s="65"/>
      <c r="I6" s="66"/>
      <c r="M6" s="28" t="s">
        <v>27</v>
      </c>
      <c r="N6" s="28" t="s">
        <v>11</v>
      </c>
      <c r="O6" s="28" t="s">
        <v>28</v>
      </c>
    </row>
    <row r="7" spans="3:15">
      <c r="C7" s="10" t="s">
        <v>27</v>
      </c>
      <c r="D7" s="10"/>
      <c r="E7" s="38">
        <v>4700</v>
      </c>
      <c r="G7" s="28"/>
      <c r="H7" s="42" t="s">
        <v>29</v>
      </c>
      <c r="I7" s="43">
        <v>200</v>
      </c>
      <c r="L7" s="31"/>
      <c r="M7" s="43">
        <v>18.899999999999999</v>
      </c>
      <c r="N7" s="41"/>
      <c r="O7" s="41"/>
    </row>
    <row r="8" spans="3:15">
      <c r="E8" s="40"/>
      <c r="G8" s="28"/>
      <c r="H8" s="42" t="s">
        <v>31</v>
      </c>
      <c r="I8" s="43">
        <v>230</v>
      </c>
      <c r="L8" s="31"/>
      <c r="M8" s="43">
        <v>18.899999999999999</v>
      </c>
      <c r="N8" s="41"/>
      <c r="O8" s="41"/>
    </row>
    <row r="9" spans="3:15">
      <c r="C9" s="1"/>
      <c r="D9" s="1"/>
      <c r="E9" s="40"/>
      <c r="G9" s="28"/>
      <c r="H9" s="42" t="s">
        <v>33</v>
      </c>
      <c r="I9" s="43">
        <v>200</v>
      </c>
      <c r="L9" s="31"/>
      <c r="M9" s="43">
        <v>18.899999999999999</v>
      </c>
      <c r="N9" s="41"/>
      <c r="O9" s="41"/>
    </row>
    <row r="10" spans="3:15">
      <c r="C10" s="1" t="s">
        <v>70</v>
      </c>
      <c r="D10" s="1"/>
      <c r="E10" s="38"/>
      <c r="G10" s="28"/>
      <c r="H10" s="42" t="s">
        <v>60</v>
      </c>
      <c r="I10" s="44">
        <v>70.099999999999994</v>
      </c>
      <c r="L10" s="31"/>
      <c r="M10" s="43">
        <v>20.9</v>
      </c>
      <c r="N10" s="41"/>
      <c r="O10" s="41"/>
    </row>
    <row r="11" spans="3:15">
      <c r="C11" s="34"/>
      <c r="D11" s="36"/>
      <c r="E11" s="38"/>
      <c r="G11" s="28"/>
      <c r="H11" s="42" t="s">
        <v>44</v>
      </c>
      <c r="I11" s="43">
        <v>600</v>
      </c>
      <c r="J11" s="25"/>
      <c r="L11" s="31"/>
      <c r="M11" s="43">
        <v>25.9</v>
      </c>
      <c r="N11" s="41"/>
      <c r="O11" s="41"/>
    </row>
    <row r="12" spans="3:15">
      <c r="C12" s="1"/>
      <c r="D12" s="36"/>
      <c r="E12" s="38"/>
      <c r="G12" s="28"/>
      <c r="H12" s="42" t="s">
        <v>76</v>
      </c>
      <c r="I12" s="43">
        <v>17.45</v>
      </c>
      <c r="L12" s="31"/>
      <c r="M12" s="43">
        <v>18.899999999999999</v>
      </c>
      <c r="N12" s="41"/>
      <c r="O12" s="41"/>
    </row>
    <row r="13" spans="3:15">
      <c r="C13" s="1"/>
      <c r="D13" s="36"/>
      <c r="E13" s="45"/>
      <c r="G13" s="28"/>
      <c r="H13" s="42" t="s">
        <v>90</v>
      </c>
      <c r="I13" s="43">
        <v>200</v>
      </c>
      <c r="L13" s="31"/>
      <c r="M13" s="43">
        <v>18.899999999999999</v>
      </c>
      <c r="N13" s="41"/>
      <c r="O13" s="41"/>
    </row>
    <row r="14" spans="3:15">
      <c r="D14" s="30"/>
      <c r="E14" s="30"/>
      <c r="G14" s="28"/>
      <c r="H14" s="42" t="s">
        <v>61</v>
      </c>
      <c r="I14" s="43">
        <v>50</v>
      </c>
      <c r="L14" s="31"/>
      <c r="M14" s="43">
        <v>18.899999999999999</v>
      </c>
      <c r="N14" s="41"/>
      <c r="O14" s="41"/>
    </row>
    <row r="15" spans="3:15">
      <c r="D15" s="30"/>
      <c r="E15" s="30"/>
      <c r="G15" s="28"/>
      <c r="H15" s="42" t="s">
        <v>42</v>
      </c>
      <c r="I15" s="43">
        <v>97.14</v>
      </c>
      <c r="L15" s="31"/>
      <c r="M15" s="43">
        <v>30.9</v>
      </c>
      <c r="N15" s="41"/>
      <c r="O15" s="41"/>
    </row>
    <row r="16" spans="3:15">
      <c r="D16" s="30"/>
      <c r="E16" s="30"/>
      <c r="G16" s="28"/>
      <c r="H16" s="42"/>
      <c r="I16" s="43"/>
      <c r="L16" s="31"/>
      <c r="M16" s="43">
        <v>20.9</v>
      </c>
      <c r="N16" s="41"/>
      <c r="O16" s="41"/>
    </row>
    <row r="17" spans="4:15">
      <c r="D17" s="30"/>
      <c r="E17" s="30"/>
      <c r="G17" s="28" t="s">
        <v>116</v>
      </c>
      <c r="H17" s="24" t="s">
        <v>117</v>
      </c>
      <c r="I17" s="38">
        <v>50.04</v>
      </c>
      <c r="L17" s="31"/>
      <c r="M17" s="43">
        <v>18.899999999999999</v>
      </c>
      <c r="N17" s="41"/>
      <c r="O17" s="41"/>
    </row>
    <row r="18" spans="4:15">
      <c r="D18" s="30"/>
      <c r="E18" s="30"/>
      <c r="G18" s="28" t="s">
        <v>39</v>
      </c>
      <c r="H18" s="24" t="s">
        <v>40</v>
      </c>
      <c r="I18" s="38">
        <v>46.6</v>
      </c>
      <c r="L18" s="31"/>
      <c r="M18" s="43">
        <v>20.9</v>
      </c>
      <c r="N18" s="41"/>
      <c r="O18" s="41"/>
    </row>
    <row r="19" spans="4:15">
      <c r="D19" s="30"/>
      <c r="E19" s="30"/>
      <c r="G19" s="28" t="s">
        <v>118</v>
      </c>
      <c r="H19" s="24" t="s">
        <v>106</v>
      </c>
      <c r="I19" s="52">
        <v>29.1</v>
      </c>
      <c r="L19" s="31"/>
      <c r="M19" s="38">
        <v>21.9</v>
      </c>
      <c r="N19" s="41"/>
      <c r="O19" s="41"/>
    </row>
    <row r="20" spans="4:15">
      <c r="D20" s="30"/>
      <c r="E20" s="30"/>
      <c r="G20" s="28" t="s">
        <v>39</v>
      </c>
      <c r="H20" s="24" t="s">
        <v>107</v>
      </c>
      <c r="I20" s="52">
        <v>103.7</v>
      </c>
      <c r="L20" s="31"/>
      <c r="M20" s="38">
        <v>18.899999999999999</v>
      </c>
      <c r="N20" s="41"/>
      <c r="O20" s="41"/>
    </row>
    <row r="21" spans="4:15">
      <c r="D21" s="30"/>
      <c r="E21" s="30"/>
      <c r="G21" s="28" t="s">
        <v>75</v>
      </c>
      <c r="H21" s="24" t="s">
        <v>108</v>
      </c>
      <c r="I21" s="52">
        <v>12.46</v>
      </c>
      <c r="L21" s="31"/>
      <c r="M21" s="38">
        <v>18.899999999999999</v>
      </c>
      <c r="N21" s="41"/>
      <c r="O21" s="41"/>
    </row>
    <row r="22" spans="4:15">
      <c r="D22" s="30"/>
      <c r="E22" s="30"/>
      <c r="G22" s="28" t="s">
        <v>77</v>
      </c>
      <c r="H22" s="24" t="s">
        <v>68</v>
      </c>
      <c r="I22" s="52">
        <v>33.520000000000003</v>
      </c>
      <c r="L22" s="31"/>
      <c r="M22" s="38">
        <v>18.899999999999999</v>
      </c>
      <c r="N22" s="41"/>
      <c r="O22" s="41"/>
    </row>
    <row r="23" spans="4:15">
      <c r="D23" s="30"/>
      <c r="E23" s="30"/>
      <c r="G23" s="28" t="s">
        <v>75</v>
      </c>
      <c r="H23" s="24" t="s">
        <v>109</v>
      </c>
      <c r="I23" s="52">
        <v>74.73</v>
      </c>
      <c r="L23" s="31"/>
      <c r="M23" s="38">
        <v>18.899999999999999</v>
      </c>
      <c r="N23" s="41"/>
      <c r="O23" s="41"/>
    </row>
    <row r="24" spans="4:15">
      <c r="D24" s="30"/>
      <c r="E24" s="30"/>
      <c r="G24" s="28" t="s">
        <v>102</v>
      </c>
      <c r="H24" s="24" t="s">
        <v>82</v>
      </c>
      <c r="I24" s="38">
        <v>78.849999999999994</v>
      </c>
      <c r="L24" s="31"/>
      <c r="M24" s="38">
        <v>18.899999999999999</v>
      </c>
      <c r="N24" s="41"/>
      <c r="O24" s="41"/>
    </row>
    <row r="25" spans="4:15">
      <c r="D25" s="30"/>
      <c r="E25" s="30"/>
      <c r="G25" s="28" t="s">
        <v>62</v>
      </c>
      <c r="H25" s="24" t="s">
        <v>67</v>
      </c>
      <c r="I25" s="52">
        <v>14.48</v>
      </c>
      <c r="L25" s="31"/>
      <c r="M25" s="38"/>
      <c r="N25" s="41"/>
      <c r="O25" s="41"/>
    </row>
    <row r="26" spans="4:15">
      <c r="D26" s="30"/>
      <c r="E26" s="30"/>
      <c r="G26" s="28" t="s">
        <v>119</v>
      </c>
      <c r="H26" s="24" t="s">
        <v>98</v>
      </c>
      <c r="I26" s="38">
        <v>102.17</v>
      </c>
      <c r="L26" s="31"/>
      <c r="M26" s="38"/>
      <c r="N26" s="41"/>
      <c r="O26" s="41"/>
    </row>
    <row r="27" spans="4:15">
      <c r="D27" s="30"/>
      <c r="E27" s="30"/>
      <c r="G27" s="28" t="s">
        <v>73</v>
      </c>
      <c r="H27" s="24" t="s">
        <v>40</v>
      </c>
      <c r="I27" s="38">
        <v>41.57</v>
      </c>
      <c r="L27" s="31"/>
      <c r="M27" s="38"/>
      <c r="N27" s="41"/>
      <c r="O27" s="41"/>
    </row>
    <row r="28" spans="4:15">
      <c r="D28" s="30"/>
      <c r="E28" s="30"/>
      <c r="G28" s="28" t="s">
        <v>73</v>
      </c>
      <c r="H28" s="24" t="s">
        <v>92</v>
      </c>
      <c r="I28" s="38">
        <v>33</v>
      </c>
      <c r="L28" s="31"/>
      <c r="M28" s="38"/>
      <c r="N28" s="41"/>
      <c r="O28" s="41"/>
    </row>
    <row r="29" spans="4:15">
      <c r="D29" s="30"/>
      <c r="E29" s="30"/>
      <c r="G29" s="28" t="s">
        <v>73</v>
      </c>
      <c r="H29" s="24" t="s">
        <v>93</v>
      </c>
      <c r="I29" s="38">
        <v>14.92</v>
      </c>
      <c r="J29" s="25"/>
      <c r="L29" s="31"/>
      <c r="M29" s="41"/>
      <c r="N29" s="41"/>
      <c r="O29" s="41"/>
    </row>
    <row r="30" spans="4:15">
      <c r="D30" s="30"/>
      <c r="E30" s="30"/>
      <c r="G30" s="28" t="s">
        <v>73</v>
      </c>
      <c r="H30" s="24" t="s">
        <v>94</v>
      </c>
      <c r="I30" s="38">
        <v>17.899999999999999</v>
      </c>
      <c r="J30" s="25"/>
      <c r="L30" s="31"/>
      <c r="M30" s="41"/>
      <c r="N30" s="41"/>
      <c r="O30" s="41"/>
    </row>
    <row r="31" spans="4:15">
      <c r="D31" s="30"/>
      <c r="E31" s="30"/>
      <c r="G31" s="28" t="s">
        <v>73</v>
      </c>
      <c r="H31" s="24" t="s">
        <v>94</v>
      </c>
      <c r="I31" s="38">
        <v>21.1</v>
      </c>
      <c r="J31" s="25"/>
      <c r="L31" s="31"/>
      <c r="M31" s="41"/>
      <c r="N31" s="41"/>
      <c r="O31" s="41"/>
    </row>
    <row r="32" spans="4:15">
      <c r="D32" s="30"/>
      <c r="E32" s="30"/>
      <c r="G32" s="28" t="s">
        <v>73</v>
      </c>
      <c r="H32" s="24" t="s">
        <v>94</v>
      </c>
      <c r="I32" s="38">
        <v>20.16</v>
      </c>
      <c r="J32" s="25"/>
      <c r="L32" s="31"/>
      <c r="M32" s="41"/>
      <c r="N32" s="41"/>
      <c r="O32" s="41"/>
    </row>
    <row r="33" spans="4:15">
      <c r="D33" s="30"/>
      <c r="E33" s="30"/>
      <c r="G33" s="28" t="s">
        <v>73</v>
      </c>
      <c r="H33" s="24" t="s">
        <v>94</v>
      </c>
      <c r="I33" s="38">
        <v>15.02</v>
      </c>
      <c r="J33" s="25"/>
      <c r="L33" s="31"/>
      <c r="M33" s="41"/>
      <c r="N33" s="41"/>
      <c r="O33" s="41"/>
    </row>
    <row r="34" spans="4:15">
      <c r="D34" s="30"/>
      <c r="E34" s="30"/>
      <c r="G34" s="28" t="s">
        <v>73</v>
      </c>
      <c r="H34" s="24" t="s">
        <v>94</v>
      </c>
      <c r="I34" s="38">
        <v>30.71</v>
      </c>
      <c r="J34" s="25"/>
      <c r="L34" s="31"/>
      <c r="M34" s="41"/>
      <c r="N34" s="41"/>
      <c r="O34" s="41"/>
    </row>
    <row r="35" spans="4:15">
      <c r="D35" s="30"/>
      <c r="E35" s="30"/>
      <c r="G35" s="28" t="s">
        <v>73</v>
      </c>
      <c r="H35" s="24" t="s">
        <v>92</v>
      </c>
      <c r="I35" s="38">
        <v>33</v>
      </c>
      <c r="J35" s="25"/>
      <c r="L35" s="31"/>
      <c r="M35" s="41"/>
      <c r="N35" s="41"/>
      <c r="O35" s="41"/>
    </row>
    <row r="36" spans="4:15">
      <c r="D36" s="30"/>
      <c r="E36" s="30"/>
      <c r="G36" s="28" t="s">
        <v>120</v>
      </c>
      <c r="H36" s="24" t="s">
        <v>96</v>
      </c>
      <c r="I36" s="38">
        <v>257.25</v>
      </c>
      <c r="J36" s="25"/>
      <c r="L36" s="31"/>
      <c r="M36" s="41"/>
      <c r="N36" s="41"/>
      <c r="O36" s="41"/>
    </row>
    <row r="37" spans="4:15">
      <c r="D37" s="30"/>
      <c r="E37" s="30"/>
      <c r="G37" s="28" t="s">
        <v>104</v>
      </c>
      <c r="H37" s="24" t="s">
        <v>112</v>
      </c>
      <c r="I37" s="38">
        <v>96.8</v>
      </c>
      <c r="J37" s="25"/>
      <c r="L37" s="31"/>
      <c r="M37" s="41"/>
      <c r="N37" s="41"/>
      <c r="O37" s="41"/>
    </row>
    <row r="38" spans="4:15">
      <c r="D38" s="30"/>
      <c r="E38" s="30"/>
      <c r="G38" s="28" t="s">
        <v>121</v>
      </c>
      <c r="H38" s="24" t="s">
        <v>122</v>
      </c>
      <c r="I38" s="38">
        <v>22.5</v>
      </c>
      <c r="J38" s="25"/>
      <c r="L38" s="31"/>
      <c r="M38" s="41"/>
      <c r="N38" s="41"/>
      <c r="O38" s="41"/>
    </row>
    <row r="39" spans="4:15">
      <c r="D39" s="30"/>
      <c r="E39" s="30"/>
      <c r="G39" s="28" t="s">
        <v>43</v>
      </c>
      <c r="H39" s="24" t="s">
        <v>123</v>
      </c>
      <c r="I39" s="38">
        <v>148.16</v>
      </c>
      <c r="J39" s="25"/>
      <c r="L39" s="31"/>
      <c r="M39" s="41"/>
      <c r="N39" s="41"/>
      <c r="O39" s="41"/>
    </row>
    <row r="40" spans="4:15">
      <c r="D40" s="30"/>
      <c r="E40" s="30"/>
      <c r="G40" s="28"/>
      <c r="H40" s="24" t="s">
        <v>28</v>
      </c>
      <c r="I40" s="38">
        <v>682.37</v>
      </c>
      <c r="J40" s="25"/>
      <c r="L40" s="31"/>
      <c r="M40" s="41"/>
      <c r="N40" s="41"/>
      <c r="O40" s="41"/>
    </row>
    <row r="41" spans="4:15" ht="17.25">
      <c r="D41" s="30"/>
      <c r="E41" s="30"/>
      <c r="G41" s="1"/>
      <c r="H41" s="24"/>
      <c r="I41" s="47"/>
      <c r="J41" s="25"/>
      <c r="L41" s="31"/>
      <c r="M41" s="41"/>
      <c r="N41" s="41"/>
      <c r="O41" s="41"/>
    </row>
    <row r="42" spans="4:15">
      <c r="D42" s="30"/>
      <c r="E42" s="30"/>
      <c r="H42" s="1"/>
      <c r="I42" s="39">
        <f>SUM(I6:I41)</f>
        <v>3644.8</v>
      </c>
      <c r="J42" s="25"/>
      <c r="L42" s="31"/>
      <c r="M42" s="41"/>
      <c r="N42" s="41"/>
      <c r="O42" s="41"/>
    </row>
    <row r="43" spans="4:15">
      <c r="D43" s="30"/>
      <c r="E43" s="30"/>
      <c r="I43" s="40"/>
      <c r="J43" s="25"/>
      <c r="L43" s="31"/>
      <c r="M43" s="41"/>
      <c r="N43" s="41"/>
      <c r="O43" s="41"/>
    </row>
    <row r="44" spans="4:15">
      <c r="D44" s="30"/>
      <c r="E44" s="30"/>
      <c r="I44" s="40"/>
      <c r="L44" s="31"/>
      <c r="M44" s="41"/>
      <c r="N44" s="41"/>
      <c r="O44" s="41"/>
    </row>
    <row r="45" spans="4:15">
      <c r="D45" s="30"/>
      <c r="E45" s="30"/>
      <c r="H45" s="28" t="s">
        <v>23</v>
      </c>
      <c r="I45" s="39">
        <f>M51</f>
        <v>368.19999999999993</v>
      </c>
      <c r="L45" s="31"/>
      <c r="M45" s="41"/>
      <c r="N45" s="41"/>
      <c r="O45" s="41"/>
    </row>
    <row r="46" spans="4:15">
      <c r="D46" s="30"/>
      <c r="E46" s="30"/>
      <c r="H46" s="28" t="s">
        <v>47</v>
      </c>
      <c r="I46" s="39">
        <f>E7</f>
        <v>4700</v>
      </c>
      <c r="L46" s="31"/>
      <c r="M46" s="41"/>
      <c r="N46" s="41"/>
      <c r="O46" s="41"/>
    </row>
    <row r="47" spans="4:15">
      <c r="D47" s="30"/>
      <c r="E47" s="30"/>
      <c r="H47" s="28" t="s">
        <v>48</v>
      </c>
      <c r="I47" s="39">
        <f>(I42+I45)</f>
        <v>4013</v>
      </c>
      <c r="L47" s="31"/>
      <c r="M47" s="41"/>
      <c r="N47" s="41"/>
      <c r="O47" s="41"/>
    </row>
    <row r="48" spans="4:15">
      <c r="D48" s="30"/>
      <c r="E48" s="30"/>
      <c r="H48" s="28" t="s">
        <v>89</v>
      </c>
      <c r="I48" s="39">
        <f>I46-I47</f>
        <v>687</v>
      </c>
      <c r="L48" s="31"/>
      <c r="M48" s="41"/>
      <c r="N48" s="41"/>
      <c r="O48" s="41"/>
    </row>
    <row r="49" spans="4:15">
      <c r="D49" s="30"/>
      <c r="E49" s="30"/>
      <c r="L49" s="31"/>
      <c r="M49" s="41"/>
      <c r="N49" s="41"/>
      <c r="O49" s="41"/>
    </row>
    <row r="50" spans="4:15">
      <c r="D50" s="30"/>
      <c r="E50" s="30"/>
      <c r="L50" s="34"/>
      <c r="M50" s="41"/>
      <c r="N50" s="41"/>
      <c r="O50" s="41"/>
    </row>
    <row r="51" spans="4:15">
      <c r="D51" s="30"/>
      <c r="E51" s="30"/>
      <c r="L51" s="28" t="s">
        <v>49</v>
      </c>
      <c r="M51" s="27">
        <f>SUM(M7:M50)</f>
        <v>368.19999999999993</v>
      </c>
      <c r="N51" s="27">
        <f>SUM(N7:N50)</f>
        <v>0</v>
      </c>
      <c r="O51" s="28"/>
    </row>
  </sheetData>
  <mergeCells count="6">
    <mergeCell ref="C3:I4"/>
    <mergeCell ref="L4:O4"/>
    <mergeCell ref="C5:E5"/>
    <mergeCell ref="G5:I5"/>
    <mergeCell ref="C6:E6"/>
    <mergeCell ref="G6:I6"/>
  </mergeCell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BFE6D-C9CC-404E-AA7B-641D346E9671}">
  <dimension ref="B2:Q51"/>
  <sheetViews>
    <sheetView tabSelected="1" topLeftCell="A6" workbookViewId="0">
      <selection activeCell="L9" sqref="L9:L10"/>
    </sheetView>
  </sheetViews>
  <sheetFormatPr defaultRowHeight="15"/>
  <cols>
    <col min="2" max="2" width="8.7109375" bestFit="1" customWidth="1"/>
    <col min="4" max="4" width="12.42578125" bestFit="1" customWidth="1"/>
    <col min="6" max="6" width="7.28515625" bestFit="1" customWidth="1"/>
    <col min="7" max="7" width="22.42578125" bestFit="1" customWidth="1"/>
    <col min="8" max="8" width="12.140625" bestFit="1" customWidth="1"/>
    <col min="11" max="11" width="5.42578125" bestFit="1" customWidth="1"/>
    <col min="12" max="12" width="10.5703125" bestFit="1" customWidth="1"/>
    <col min="13" max="13" width="7.7109375" bestFit="1" customWidth="1"/>
    <col min="14" max="14" width="6.7109375" bestFit="1" customWidth="1"/>
  </cols>
  <sheetData>
    <row r="2" spans="2:14">
      <c r="B2" s="62" t="s">
        <v>22</v>
      </c>
      <c r="C2" s="62"/>
      <c r="D2" s="62"/>
      <c r="E2" s="62"/>
      <c r="F2" s="62"/>
      <c r="G2" s="62"/>
      <c r="H2" s="62"/>
    </row>
    <row r="3" spans="2:14">
      <c r="B3" s="62"/>
      <c r="C3" s="62"/>
      <c r="D3" s="62"/>
      <c r="E3" s="62"/>
      <c r="F3" s="62"/>
      <c r="G3" s="62"/>
      <c r="H3" s="62"/>
      <c r="K3" s="62" t="s">
        <v>23</v>
      </c>
      <c r="L3" s="62"/>
      <c r="M3" s="62"/>
      <c r="N3" s="62"/>
    </row>
    <row r="4" spans="2:14">
      <c r="B4" s="63" t="s">
        <v>24</v>
      </c>
      <c r="C4" s="63"/>
      <c r="D4" s="63"/>
      <c r="F4" s="67" t="s">
        <v>25</v>
      </c>
      <c r="G4" s="67"/>
      <c r="H4" s="67"/>
    </row>
    <row r="5" spans="2:14">
      <c r="B5" s="64" t="s">
        <v>26</v>
      </c>
      <c r="C5" s="65"/>
      <c r="D5" s="66"/>
      <c r="F5" s="64"/>
      <c r="G5" s="65"/>
      <c r="H5" s="66"/>
      <c r="L5" s="28" t="s">
        <v>27</v>
      </c>
      <c r="M5" s="28" t="s">
        <v>11</v>
      </c>
      <c r="N5" s="28" t="s">
        <v>28</v>
      </c>
    </row>
    <row r="6" spans="2:14">
      <c r="B6" s="10" t="s">
        <v>27</v>
      </c>
      <c r="C6" s="10"/>
      <c r="D6" s="38">
        <v>4200</v>
      </c>
      <c r="F6" s="28"/>
      <c r="G6" s="42" t="s">
        <v>29</v>
      </c>
      <c r="H6" s="43">
        <v>200</v>
      </c>
      <c r="K6" s="31"/>
      <c r="L6" s="38"/>
      <c r="M6" s="41"/>
      <c r="N6" s="41"/>
    </row>
    <row r="7" spans="2:14">
      <c r="D7" s="40"/>
      <c r="F7" s="28"/>
      <c r="G7" s="42" t="s">
        <v>31</v>
      </c>
      <c r="H7" s="43">
        <v>230</v>
      </c>
      <c r="K7" s="31"/>
      <c r="L7" s="44">
        <v>20.9</v>
      </c>
      <c r="M7" s="41"/>
      <c r="N7" s="41"/>
    </row>
    <row r="8" spans="2:14">
      <c r="B8" s="1"/>
      <c r="C8" s="1"/>
      <c r="D8" s="40"/>
      <c r="F8" s="28"/>
      <c r="G8" s="42" t="s">
        <v>33</v>
      </c>
      <c r="H8" s="43">
        <v>200</v>
      </c>
      <c r="K8" s="31"/>
      <c r="L8" s="44">
        <v>25</v>
      </c>
      <c r="M8" s="41"/>
      <c r="N8" s="41"/>
    </row>
    <row r="9" spans="2:14">
      <c r="B9" s="1" t="s">
        <v>70</v>
      </c>
      <c r="C9" s="1"/>
      <c r="D9" s="38"/>
      <c r="F9" s="28"/>
      <c r="G9" s="42" t="s">
        <v>60</v>
      </c>
      <c r="H9" s="44">
        <v>70.099999999999994</v>
      </c>
      <c r="K9" s="31"/>
      <c r="L9" s="44">
        <v>18.899999999999999</v>
      </c>
      <c r="M9" s="41"/>
      <c r="N9" s="41"/>
    </row>
    <row r="10" spans="2:14">
      <c r="B10" s="34"/>
      <c r="C10" s="36"/>
      <c r="D10" s="38"/>
      <c r="F10" s="28"/>
      <c r="G10" s="42" t="s">
        <v>44</v>
      </c>
      <c r="H10" s="43">
        <v>600</v>
      </c>
      <c r="I10" s="25"/>
      <c r="K10" s="31"/>
      <c r="L10" s="44">
        <v>24</v>
      </c>
      <c r="M10" s="41"/>
      <c r="N10" s="41"/>
    </row>
    <row r="11" spans="2:14">
      <c r="B11" s="1"/>
      <c r="C11" s="36"/>
      <c r="D11" s="38"/>
      <c r="F11" s="28"/>
      <c r="G11" s="42" t="s">
        <v>76</v>
      </c>
      <c r="H11" s="43">
        <v>17.45</v>
      </c>
      <c r="K11" s="31"/>
      <c r="L11" s="38">
        <v>18.899999999999999</v>
      </c>
      <c r="M11" s="41"/>
      <c r="N11" s="41"/>
    </row>
    <row r="12" spans="2:14">
      <c r="B12" s="1"/>
      <c r="C12" s="36"/>
      <c r="D12" s="45"/>
      <c r="F12" s="28"/>
      <c r="G12" s="42" t="s">
        <v>90</v>
      </c>
      <c r="H12" s="43">
        <v>200</v>
      </c>
      <c r="K12" s="31"/>
      <c r="L12" s="38">
        <v>18.899999999999999</v>
      </c>
      <c r="M12" s="41"/>
      <c r="N12" s="41"/>
    </row>
    <row r="13" spans="2:14">
      <c r="C13" s="30"/>
      <c r="D13" s="30"/>
      <c r="F13" s="28"/>
      <c r="G13" s="42" t="s">
        <v>61</v>
      </c>
      <c r="H13" s="43">
        <v>154</v>
      </c>
      <c r="K13" s="31"/>
      <c r="L13" s="38">
        <v>18.899999999999999</v>
      </c>
      <c r="M13" s="41"/>
      <c r="N13" s="41"/>
    </row>
    <row r="14" spans="2:14">
      <c r="C14" s="30"/>
      <c r="D14" s="30"/>
      <c r="F14" s="28"/>
      <c r="G14" s="42" t="s">
        <v>42</v>
      </c>
      <c r="H14" s="43">
        <v>97.14</v>
      </c>
      <c r="K14" s="31"/>
      <c r="L14" s="38">
        <v>18.899999999999999</v>
      </c>
      <c r="M14" s="41"/>
      <c r="N14" s="41"/>
    </row>
    <row r="15" spans="2:14">
      <c r="C15" s="30"/>
      <c r="D15" s="30"/>
      <c r="F15" s="28"/>
      <c r="G15" s="42"/>
      <c r="H15" s="43"/>
      <c r="K15" s="31"/>
      <c r="L15" s="38">
        <v>18.899999999999999</v>
      </c>
      <c r="M15" s="41"/>
      <c r="N15" s="41"/>
    </row>
    <row r="16" spans="2:14">
      <c r="C16" s="30"/>
      <c r="D16" s="30"/>
      <c r="F16" s="28" t="s">
        <v>116</v>
      </c>
      <c r="G16" s="24" t="s">
        <v>117</v>
      </c>
      <c r="H16" s="38">
        <v>50.04</v>
      </c>
      <c r="K16" s="31"/>
      <c r="L16" s="38">
        <v>18.899999999999999</v>
      </c>
      <c r="M16" s="41"/>
      <c r="N16" s="41"/>
    </row>
    <row r="17" spans="3:14">
      <c r="C17" s="30"/>
      <c r="D17" s="30"/>
      <c r="F17" s="28" t="s">
        <v>39</v>
      </c>
      <c r="G17" s="24" t="s">
        <v>40</v>
      </c>
      <c r="H17" s="38">
        <v>46.6</v>
      </c>
      <c r="K17" s="31"/>
      <c r="L17" s="38">
        <v>18.899999999999999</v>
      </c>
      <c r="M17" s="41"/>
      <c r="N17" s="41"/>
    </row>
    <row r="18" spans="3:14">
      <c r="C18" s="30"/>
      <c r="D18" s="30"/>
      <c r="F18" s="28" t="s">
        <v>118</v>
      </c>
      <c r="G18" s="24" t="s">
        <v>106</v>
      </c>
      <c r="H18" s="52">
        <v>29.1</v>
      </c>
      <c r="K18" s="31"/>
      <c r="L18" s="38">
        <v>18.899999999999999</v>
      </c>
      <c r="M18" s="41"/>
      <c r="N18" s="41"/>
    </row>
    <row r="19" spans="3:14">
      <c r="C19" s="30"/>
      <c r="D19" s="30"/>
      <c r="F19" s="28" t="s">
        <v>39</v>
      </c>
      <c r="G19" s="24" t="s">
        <v>107</v>
      </c>
      <c r="H19" s="52">
        <v>103.7</v>
      </c>
      <c r="K19" s="31"/>
      <c r="L19" s="38">
        <v>18.899999999999999</v>
      </c>
      <c r="M19" s="41"/>
      <c r="N19" s="41"/>
    </row>
    <row r="20" spans="3:14">
      <c r="C20" s="30"/>
      <c r="D20" s="30"/>
      <c r="F20" s="28" t="s">
        <v>75</v>
      </c>
      <c r="G20" s="24" t="s">
        <v>108</v>
      </c>
      <c r="H20" s="52">
        <v>12.46</v>
      </c>
      <c r="K20" s="31"/>
      <c r="L20" s="38">
        <v>18.899999999999999</v>
      </c>
      <c r="M20" s="41"/>
      <c r="N20" s="41"/>
    </row>
    <row r="21" spans="3:14">
      <c r="C21" s="30"/>
      <c r="D21" s="30"/>
      <c r="F21" s="28" t="s">
        <v>75</v>
      </c>
      <c r="G21" s="24" t="s">
        <v>109</v>
      </c>
      <c r="H21" s="52">
        <v>74.73</v>
      </c>
      <c r="K21" s="31"/>
      <c r="L21" s="38"/>
      <c r="M21" s="41"/>
      <c r="N21" s="41"/>
    </row>
    <row r="22" spans="3:14">
      <c r="C22" s="30"/>
      <c r="D22" s="30"/>
      <c r="F22" s="28" t="s">
        <v>62</v>
      </c>
      <c r="G22" s="24" t="s">
        <v>67</v>
      </c>
      <c r="H22" s="52">
        <v>14.48</v>
      </c>
      <c r="K22" s="31"/>
      <c r="L22" s="38"/>
      <c r="M22" s="41"/>
      <c r="N22" s="41"/>
    </row>
    <row r="23" spans="3:14">
      <c r="C23" s="30"/>
      <c r="D23" s="30"/>
      <c r="F23" s="28" t="s">
        <v>37</v>
      </c>
      <c r="G23" s="24" t="s">
        <v>40</v>
      </c>
      <c r="H23" s="38">
        <v>41.57</v>
      </c>
      <c r="K23" s="31"/>
      <c r="L23" s="38"/>
      <c r="M23" s="41"/>
      <c r="N23" s="41"/>
    </row>
    <row r="24" spans="3:14">
      <c r="C24" s="30"/>
      <c r="D24" s="30"/>
      <c r="F24" s="28" t="s">
        <v>37</v>
      </c>
      <c r="G24" s="24" t="s">
        <v>92</v>
      </c>
      <c r="H24" s="38">
        <v>33</v>
      </c>
      <c r="K24" s="31"/>
      <c r="L24" s="38"/>
      <c r="M24" s="41"/>
      <c r="N24" s="41"/>
    </row>
    <row r="25" spans="3:14">
      <c r="C25" s="30"/>
      <c r="D25" s="30"/>
      <c r="F25" s="28" t="s">
        <v>37</v>
      </c>
      <c r="G25" s="24" t="s">
        <v>93</v>
      </c>
      <c r="H25" s="38">
        <v>14.92</v>
      </c>
      <c r="I25" s="25"/>
      <c r="K25" s="31"/>
      <c r="L25" s="38"/>
      <c r="M25" s="41"/>
      <c r="N25" s="41"/>
    </row>
    <row r="26" spans="3:14">
      <c r="C26" s="30"/>
      <c r="D26" s="30"/>
      <c r="F26" s="28" t="s">
        <v>37</v>
      </c>
      <c r="G26" s="24" t="s">
        <v>94</v>
      </c>
      <c r="H26" s="38">
        <v>17.899999999999999</v>
      </c>
      <c r="I26" s="25"/>
      <c r="K26" s="31"/>
      <c r="L26" s="38"/>
      <c r="M26" s="41"/>
      <c r="N26" s="41"/>
    </row>
    <row r="27" spans="3:14">
      <c r="C27" s="30"/>
      <c r="D27" s="30"/>
      <c r="F27" s="28" t="s">
        <v>37</v>
      </c>
      <c r="G27" s="24" t="s">
        <v>94</v>
      </c>
      <c r="H27" s="38">
        <v>21.1</v>
      </c>
      <c r="I27" s="25"/>
      <c r="K27" s="31"/>
      <c r="L27" s="38"/>
      <c r="M27" s="41"/>
      <c r="N27" s="41"/>
    </row>
    <row r="28" spans="3:14">
      <c r="C28" s="30"/>
      <c r="D28" s="30"/>
      <c r="F28" s="28" t="s">
        <v>37</v>
      </c>
      <c r="G28" s="24" t="s">
        <v>94</v>
      </c>
      <c r="H28" s="38">
        <v>20.16</v>
      </c>
      <c r="I28" s="25"/>
      <c r="K28" s="31"/>
      <c r="L28" s="41"/>
      <c r="M28" s="41"/>
      <c r="N28" s="41"/>
    </row>
    <row r="29" spans="3:14">
      <c r="C29" s="30"/>
      <c r="D29" s="30"/>
      <c r="F29" s="28" t="s">
        <v>37</v>
      </c>
      <c r="G29" s="24" t="s">
        <v>94</v>
      </c>
      <c r="H29" s="38">
        <v>15.02</v>
      </c>
      <c r="I29" s="25"/>
      <c r="K29" s="31"/>
      <c r="L29" s="41"/>
      <c r="M29" s="41"/>
      <c r="N29" s="41"/>
    </row>
    <row r="30" spans="3:14">
      <c r="C30" s="30"/>
      <c r="D30" s="30"/>
      <c r="F30" s="28" t="s">
        <v>37</v>
      </c>
      <c r="G30" s="24" t="s">
        <v>94</v>
      </c>
      <c r="H30" s="38">
        <v>30.71</v>
      </c>
      <c r="I30" s="25"/>
      <c r="K30" s="31"/>
      <c r="L30" s="41"/>
      <c r="M30" s="41"/>
      <c r="N30" s="41"/>
    </row>
    <row r="31" spans="3:14">
      <c r="C31" s="30"/>
      <c r="D31" s="30"/>
      <c r="F31" s="28" t="s">
        <v>37</v>
      </c>
      <c r="G31" s="24" t="s">
        <v>92</v>
      </c>
      <c r="H31" s="38">
        <v>33</v>
      </c>
      <c r="I31" s="25"/>
      <c r="K31" s="31"/>
      <c r="L31" s="41"/>
      <c r="M31" s="41"/>
      <c r="N31" s="41"/>
    </row>
    <row r="32" spans="3:14">
      <c r="C32" s="30"/>
      <c r="D32" s="30"/>
      <c r="F32" s="28" t="s">
        <v>124</v>
      </c>
      <c r="G32" s="24" t="s">
        <v>96</v>
      </c>
      <c r="H32" s="38">
        <v>257.25</v>
      </c>
      <c r="I32" s="25"/>
      <c r="K32" s="31"/>
      <c r="L32" s="41"/>
      <c r="M32" s="41"/>
      <c r="N32" s="41"/>
    </row>
    <row r="33" spans="3:17">
      <c r="C33" s="30"/>
      <c r="D33" s="30"/>
      <c r="F33" s="28" t="s">
        <v>111</v>
      </c>
      <c r="G33" s="24" t="s">
        <v>112</v>
      </c>
      <c r="H33" s="38">
        <v>96.8</v>
      </c>
      <c r="I33" s="25"/>
      <c r="K33" s="31"/>
      <c r="L33" s="41"/>
      <c r="M33" s="41"/>
      <c r="N33" s="41"/>
    </row>
    <row r="34" spans="3:17">
      <c r="C34" s="30"/>
      <c r="D34" s="30"/>
      <c r="F34" s="28" t="s">
        <v>125</v>
      </c>
      <c r="G34" s="24" t="s">
        <v>122</v>
      </c>
      <c r="H34" s="38">
        <v>22.5</v>
      </c>
      <c r="I34" s="25"/>
      <c r="K34" s="31"/>
      <c r="L34" s="41"/>
      <c r="M34" s="41"/>
      <c r="N34" s="41"/>
    </row>
    <row r="35" spans="3:17">
      <c r="C35" s="30"/>
      <c r="D35" s="30"/>
      <c r="F35" s="28" t="s">
        <v>56</v>
      </c>
      <c r="G35" s="24" t="s">
        <v>123</v>
      </c>
      <c r="H35" s="38">
        <v>148.16</v>
      </c>
      <c r="I35" s="25"/>
      <c r="K35" s="31"/>
      <c r="L35" s="41"/>
      <c r="M35" s="41"/>
      <c r="N35" s="41"/>
    </row>
    <row r="36" spans="3:17">
      <c r="C36" s="30"/>
      <c r="D36" s="30"/>
      <c r="F36" s="28" t="s">
        <v>56</v>
      </c>
      <c r="G36" s="24" t="s">
        <v>126</v>
      </c>
      <c r="H36" s="38">
        <v>97.9</v>
      </c>
      <c r="I36" s="25"/>
      <c r="K36" s="31"/>
      <c r="L36" s="41"/>
      <c r="M36" s="41"/>
      <c r="N36" s="41"/>
    </row>
    <row r="37" spans="3:17">
      <c r="C37" s="30"/>
      <c r="D37" s="30"/>
      <c r="F37" s="28"/>
      <c r="G37" s="24" t="s">
        <v>28</v>
      </c>
      <c r="H37" s="38">
        <v>496.26</v>
      </c>
      <c r="I37" s="25"/>
      <c r="K37" s="31"/>
      <c r="L37" s="41"/>
      <c r="M37" s="41"/>
      <c r="N37" s="41"/>
    </row>
    <row r="38" spans="3:17">
      <c r="C38" s="30"/>
      <c r="D38" s="30"/>
      <c r="F38" s="1"/>
      <c r="G38" s="24"/>
      <c r="H38" s="47"/>
      <c r="I38" s="25"/>
      <c r="K38" s="31"/>
      <c r="L38" s="41"/>
      <c r="M38" s="41"/>
      <c r="N38" s="41"/>
    </row>
    <row r="39" spans="3:17">
      <c r="C39" s="30"/>
      <c r="D39" s="30"/>
      <c r="G39" s="1"/>
      <c r="H39" s="39">
        <f>SUM(H5:H38)</f>
        <v>3446.05</v>
      </c>
      <c r="I39" s="25"/>
      <c r="K39" s="31"/>
      <c r="L39" s="41"/>
      <c r="M39" s="41"/>
      <c r="N39" s="41"/>
    </row>
    <row r="40" spans="3:17">
      <c r="C40" s="30"/>
      <c r="D40" s="30"/>
      <c r="H40" s="40"/>
      <c r="I40" s="25"/>
      <c r="K40" s="31"/>
      <c r="L40" s="41"/>
      <c r="M40" s="41"/>
      <c r="N40" s="41"/>
      <c r="Q40" s="38"/>
    </row>
    <row r="41" spans="3:17">
      <c r="C41" s="30"/>
      <c r="D41" s="30"/>
      <c r="H41" s="40"/>
      <c r="K41" s="31"/>
      <c r="L41" s="41"/>
      <c r="M41" s="41"/>
      <c r="N41" s="41"/>
    </row>
    <row r="42" spans="3:17">
      <c r="C42" s="30"/>
      <c r="D42" s="30"/>
      <c r="G42" s="28" t="s">
        <v>23</v>
      </c>
      <c r="H42" s="39">
        <f>L51</f>
        <v>277.8</v>
      </c>
      <c r="K42" s="31"/>
      <c r="L42" s="41"/>
      <c r="M42" s="41"/>
      <c r="N42" s="41"/>
    </row>
    <row r="43" spans="3:17">
      <c r="C43" s="30"/>
      <c r="D43" s="30"/>
      <c r="G43" s="28" t="s">
        <v>47</v>
      </c>
      <c r="H43" s="39">
        <f>D6</f>
        <v>4200</v>
      </c>
      <c r="K43" s="31"/>
      <c r="L43" s="41"/>
      <c r="M43" s="41"/>
      <c r="N43" s="41"/>
    </row>
    <row r="44" spans="3:17">
      <c r="C44" s="30"/>
      <c r="D44" s="30"/>
      <c r="G44" s="28" t="s">
        <v>48</v>
      </c>
      <c r="H44" s="39">
        <f>(H39+H42)</f>
        <v>3723.8500000000004</v>
      </c>
      <c r="K44" s="31"/>
      <c r="L44" s="41"/>
      <c r="M44" s="41"/>
      <c r="N44" s="41"/>
    </row>
    <row r="45" spans="3:17">
      <c r="C45" s="30"/>
      <c r="D45" s="30"/>
      <c r="G45" s="28" t="s">
        <v>89</v>
      </c>
      <c r="H45" s="39">
        <f>H43-H44</f>
        <v>476.14999999999964</v>
      </c>
      <c r="K45" s="31"/>
      <c r="L45" s="41"/>
      <c r="M45" s="41"/>
      <c r="N45" s="41"/>
    </row>
    <row r="46" spans="3:17">
      <c r="C46" s="30"/>
      <c r="D46" s="30"/>
      <c r="K46" s="31"/>
      <c r="L46" s="41"/>
      <c r="M46" s="41"/>
      <c r="N46" s="41"/>
    </row>
    <row r="47" spans="3:17">
      <c r="C47" s="30"/>
      <c r="D47" s="30"/>
      <c r="K47" s="31"/>
      <c r="L47" s="41"/>
      <c r="M47" s="41"/>
      <c r="N47" s="41"/>
    </row>
    <row r="48" spans="3:17">
      <c r="C48" s="30"/>
      <c r="D48" s="30"/>
      <c r="K48" s="31"/>
      <c r="L48" s="41"/>
      <c r="M48" s="41"/>
      <c r="N48" s="41"/>
    </row>
    <row r="49" spans="3:14">
      <c r="C49" s="30"/>
      <c r="D49" s="30"/>
      <c r="K49" s="31"/>
      <c r="L49" s="41"/>
      <c r="M49" s="41"/>
      <c r="N49" s="41"/>
    </row>
    <row r="50" spans="3:14">
      <c r="C50" s="30"/>
      <c r="K50" s="34"/>
      <c r="L50" s="41"/>
      <c r="M50" s="41"/>
      <c r="N50" s="41"/>
    </row>
    <row r="51" spans="3:14">
      <c r="C51" s="30"/>
      <c r="K51" s="28" t="s">
        <v>49</v>
      </c>
      <c r="L51" s="27">
        <f>SUM(L6:L50)</f>
        <v>277.8</v>
      </c>
      <c r="M51" s="27">
        <f>SUM(M6:M50)</f>
        <v>0</v>
      </c>
      <c r="N51" s="28"/>
    </row>
  </sheetData>
  <mergeCells count="6">
    <mergeCell ref="B2:H3"/>
    <mergeCell ref="K3:N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69350-8BC7-4E54-9EC3-BF48DC3D62D8}">
  <dimension ref="A2:R29"/>
  <sheetViews>
    <sheetView workbookViewId="0">
      <selection activeCell="G20" sqref="G6:G20"/>
    </sheetView>
  </sheetViews>
  <sheetFormatPr defaultRowHeight="15"/>
  <cols>
    <col min="1" max="1" width="8.7109375" bestFit="1" customWidth="1"/>
    <col min="2" max="2" width="10.42578125" bestFit="1" customWidth="1"/>
    <col min="3" max="3" width="12.140625" bestFit="1" customWidth="1"/>
    <col min="5" max="5" width="6.85546875" bestFit="1" customWidth="1"/>
    <col min="6" max="6" width="18.7109375" bestFit="1" customWidth="1"/>
    <col min="7" max="7" width="12.140625" bestFit="1" customWidth="1"/>
    <col min="9" max="9" width="10.5703125" bestFit="1" customWidth="1"/>
    <col min="10" max="10" width="13.140625" bestFit="1" customWidth="1"/>
    <col min="11" max="11" width="12.140625" bestFit="1" customWidth="1"/>
    <col min="12" max="13" width="10.5703125" bestFit="1" customWidth="1"/>
    <col min="14" max="14" width="13" customWidth="1"/>
    <col min="17" max="17" width="10.5703125" bestFit="1" customWidth="1"/>
    <col min="18" max="18" width="12.140625" bestFit="1" customWidth="1"/>
  </cols>
  <sheetData>
    <row r="2" spans="1:18">
      <c r="A2" s="62" t="s">
        <v>22</v>
      </c>
      <c r="B2" s="62"/>
      <c r="C2" s="62"/>
      <c r="D2" s="62"/>
      <c r="E2" s="62"/>
      <c r="F2" s="62"/>
      <c r="G2" s="62"/>
    </row>
    <row r="3" spans="1:18">
      <c r="A3" s="62"/>
      <c r="B3" s="62"/>
      <c r="C3" s="62"/>
      <c r="D3" s="62"/>
      <c r="E3" s="62"/>
      <c r="F3" s="62"/>
      <c r="G3" s="62"/>
      <c r="K3" s="62" t="s">
        <v>23</v>
      </c>
      <c r="L3" s="62"/>
      <c r="M3" s="62"/>
      <c r="N3" s="62"/>
    </row>
    <row r="4" spans="1:18">
      <c r="A4" s="63" t="s">
        <v>24</v>
      </c>
      <c r="B4" s="63"/>
      <c r="C4" s="63"/>
      <c r="E4" s="63" t="s">
        <v>25</v>
      </c>
      <c r="F4" s="63"/>
      <c r="G4" s="63"/>
    </row>
    <row r="5" spans="1:18">
      <c r="A5" s="64" t="s">
        <v>26</v>
      </c>
      <c r="B5" s="65"/>
      <c r="C5" s="66"/>
      <c r="E5" s="64"/>
      <c r="F5" s="65"/>
      <c r="G5" s="66"/>
      <c r="L5" s="28" t="s">
        <v>27</v>
      </c>
      <c r="M5" s="28" t="s">
        <v>11</v>
      </c>
      <c r="N5" s="28" t="s">
        <v>28</v>
      </c>
    </row>
    <row r="6" spans="1:18">
      <c r="A6" s="10" t="s">
        <v>27</v>
      </c>
      <c r="B6" s="10"/>
      <c r="C6" s="23">
        <v>2100</v>
      </c>
      <c r="E6" s="28"/>
      <c r="F6" s="24" t="s">
        <v>29</v>
      </c>
      <c r="G6" s="26">
        <v>200</v>
      </c>
      <c r="K6" s="31">
        <v>44655</v>
      </c>
      <c r="L6" s="32">
        <v>14</v>
      </c>
      <c r="M6" s="32">
        <v>14</v>
      </c>
      <c r="N6" s="26" t="s">
        <v>30</v>
      </c>
    </row>
    <row r="7" spans="1:18">
      <c r="E7" s="28"/>
      <c r="F7" s="24" t="s">
        <v>31</v>
      </c>
      <c r="G7" s="26">
        <v>203.97</v>
      </c>
      <c r="K7" s="31">
        <v>44656</v>
      </c>
      <c r="L7" s="32">
        <v>14</v>
      </c>
      <c r="M7" s="32">
        <v>14</v>
      </c>
      <c r="N7" s="26" t="s">
        <v>30</v>
      </c>
    </row>
    <row r="8" spans="1:18">
      <c r="E8" s="28"/>
      <c r="F8" s="24" t="s">
        <v>32</v>
      </c>
      <c r="G8" s="26">
        <v>0</v>
      </c>
      <c r="I8" s="29"/>
      <c r="K8" s="31">
        <v>44657</v>
      </c>
      <c r="L8" s="32">
        <v>14</v>
      </c>
      <c r="M8" s="32">
        <v>15</v>
      </c>
      <c r="N8" s="26" t="s">
        <v>30</v>
      </c>
    </row>
    <row r="9" spans="1:18">
      <c r="A9" s="25"/>
      <c r="B9" s="30"/>
      <c r="C9" s="30"/>
      <c r="E9" s="28"/>
      <c r="F9" s="24" t="s">
        <v>33</v>
      </c>
      <c r="G9" s="26">
        <v>166</v>
      </c>
      <c r="K9" s="31">
        <v>44658</v>
      </c>
      <c r="L9" s="32">
        <v>14</v>
      </c>
      <c r="M9" s="32">
        <v>15</v>
      </c>
      <c r="N9" s="26" t="s">
        <v>3</v>
      </c>
    </row>
    <row r="10" spans="1:18">
      <c r="B10" s="30"/>
      <c r="C10" s="30"/>
      <c r="E10" s="28"/>
      <c r="F10" s="24" t="s">
        <v>34</v>
      </c>
      <c r="G10" s="26">
        <v>13.95</v>
      </c>
      <c r="K10" s="31">
        <v>44659</v>
      </c>
      <c r="L10" s="32">
        <v>15</v>
      </c>
      <c r="M10" s="26"/>
      <c r="N10" s="26" t="s">
        <v>3</v>
      </c>
      <c r="R10" s="30"/>
    </row>
    <row r="11" spans="1:18">
      <c r="B11" s="30"/>
      <c r="C11" s="30"/>
      <c r="E11" s="28" t="s">
        <v>35</v>
      </c>
      <c r="F11" s="24" t="s">
        <v>36</v>
      </c>
      <c r="G11" s="26">
        <v>38.9</v>
      </c>
      <c r="H11" s="25"/>
      <c r="K11" s="31">
        <v>44662</v>
      </c>
      <c r="L11" s="32">
        <v>14</v>
      </c>
      <c r="M11" s="32">
        <v>14</v>
      </c>
      <c r="N11" s="26" t="s">
        <v>3</v>
      </c>
      <c r="R11" s="30"/>
    </row>
    <row r="12" spans="1:18">
      <c r="B12" s="30"/>
      <c r="C12" s="30"/>
      <c r="E12" s="28" t="s">
        <v>37</v>
      </c>
      <c r="F12" s="1" t="s">
        <v>38</v>
      </c>
      <c r="G12" s="26">
        <v>33.81</v>
      </c>
      <c r="K12" s="31">
        <v>44663</v>
      </c>
      <c r="L12" s="32">
        <v>14</v>
      </c>
      <c r="M12" s="26"/>
      <c r="N12" s="26" t="s">
        <v>3</v>
      </c>
      <c r="Q12" s="30"/>
      <c r="R12" s="30"/>
    </row>
    <row r="13" spans="1:18">
      <c r="B13" s="30"/>
      <c r="C13" s="30"/>
      <c r="E13" s="28" t="s">
        <v>39</v>
      </c>
      <c r="F13" s="24" t="s">
        <v>40</v>
      </c>
      <c r="G13" s="26">
        <v>49.75</v>
      </c>
      <c r="K13" s="31">
        <v>44664</v>
      </c>
      <c r="L13" s="32">
        <v>14</v>
      </c>
      <c r="M13" s="26"/>
      <c r="N13" s="26" t="s">
        <v>6</v>
      </c>
      <c r="Q13" s="30"/>
    </row>
    <row r="14" spans="1:18">
      <c r="B14" s="30"/>
      <c r="C14" s="30"/>
      <c r="E14" s="28" t="s">
        <v>41</v>
      </c>
      <c r="F14" s="24" t="s">
        <v>42</v>
      </c>
      <c r="G14" s="26">
        <v>194.56</v>
      </c>
      <c r="K14" s="31">
        <v>44665</v>
      </c>
      <c r="L14" s="32">
        <v>28</v>
      </c>
      <c r="M14" s="26"/>
      <c r="N14" s="26" t="s">
        <v>6</v>
      </c>
      <c r="Q14" s="30"/>
    </row>
    <row r="15" spans="1:18">
      <c r="B15" s="30"/>
      <c r="C15" s="30"/>
      <c r="E15" s="28" t="s">
        <v>43</v>
      </c>
      <c r="F15" s="24" t="s">
        <v>40</v>
      </c>
      <c r="G15" s="26">
        <v>107.9</v>
      </c>
      <c r="K15" s="31">
        <v>44669</v>
      </c>
      <c r="L15" s="32">
        <v>14</v>
      </c>
      <c r="M15" s="32">
        <v>14</v>
      </c>
      <c r="N15" s="26" t="s">
        <v>6</v>
      </c>
      <c r="Q15" s="30"/>
    </row>
    <row r="16" spans="1:18">
      <c r="B16" s="30"/>
      <c r="C16" s="30"/>
      <c r="E16" s="28"/>
      <c r="F16" s="24"/>
      <c r="G16" s="26"/>
      <c r="K16" s="31">
        <v>44670</v>
      </c>
      <c r="L16" s="32">
        <v>14</v>
      </c>
      <c r="M16" s="32">
        <v>14</v>
      </c>
      <c r="N16" s="26" t="s">
        <v>6</v>
      </c>
      <c r="Q16" s="30"/>
    </row>
    <row r="17" spans="2:17">
      <c r="B17" s="30"/>
      <c r="C17" s="30"/>
      <c r="E17" s="28"/>
      <c r="F17" s="24"/>
      <c r="G17" s="26"/>
      <c r="K17" s="31">
        <v>44671</v>
      </c>
      <c r="L17" s="26"/>
      <c r="M17" s="26"/>
      <c r="N17" s="26"/>
      <c r="Q17" s="30"/>
    </row>
    <row r="18" spans="2:17">
      <c r="B18" s="30"/>
      <c r="C18" s="30"/>
      <c r="E18" s="28"/>
      <c r="F18" s="24"/>
      <c r="G18" s="24"/>
      <c r="K18" s="31">
        <v>44672</v>
      </c>
      <c r="L18" s="26"/>
      <c r="M18" s="26"/>
      <c r="N18" s="26"/>
      <c r="Q18" s="30"/>
    </row>
    <row r="19" spans="2:17">
      <c r="B19" s="30"/>
      <c r="C19" s="30"/>
      <c r="E19" s="28"/>
      <c r="F19" s="24"/>
      <c r="G19" s="26"/>
      <c r="K19" s="31">
        <v>44673</v>
      </c>
      <c r="L19" s="32">
        <v>14</v>
      </c>
      <c r="M19" s="26"/>
      <c r="N19" s="26" t="s">
        <v>6</v>
      </c>
      <c r="Q19" s="30"/>
    </row>
    <row r="20" spans="2:17">
      <c r="B20" s="30"/>
      <c r="C20" s="30"/>
      <c r="E20" s="28"/>
      <c r="F20" s="24" t="s">
        <v>44</v>
      </c>
      <c r="G20" s="26">
        <v>100</v>
      </c>
      <c r="K20" s="31">
        <v>44676</v>
      </c>
      <c r="L20" s="32">
        <v>14</v>
      </c>
      <c r="M20" s="26"/>
      <c r="N20" s="26" t="s">
        <v>6</v>
      </c>
      <c r="Q20" s="30"/>
    </row>
    <row r="21" spans="2:17">
      <c r="B21" s="30"/>
      <c r="C21" s="30"/>
      <c r="E21" s="28"/>
      <c r="F21" s="24" t="s">
        <v>45</v>
      </c>
      <c r="G21" s="26">
        <v>510.33</v>
      </c>
      <c r="H21" s="25">
        <v>44676</v>
      </c>
      <c r="K21" s="31">
        <v>44677</v>
      </c>
      <c r="L21" s="32">
        <v>14</v>
      </c>
      <c r="M21" s="26"/>
      <c r="N21" s="26" t="s">
        <v>6</v>
      </c>
      <c r="Q21" s="30"/>
    </row>
    <row r="22" spans="2:17">
      <c r="B22" s="30"/>
      <c r="C22" s="30"/>
      <c r="E22" s="28"/>
      <c r="F22" s="24" t="s">
        <v>46</v>
      </c>
      <c r="G22" s="26">
        <v>83.42</v>
      </c>
      <c r="H22" s="25"/>
      <c r="K22" s="31">
        <v>44678</v>
      </c>
      <c r="L22" s="32">
        <v>14</v>
      </c>
      <c r="M22" s="32">
        <v>14</v>
      </c>
      <c r="N22" s="26" t="s">
        <v>6</v>
      </c>
    </row>
    <row r="23" spans="2:17">
      <c r="B23" s="30"/>
      <c r="C23" s="30"/>
      <c r="E23" s="1"/>
      <c r="F23" s="1"/>
      <c r="G23" s="27">
        <f>SUM(G5:G22)</f>
        <v>1702.5900000000001</v>
      </c>
      <c r="K23" s="31">
        <v>44679</v>
      </c>
      <c r="L23" s="32">
        <v>14</v>
      </c>
      <c r="M23" s="32">
        <v>14</v>
      </c>
      <c r="N23" s="26" t="s">
        <v>6</v>
      </c>
    </row>
    <row r="24" spans="2:17">
      <c r="B24" s="30"/>
      <c r="C24" s="30"/>
      <c r="K24" s="31">
        <v>44680</v>
      </c>
      <c r="L24" s="32">
        <v>14</v>
      </c>
      <c r="M24" s="26"/>
      <c r="N24" s="26" t="s">
        <v>6</v>
      </c>
    </row>
    <row r="25" spans="2:17">
      <c r="B25" s="30"/>
      <c r="C25" s="30"/>
      <c r="K25" s="1"/>
      <c r="L25" s="26"/>
      <c r="M25" s="26"/>
      <c r="N25" s="26"/>
    </row>
    <row r="26" spans="2:17">
      <c r="B26" s="30"/>
      <c r="C26" s="30"/>
      <c r="F26" s="28" t="s">
        <v>23</v>
      </c>
      <c r="G26" s="27">
        <f>SUM(L28)</f>
        <v>253</v>
      </c>
      <c r="K26" s="1"/>
      <c r="L26" s="26"/>
      <c r="M26" s="26"/>
      <c r="N26" s="26"/>
    </row>
    <row r="27" spans="2:17">
      <c r="B27" s="30"/>
      <c r="C27" s="30"/>
      <c r="F27" s="28" t="s">
        <v>47</v>
      </c>
      <c r="G27" s="27">
        <f>C6</f>
        <v>2100</v>
      </c>
      <c r="K27" s="1"/>
      <c r="L27" s="26"/>
      <c r="M27" s="26"/>
      <c r="N27" s="26"/>
    </row>
    <row r="28" spans="2:17">
      <c r="B28" s="30"/>
      <c r="C28" s="30"/>
      <c r="F28" s="28" t="s">
        <v>48</v>
      </c>
      <c r="G28" s="27">
        <f>(G23+G26)</f>
        <v>1955.5900000000001</v>
      </c>
      <c r="K28" s="28" t="s">
        <v>49</v>
      </c>
      <c r="L28" s="27">
        <f>SUM(L6:L27)</f>
        <v>253</v>
      </c>
      <c r="M28" s="27">
        <f>SUM(M6:M27)</f>
        <v>128</v>
      </c>
      <c r="N28" s="28"/>
    </row>
    <row r="29" spans="2:17">
      <c r="B29" s="30"/>
      <c r="C29" s="30"/>
      <c r="F29" s="28" t="s">
        <v>50</v>
      </c>
      <c r="G29" s="27">
        <f>G27-G28</f>
        <v>144.40999999999985</v>
      </c>
    </row>
  </sheetData>
  <mergeCells count="6">
    <mergeCell ref="K3:N3"/>
    <mergeCell ref="A2:G3"/>
    <mergeCell ref="A4:C4"/>
    <mergeCell ref="E4:G4"/>
    <mergeCell ref="A5:C5"/>
    <mergeCell ref="E5:G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AE1C5-E013-4319-8703-09305E18F1D7}">
  <dimension ref="A1:T29"/>
  <sheetViews>
    <sheetView workbookViewId="0">
      <selection activeCell="G9" sqref="G9"/>
    </sheetView>
  </sheetViews>
  <sheetFormatPr defaultRowHeight="15"/>
  <cols>
    <col min="1" max="1" width="8.7109375" bestFit="1" customWidth="1"/>
    <col min="3" max="3" width="12.140625" bestFit="1" customWidth="1"/>
    <col min="5" max="5" width="7.28515625" bestFit="1" customWidth="1"/>
    <col min="6" max="6" width="20.42578125" bestFit="1" customWidth="1"/>
    <col min="7" max="7" width="12.140625" bestFit="1" customWidth="1"/>
    <col min="8" max="8" width="7.140625" bestFit="1" customWidth="1"/>
    <col min="11" max="11" width="7.140625" bestFit="1" customWidth="1"/>
    <col min="12" max="13" width="10.5703125" bestFit="1" customWidth="1"/>
    <col min="14" max="14" width="9.28515625" bestFit="1" customWidth="1"/>
    <col min="18" max="18" width="10.5703125" style="30" bestFit="1" customWidth="1"/>
    <col min="20" max="20" width="9.5703125" bestFit="1" customWidth="1"/>
  </cols>
  <sheetData>
    <row r="1" spans="1:20">
      <c r="R1" s="35"/>
    </row>
    <row r="2" spans="1:20">
      <c r="A2" s="62" t="s">
        <v>22</v>
      </c>
      <c r="B2" s="62"/>
      <c r="C2" s="62"/>
      <c r="D2" s="62"/>
      <c r="E2" s="62"/>
      <c r="F2" s="62"/>
      <c r="G2" s="62"/>
    </row>
    <row r="3" spans="1:20">
      <c r="A3" s="62"/>
      <c r="B3" s="62"/>
      <c r="C3" s="62"/>
      <c r="D3" s="62"/>
      <c r="E3" s="62"/>
      <c r="F3" s="62"/>
      <c r="G3" s="62"/>
      <c r="K3" s="62" t="s">
        <v>23</v>
      </c>
      <c r="L3" s="62"/>
      <c r="M3" s="62"/>
      <c r="N3" s="62"/>
    </row>
    <row r="4" spans="1:20">
      <c r="A4" s="63" t="s">
        <v>24</v>
      </c>
      <c r="B4" s="63"/>
      <c r="C4" s="63"/>
      <c r="E4" s="63" t="s">
        <v>25</v>
      </c>
      <c r="F4" s="63"/>
      <c r="G4" s="63"/>
    </row>
    <row r="5" spans="1:20">
      <c r="A5" s="64" t="s">
        <v>26</v>
      </c>
      <c r="B5" s="65"/>
      <c r="C5" s="66"/>
      <c r="E5" s="64"/>
      <c r="F5" s="65"/>
      <c r="G5" s="66"/>
      <c r="L5" s="28" t="s">
        <v>27</v>
      </c>
      <c r="M5" s="28" t="s">
        <v>11</v>
      </c>
      <c r="N5" s="28" t="s">
        <v>28</v>
      </c>
    </row>
    <row r="6" spans="1:20">
      <c r="A6" s="10" t="s">
        <v>27</v>
      </c>
      <c r="B6" s="10"/>
      <c r="C6" s="23">
        <v>2325</v>
      </c>
      <c r="E6" s="28"/>
      <c r="F6" s="24" t="s">
        <v>29</v>
      </c>
      <c r="G6" s="26">
        <v>200</v>
      </c>
      <c r="K6" s="31">
        <v>44683</v>
      </c>
      <c r="L6" s="32">
        <v>14</v>
      </c>
      <c r="M6" s="32">
        <v>14</v>
      </c>
      <c r="N6" s="26" t="s">
        <v>3</v>
      </c>
    </row>
    <row r="7" spans="1:20">
      <c r="E7" s="28"/>
      <c r="F7" s="24" t="s">
        <v>31</v>
      </c>
      <c r="G7" s="26">
        <v>157.1</v>
      </c>
      <c r="K7" s="31">
        <v>44684</v>
      </c>
      <c r="L7" s="32">
        <v>14</v>
      </c>
      <c r="M7" s="32">
        <v>14</v>
      </c>
      <c r="N7" s="26" t="s">
        <v>3</v>
      </c>
    </row>
    <row r="8" spans="1:20">
      <c r="E8" s="28"/>
      <c r="F8" s="24" t="s">
        <v>32</v>
      </c>
      <c r="G8" s="26">
        <v>0</v>
      </c>
      <c r="I8" s="29"/>
      <c r="K8" s="31">
        <v>44685</v>
      </c>
      <c r="L8" s="32">
        <v>14</v>
      </c>
      <c r="M8" s="32">
        <v>14</v>
      </c>
      <c r="N8" s="26" t="s">
        <v>3</v>
      </c>
    </row>
    <row r="9" spans="1:20">
      <c r="A9" s="25"/>
      <c r="B9" s="30"/>
      <c r="C9" s="30"/>
      <c r="E9" s="28"/>
      <c r="F9" s="24" t="s">
        <v>33</v>
      </c>
      <c r="G9" s="26">
        <v>186</v>
      </c>
      <c r="K9" s="31">
        <v>44686</v>
      </c>
      <c r="L9" s="32">
        <v>14</v>
      </c>
      <c r="M9" s="33"/>
      <c r="N9" s="26" t="s">
        <v>3</v>
      </c>
      <c r="T9" s="30"/>
    </row>
    <row r="10" spans="1:20">
      <c r="B10" s="30"/>
      <c r="C10" s="30"/>
      <c r="E10" s="28"/>
      <c r="F10" s="24" t="s">
        <v>34</v>
      </c>
      <c r="G10" s="26">
        <v>13.95</v>
      </c>
      <c r="K10" s="31">
        <v>44687</v>
      </c>
      <c r="L10" s="32">
        <v>14</v>
      </c>
      <c r="M10" s="33"/>
      <c r="N10" s="26" t="s">
        <v>3</v>
      </c>
      <c r="T10" s="30"/>
    </row>
    <row r="11" spans="1:20">
      <c r="B11" s="30"/>
      <c r="C11" s="30"/>
      <c r="E11" s="28" t="s">
        <v>51</v>
      </c>
      <c r="F11" s="24" t="s">
        <v>36</v>
      </c>
      <c r="G11" s="26">
        <v>38.9</v>
      </c>
      <c r="H11" s="25"/>
      <c r="K11" s="31">
        <v>44690</v>
      </c>
      <c r="L11" s="32">
        <v>14</v>
      </c>
      <c r="M11" s="32">
        <v>14</v>
      </c>
      <c r="N11" s="26" t="s">
        <v>4</v>
      </c>
      <c r="T11" s="30"/>
    </row>
    <row r="12" spans="1:20">
      <c r="B12" s="30"/>
      <c r="C12" s="30"/>
      <c r="E12" s="28" t="s">
        <v>52</v>
      </c>
      <c r="F12" s="1" t="s">
        <v>38</v>
      </c>
      <c r="G12" s="26">
        <v>33.81</v>
      </c>
      <c r="K12" s="31">
        <v>44691</v>
      </c>
      <c r="L12" s="33"/>
      <c r="M12" s="32">
        <v>14</v>
      </c>
      <c r="N12" s="26" t="s">
        <v>4</v>
      </c>
      <c r="T12" s="30"/>
    </row>
    <row r="13" spans="1:20">
      <c r="B13" s="30"/>
      <c r="C13" s="30"/>
      <c r="E13" s="28" t="s">
        <v>53</v>
      </c>
      <c r="F13" s="24" t="s">
        <v>40</v>
      </c>
      <c r="G13" s="26">
        <v>49.75</v>
      </c>
      <c r="K13" s="31">
        <v>44692</v>
      </c>
      <c r="L13" s="32">
        <v>14</v>
      </c>
      <c r="M13" s="32">
        <v>14</v>
      </c>
      <c r="N13" s="26" t="s">
        <v>54</v>
      </c>
      <c r="P13" t="s">
        <v>55</v>
      </c>
      <c r="T13" s="30"/>
    </row>
    <row r="14" spans="1:20">
      <c r="B14" s="30"/>
      <c r="C14" s="30"/>
      <c r="E14" s="28" t="s">
        <v>35</v>
      </c>
      <c r="F14" s="24" t="s">
        <v>42</v>
      </c>
      <c r="G14" s="26">
        <v>194.56</v>
      </c>
      <c r="K14" s="31">
        <v>44693</v>
      </c>
      <c r="L14" s="32">
        <v>14</v>
      </c>
      <c r="M14" s="33"/>
      <c r="N14" s="26" t="s">
        <v>54</v>
      </c>
      <c r="S14" s="30"/>
    </row>
    <row r="15" spans="1:20">
      <c r="B15" s="30"/>
      <c r="C15" s="30"/>
      <c r="E15" s="28" t="s">
        <v>56</v>
      </c>
      <c r="F15" s="24" t="s">
        <v>40</v>
      </c>
      <c r="G15" s="26">
        <v>68.989999999999995</v>
      </c>
      <c r="K15" s="31">
        <v>44694</v>
      </c>
      <c r="L15" s="32">
        <v>14</v>
      </c>
      <c r="M15" s="33"/>
      <c r="N15" s="26" t="s">
        <v>54</v>
      </c>
      <c r="T15" s="30"/>
    </row>
    <row r="16" spans="1:20">
      <c r="B16" s="30"/>
      <c r="C16" s="30"/>
      <c r="E16" s="28" t="s">
        <v>57</v>
      </c>
      <c r="F16" s="24" t="s">
        <v>58</v>
      </c>
      <c r="G16" s="26">
        <v>12.99</v>
      </c>
      <c r="K16" s="31">
        <v>44697</v>
      </c>
      <c r="L16" s="32">
        <v>14</v>
      </c>
      <c r="M16" s="32">
        <v>14</v>
      </c>
      <c r="N16" s="26" t="s">
        <v>54</v>
      </c>
      <c r="T16" s="30"/>
    </row>
    <row r="17" spans="2:20">
      <c r="B17" s="30"/>
      <c r="C17" s="30"/>
      <c r="E17" s="28"/>
      <c r="F17" s="24"/>
      <c r="G17" s="26"/>
      <c r="K17" s="31">
        <v>44698</v>
      </c>
      <c r="L17" s="32">
        <v>14</v>
      </c>
      <c r="M17" s="33"/>
      <c r="N17" s="26" t="s">
        <v>54</v>
      </c>
      <c r="T17" s="30"/>
    </row>
    <row r="18" spans="2:20">
      <c r="B18" s="30"/>
      <c r="C18" s="30"/>
      <c r="E18" s="28"/>
      <c r="F18" s="24"/>
      <c r="G18" s="24"/>
      <c r="K18" s="31">
        <v>44699</v>
      </c>
      <c r="L18" s="32">
        <v>14</v>
      </c>
      <c r="M18" s="32">
        <v>14</v>
      </c>
      <c r="N18" s="26" t="s">
        <v>54</v>
      </c>
      <c r="T18" s="30"/>
    </row>
    <row r="19" spans="2:20">
      <c r="B19" s="30"/>
      <c r="C19" s="30"/>
      <c r="E19" s="28"/>
      <c r="F19" s="24"/>
      <c r="G19" s="26"/>
      <c r="K19" s="31">
        <v>44700</v>
      </c>
      <c r="L19" s="32">
        <v>14</v>
      </c>
      <c r="M19" s="32">
        <v>14</v>
      </c>
      <c r="N19" s="26" t="s">
        <v>54</v>
      </c>
      <c r="T19" s="30"/>
    </row>
    <row r="20" spans="2:20">
      <c r="B20" s="30"/>
      <c r="C20" s="30"/>
      <c r="E20" s="28"/>
      <c r="F20" s="24" t="s">
        <v>44</v>
      </c>
      <c r="G20" s="32">
        <v>200</v>
      </c>
      <c r="K20" s="31">
        <v>44701</v>
      </c>
      <c r="L20" s="32">
        <v>14</v>
      </c>
      <c r="M20" s="33"/>
      <c r="N20" s="26" t="s">
        <v>54</v>
      </c>
      <c r="T20" s="30"/>
    </row>
    <row r="21" spans="2:20">
      <c r="B21" s="30"/>
      <c r="C21" s="30"/>
      <c r="E21" s="28"/>
      <c r="F21" s="24" t="s">
        <v>28</v>
      </c>
      <c r="G21" s="26">
        <v>423.22</v>
      </c>
      <c r="H21" s="25">
        <v>44708</v>
      </c>
      <c r="K21" s="31">
        <v>44704</v>
      </c>
      <c r="L21" s="32">
        <v>14</v>
      </c>
      <c r="M21" s="33"/>
      <c r="N21" s="26" t="s">
        <v>54</v>
      </c>
      <c r="T21" s="30"/>
    </row>
    <row r="22" spans="2:20">
      <c r="B22" s="30"/>
      <c r="C22" s="30"/>
      <c r="E22" s="28"/>
      <c r="F22" s="24" t="s">
        <v>59</v>
      </c>
      <c r="G22" s="32">
        <v>28</v>
      </c>
      <c r="H22" s="25"/>
      <c r="K22" s="31">
        <v>44705</v>
      </c>
      <c r="L22" s="32">
        <v>14</v>
      </c>
      <c r="M22" s="32">
        <v>14</v>
      </c>
      <c r="N22" s="26" t="s">
        <v>54</v>
      </c>
      <c r="T22" s="30"/>
    </row>
    <row r="23" spans="2:20">
      <c r="B23" s="30"/>
      <c r="C23" s="30"/>
      <c r="E23" s="1"/>
      <c r="F23" s="1"/>
      <c r="G23" s="27">
        <f>SUM(G5:G22)</f>
        <v>1607.27</v>
      </c>
      <c r="K23" s="31">
        <v>44706</v>
      </c>
      <c r="L23" s="32">
        <v>14</v>
      </c>
      <c r="M23" s="32">
        <v>14</v>
      </c>
      <c r="N23" s="26" t="s">
        <v>54</v>
      </c>
      <c r="T23" s="30"/>
    </row>
    <row r="24" spans="2:20">
      <c r="B24" s="30"/>
      <c r="C24" s="30"/>
      <c r="K24" s="31">
        <v>44707</v>
      </c>
      <c r="L24" s="32">
        <v>14</v>
      </c>
      <c r="M24" s="33"/>
      <c r="N24" s="26" t="s">
        <v>54</v>
      </c>
      <c r="T24" s="30"/>
    </row>
    <row r="25" spans="2:20">
      <c r="B25" s="30"/>
      <c r="C25" s="30"/>
      <c r="K25" s="31">
        <v>44708</v>
      </c>
      <c r="L25" s="33"/>
      <c r="M25" s="33"/>
      <c r="N25" s="26"/>
      <c r="T25" s="30"/>
    </row>
    <row r="26" spans="2:20">
      <c r="B26" s="30"/>
      <c r="C26" s="30"/>
      <c r="F26" s="28" t="s">
        <v>23</v>
      </c>
      <c r="G26" s="27">
        <f>SUM(L29)</f>
        <v>252</v>
      </c>
      <c r="K26" s="31">
        <v>44711</v>
      </c>
      <c r="L26" s="33"/>
      <c r="M26" s="33"/>
      <c r="N26" s="26"/>
      <c r="T26" s="30"/>
    </row>
    <row r="27" spans="2:20">
      <c r="B27" s="30"/>
      <c r="C27" s="30"/>
      <c r="F27" s="28" t="s">
        <v>47</v>
      </c>
      <c r="G27" s="27">
        <f>C6</f>
        <v>2325</v>
      </c>
      <c r="K27" s="31">
        <v>44712</v>
      </c>
      <c r="L27" s="33"/>
      <c r="M27" s="33"/>
      <c r="N27" s="26"/>
    </row>
    <row r="28" spans="2:20">
      <c r="B28" s="30"/>
      <c r="C28" s="30"/>
      <c r="F28" s="28" t="s">
        <v>48</v>
      </c>
      <c r="G28" s="27">
        <f>(G23+G26)</f>
        <v>1859.27</v>
      </c>
      <c r="K28" s="34"/>
      <c r="L28" s="33"/>
      <c r="M28" s="33"/>
      <c r="N28" s="26"/>
    </row>
    <row r="29" spans="2:20">
      <c r="B29" s="30"/>
      <c r="C29" s="30"/>
      <c r="F29" s="28" t="s">
        <v>50</v>
      </c>
      <c r="G29" s="27">
        <f>G27-G28</f>
        <v>465.73</v>
      </c>
      <c r="K29" s="28" t="s">
        <v>49</v>
      </c>
      <c r="L29" s="27">
        <f>SUM(L6:L28)</f>
        <v>252</v>
      </c>
      <c r="M29" s="27">
        <f>SUM(M6:M28)</f>
        <v>154</v>
      </c>
      <c r="N29" s="28"/>
    </row>
  </sheetData>
  <mergeCells count="6">
    <mergeCell ref="A2:G3"/>
    <mergeCell ref="K3:N3"/>
    <mergeCell ref="A4:C4"/>
    <mergeCell ref="E4:G4"/>
    <mergeCell ref="A5:C5"/>
    <mergeCell ref="E5:G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4EAC8-B79D-48B8-9470-A1056C010D90}">
  <dimension ref="A3:P32"/>
  <sheetViews>
    <sheetView workbookViewId="0">
      <selection activeCell="C1" sqref="C1:C1048576"/>
    </sheetView>
  </sheetViews>
  <sheetFormatPr defaultRowHeight="15"/>
  <cols>
    <col min="1" max="1" width="8.7109375" bestFit="1" customWidth="1"/>
    <col min="3" max="3" width="13.28515625" bestFit="1" customWidth="1"/>
    <col min="5" max="5" width="7.28515625" bestFit="1" customWidth="1"/>
    <col min="6" max="6" width="20.42578125" bestFit="1" customWidth="1"/>
    <col min="7" max="7" width="12.140625" bestFit="1" customWidth="1"/>
    <col min="8" max="8" width="7.140625" bestFit="1" customWidth="1"/>
    <col min="11" max="11" width="7.140625" bestFit="1" customWidth="1"/>
    <col min="12" max="13" width="10.5703125" bestFit="1" customWidth="1"/>
    <col min="14" max="14" width="9.28515625" bestFit="1" customWidth="1"/>
    <col min="16" max="16" width="10.5703125" bestFit="1" customWidth="1"/>
  </cols>
  <sheetData>
    <row r="3" spans="1:14">
      <c r="A3" s="62" t="s">
        <v>22</v>
      </c>
      <c r="B3" s="62"/>
      <c r="C3" s="62"/>
      <c r="D3" s="62"/>
      <c r="E3" s="62"/>
      <c r="F3" s="62"/>
      <c r="G3" s="62"/>
    </row>
    <row r="4" spans="1:14">
      <c r="A4" s="62"/>
      <c r="B4" s="62"/>
      <c r="C4" s="62"/>
      <c r="D4" s="62"/>
      <c r="E4" s="62"/>
      <c r="F4" s="62"/>
      <c r="G4" s="62"/>
      <c r="K4" s="62" t="s">
        <v>23</v>
      </c>
      <c r="L4" s="62"/>
      <c r="M4" s="62"/>
      <c r="N4" s="62"/>
    </row>
    <row r="5" spans="1:14">
      <c r="A5" s="63" t="s">
        <v>24</v>
      </c>
      <c r="B5" s="63"/>
      <c r="C5" s="63"/>
      <c r="E5" s="63" t="s">
        <v>25</v>
      </c>
      <c r="F5" s="63"/>
      <c r="G5" s="63"/>
    </row>
    <row r="6" spans="1:14">
      <c r="A6" s="64" t="s">
        <v>26</v>
      </c>
      <c r="B6" s="65"/>
      <c r="C6" s="66"/>
      <c r="E6" s="64"/>
      <c r="F6" s="65"/>
      <c r="G6" s="66"/>
      <c r="L6" s="28" t="s">
        <v>27</v>
      </c>
      <c r="M6" s="28" t="s">
        <v>11</v>
      </c>
      <c r="N6" s="28" t="s">
        <v>28</v>
      </c>
    </row>
    <row r="7" spans="1:14">
      <c r="A7" s="10" t="s">
        <v>27</v>
      </c>
      <c r="B7" s="10"/>
      <c r="C7" s="23">
        <v>2250</v>
      </c>
      <c r="E7" s="28"/>
      <c r="F7" s="24" t="s">
        <v>29</v>
      </c>
      <c r="G7" s="26">
        <v>200</v>
      </c>
      <c r="K7" s="31">
        <v>44713</v>
      </c>
      <c r="L7" s="32">
        <v>14</v>
      </c>
      <c r="M7" s="33"/>
      <c r="N7" s="26" t="s">
        <v>54</v>
      </c>
    </row>
    <row r="8" spans="1:14">
      <c r="E8" s="28"/>
      <c r="F8" s="24" t="s">
        <v>31</v>
      </c>
      <c r="G8" s="26">
        <v>166</v>
      </c>
      <c r="K8" s="31">
        <v>44714</v>
      </c>
      <c r="L8" s="32">
        <v>14</v>
      </c>
      <c r="M8" s="32">
        <v>14</v>
      </c>
      <c r="N8" s="26" t="s">
        <v>54</v>
      </c>
    </row>
    <row r="9" spans="1:14">
      <c r="E9" s="28"/>
      <c r="F9" s="24" t="s">
        <v>33</v>
      </c>
      <c r="G9" s="26">
        <v>186</v>
      </c>
      <c r="I9" s="29"/>
      <c r="K9" s="31">
        <v>44715</v>
      </c>
      <c r="L9" s="33"/>
      <c r="M9" s="33"/>
      <c r="N9" s="26"/>
    </row>
    <row r="10" spans="1:14">
      <c r="E10" s="28"/>
      <c r="F10" s="24" t="s">
        <v>60</v>
      </c>
      <c r="G10" s="26">
        <v>70</v>
      </c>
      <c r="I10" s="29"/>
      <c r="K10" s="31">
        <v>44718</v>
      </c>
      <c r="L10" s="33"/>
      <c r="M10" s="33"/>
      <c r="N10" s="26"/>
    </row>
    <row r="11" spans="1:14">
      <c r="A11" s="25"/>
      <c r="B11" s="30"/>
      <c r="C11" s="30"/>
      <c r="E11" s="28"/>
      <c r="F11" s="24" t="s">
        <v>34</v>
      </c>
      <c r="G11" s="26">
        <v>13.95</v>
      </c>
      <c r="K11" s="31">
        <v>44719</v>
      </c>
      <c r="L11" s="32">
        <v>20</v>
      </c>
      <c r="M11" s="33"/>
      <c r="N11" s="26" t="s">
        <v>54</v>
      </c>
    </row>
    <row r="12" spans="1:14">
      <c r="B12" s="30"/>
      <c r="C12" s="30"/>
      <c r="E12" s="28"/>
      <c r="F12" s="24" t="s">
        <v>61</v>
      </c>
      <c r="G12" s="26">
        <v>150</v>
      </c>
      <c r="H12" s="25"/>
      <c r="K12" s="31">
        <v>44720</v>
      </c>
      <c r="L12" s="32">
        <v>14</v>
      </c>
      <c r="M12" s="33"/>
      <c r="N12" s="26" t="s">
        <v>54</v>
      </c>
    </row>
    <row r="13" spans="1:14">
      <c r="B13" s="30"/>
      <c r="C13" s="30"/>
      <c r="E13" s="28" t="s">
        <v>62</v>
      </c>
      <c r="F13" s="24" t="s">
        <v>36</v>
      </c>
      <c r="G13" s="26">
        <v>38.9</v>
      </c>
      <c r="K13" s="31">
        <v>44721</v>
      </c>
      <c r="L13" s="32">
        <v>14</v>
      </c>
      <c r="M13" s="33"/>
      <c r="N13" s="26" t="s">
        <v>54</v>
      </c>
    </row>
    <row r="14" spans="1:14">
      <c r="B14" s="30"/>
      <c r="C14" s="30"/>
      <c r="E14" s="28" t="s">
        <v>63</v>
      </c>
      <c r="F14" s="1" t="s">
        <v>38</v>
      </c>
      <c r="G14" s="26">
        <v>33.81</v>
      </c>
      <c r="K14" s="31">
        <v>44722</v>
      </c>
      <c r="L14" s="33"/>
      <c r="M14" s="33"/>
      <c r="N14" s="26"/>
    </row>
    <row r="15" spans="1:14">
      <c r="B15" s="30"/>
      <c r="C15" s="30"/>
      <c r="E15" s="28" t="s">
        <v>64</v>
      </c>
      <c r="F15" s="24" t="s">
        <v>40</v>
      </c>
      <c r="G15" s="26">
        <v>49.75</v>
      </c>
      <c r="K15" s="31">
        <v>44725</v>
      </c>
      <c r="L15" s="32">
        <v>14</v>
      </c>
      <c r="M15" s="33"/>
      <c r="N15" s="26" t="s">
        <v>54</v>
      </c>
    </row>
    <row r="16" spans="1:14">
      <c r="B16" s="30"/>
      <c r="C16" s="30"/>
      <c r="E16" s="28" t="s">
        <v>51</v>
      </c>
      <c r="F16" s="24" t="s">
        <v>42</v>
      </c>
      <c r="G16" s="26">
        <v>194.56</v>
      </c>
      <c r="K16" s="31">
        <v>44726</v>
      </c>
      <c r="L16" s="32">
        <v>14</v>
      </c>
      <c r="M16" s="33"/>
      <c r="N16" s="26" t="s">
        <v>54</v>
      </c>
    </row>
    <row r="17" spans="2:16">
      <c r="B17" s="30"/>
      <c r="C17" s="30"/>
      <c r="E17" s="28" t="s">
        <v>39</v>
      </c>
      <c r="F17" s="24" t="s">
        <v>40</v>
      </c>
      <c r="G17" s="26">
        <v>68.989999999999995</v>
      </c>
      <c r="K17" s="31">
        <v>44727</v>
      </c>
      <c r="L17" s="32">
        <v>14</v>
      </c>
      <c r="M17" s="33"/>
      <c r="N17" s="26" t="s">
        <v>54</v>
      </c>
    </row>
    <row r="18" spans="2:16">
      <c r="B18" s="30"/>
      <c r="C18" s="30"/>
      <c r="E18" s="28" t="s">
        <v>65</v>
      </c>
      <c r="F18" s="24" t="s">
        <v>58</v>
      </c>
      <c r="G18" s="26">
        <v>12.99</v>
      </c>
      <c r="K18" s="31">
        <v>44728</v>
      </c>
      <c r="L18" s="33"/>
      <c r="M18" s="33"/>
      <c r="N18" s="26"/>
    </row>
    <row r="19" spans="2:16">
      <c r="B19" s="30"/>
      <c r="C19" s="30"/>
      <c r="E19" s="28" t="s">
        <v>66</v>
      </c>
      <c r="F19" s="24" t="s">
        <v>67</v>
      </c>
      <c r="G19" s="26">
        <v>61.98</v>
      </c>
      <c r="K19" s="31">
        <v>44729</v>
      </c>
      <c r="L19" s="32">
        <v>28</v>
      </c>
      <c r="M19" s="33"/>
      <c r="N19" s="26" t="s">
        <v>54</v>
      </c>
      <c r="P19" s="26"/>
    </row>
    <row r="20" spans="2:16">
      <c r="B20" s="30"/>
      <c r="C20" s="30"/>
      <c r="E20" s="28" t="s">
        <v>43</v>
      </c>
      <c r="F20" s="24" t="s">
        <v>68</v>
      </c>
      <c r="G20" s="26">
        <v>33.51</v>
      </c>
      <c r="K20" s="31">
        <v>44732</v>
      </c>
      <c r="L20" s="32">
        <v>14</v>
      </c>
      <c r="M20" s="33"/>
      <c r="N20" s="26" t="s">
        <v>54</v>
      </c>
    </row>
    <row r="21" spans="2:16">
      <c r="B21" s="30"/>
      <c r="C21" s="30"/>
      <c r="E21" s="28"/>
      <c r="F21" s="24"/>
      <c r="G21" s="26"/>
      <c r="K21" s="31">
        <v>44733</v>
      </c>
      <c r="L21" s="33"/>
      <c r="M21" s="33"/>
      <c r="N21" s="26"/>
    </row>
    <row r="22" spans="2:16">
      <c r="B22" s="30"/>
      <c r="C22" s="30"/>
      <c r="E22" s="28"/>
      <c r="F22" s="24" t="s">
        <v>44</v>
      </c>
      <c r="G22" s="32">
        <v>200</v>
      </c>
      <c r="K22" s="31">
        <v>44734</v>
      </c>
      <c r="L22" s="33"/>
      <c r="M22" s="33"/>
      <c r="N22" s="26"/>
    </row>
    <row r="23" spans="2:16">
      <c r="B23" s="30"/>
      <c r="C23" s="30"/>
      <c r="E23" s="28"/>
      <c r="F23" s="24" t="s">
        <v>28</v>
      </c>
      <c r="G23" s="26">
        <v>349.49</v>
      </c>
      <c r="H23" s="25"/>
      <c r="K23" s="31">
        <v>44735</v>
      </c>
      <c r="L23" s="32">
        <v>14</v>
      </c>
      <c r="M23" s="33"/>
      <c r="N23" s="26" t="s">
        <v>54</v>
      </c>
    </row>
    <row r="24" spans="2:16">
      <c r="B24" s="30"/>
      <c r="C24" s="30"/>
      <c r="E24" s="28"/>
      <c r="F24" s="24" t="s">
        <v>59</v>
      </c>
      <c r="G24" s="32"/>
      <c r="H24" s="25"/>
      <c r="K24" s="31">
        <v>44736</v>
      </c>
      <c r="L24" s="33"/>
      <c r="M24" s="33"/>
      <c r="N24" s="26"/>
    </row>
    <row r="25" spans="2:16">
      <c r="B25" s="30"/>
      <c r="C25" s="30"/>
      <c r="E25" s="1"/>
      <c r="F25" s="1"/>
      <c r="G25" s="27">
        <f>SUM(G6:G24)</f>
        <v>1829.93</v>
      </c>
      <c r="K25" s="31">
        <v>44739</v>
      </c>
      <c r="L25" s="33">
        <v>14</v>
      </c>
      <c r="M25" s="33"/>
      <c r="N25" s="26"/>
    </row>
    <row r="26" spans="2:16">
      <c r="B26" s="30"/>
      <c r="C26" s="30"/>
      <c r="K26" s="31">
        <v>44740</v>
      </c>
      <c r="L26" s="33">
        <v>14</v>
      </c>
      <c r="M26" s="33"/>
      <c r="N26" s="26"/>
    </row>
    <row r="27" spans="2:16">
      <c r="B27" s="30"/>
      <c r="C27" s="30"/>
      <c r="K27" s="31">
        <v>44741</v>
      </c>
      <c r="L27" s="33">
        <v>14</v>
      </c>
      <c r="M27" s="33"/>
      <c r="N27" s="26"/>
    </row>
    <row r="28" spans="2:16">
      <c r="B28" s="30"/>
      <c r="C28" s="30"/>
      <c r="F28" s="28" t="s">
        <v>23</v>
      </c>
      <c r="G28" s="27">
        <f>SUM(L30)</f>
        <v>230</v>
      </c>
      <c r="K28" s="31">
        <v>44742</v>
      </c>
      <c r="L28" s="33">
        <v>14</v>
      </c>
      <c r="M28" s="33"/>
      <c r="N28" s="26"/>
    </row>
    <row r="29" spans="2:16">
      <c r="B29" s="30"/>
      <c r="C29" s="30"/>
      <c r="F29" s="28" t="s">
        <v>47</v>
      </c>
      <c r="G29" s="27">
        <f>C7</f>
        <v>2250</v>
      </c>
      <c r="K29" s="34"/>
      <c r="L29" s="33"/>
      <c r="M29" s="33"/>
      <c r="N29" s="26"/>
    </row>
    <row r="30" spans="2:16">
      <c r="B30" s="30"/>
      <c r="C30" s="30"/>
      <c r="F30" s="28" t="s">
        <v>48</v>
      </c>
      <c r="G30" s="27">
        <f>(G25+G28)</f>
        <v>2059.9300000000003</v>
      </c>
      <c r="K30" s="28" t="s">
        <v>49</v>
      </c>
      <c r="L30" s="27">
        <f>SUM(L7:L29)</f>
        <v>230</v>
      </c>
      <c r="M30" s="27">
        <f>SUM(M7:M29)</f>
        <v>14</v>
      </c>
      <c r="N30" s="28"/>
    </row>
    <row r="31" spans="2:16">
      <c r="B31" s="30"/>
      <c r="C31" s="30"/>
      <c r="F31" s="28" t="s">
        <v>50</v>
      </c>
      <c r="G31" s="27">
        <f>G29-G30</f>
        <v>190.06999999999971</v>
      </c>
    </row>
    <row r="32" spans="2:16">
      <c r="B32" s="30"/>
      <c r="C32" s="30"/>
    </row>
  </sheetData>
  <mergeCells count="6">
    <mergeCell ref="A3:G4"/>
    <mergeCell ref="K4:N4"/>
    <mergeCell ref="A5:C5"/>
    <mergeCell ref="E5:G5"/>
    <mergeCell ref="A6:C6"/>
    <mergeCell ref="E6:G6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C2ECA-7253-410F-86A2-28AE64564C1A}">
  <dimension ref="B3:O32"/>
  <sheetViews>
    <sheetView zoomScaleNormal="100" workbookViewId="0">
      <selection activeCell="B10" sqref="B10:D11"/>
    </sheetView>
  </sheetViews>
  <sheetFormatPr defaultRowHeight="15"/>
  <cols>
    <col min="2" max="2" width="8.7109375" bestFit="1" customWidth="1"/>
    <col min="4" max="4" width="12.85546875" bestFit="1" customWidth="1"/>
    <col min="6" max="6" width="7.28515625" bestFit="1" customWidth="1"/>
    <col min="7" max="7" width="20.42578125" bestFit="1" customWidth="1"/>
    <col min="8" max="8" width="13" bestFit="1" customWidth="1"/>
    <col min="12" max="12" width="6.7109375" bestFit="1" customWidth="1"/>
    <col min="13" max="13" width="12.140625" bestFit="1" customWidth="1"/>
    <col min="14" max="14" width="9.5703125" bestFit="1" customWidth="1"/>
    <col min="15" max="15" width="6.7109375" bestFit="1" customWidth="1"/>
  </cols>
  <sheetData>
    <row r="3" spans="2:15">
      <c r="B3" s="62" t="s">
        <v>22</v>
      </c>
      <c r="C3" s="62"/>
      <c r="D3" s="62"/>
      <c r="E3" s="62"/>
      <c r="F3" s="62"/>
      <c r="G3" s="62"/>
      <c r="H3" s="62"/>
    </row>
    <row r="4" spans="2:15">
      <c r="B4" s="62"/>
      <c r="C4" s="62"/>
      <c r="D4" s="62"/>
      <c r="E4" s="62"/>
      <c r="F4" s="62"/>
      <c r="G4" s="62"/>
      <c r="H4" s="62"/>
      <c r="L4" s="62" t="s">
        <v>23</v>
      </c>
      <c r="M4" s="62"/>
      <c r="N4" s="62"/>
      <c r="O4" s="62"/>
    </row>
    <row r="5" spans="2:15">
      <c r="B5" s="63" t="s">
        <v>24</v>
      </c>
      <c r="C5" s="63"/>
      <c r="D5" s="63"/>
      <c r="F5" s="63" t="s">
        <v>25</v>
      </c>
      <c r="G5" s="63"/>
      <c r="H5" s="63"/>
    </row>
    <row r="6" spans="2:15">
      <c r="B6" s="64" t="s">
        <v>26</v>
      </c>
      <c r="C6" s="65"/>
      <c r="D6" s="66"/>
      <c r="F6" s="64"/>
      <c r="G6" s="65"/>
      <c r="H6" s="66"/>
      <c r="M6" s="28" t="s">
        <v>27</v>
      </c>
      <c r="N6" s="28" t="s">
        <v>11</v>
      </c>
      <c r="O6" s="28" t="s">
        <v>28</v>
      </c>
    </row>
    <row r="7" spans="2:15">
      <c r="B7" s="10" t="s">
        <v>27</v>
      </c>
      <c r="C7" s="10"/>
      <c r="D7" s="38">
        <v>2300</v>
      </c>
      <c r="F7" s="28"/>
      <c r="G7" s="24" t="s">
        <v>29</v>
      </c>
      <c r="H7" s="37">
        <v>200</v>
      </c>
      <c r="L7" s="31">
        <v>44743</v>
      </c>
      <c r="M7" s="41" t="s">
        <v>69</v>
      </c>
      <c r="N7" s="33"/>
      <c r="O7" s="26"/>
    </row>
    <row r="8" spans="2:15">
      <c r="D8" s="40"/>
      <c r="F8" s="28"/>
      <c r="G8" s="24" t="s">
        <v>31</v>
      </c>
      <c r="H8" s="38">
        <v>168</v>
      </c>
      <c r="L8" s="31">
        <v>44746</v>
      </c>
      <c r="M8" s="41" t="s">
        <v>69</v>
      </c>
      <c r="N8" s="33"/>
      <c r="O8" s="26"/>
    </row>
    <row r="9" spans="2:15">
      <c r="B9" s="1"/>
      <c r="C9" s="1"/>
      <c r="D9" s="40"/>
      <c r="F9" s="28"/>
      <c r="G9" s="24" t="s">
        <v>33</v>
      </c>
      <c r="H9" s="38">
        <v>190</v>
      </c>
      <c r="J9" s="29"/>
      <c r="L9" s="31">
        <v>44747</v>
      </c>
      <c r="M9" s="41" t="s">
        <v>69</v>
      </c>
      <c r="N9" s="33"/>
      <c r="O9" s="26"/>
    </row>
    <row r="10" spans="2:15">
      <c r="B10" s="1" t="s">
        <v>70</v>
      </c>
      <c r="C10" s="1"/>
      <c r="D10" s="38">
        <v>45</v>
      </c>
      <c r="F10" s="28"/>
      <c r="G10" s="24" t="s">
        <v>60</v>
      </c>
      <c r="H10" s="37">
        <v>70</v>
      </c>
      <c r="J10" s="29"/>
      <c r="L10" s="31">
        <v>44748</v>
      </c>
      <c r="M10" s="41" t="s">
        <v>69</v>
      </c>
      <c r="N10" s="33"/>
      <c r="O10" s="26"/>
    </row>
    <row r="11" spans="2:15">
      <c r="B11" s="34" t="s">
        <v>71</v>
      </c>
      <c r="C11" s="36"/>
      <c r="D11" s="38">
        <v>69</v>
      </c>
      <c r="F11" s="28"/>
      <c r="G11" s="24" t="s">
        <v>61</v>
      </c>
      <c r="H11" s="37">
        <v>200</v>
      </c>
      <c r="I11" s="25"/>
      <c r="L11" s="31">
        <v>44749</v>
      </c>
      <c r="M11" s="37">
        <v>14</v>
      </c>
      <c r="N11" s="33"/>
      <c r="O11" s="26" t="s">
        <v>54</v>
      </c>
    </row>
    <row r="12" spans="2:15">
      <c r="B12" s="1"/>
      <c r="C12" s="36"/>
      <c r="D12" s="38"/>
      <c r="F12" s="28" t="s">
        <v>72</v>
      </c>
      <c r="G12" s="1" t="s">
        <v>38</v>
      </c>
      <c r="H12" s="38">
        <v>33.81</v>
      </c>
      <c r="L12" s="31">
        <v>44750</v>
      </c>
      <c r="M12" s="37">
        <v>21</v>
      </c>
      <c r="N12" s="33"/>
      <c r="O12" s="26" t="s">
        <v>54</v>
      </c>
    </row>
    <row r="13" spans="2:15">
      <c r="C13" s="30"/>
      <c r="D13" s="30"/>
      <c r="F13" s="28" t="s">
        <v>73</v>
      </c>
      <c r="G13" s="24" t="s">
        <v>40</v>
      </c>
      <c r="H13" s="38">
        <v>49.75</v>
      </c>
      <c r="L13" s="31">
        <v>44753</v>
      </c>
      <c r="M13" s="37">
        <v>15</v>
      </c>
      <c r="N13" s="33"/>
      <c r="O13" s="26" t="s">
        <v>54</v>
      </c>
    </row>
    <row r="14" spans="2:15">
      <c r="C14" s="30"/>
      <c r="D14" s="30"/>
      <c r="F14" s="28" t="s">
        <v>63</v>
      </c>
      <c r="G14" s="24" t="s">
        <v>42</v>
      </c>
      <c r="H14" s="38">
        <v>194.56</v>
      </c>
      <c r="L14" s="31">
        <v>44754</v>
      </c>
      <c r="M14" s="37">
        <v>15</v>
      </c>
      <c r="N14" s="33"/>
      <c r="O14" s="26" t="s">
        <v>54</v>
      </c>
    </row>
    <row r="15" spans="2:15">
      <c r="C15" s="30"/>
      <c r="D15" s="30"/>
      <c r="F15" s="28" t="s">
        <v>53</v>
      </c>
      <c r="G15" s="24" t="s">
        <v>40</v>
      </c>
      <c r="H15" s="38">
        <v>68.989999999999995</v>
      </c>
      <c r="L15" s="31">
        <v>44755</v>
      </c>
      <c r="M15" s="37">
        <v>15</v>
      </c>
      <c r="N15" s="33"/>
      <c r="O15" s="26" t="s">
        <v>54</v>
      </c>
    </row>
    <row r="16" spans="2:15">
      <c r="C16" s="30"/>
      <c r="D16" s="30"/>
      <c r="F16" s="28" t="s">
        <v>74</v>
      </c>
      <c r="G16" s="24" t="s">
        <v>58</v>
      </c>
      <c r="H16" s="38">
        <v>12.99</v>
      </c>
      <c r="L16" s="31">
        <v>44756</v>
      </c>
      <c r="M16" s="37">
        <v>15</v>
      </c>
      <c r="N16" s="33"/>
      <c r="O16" s="26" t="s">
        <v>54</v>
      </c>
    </row>
    <row r="17" spans="3:15">
      <c r="C17" s="30"/>
      <c r="D17" s="30"/>
      <c r="F17" s="28" t="s">
        <v>75</v>
      </c>
      <c r="G17" s="24" t="s">
        <v>67</v>
      </c>
      <c r="H17" s="38">
        <v>61.98</v>
      </c>
      <c r="L17" s="31">
        <v>44757</v>
      </c>
      <c r="M17" s="37">
        <v>16</v>
      </c>
      <c r="N17" s="33"/>
      <c r="O17" s="26" t="s">
        <v>54</v>
      </c>
    </row>
    <row r="18" spans="3:15">
      <c r="C18" s="30"/>
      <c r="D18" s="30"/>
      <c r="F18" s="28" t="s">
        <v>56</v>
      </c>
      <c r="G18" s="24" t="s">
        <v>68</v>
      </c>
      <c r="H18" s="38">
        <v>33.51</v>
      </c>
      <c r="L18" s="31">
        <v>44760</v>
      </c>
      <c r="M18" s="37">
        <v>15</v>
      </c>
      <c r="N18" s="33"/>
      <c r="O18" s="26" t="s">
        <v>54</v>
      </c>
    </row>
    <row r="19" spans="3:15">
      <c r="C19" s="30"/>
      <c r="D19" s="30"/>
      <c r="F19" s="28"/>
      <c r="G19" s="24"/>
      <c r="H19" s="38"/>
      <c r="L19" s="31">
        <v>44761</v>
      </c>
      <c r="M19" s="37">
        <v>15</v>
      </c>
      <c r="N19" s="33"/>
      <c r="O19" s="26" t="s">
        <v>54</v>
      </c>
    </row>
    <row r="20" spans="3:15">
      <c r="C20" s="30"/>
      <c r="D20" s="30"/>
      <c r="F20" s="28"/>
      <c r="G20" s="24" t="s">
        <v>44</v>
      </c>
      <c r="H20" s="37">
        <v>200</v>
      </c>
      <c r="L20" s="31">
        <v>44762</v>
      </c>
      <c r="M20" s="37">
        <v>15</v>
      </c>
      <c r="N20" s="33"/>
      <c r="O20" s="26" t="s">
        <v>54</v>
      </c>
    </row>
    <row r="21" spans="3:15">
      <c r="C21" s="30"/>
      <c r="D21" s="30"/>
      <c r="F21" s="28"/>
      <c r="G21" s="24" t="s">
        <v>28</v>
      </c>
      <c r="H21" s="38">
        <v>247.86</v>
      </c>
      <c r="I21" s="25"/>
      <c r="L21" s="31">
        <v>44763</v>
      </c>
      <c r="M21" s="41"/>
      <c r="N21" s="33"/>
      <c r="O21" s="26"/>
    </row>
    <row r="22" spans="3:15">
      <c r="C22" s="30"/>
      <c r="D22" s="30"/>
      <c r="F22" s="28"/>
      <c r="G22" s="24"/>
      <c r="H22" s="38"/>
      <c r="I22" s="25"/>
      <c r="L22" s="31">
        <v>44764</v>
      </c>
      <c r="M22" s="37">
        <v>17.5</v>
      </c>
      <c r="N22" s="33"/>
      <c r="O22" s="26"/>
    </row>
    <row r="23" spans="3:15">
      <c r="C23" s="30"/>
      <c r="D23" s="30"/>
      <c r="F23" s="1"/>
      <c r="G23" s="1"/>
      <c r="H23" s="39">
        <f>SUM(H6:H22)</f>
        <v>1731.4499999999998</v>
      </c>
      <c r="L23" s="31">
        <v>44767</v>
      </c>
      <c r="M23" s="41"/>
      <c r="N23" s="33"/>
      <c r="O23" s="26"/>
    </row>
    <row r="24" spans="3:15">
      <c r="C24" s="30"/>
      <c r="D24" s="30"/>
      <c r="H24" s="40"/>
      <c r="L24" s="31">
        <v>44768</v>
      </c>
      <c r="M24" s="37">
        <v>15</v>
      </c>
      <c r="N24" s="33"/>
      <c r="O24" s="26"/>
    </row>
    <row r="25" spans="3:15">
      <c r="C25" s="30"/>
      <c r="D25" s="30"/>
      <c r="H25" s="40"/>
      <c r="L25" s="31">
        <v>44769</v>
      </c>
      <c r="M25" s="37">
        <v>15</v>
      </c>
      <c r="N25" s="33"/>
      <c r="O25" s="26"/>
    </row>
    <row r="26" spans="3:15">
      <c r="C26" s="30"/>
      <c r="D26" s="30"/>
      <c r="G26" s="28" t="s">
        <v>23</v>
      </c>
      <c r="H26" s="39">
        <f>SUM(M30)</f>
        <v>233.5</v>
      </c>
      <c r="L26" s="31">
        <v>44770</v>
      </c>
      <c r="M26" s="37">
        <v>15</v>
      </c>
      <c r="N26" s="33"/>
      <c r="O26" s="26"/>
    </row>
    <row r="27" spans="3:15">
      <c r="C27" s="30"/>
      <c r="D27" s="30"/>
      <c r="G27" s="28" t="s">
        <v>47</v>
      </c>
      <c r="H27" s="39">
        <f>D7</f>
        <v>2300</v>
      </c>
      <c r="L27" s="31">
        <v>44771</v>
      </c>
      <c r="M27" s="37">
        <v>15</v>
      </c>
      <c r="N27" s="33"/>
      <c r="O27" s="26"/>
    </row>
    <row r="28" spans="3:15">
      <c r="C28" s="30"/>
      <c r="D28" s="30"/>
      <c r="G28" s="28" t="s">
        <v>48</v>
      </c>
      <c r="H28" s="39">
        <f>(H23+H26)</f>
        <v>1964.9499999999998</v>
      </c>
      <c r="L28" s="31"/>
      <c r="M28" s="41"/>
      <c r="N28" s="33"/>
      <c r="O28" s="26"/>
    </row>
    <row r="29" spans="3:15">
      <c r="C29" s="30"/>
      <c r="D29" s="30"/>
      <c r="G29" s="28" t="s">
        <v>50</v>
      </c>
      <c r="H29" s="39">
        <f>H27-H28</f>
        <v>335.05000000000018</v>
      </c>
      <c r="L29" s="34"/>
      <c r="M29" s="41"/>
      <c r="N29" s="33"/>
      <c r="O29" s="26"/>
    </row>
    <row r="30" spans="3:15">
      <c r="C30" s="30"/>
      <c r="D30" s="30"/>
      <c r="L30" s="28" t="s">
        <v>49</v>
      </c>
      <c r="M30" s="39">
        <f>SUM(M7:M29)</f>
        <v>233.5</v>
      </c>
      <c r="N30" s="27">
        <f>SUM(N7:N29)</f>
        <v>0</v>
      </c>
      <c r="O30" s="28"/>
    </row>
    <row r="31" spans="3:15">
      <c r="C31" s="30"/>
      <c r="D31" s="30"/>
    </row>
    <row r="32" spans="3:15">
      <c r="C32" s="30"/>
      <c r="D32" s="30"/>
    </row>
  </sheetData>
  <mergeCells count="6">
    <mergeCell ref="B3:H4"/>
    <mergeCell ref="L4:O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79257-0D67-412B-8AF9-09C85A023F08}">
  <dimension ref="C3:R31"/>
  <sheetViews>
    <sheetView workbookViewId="0">
      <selection activeCell="I9" sqref="I9"/>
    </sheetView>
  </sheetViews>
  <sheetFormatPr defaultRowHeight="15"/>
  <cols>
    <col min="3" max="3" width="8.7109375" bestFit="1" customWidth="1"/>
    <col min="5" max="5" width="12.140625" bestFit="1" customWidth="1"/>
    <col min="7" max="7" width="7.28515625" bestFit="1" customWidth="1"/>
    <col min="8" max="8" width="16.7109375" bestFit="1" customWidth="1"/>
    <col min="9" max="9" width="13.28515625" bestFit="1" customWidth="1"/>
    <col min="12" max="12" width="6.140625" bestFit="1" customWidth="1"/>
    <col min="13" max="13" width="10.5703125" bestFit="1" customWidth="1"/>
    <col min="14" max="14" width="7.7109375" bestFit="1" customWidth="1"/>
    <col min="15" max="15" width="6.7109375" bestFit="1" customWidth="1"/>
    <col min="18" max="18" width="9.5703125" bestFit="1" customWidth="1"/>
  </cols>
  <sheetData>
    <row r="3" spans="3:15">
      <c r="C3" s="62" t="s">
        <v>22</v>
      </c>
      <c r="D3" s="62"/>
      <c r="E3" s="62"/>
      <c r="F3" s="62"/>
      <c r="G3" s="62"/>
      <c r="H3" s="62"/>
      <c r="I3" s="62"/>
    </row>
    <row r="4" spans="3:15">
      <c r="C4" s="62"/>
      <c r="D4" s="62"/>
      <c r="E4" s="62"/>
      <c r="F4" s="62"/>
      <c r="G4" s="62"/>
      <c r="H4" s="62"/>
      <c r="I4" s="62"/>
      <c r="L4" s="62" t="s">
        <v>23</v>
      </c>
      <c r="M4" s="62"/>
      <c r="N4" s="62"/>
      <c r="O4" s="62"/>
    </row>
    <row r="5" spans="3:15">
      <c r="C5" s="63" t="s">
        <v>24</v>
      </c>
      <c r="D5" s="63"/>
      <c r="E5" s="63"/>
      <c r="G5" s="63" t="s">
        <v>25</v>
      </c>
      <c r="H5" s="63"/>
      <c r="I5" s="63"/>
    </row>
    <row r="6" spans="3:15">
      <c r="C6" s="64" t="s">
        <v>26</v>
      </c>
      <c r="D6" s="65"/>
      <c r="E6" s="66"/>
      <c r="G6" s="64"/>
      <c r="H6" s="65"/>
      <c r="I6" s="66"/>
      <c r="M6" s="28" t="s">
        <v>27</v>
      </c>
      <c r="N6" s="28" t="s">
        <v>11</v>
      </c>
      <c r="O6" s="28" t="s">
        <v>28</v>
      </c>
    </row>
    <row r="7" spans="3:15">
      <c r="C7" s="10" t="s">
        <v>27</v>
      </c>
      <c r="D7" s="10"/>
      <c r="E7" s="38">
        <v>2600</v>
      </c>
      <c r="G7" s="28"/>
      <c r="H7" s="24" t="s">
        <v>29</v>
      </c>
      <c r="I7" s="37">
        <v>200</v>
      </c>
      <c r="L7" s="31">
        <v>44743</v>
      </c>
      <c r="M7" s="41" t="s">
        <v>69</v>
      </c>
      <c r="N7" s="41" t="s">
        <v>69</v>
      </c>
      <c r="O7" s="41" t="s">
        <v>69</v>
      </c>
    </row>
    <row r="8" spans="3:15">
      <c r="E8" s="40"/>
      <c r="G8" s="28"/>
      <c r="H8" s="24" t="s">
        <v>31</v>
      </c>
      <c r="I8" s="37">
        <v>169</v>
      </c>
      <c r="L8" s="31">
        <v>44746</v>
      </c>
      <c r="M8" s="41" t="s">
        <v>69</v>
      </c>
      <c r="N8" s="41" t="s">
        <v>69</v>
      </c>
      <c r="O8" s="41" t="s">
        <v>69</v>
      </c>
    </row>
    <row r="9" spans="3:15">
      <c r="C9" s="1"/>
      <c r="D9" s="1"/>
      <c r="E9" s="40"/>
      <c r="G9" s="28"/>
      <c r="H9" s="24" t="s">
        <v>33</v>
      </c>
      <c r="I9" s="37">
        <v>190</v>
      </c>
      <c r="L9" s="31">
        <v>44747</v>
      </c>
      <c r="M9" s="41" t="s">
        <v>69</v>
      </c>
      <c r="N9" s="41" t="s">
        <v>69</v>
      </c>
      <c r="O9" s="41" t="s">
        <v>69</v>
      </c>
    </row>
    <row r="10" spans="3:15">
      <c r="C10" s="1" t="s">
        <v>70</v>
      </c>
      <c r="D10" s="1"/>
      <c r="E10" s="38">
        <v>118.8</v>
      </c>
      <c r="G10" s="28"/>
      <c r="H10" s="24" t="s">
        <v>60</v>
      </c>
      <c r="I10" s="37">
        <v>70</v>
      </c>
      <c r="L10" s="31">
        <v>44748</v>
      </c>
      <c r="M10" s="41" t="s">
        <v>69</v>
      </c>
      <c r="N10" s="41" t="s">
        <v>69</v>
      </c>
      <c r="O10" s="41" t="s">
        <v>69</v>
      </c>
    </row>
    <row r="11" spans="3:15">
      <c r="C11" s="34" t="s">
        <v>71</v>
      </c>
      <c r="D11" s="36"/>
      <c r="E11" s="38"/>
      <c r="G11" s="28"/>
      <c r="H11" s="24" t="s">
        <v>44</v>
      </c>
      <c r="I11" s="37">
        <v>500</v>
      </c>
      <c r="J11" s="25"/>
      <c r="L11" s="31">
        <v>44749</v>
      </c>
      <c r="M11" s="41" t="s">
        <v>69</v>
      </c>
      <c r="N11" s="41" t="s">
        <v>69</v>
      </c>
      <c r="O11" s="41" t="s">
        <v>69</v>
      </c>
    </row>
    <row r="12" spans="3:15">
      <c r="C12" s="1"/>
      <c r="D12" s="36"/>
      <c r="E12" s="38"/>
      <c r="G12" s="28"/>
      <c r="H12" s="24" t="s">
        <v>76</v>
      </c>
      <c r="I12" s="37">
        <v>13.95</v>
      </c>
      <c r="L12" s="31">
        <v>44750</v>
      </c>
      <c r="M12" s="41" t="s">
        <v>69</v>
      </c>
      <c r="N12" s="41" t="s">
        <v>69</v>
      </c>
      <c r="O12" s="41" t="s">
        <v>69</v>
      </c>
    </row>
    <row r="13" spans="3:15">
      <c r="D13" s="30"/>
      <c r="E13" s="30"/>
      <c r="G13" s="28"/>
      <c r="H13" s="24" t="s">
        <v>61</v>
      </c>
      <c r="I13" s="37">
        <v>200</v>
      </c>
      <c r="L13" s="31">
        <v>44753</v>
      </c>
      <c r="M13" s="41" t="s">
        <v>69</v>
      </c>
      <c r="N13" s="41" t="s">
        <v>69</v>
      </c>
      <c r="O13" s="41" t="s">
        <v>69</v>
      </c>
    </row>
    <row r="14" spans="3:15">
      <c r="D14" s="30"/>
      <c r="E14" s="30"/>
      <c r="G14" s="28" t="s">
        <v>37</v>
      </c>
      <c r="H14" s="24" t="s">
        <v>40</v>
      </c>
      <c r="I14" s="38">
        <v>49.75</v>
      </c>
      <c r="L14" s="31">
        <v>44754</v>
      </c>
      <c r="M14" s="41" t="s">
        <v>69</v>
      </c>
      <c r="N14" s="41" t="s">
        <v>69</v>
      </c>
      <c r="O14" s="41" t="s">
        <v>69</v>
      </c>
    </row>
    <row r="15" spans="3:15">
      <c r="D15" s="30"/>
      <c r="E15" s="30"/>
      <c r="G15" s="28" t="s">
        <v>77</v>
      </c>
      <c r="H15" s="24" t="s">
        <v>42</v>
      </c>
      <c r="I15" s="38">
        <v>194.56</v>
      </c>
      <c r="L15" s="31">
        <v>44755</v>
      </c>
      <c r="M15" s="41" t="s">
        <v>69</v>
      </c>
      <c r="N15" s="41" t="s">
        <v>69</v>
      </c>
      <c r="O15" s="41" t="s">
        <v>69</v>
      </c>
    </row>
    <row r="16" spans="3:15">
      <c r="D16" s="30"/>
      <c r="E16" s="30"/>
      <c r="G16" s="28" t="s">
        <v>64</v>
      </c>
      <c r="H16" s="24" t="s">
        <v>40</v>
      </c>
      <c r="I16" s="38">
        <v>68.989999999999995</v>
      </c>
      <c r="L16" s="31">
        <v>44756</v>
      </c>
      <c r="M16" s="41" t="s">
        <v>69</v>
      </c>
      <c r="N16" s="41" t="s">
        <v>69</v>
      </c>
      <c r="O16" s="41" t="s">
        <v>69</v>
      </c>
    </row>
    <row r="17" spans="4:18">
      <c r="D17" s="30"/>
      <c r="E17" s="30"/>
      <c r="G17" s="28" t="s">
        <v>78</v>
      </c>
      <c r="H17" s="24" t="s">
        <v>58</v>
      </c>
      <c r="I17" s="38">
        <v>12.99</v>
      </c>
      <c r="L17" s="31">
        <v>44757</v>
      </c>
      <c r="M17" s="41" t="s">
        <v>69</v>
      </c>
      <c r="N17" s="41" t="s">
        <v>69</v>
      </c>
      <c r="O17" s="41" t="s">
        <v>69</v>
      </c>
    </row>
    <row r="18" spans="4:18">
      <c r="D18" s="30"/>
      <c r="E18" s="30"/>
      <c r="G18" s="28" t="s">
        <v>79</v>
      </c>
      <c r="H18" s="24" t="s">
        <v>67</v>
      </c>
      <c r="I18" s="38">
        <v>61.98</v>
      </c>
      <c r="L18" s="31">
        <v>44760</v>
      </c>
      <c r="M18" s="41" t="s">
        <v>69</v>
      </c>
      <c r="N18" s="41" t="s">
        <v>69</v>
      </c>
      <c r="O18" s="41" t="s">
        <v>69</v>
      </c>
    </row>
    <row r="19" spans="4:18">
      <c r="D19" s="30"/>
      <c r="E19" s="30"/>
      <c r="G19" s="28" t="s">
        <v>39</v>
      </c>
      <c r="H19" s="24" t="s">
        <v>68</v>
      </c>
      <c r="I19" s="38">
        <v>33.51</v>
      </c>
      <c r="L19" s="31">
        <v>44761</v>
      </c>
      <c r="M19" s="41" t="s">
        <v>69</v>
      </c>
      <c r="N19" s="41" t="s">
        <v>69</v>
      </c>
      <c r="O19" s="41" t="s">
        <v>69</v>
      </c>
    </row>
    <row r="20" spans="4:18">
      <c r="D20" s="30"/>
      <c r="E20" s="30"/>
      <c r="G20" s="28" t="s">
        <v>80</v>
      </c>
      <c r="H20" s="24" t="s">
        <v>81</v>
      </c>
      <c r="I20" s="38">
        <v>39.729999999999997</v>
      </c>
      <c r="L20" s="31">
        <v>44762</v>
      </c>
      <c r="M20" s="41" t="s">
        <v>69</v>
      </c>
      <c r="N20" s="41" t="s">
        <v>69</v>
      </c>
      <c r="O20" s="41" t="s">
        <v>69</v>
      </c>
      <c r="R20" s="38"/>
    </row>
    <row r="21" spans="4:18">
      <c r="D21" s="30"/>
      <c r="E21" s="30"/>
      <c r="G21" s="28" t="s">
        <v>57</v>
      </c>
      <c r="H21" s="24" t="s">
        <v>82</v>
      </c>
      <c r="I21" s="38">
        <v>78.77</v>
      </c>
      <c r="J21" s="25"/>
      <c r="L21" s="31">
        <v>44763</v>
      </c>
      <c r="M21" s="41" t="s">
        <v>69</v>
      </c>
      <c r="N21" s="41" t="s">
        <v>69</v>
      </c>
      <c r="O21" s="41" t="s">
        <v>69</v>
      </c>
    </row>
    <row r="22" spans="4:18">
      <c r="D22" s="30"/>
      <c r="E22" s="30"/>
      <c r="G22" s="28" t="s">
        <v>80</v>
      </c>
      <c r="H22" s="24" t="s">
        <v>83</v>
      </c>
      <c r="I22" s="38">
        <v>21.45</v>
      </c>
      <c r="J22" s="25"/>
      <c r="L22" s="31">
        <v>44764</v>
      </c>
      <c r="M22" s="41" t="s">
        <v>69</v>
      </c>
      <c r="N22" s="41" t="s">
        <v>69</v>
      </c>
      <c r="O22" s="41" t="s">
        <v>69</v>
      </c>
    </row>
    <row r="23" spans="4:18">
      <c r="D23" s="30"/>
      <c r="E23" s="30"/>
      <c r="G23" s="28"/>
      <c r="H23" s="24" t="s">
        <v>28</v>
      </c>
      <c r="I23" s="38">
        <v>257</v>
      </c>
      <c r="L23" s="31">
        <v>44767</v>
      </c>
      <c r="M23" s="41" t="s">
        <v>69</v>
      </c>
      <c r="N23" s="41" t="s">
        <v>69</v>
      </c>
      <c r="O23" s="41" t="s">
        <v>69</v>
      </c>
    </row>
    <row r="24" spans="4:18">
      <c r="D24" s="30"/>
      <c r="E24" s="30"/>
      <c r="G24" s="1"/>
      <c r="H24" s="24"/>
      <c r="I24" s="38"/>
      <c r="L24" s="31">
        <v>44768</v>
      </c>
      <c r="M24" s="41" t="s">
        <v>69</v>
      </c>
      <c r="N24" s="41" t="s">
        <v>69</v>
      </c>
      <c r="O24" s="41" t="s">
        <v>69</v>
      </c>
    </row>
    <row r="25" spans="4:18">
      <c r="D25" s="30"/>
      <c r="E25" s="30"/>
      <c r="H25" s="1"/>
      <c r="I25" s="39">
        <f>SUM(I6:I24)</f>
        <v>2161.6800000000003</v>
      </c>
      <c r="L25" s="31">
        <v>44769</v>
      </c>
      <c r="M25" s="41" t="s">
        <v>69</v>
      </c>
      <c r="N25" s="41" t="s">
        <v>69</v>
      </c>
      <c r="O25" s="41" t="s">
        <v>69</v>
      </c>
    </row>
    <row r="26" spans="4:18">
      <c r="D26" s="30"/>
      <c r="E26" s="30"/>
      <c r="I26" s="40"/>
      <c r="L26" s="31">
        <v>44770</v>
      </c>
      <c r="M26" s="41" t="s">
        <v>69</v>
      </c>
      <c r="N26" s="41" t="s">
        <v>69</v>
      </c>
      <c r="O26" s="41" t="s">
        <v>69</v>
      </c>
    </row>
    <row r="27" spans="4:18">
      <c r="D27" s="30"/>
      <c r="E27" s="30"/>
      <c r="I27" s="40"/>
      <c r="L27" s="31">
        <v>44771</v>
      </c>
      <c r="M27" s="41" t="s">
        <v>69</v>
      </c>
      <c r="N27" s="41" t="s">
        <v>69</v>
      </c>
      <c r="O27" s="41" t="s">
        <v>69</v>
      </c>
    </row>
    <row r="28" spans="4:18">
      <c r="D28" s="30"/>
      <c r="E28" s="30"/>
      <c r="H28" s="28" t="s">
        <v>23</v>
      </c>
      <c r="I28" s="39">
        <f>SUM(N30)</f>
        <v>0</v>
      </c>
      <c r="L28" s="31"/>
      <c r="M28" s="41" t="s">
        <v>69</v>
      </c>
      <c r="N28" s="41" t="s">
        <v>69</v>
      </c>
      <c r="O28" s="41" t="s">
        <v>69</v>
      </c>
    </row>
    <row r="29" spans="4:18">
      <c r="D29" s="30"/>
      <c r="E29" s="30"/>
      <c r="H29" s="28" t="s">
        <v>47</v>
      </c>
      <c r="I29" s="39">
        <f>E7</f>
        <v>2600</v>
      </c>
      <c r="L29" s="34"/>
      <c r="M29" s="41" t="s">
        <v>69</v>
      </c>
      <c r="N29" s="41" t="s">
        <v>69</v>
      </c>
      <c r="O29" s="41" t="s">
        <v>69</v>
      </c>
    </row>
    <row r="30" spans="4:18">
      <c r="D30" s="30"/>
      <c r="E30" s="30"/>
      <c r="H30" s="28" t="s">
        <v>48</v>
      </c>
      <c r="I30" s="39">
        <f>(I25+I28)</f>
        <v>2161.6800000000003</v>
      </c>
      <c r="L30" s="28" t="s">
        <v>49</v>
      </c>
      <c r="M30" s="39">
        <f>SUM(M7:M29)</f>
        <v>0</v>
      </c>
      <c r="N30" s="27">
        <f>SUM(N7:N29)</f>
        <v>0</v>
      </c>
      <c r="O30" s="28"/>
    </row>
    <row r="31" spans="4:18">
      <c r="D31" s="30"/>
      <c r="E31" s="30"/>
      <c r="H31" s="28" t="s">
        <v>50</v>
      </c>
      <c r="I31" s="39">
        <f>I29-I30</f>
        <v>438.31999999999971</v>
      </c>
    </row>
  </sheetData>
  <mergeCells count="6">
    <mergeCell ref="L4:O4"/>
    <mergeCell ref="C3:I4"/>
    <mergeCell ref="C5:E5"/>
    <mergeCell ref="G5:I5"/>
    <mergeCell ref="C6:E6"/>
    <mergeCell ref="G6:I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F693-C68E-4D8B-B145-9366F0956929}">
  <dimension ref="C3:O33"/>
  <sheetViews>
    <sheetView workbookViewId="0">
      <selection activeCell="J31" sqref="J31"/>
    </sheetView>
  </sheetViews>
  <sheetFormatPr defaultColWidth="9.7109375" defaultRowHeight="15"/>
  <cols>
    <col min="3" max="3" width="8.7109375" bestFit="1" customWidth="1"/>
    <col min="5" max="5" width="12.140625" bestFit="1" customWidth="1"/>
    <col min="7" max="7" width="7.28515625" bestFit="1" customWidth="1"/>
    <col min="8" max="8" width="16.7109375" bestFit="1" customWidth="1"/>
    <col min="9" max="9" width="12.140625" bestFit="1" customWidth="1"/>
    <col min="11" max="11" width="12.140625" bestFit="1" customWidth="1"/>
    <col min="12" max="12" width="6.140625" bestFit="1" customWidth="1"/>
    <col min="13" max="13" width="8.7109375" bestFit="1" customWidth="1"/>
    <col min="14" max="14" width="7.7109375" bestFit="1" customWidth="1"/>
    <col min="15" max="15" width="6.7109375" bestFit="1" customWidth="1"/>
  </cols>
  <sheetData>
    <row r="3" spans="3:15">
      <c r="C3" s="62" t="s">
        <v>22</v>
      </c>
      <c r="D3" s="62"/>
      <c r="E3" s="62"/>
      <c r="F3" s="62"/>
      <c r="G3" s="62"/>
      <c r="H3" s="62"/>
      <c r="I3" s="62"/>
    </row>
    <row r="4" spans="3:15">
      <c r="C4" s="62"/>
      <c r="D4" s="62"/>
      <c r="E4" s="62"/>
      <c r="F4" s="62"/>
      <c r="G4" s="62"/>
      <c r="H4" s="62"/>
      <c r="I4" s="62"/>
      <c r="L4" s="62" t="s">
        <v>23</v>
      </c>
      <c r="M4" s="62"/>
      <c r="N4" s="62"/>
      <c r="O4" s="62"/>
    </row>
    <row r="5" spans="3:15">
      <c r="C5" s="63" t="s">
        <v>24</v>
      </c>
      <c r="D5" s="63"/>
      <c r="E5" s="63"/>
      <c r="G5" s="63" t="s">
        <v>25</v>
      </c>
      <c r="H5" s="63"/>
      <c r="I5" s="63"/>
    </row>
    <row r="6" spans="3:15">
      <c r="C6" s="64" t="s">
        <v>26</v>
      </c>
      <c r="D6" s="65"/>
      <c r="E6" s="66"/>
      <c r="G6" s="64"/>
      <c r="H6" s="65"/>
      <c r="I6" s="66"/>
      <c r="M6" s="28" t="s">
        <v>27</v>
      </c>
      <c r="N6" s="28" t="s">
        <v>11</v>
      </c>
      <c r="O6" s="28" t="s">
        <v>28</v>
      </c>
    </row>
    <row r="7" spans="3:15">
      <c r="C7" s="10" t="s">
        <v>27</v>
      </c>
      <c r="D7" s="10"/>
      <c r="E7" s="38">
        <v>2330</v>
      </c>
      <c r="G7" s="28"/>
      <c r="H7" s="24" t="s">
        <v>29</v>
      </c>
      <c r="I7" s="37">
        <v>200</v>
      </c>
      <c r="L7" s="31">
        <v>44743</v>
      </c>
      <c r="M7" s="41" t="s">
        <v>69</v>
      </c>
      <c r="N7" s="41" t="s">
        <v>69</v>
      </c>
      <c r="O7" s="41" t="s">
        <v>69</v>
      </c>
    </row>
    <row r="8" spans="3:15">
      <c r="E8" s="40"/>
      <c r="G8" s="28"/>
      <c r="H8" s="24" t="s">
        <v>31</v>
      </c>
      <c r="I8" s="37">
        <v>170</v>
      </c>
      <c r="L8" s="31">
        <v>44746</v>
      </c>
      <c r="M8" s="41" t="s">
        <v>69</v>
      </c>
      <c r="N8" s="41" t="s">
        <v>69</v>
      </c>
      <c r="O8" s="41" t="s">
        <v>69</v>
      </c>
    </row>
    <row r="9" spans="3:15">
      <c r="C9" s="1"/>
      <c r="D9" s="1"/>
      <c r="E9" s="40"/>
      <c r="G9" s="28"/>
      <c r="H9" s="24" t="s">
        <v>33</v>
      </c>
      <c r="I9" s="37">
        <v>190</v>
      </c>
      <c r="L9" s="31">
        <v>44747</v>
      </c>
      <c r="M9" s="41" t="s">
        <v>69</v>
      </c>
      <c r="N9" s="41" t="s">
        <v>69</v>
      </c>
      <c r="O9" s="41" t="s">
        <v>69</v>
      </c>
    </row>
    <row r="10" spans="3:15">
      <c r="C10" s="1" t="s">
        <v>70</v>
      </c>
      <c r="D10" s="1"/>
      <c r="E10" s="38">
        <v>200</v>
      </c>
      <c r="G10" s="28"/>
      <c r="H10" s="24" t="s">
        <v>60</v>
      </c>
      <c r="I10" s="37">
        <v>70</v>
      </c>
      <c r="L10" s="31">
        <v>44748</v>
      </c>
      <c r="M10" s="41" t="s">
        <v>69</v>
      </c>
      <c r="N10" s="41" t="s">
        <v>69</v>
      </c>
      <c r="O10" s="41" t="s">
        <v>69</v>
      </c>
    </row>
    <row r="11" spans="3:15">
      <c r="C11" s="34" t="s">
        <v>71</v>
      </c>
      <c r="D11" s="36"/>
      <c r="E11" s="38"/>
      <c r="G11" s="28"/>
      <c r="H11" s="24" t="s">
        <v>44</v>
      </c>
      <c r="I11" s="37">
        <v>500</v>
      </c>
      <c r="J11" s="25"/>
      <c r="L11" s="31">
        <v>44749</v>
      </c>
      <c r="M11" s="41" t="s">
        <v>69</v>
      </c>
      <c r="N11" s="41" t="s">
        <v>69</v>
      </c>
      <c r="O11" s="41" t="s">
        <v>69</v>
      </c>
    </row>
    <row r="12" spans="3:15">
      <c r="C12" s="1"/>
      <c r="D12" s="36"/>
      <c r="E12" s="38"/>
      <c r="G12" s="28"/>
      <c r="H12" s="24" t="s">
        <v>76</v>
      </c>
      <c r="I12" s="37">
        <v>13.95</v>
      </c>
      <c r="L12" s="31">
        <v>44750</v>
      </c>
      <c r="M12" s="41" t="s">
        <v>69</v>
      </c>
      <c r="N12" s="41" t="s">
        <v>69</v>
      </c>
      <c r="O12" s="41" t="s">
        <v>69</v>
      </c>
    </row>
    <row r="13" spans="3:15">
      <c r="D13" s="30"/>
      <c r="E13" s="30"/>
      <c r="G13" s="28"/>
      <c r="H13" s="24" t="s">
        <v>61</v>
      </c>
      <c r="I13" s="37"/>
      <c r="L13" s="31">
        <v>44753</v>
      </c>
      <c r="M13" s="41" t="s">
        <v>69</v>
      </c>
      <c r="N13" s="41" t="s">
        <v>69</v>
      </c>
      <c r="O13" s="41" t="s">
        <v>69</v>
      </c>
    </row>
    <row r="14" spans="3:15">
      <c r="D14" s="30"/>
      <c r="E14" s="30"/>
      <c r="G14" s="28" t="s">
        <v>52</v>
      </c>
      <c r="H14" s="24" t="s">
        <v>40</v>
      </c>
      <c r="I14" s="38">
        <v>49.75</v>
      </c>
      <c r="L14" s="31">
        <v>44754</v>
      </c>
      <c r="M14" s="41" t="s">
        <v>69</v>
      </c>
      <c r="N14" s="41" t="s">
        <v>69</v>
      </c>
      <c r="O14" s="41" t="s">
        <v>69</v>
      </c>
    </row>
    <row r="15" spans="3:15">
      <c r="D15" s="30"/>
      <c r="E15" s="30"/>
      <c r="G15" s="28" t="s">
        <v>72</v>
      </c>
      <c r="H15" s="24" t="s">
        <v>42</v>
      </c>
      <c r="I15" s="38">
        <v>194.56</v>
      </c>
      <c r="L15" s="31">
        <v>44755</v>
      </c>
      <c r="M15" s="41" t="s">
        <v>69</v>
      </c>
      <c r="N15" s="41" t="s">
        <v>69</v>
      </c>
      <c r="O15" s="41" t="s">
        <v>69</v>
      </c>
    </row>
    <row r="16" spans="3:15">
      <c r="D16" s="30"/>
      <c r="E16" s="30"/>
      <c r="G16" s="28" t="s">
        <v>84</v>
      </c>
      <c r="H16" s="24" t="s">
        <v>40</v>
      </c>
      <c r="I16" s="38">
        <v>68.989999999999995</v>
      </c>
      <c r="L16" s="31">
        <v>44756</v>
      </c>
      <c r="M16" s="41" t="s">
        <v>69</v>
      </c>
      <c r="N16" s="41" t="s">
        <v>69</v>
      </c>
      <c r="O16" s="41" t="s">
        <v>69</v>
      </c>
    </row>
    <row r="17" spans="4:15">
      <c r="D17" s="30"/>
      <c r="E17" s="30"/>
      <c r="G17" s="28" t="s">
        <v>85</v>
      </c>
      <c r="H17" s="24" t="s">
        <v>58</v>
      </c>
      <c r="I17" s="38">
        <v>12.99</v>
      </c>
      <c r="L17" s="31">
        <v>44757</v>
      </c>
      <c r="M17" s="41" t="s">
        <v>69</v>
      </c>
      <c r="N17" s="41" t="s">
        <v>69</v>
      </c>
      <c r="O17" s="41" t="s">
        <v>69</v>
      </c>
    </row>
    <row r="18" spans="4:15">
      <c r="D18" s="30"/>
      <c r="E18" s="30"/>
      <c r="G18" s="28" t="s">
        <v>79</v>
      </c>
      <c r="H18" s="24" t="s">
        <v>67</v>
      </c>
      <c r="I18" s="38">
        <v>61.98</v>
      </c>
      <c r="L18" s="31">
        <v>44760</v>
      </c>
      <c r="M18" s="41" t="s">
        <v>69</v>
      </c>
      <c r="N18" s="41" t="s">
        <v>69</v>
      </c>
      <c r="O18" s="41" t="s">
        <v>69</v>
      </c>
    </row>
    <row r="19" spans="4:15">
      <c r="D19" s="30"/>
      <c r="E19" s="30"/>
      <c r="G19" s="28" t="s">
        <v>53</v>
      </c>
      <c r="H19" s="24" t="s">
        <v>68</v>
      </c>
      <c r="I19" s="38">
        <v>33.51</v>
      </c>
      <c r="L19" s="31">
        <v>44761</v>
      </c>
      <c r="M19" s="41" t="s">
        <v>69</v>
      </c>
      <c r="N19" s="41" t="s">
        <v>69</v>
      </c>
      <c r="O19" s="41" t="s">
        <v>69</v>
      </c>
    </row>
    <row r="20" spans="4:15">
      <c r="D20" s="30"/>
      <c r="E20" s="30"/>
      <c r="G20" s="28" t="s">
        <v>86</v>
      </c>
      <c r="H20" s="24" t="s">
        <v>81</v>
      </c>
      <c r="I20" s="38">
        <v>39.729999999999997</v>
      </c>
      <c r="L20" s="31">
        <v>44762</v>
      </c>
      <c r="M20" s="41" t="s">
        <v>69</v>
      </c>
      <c r="N20" s="41" t="s">
        <v>69</v>
      </c>
      <c r="O20" s="41" t="s">
        <v>69</v>
      </c>
    </row>
    <row r="21" spans="4:15">
      <c r="D21" s="30"/>
      <c r="E21" s="30"/>
      <c r="G21" s="28" t="s">
        <v>65</v>
      </c>
      <c r="H21" s="24" t="s">
        <v>82</v>
      </c>
      <c r="I21" s="38">
        <v>78.77</v>
      </c>
      <c r="J21" s="25"/>
      <c r="L21" s="31">
        <v>44763</v>
      </c>
      <c r="M21" s="41" t="s">
        <v>69</v>
      </c>
      <c r="N21" s="41" t="s">
        <v>69</v>
      </c>
      <c r="O21" s="41" t="s">
        <v>69</v>
      </c>
    </row>
    <row r="22" spans="4:15">
      <c r="D22" s="30"/>
      <c r="E22" s="30"/>
      <c r="G22" s="28" t="s">
        <v>57</v>
      </c>
      <c r="H22" s="24" t="s">
        <v>67</v>
      </c>
      <c r="I22" s="38">
        <v>14.48</v>
      </c>
      <c r="J22" s="25"/>
      <c r="L22" s="31"/>
      <c r="M22" s="41"/>
      <c r="N22" s="41"/>
      <c r="O22" s="41"/>
    </row>
    <row r="23" spans="4:15">
      <c r="D23" s="30"/>
      <c r="E23" s="30"/>
      <c r="G23" s="28" t="s">
        <v>66</v>
      </c>
      <c r="H23" s="24" t="s">
        <v>67</v>
      </c>
      <c r="I23" s="38">
        <v>15.96</v>
      </c>
      <c r="J23" s="25"/>
      <c r="L23" s="31"/>
      <c r="M23" s="41"/>
      <c r="N23" s="41"/>
      <c r="O23" s="41"/>
    </row>
    <row r="24" spans="4:15">
      <c r="D24" s="30"/>
      <c r="E24" s="30"/>
      <c r="G24" s="28" t="s">
        <v>86</v>
      </c>
      <c r="H24" s="24" t="s">
        <v>83</v>
      </c>
      <c r="I24" s="38">
        <v>21.45</v>
      </c>
      <c r="J24" s="25"/>
      <c r="L24" s="31">
        <v>44764</v>
      </c>
      <c r="M24" s="41" t="s">
        <v>69</v>
      </c>
      <c r="N24" s="41" t="s">
        <v>69</v>
      </c>
      <c r="O24" s="41" t="s">
        <v>69</v>
      </c>
    </row>
    <row r="25" spans="4:15">
      <c r="D25" s="30"/>
      <c r="E25" s="30"/>
      <c r="G25" s="28"/>
      <c r="H25" s="24" t="s">
        <v>28</v>
      </c>
      <c r="I25" s="38">
        <v>500</v>
      </c>
      <c r="L25" s="31">
        <v>44767</v>
      </c>
      <c r="M25" s="41" t="s">
        <v>69</v>
      </c>
      <c r="N25" s="41" t="s">
        <v>69</v>
      </c>
      <c r="O25" s="41" t="s">
        <v>69</v>
      </c>
    </row>
    <row r="26" spans="4:15">
      <c r="D26" s="30"/>
      <c r="E26" s="30"/>
      <c r="G26" s="1"/>
      <c r="H26" s="24"/>
      <c r="I26" s="38"/>
      <c r="L26" s="31">
        <v>44768</v>
      </c>
      <c r="M26" s="41" t="s">
        <v>69</v>
      </c>
      <c r="N26" s="41" t="s">
        <v>69</v>
      </c>
      <c r="O26" s="41" t="s">
        <v>69</v>
      </c>
    </row>
    <row r="27" spans="4:15">
      <c r="D27" s="30"/>
      <c r="E27" s="30"/>
      <c r="H27" s="1"/>
      <c r="I27" s="39">
        <f>SUM(I6:I26)</f>
        <v>2236.12</v>
      </c>
      <c r="L27" s="31">
        <v>44769</v>
      </c>
      <c r="M27" s="41" t="s">
        <v>69</v>
      </c>
      <c r="N27" s="41" t="s">
        <v>69</v>
      </c>
      <c r="O27" s="41" t="s">
        <v>69</v>
      </c>
    </row>
    <row r="28" spans="4:15">
      <c r="D28" s="30"/>
      <c r="E28" s="30"/>
      <c r="I28" s="40"/>
      <c r="L28" s="31">
        <v>44770</v>
      </c>
      <c r="M28" s="41" t="s">
        <v>69</v>
      </c>
      <c r="N28" s="41" t="s">
        <v>69</v>
      </c>
      <c r="O28" s="41" t="s">
        <v>69</v>
      </c>
    </row>
    <row r="29" spans="4:15">
      <c r="D29" s="30"/>
      <c r="E29" s="30"/>
      <c r="I29" s="40"/>
      <c r="L29" s="31">
        <v>44771</v>
      </c>
      <c r="M29" s="41" t="s">
        <v>69</v>
      </c>
      <c r="N29" s="41" t="s">
        <v>69</v>
      </c>
      <c r="O29" s="41" t="s">
        <v>69</v>
      </c>
    </row>
    <row r="30" spans="4:15">
      <c r="D30" s="30"/>
      <c r="E30" s="30"/>
      <c r="H30" s="28" t="s">
        <v>23</v>
      </c>
      <c r="I30" s="39">
        <f>SUM(N32)</f>
        <v>0</v>
      </c>
      <c r="L30" s="31"/>
      <c r="M30" s="41" t="s">
        <v>69</v>
      </c>
      <c r="N30" s="41" t="s">
        <v>69</v>
      </c>
      <c r="O30" s="41" t="s">
        <v>69</v>
      </c>
    </row>
    <row r="31" spans="4:15">
      <c r="D31" s="30"/>
      <c r="E31" s="30"/>
      <c r="H31" s="28" t="s">
        <v>47</v>
      </c>
      <c r="I31" s="39">
        <f>E7</f>
        <v>2330</v>
      </c>
      <c r="L31" s="34"/>
      <c r="M31" s="41" t="s">
        <v>69</v>
      </c>
      <c r="N31" s="41" t="s">
        <v>69</v>
      </c>
      <c r="O31" s="41" t="s">
        <v>69</v>
      </c>
    </row>
    <row r="32" spans="4:15">
      <c r="D32" s="30"/>
      <c r="E32" s="30"/>
      <c r="H32" s="28" t="s">
        <v>48</v>
      </c>
      <c r="I32" s="39">
        <f>(I27+I30)</f>
        <v>2236.12</v>
      </c>
      <c r="L32" s="28" t="s">
        <v>49</v>
      </c>
      <c r="M32" s="39">
        <f>SUM(M7:M31)</f>
        <v>0</v>
      </c>
      <c r="N32" s="27">
        <f>SUM(N7:N31)</f>
        <v>0</v>
      </c>
      <c r="O32" s="28"/>
    </row>
    <row r="33" spans="4:9">
      <c r="D33" s="30"/>
      <c r="E33" s="30"/>
      <c r="H33" s="28" t="s">
        <v>50</v>
      </c>
      <c r="I33" s="39">
        <f>I31-I32</f>
        <v>93.880000000000109</v>
      </c>
    </row>
  </sheetData>
  <mergeCells count="6">
    <mergeCell ref="C3:I4"/>
    <mergeCell ref="L4:O4"/>
    <mergeCell ref="C5:E5"/>
    <mergeCell ref="G5:I5"/>
    <mergeCell ref="C6:E6"/>
    <mergeCell ref="G6:I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8C261-51F7-40A2-8878-B0FBD7113C71}">
  <dimension ref="C3:T31"/>
  <sheetViews>
    <sheetView workbookViewId="0">
      <selection activeCell="J10" sqref="J10"/>
    </sheetView>
  </sheetViews>
  <sheetFormatPr defaultRowHeight="15"/>
  <cols>
    <col min="3" max="3" width="8.7109375" bestFit="1" customWidth="1"/>
    <col min="5" max="5" width="13.28515625" bestFit="1" customWidth="1"/>
    <col min="7" max="7" width="7.28515625" bestFit="1" customWidth="1"/>
    <col min="8" max="8" width="16.7109375" bestFit="1" customWidth="1"/>
    <col min="9" max="9" width="13.28515625" bestFit="1" customWidth="1"/>
    <col min="12" max="12" width="6.140625" bestFit="1" customWidth="1"/>
    <col min="13" max="13" width="8.7109375" bestFit="1" customWidth="1"/>
    <col min="14" max="14" width="7.7109375" bestFit="1" customWidth="1"/>
    <col min="15" max="15" width="6.7109375" bestFit="1" customWidth="1"/>
  </cols>
  <sheetData>
    <row r="3" spans="3:20">
      <c r="C3" s="62" t="s">
        <v>22</v>
      </c>
      <c r="D3" s="62"/>
      <c r="E3" s="62"/>
      <c r="F3" s="62"/>
      <c r="G3" s="62"/>
      <c r="H3" s="62"/>
      <c r="I3" s="62"/>
    </row>
    <row r="4" spans="3:20">
      <c r="C4" s="62"/>
      <c r="D4" s="62"/>
      <c r="E4" s="62"/>
      <c r="F4" s="62"/>
      <c r="G4" s="62"/>
      <c r="H4" s="62"/>
      <c r="I4" s="62"/>
      <c r="L4" s="62" t="s">
        <v>23</v>
      </c>
      <c r="M4" s="62"/>
      <c r="N4" s="62"/>
      <c r="O4" s="62"/>
    </row>
    <row r="5" spans="3:20">
      <c r="C5" s="63" t="s">
        <v>24</v>
      </c>
      <c r="D5" s="63"/>
      <c r="E5" s="63"/>
      <c r="G5" s="63" t="s">
        <v>25</v>
      </c>
      <c r="H5" s="63"/>
      <c r="I5" s="63"/>
    </row>
    <row r="6" spans="3:20">
      <c r="C6" s="64" t="s">
        <v>26</v>
      </c>
      <c r="D6" s="65"/>
      <c r="E6" s="66"/>
      <c r="G6" s="64"/>
      <c r="H6" s="65"/>
      <c r="I6" s="66"/>
      <c r="M6" s="28" t="s">
        <v>27</v>
      </c>
      <c r="N6" s="28" t="s">
        <v>11</v>
      </c>
      <c r="O6" s="28" t="s">
        <v>28</v>
      </c>
    </row>
    <row r="7" spans="3:20">
      <c r="C7" s="10" t="s">
        <v>27</v>
      </c>
      <c r="D7" s="10"/>
      <c r="E7" s="38">
        <v>3746.68</v>
      </c>
      <c r="G7" s="28"/>
      <c r="H7" s="42" t="s">
        <v>29</v>
      </c>
      <c r="I7" s="43">
        <v>200</v>
      </c>
      <c r="L7" s="31">
        <v>44743</v>
      </c>
      <c r="M7" s="41" t="s">
        <v>69</v>
      </c>
      <c r="N7" s="41" t="s">
        <v>69</v>
      </c>
      <c r="O7" s="41" t="s">
        <v>69</v>
      </c>
    </row>
    <row r="8" spans="3:20">
      <c r="E8" s="40"/>
      <c r="G8" s="28"/>
      <c r="H8" s="42" t="s">
        <v>31</v>
      </c>
      <c r="I8" s="43">
        <v>211</v>
      </c>
      <c r="L8" s="31">
        <v>44746</v>
      </c>
      <c r="M8" s="41" t="s">
        <v>69</v>
      </c>
      <c r="N8" s="41" t="s">
        <v>69</v>
      </c>
      <c r="O8" s="41" t="s">
        <v>69</v>
      </c>
    </row>
    <row r="9" spans="3:20">
      <c r="C9" s="1"/>
      <c r="D9" s="1"/>
      <c r="E9" s="40"/>
      <c r="G9" s="28"/>
      <c r="H9" s="42" t="s">
        <v>33</v>
      </c>
      <c r="I9" s="43">
        <v>175</v>
      </c>
      <c r="L9" s="31">
        <v>44747</v>
      </c>
      <c r="M9" s="41" t="s">
        <v>69</v>
      </c>
      <c r="N9" s="41" t="s">
        <v>69</v>
      </c>
      <c r="O9" s="41" t="s">
        <v>69</v>
      </c>
    </row>
    <row r="10" spans="3:20">
      <c r="C10" s="1" t="s">
        <v>70</v>
      </c>
      <c r="D10" s="1"/>
      <c r="E10" s="38"/>
      <c r="G10" s="28"/>
      <c r="H10" s="42" t="s">
        <v>60</v>
      </c>
      <c r="I10" s="43">
        <v>130</v>
      </c>
      <c r="J10" t="s">
        <v>87</v>
      </c>
      <c r="L10" s="31">
        <v>44748</v>
      </c>
      <c r="M10" s="41" t="s">
        <v>69</v>
      </c>
      <c r="N10" s="41" t="s">
        <v>69</v>
      </c>
      <c r="O10" s="41" t="s">
        <v>69</v>
      </c>
    </row>
    <row r="11" spans="3:20">
      <c r="C11" s="34"/>
      <c r="D11" s="36"/>
      <c r="E11" s="38"/>
      <c r="G11" s="28"/>
      <c r="H11" s="42" t="s">
        <v>44</v>
      </c>
      <c r="I11" s="43">
        <v>500</v>
      </c>
      <c r="J11" s="25"/>
      <c r="L11" s="31">
        <v>44749</v>
      </c>
      <c r="M11" s="41" t="s">
        <v>69</v>
      </c>
      <c r="N11" s="41" t="s">
        <v>69</v>
      </c>
      <c r="O11" s="41" t="s">
        <v>69</v>
      </c>
    </row>
    <row r="12" spans="3:20">
      <c r="C12" s="1"/>
      <c r="D12" s="36"/>
      <c r="E12" s="38"/>
      <c r="G12" s="28"/>
      <c r="H12" s="42" t="s">
        <v>76</v>
      </c>
      <c r="I12" s="43">
        <v>13.95</v>
      </c>
      <c r="L12" s="31">
        <v>44750</v>
      </c>
      <c r="M12" s="41" t="s">
        <v>69</v>
      </c>
      <c r="N12" s="41" t="s">
        <v>69</v>
      </c>
      <c r="O12" s="41" t="s">
        <v>69</v>
      </c>
    </row>
    <row r="13" spans="3:20">
      <c r="D13" s="30"/>
      <c r="E13" s="30"/>
      <c r="G13" s="28"/>
      <c r="H13" s="42" t="s">
        <v>61</v>
      </c>
      <c r="I13" s="43">
        <v>184</v>
      </c>
      <c r="L13" s="31">
        <v>44753</v>
      </c>
      <c r="M13" s="41" t="s">
        <v>69</v>
      </c>
      <c r="N13" s="41" t="s">
        <v>69</v>
      </c>
      <c r="O13" s="41" t="s">
        <v>69</v>
      </c>
    </row>
    <row r="14" spans="3:20">
      <c r="D14" s="30"/>
      <c r="E14" s="30"/>
      <c r="G14" s="28"/>
      <c r="H14" s="42" t="s">
        <v>42</v>
      </c>
      <c r="I14" s="43">
        <v>97.14</v>
      </c>
      <c r="L14" s="31">
        <v>44754</v>
      </c>
      <c r="M14" s="41" t="s">
        <v>69</v>
      </c>
      <c r="N14" s="41" t="s">
        <v>69</v>
      </c>
      <c r="O14" s="41" t="s">
        <v>69</v>
      </c>
    </row>
    <row r="15" spans="3:20">
      <c r="D15" s="30"/>
      <c r="E15" s="30"/>
      <c r="G15" s="28" t="s">
        <v>63</v>
      </c>
      <c r="H15" s="24" t="s">
        <v>40</v>
      </c>
      <c r="I15" s="38">
        <v>49.75</v>
      </c>
      <c r="L15" s="31">
        <v>44755</v>
      </c>
      <c r="M15" s="41" t="s">
        <v>69</v>
      </c>
      <c r="N15" s="41" t="s">
        <v>69</v>
      </c>
      <c r="O15" s="41" t="s">
        <v>69</v>
      </c>
    </row>
    <row r="16" spans="3:20">
      <c r="D16" s="30"/>
      <c r="E16" s="30"/>
      <c r="G16" s="28" t="s">
        <v>73</v>
      </c>
      <c r="H16" s="24" t="s">
        <v>40</v>
      </c>
      <c r="I16" s="38">
        <v>68.989999999999995</v>
      </c>
      <c r="L16" s="31">
        <v>44756</v>
      </c>
      <c r="M16" s="41" t="s">
        <v>69</v>
      </c>
      <c r="N16" s="41" t="s">
        <v>69</v>
      </c>
      <c r="O16" s="41" t="s">
        <v>69</v>
      </c>
      <c r="T16" s="46"/>
    </row>
    <row r="17" spans="4:15">
      <c r="D17" s="30"/>
      <c r="E17" s="30"/>
      <c r="G17" s="28" t="s">
        <v>41</v>
      </c>
      <c r="H17" s="24" t="s">
        <v>58</v>
      </c>
      <c r="I17" s="38">
        <v>12.99</v>
      </c>
      <c r="L17" s="31">
        <v>44757</v>
      </c>
      <c r="M17" s="41" t="s">
        <v>69</v>
      </c>
      <c r="N17" s="41" t="s">
        <v>69</v>
      </c>
      <c r="O17" s="41" t="s">
        <v>69</v>
      </c>
    </row>
    <row r="18" spans="4:15">
      <c r="D18" s="30"/>
      <c r="E18" s="30"/>
      <c r="G18" s="28" t="s">
        <v>88</v>
      </c>
      <c r="H18" s="24" t="s">
        <v>67</v>
      </c>
      <c r="I18" s="38">
        <v>61.98</v>
      </c>
      <c r="L18" s="31">
        <v>44760</v>
      </c>
      <c r="M18" s="41" t="s">
        <v>69</v>
      </c>
      <c r="N18" s="41" t="s">
        <v>69</v>
      </c>
      <c r="O18" s="41" t="s">
        <v>69</v>
      </c>
    </row>
    <row r="19" spans="4:15">
      <c r="D19" s="30"/>
      <c r="E19" s="30"/>
      <c r="G19" s="28" t="s">
        <v>64</v>
      </c>
      <c r="H19" s="24" t="s">
        <v>68</v>
      </c>
      <c r="I19" s="38">
        <v>33.51</v>
      </c>
      <c r="L19" s="31">
        <v>44761</v>
      </c>
      <c r="M19" s="41" t="s">
        <v>69</v>
      </c>
      <c r="N19" s="41" t="s">
        <v>69</v>
      </c>
      <c r="O19" s="41" t="s">
        <v>69</v>
      </c>
    </row>
    <row r="20" spans="4:15">
      <c r="D20" s="30"/>
      <c r="E20" s="30"/>
      <c r="G20" s="28" t="s">
        <v>74</v>
      </c>
      <c r="H20" s="24" t="s">
        <v>82</v>
      </c>
      <c r="I20" s="38">
        <v>78.77</v>
      </c>
      <c r="L20" s="31">
        <v>44762</v>
      </c>
      <c r="M20" s="41" t="s">
        <v>69</v>
      </c>
      <c r="N20" s="41" t="s">
        <v>69</v>
      </c>
      <c r="O20" s="41" t="s">
        <v>69</v>
      </c>
    </row>
    <row r="21" spans="4:15">
      <c r="D21" s="30"/>
      <c r="E21" s="30"/>
      <c r="G21" s="28" t="s">
        <v>57</v>
      </c>
      <c r="H21" s="24" t="s">
        <v>67</v>
      </c>
      <c r="I21" s="38">
        <v>14.48</v>
      </c>
      <c r="J21" s="25"/>
      <c r="L21" s="31">
        <v>44763</v>
      </c>
      <c r="M21" s="41" t="s">
        <v>69</v>
      </c>
      <c r="N21" s="41" t="s">
        <v>69</v>
      </c>
      <c r="O21" s="41" t="s">
        <v>69</v>
      </c>
    </row>
    <row r="22" spans="4:15">
      <c r="D22" s="30"/>
      <c r="E22" s="30"/>
      <c r="G22" s="28" t="s">
        <v>66</v>
      </c>
      <c r="H22" s="24" t="s">
        <v>67</v>
      </c>
      <c r="I22" s="38">
        <v>15.96</v>
      </c>
      <c r="J22" s="25"/>
      <c r="L22" s="31">
        <v>44764</v>
      </c>
      <c r="M22" s="41" t="s">
        <v>69</v>
      </c>
      <c r="N22" s="41" t="s">
        <v>69</v>
      </c>
      <c r="O22" s="41" t="s">
        <v>69</v>
      </c>
    </row>
    <row r="23" spans="4:15">
      <c r="D23" s="30"/>
      <c r="E23" s="30"/>
      <c r="G23" s="28"/>
      <c r="H23" s="24" t="s">
        <v>28</v>
      </c>
      <c r="I23" s="38">
        <v>900</v>
      </c>
      <c r="L23" s="31">
        <v>44767</v>
      </c>
      <c r="M23" s="41" t="s">
        <v>69</v>
      </c>
      <c r="N23" s="41" t="s">
        <v>69</v>
      </c>
      <c r="O23" s="41" t="s">
        <v>69</v>
      </c>
    </row>
    <row r="24" spans="4:15">
      <c r="D24" s="30"/>
      <c r="E24" s="30"/>
      <c r="G24" s="1"/>
      <c r="H24" s="24"/>
      <c r="I24" s="38"/>
      <c r="L24" s="31">
        <v>44768</v>
      </c>
      <c r="M24" s="41" t="s">
        <v>69</v>
      </c>
      <c r="N24" s="41" t="s">
        <v>69</v>
      </c>
      <c r="O24" s="41" t="s">
        <v>69</v>
      </c>
    </row>
    <row r="25" spans="4:15">
      <c r="D25" s="30"/>
      <c r="E25" s="30"/>
      <c r="H25" s="1"/>
      <c r="I25" s="39">
        <f>SUM(I6:I24)</f>
        <v>2747.5200000000004</v>
      </c>
      <c r="L25" s="31">
        <v>44769</v>
      </c>
      <c r="M25" s="41" t="s">
        <v>69</v>
      </c>
      <c r="N25" s="41" t="s">
        <v>69</v>
      </c>
      <c r="O25" s="41" t="s">
        <v>69</v>
      </c>
    </row>
    <row r="26" spans="4:15">
      <c r="D26" s="30"/>
      <c r="E26" s="30"/>
      <c r="I26" s="40"/>
      <c r="L26" s="31">
        <v>44770</v>
      </c>
      <c r="M26" s="41" t="s">
        <v>69</v>
      </c>
      <c r="N26" s="41" t="s">
        <v>69</v>
      </c>
      <c r="O26" s="41" t="s">
        <v>69</v>
      </c>
    </row>
    <row r="27" spans="4:15">
      <c r="D27" s="30"/>
      <c r="E27" s="30"/>
      <c r="I27" s="40"/>
      <c r="L27" s="31">
        <v>44771</v>
      </c>
      <c r="M27" s="41" t="s">
        <v>69</v>
      </c>
      <c r="N27" s="41" t="s">
        <v>69</v>
      </c>
      <c r="O27" s="41" t="s">
        <v>69</v>
      </c>
    </row>
    <row r="28" spans="4:15">
      <c r="D28" s="30"/>
      <c r="E28" s="30"/>
      <c r="H28" s="28" t="s">
        <v>23</v>
      </c>
      <c r="I28" s="39">
        <f>SUM(N30)</f>
        <v>0</v>
      </c>
      <c r="L28" s="31"/>
      <c r="M28" s="41" t="s">
        <v>69</v>
      </c>
      <c r="N28" s="41" t="s">
        <v>69</v>
      </c>
      <c r="O28" s="41" t="s">
        <v>69</v>
      </c>
    </row>
    <row r="29" spans="4:15">
      <c r="D29" s="30"/>
      <c r="E29" s="30"/>
      <c r="H29" s="28" t="s">
        <v>47</v>
      </c>
      <c r="I29" s="39">
        <f>E7</f>
        <v>3746.68</v>
      </c>
      <c r="L29" s="34"/>
      <c r="M29" s="41" t="s">
        <v>69</v>
      </c>
      <c r="N29" s="41" t="s">
        <v>69</v>
      </c>
      <c r="O29" s="41" t="s">
        <v>69</v>
      </c>
    </row>
    <row r="30" spans="4:15">
      <c r="D30" s="30"/>
      <c r="E30" s="30"/>
      <c r="H30" s="28" t="s">
        <v>48</v>
      </c>
      <c r="I30" s="39">
        <f>(I25+I28)</f>
        <v>2747.5200000000004</v>
      </c>
      <c r="L30" s="28" t="s">
        <v>49</v>
      </c>
      <c r="M30" s="39">
        <f>SUM(M7:M29)</f>
        <v>0</v>
      </c>
      <c r="N30" s="27">
        <f>SUM(N7:N29)</f>
        <v>0</v>
      </c>
      <c r="O30" s="28"/>
    </row>
    <row r="31" spans="4:15">
      <c r="D31" s="30"/>
      <c r="E31" s="30"/>
      <c r="H31" s="28" t="s">
        <v>89</v>
      </c>
      <c r="I31" s="39">
        <f>I29-I30</f>
        <v>999.1599999999994</v>
      </c>
    </row>
  </sheetData>
  <mergeCells count="6">
    <mergeCell ref="C6:E6"/>
    <mergeCell ref="G6:I6"/>
    <mergeCell ref="C3:I4"/>
    <mergeCell ref="L4:O4"/>
    <mergeCell ref="C5:E5"/>
    <mergeCell ref="G5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B5E7D-CF11-4FB8-8044-0598269B9C9C}">
  <dimension ref="C3:S40"/>
  <sheetViews>
    <sheetView topLeftCell="A5" zoomScaleNormal="100" workbookViewId="0">
      <selection activeCell="L14" sqref="L14"/>
    </sheetView>
  </sheetViews>
  <sheetFormatPr defaultRowHeight="15"/>
  <cols>
    <col min="3" max="3" width="8.7109375" bestFit="1" customWidth="1"/>
    <col min="5" max="5" width="12.140625" bestFit="1" customWidth="1"/>
    <col min="7" max="7" width="7.28515625" bestFit="1" customWidth="1"/>
    <col min="8" max="8" width="16.7109375" bestFit="1" customWidth="1"/>
    <col min="9" max="9" width="12.140625" bestFit="1" customWidth="1"/>
    <col min="12" max="12" width="6.140625" bestFit="1" customWidth="1"/>
    <col min="13" max="13" width="8.7109375" bestFit="1" customWidth="1"/>
    <col min="14" max="14" width="7.7109375" bestFit="1" customWidth="1"/>
    <col min="15" max="15" width="6.7109375" bestFit="1" customWidth="1"/>
    <col min="19" max="19" width="10.5703125" bestFit="1" customWidth="1"/>
  </cols>
  <sheetData>
    <row r="3" spans="3:15">
      <c r="C3" s="62" t="s">
        <v>22</v>
      </c>
      <c r="D3" s="62"/>
      <c r="E3" s="62"/>
      <c r="F3" s="62"/>
      <c r="G3" s="62"/>
      <c r="H3" s="62"/>
      <c r="I3" s="62"/>
    </row>
    <row r="4" spans="3:15">
      <c r="C4" s="62"/>
      <c r="D4" s="62"/>
      <c r="E4" s="62"/>
      <c r="F4" s="62"/>
      <c r="G4" s="62"/>
      <c r="H4" s="62"/>
      <c r="I4" s="62"/>
      <c r="L4" s="62" t="s">
        <v>23</v>
      </c>
      <c r="M4" s="62"/>
      <c r="N4" s="62"/>
      <c r="O4" s="62"/>
    </row>
    <row r="5" spans="3:15">
      <c r="C5" s="63" t="s">
        <v>24</v>
      </c>
      <c r="D5" s="63"/>
      <c r="E5" s="63"/>
      <c r="G5" s="63" t="s">
        <v>25</v>
      </c>
      <c r="H5" s="63"/>
      <c r="I5" s="63"/>
    </row>
    <row r="6" spans="3:15">
      <c r="C6" s="64" t="s">
        <v>26</v>
      </c>
      <c r="D6" s="65"/>
      <c r="E6" s="66"/>
      <c r="G6" s="64"/>
      <c r="H6" s="65"/>
      <c r="I6" s="66"/>
      <c r="M6" s="28" t="s">
        <v>27</v>
      </c>
      <c r="N6" s="28" t="s">
        <v>11</v>
      </c>
      <c r="O6" s="28" t="s">
        <v>28</v>
      </c>
    </row>
    <row r="7" spans="3:15">
      <c r="C7" s="10" t="s">
        <v>27</v>
      </c>
      <c r="D7" s="10"/>
      <c r="E7" s="38">
        <v>3600</v>
      </c>
      <c r="G7" s="28"/>
      <c r="H7" s="42" t="s">
        <v>29</v>
      </c>
      <c r="I7" s="43">
        <v>200</v>
      </c>
      <c r="L7" s="31"/>
      <c r="M7" s="41"/>
      <c r="N7" s="41"/>
      <c r="O7" s="41"/>
    </row>
    <row r="8" spans="3:15">
      <c r="E8" s="40"/>
      <c r="G8" s="28"/>
      <c r="H8" s="42" t="s">
        <v>31</v>
      </c>
      <c r="I8" s="43">
        <v>230</v>
      </c>
      <c r="L8" s="31"/>
      <c r="M8" s="41"/>
      <c r="N8" s="41"/>
      <c r="O8" s="41"/>
    </row>
    <row r="9" spans="3:15">
      <c r="C9" s="1"/>
      <c r="D9" s="1"/>
      <c r="E9" s="40"/>
      <c r="G9" s="28"/>
      <c r="H9" s="42" t="s">
        <v>33</v>
      </c>
      <c r="I9" s="43">
        <v>200</v>
      </c>
      <c r="L9" s="31"/>
      <c r="M9" s="41"/>
      <c r="N9" s="41"/>
      <c r="O9" s="41"/>
    </row>
    <row r="10" spans="3:15">
      <c r="C10" s="1" t="s">
        <v>70</v>
      </c>
      <c r="D10" s="1"/>
      <c r="E10" s="38"/>
      <c r="G10" s="28"/>
      <c r="H10" s="42" t="s">
        <v>60</v>
      </c>
      <c r="I10" s="44">
        <v>69.72</v>
      </c>
      <c r="L10" s="31"/>
      <c r="M10" s="41"/>
      <c r="N10" s="41"/>
      <c r="O10" s="41"/>
    </row>
    <row r="11" spans="3:15">
      <c r="C11" s="34"/>
      <c r="D11" s="36"/>
      <c r="E11" s="38"/>
      <c r="G11" s="28"/>
      <c r="H11" s="42" t="s">
        <v>44</v>
      </c>
      <c r="I11" s="43">
        <v>1000</v>
      </c>
      <c r="J11" s="25"/>
      <c r="L11" s="31"/>
      <c r="M11" s="41"/>
      <c r="N11" s="41"/>
      <c r="O11" s="41"/>
    </row>
    <row r="12" spans="3:15">
      <c r="C12" s="1"/>
      <c r="D12" s="36"/>
      <c r="E12" s="38"/>
      <c r="G12" s="28"/>
      <c r="H12" s="42" t="s">
        <v>76</v>
      </c>
      <c r="I12" s="43">
        <v>13.95</v>
      </c>
      <c r="L12" s="31"/>
      <c r="M12" s="41"/>
      <c r="N12" s="41"/>
      <c r="O12" s="41"/>
    </row>
    <row r="13" spans="3:15">
      <c r="C13" s="1"/>
      <c r="D13" s="36"/>
      <c r="E13" s="45"/>
      <c r="G13" s="28"/>
      <c r="H13" s="42" t="s">
        <v>90</v>
      </c>
      <c r="I13" s="43">
        <v>100</v>
      </c>
      <c r="L13" s="31"/>
      <c r="M13" s="41"/>
      <c r="N13" s="41"/>
      <c r="O13" s="41"/>
    </row>
    <row r="14" spans="3:15">
      <c r="D14" s="30"/>
      <c r="E14" s="30"/>
      <c r="G14" s="28"/>
      <c r="H14" s="42" t="s">
        <v>61</v>
      </c>
      <c r="I14" s="43">
        <v>0</v>
      </c>
      <c r="L14" s="31"/>
      <c r="M14" s="41"/>
      <c r="N14" s="41"/>
      <c r="O14" s="41"/>
    </row>
    <row r="15" spans="3:15">
      <c r="D15" s="30"/>
      <c r="E15" s="30"/>
      <c r="G15" s="28"/>
      <c r="H15" s="42" t="s">
        <v>42</v>
      </c>
      <c r="I15" s="43">
        <v>97.14</v>
      </c>
      <c r="L15" s="31"/>
      <c r="M15" s="41"/>
      <c r="N15" s="41"/>
      <c r="O15" s="41"/>
    </row>
    <row r="16" spans="3:15">
      <c r="D16" s="30"/>
      <c r="E16" s="30"/>
      <c r="G16" s="28" t="s">
        <v>77</v>
      </c>
      <c r="H16" s="24" t="s">
        <v>40</v>
      </c>
      <c r="I16" s="38">
        <v>49.75</v>
      </c>
      <c r="L16" s="31"/>
      <c r="M16" s="41"/>
      <c r="N16" s="41"/>
      <c r="O16" s="41"/>
    </row>
    <row r="17" spans="4:19">
      <c r="D17" s="30"/>
      <c r="E17" s="30"/>
      <c r="G17" s="28" t="s">
        <v>37</v>
      </c>
      <c r="H17" s="24" t="s">
        <v>40</v>
      </c>
      <c r="I17" s="38">
        <v>69.150000000000006</v>
      </c>
      <c r="L17" s="31"/>
      <c r="M17" s="41"/>
      <c r="N17" s="41"/>
      <c r="O17" s="41"/>
    </row>
    <row r="18" spans="4:19">
      <c r="D18" s="30"/>
      <c r="E18" s="30"/>
      <c r="G18" s="28" t="s">
        <v>35</v>
      </c>
      <c r="H18" s="24" t="s">
        <v>58</v>
      </c>
      <c r="I18" s="38">
        <v>12.99</v>
      </c>
      <c r="L18" s="31"/>
      <c r="M18" s="41"/>
      <c r="N18" s="41"/>
      <c r="O18" s="41"/>
    </row>
    <row r="19" spans="4:19">
      <c r="D19" s="30"/>
      <c r="E19" s="30"/>
      <c r="G19" s="28" t="s">
        <v>84</v>
      </c>
      <c r="H19" s="24" t="s">
        <v>68</v>
      </c>
      <c r="I19" s="38">
        <v>33.520000000000003</v>
      </c>
      <c r="L19" s="31"/>
      <c r="M19" s="41"/>
      <c r="N19" s="41"/>
      <c r="O19" s="41"/>
    </row>
    <row r="20" spans="4:19">
      <c r="D20" s="30"/>
      <c r="E20" s="30"/>
      <c r="G20" s="28" t="s">
        <v>78</v>
      </c>
      <c r="H20" s="24" t="s">
        <v>82</v>
      </c>
      <c r="I20" s="38">
        <v>78.849999999999994</v>
      </c>
      <c r="L20" s="31"/>
      <c r="M20" s="41"/>
      <c r="N20" s="41"/>
      <c r="O20" s="41"/>
    </row>
    <row r="21" spans="4:19">
      <c r="D21" s="30"/>
      <c r="E21" s="30"/>
      <c r="G21" s="28" t="s">
        <v>65</v>
      </c>
      <c r="H21" s="24" t="s">
        <v>67</v>
      </c>
      <c r="I21" s="38">
        <v>14.48</v>
      </c>
      <c r="L21" s="31"/>
      <c r="M21" s="41"/>
      <c r="N21" s="41"/>
      <c r="O21" s="41"/>
    </row>
    <row r="22" spans="4:19">
      <c r="D22" s="30"/>
      <c r="E22" s="30"/>
      <c r="G22" s="28" t="s">
        <v>91</v>
      </c>
      <c r="H22" s="24" t="s">
        <v>67</v>
      </c>
      <c r="I22" s="38">
        <v>15.96</v>
      </c>
      <c r="J22" s="25"/>
      <c r="L22" s="31"/>
      <c r="M22" s="41"/>
      <c r="N22" s="41"/>
      <c r="O22" s="41"/>
    </row>
    <row r="23" spans="4:19">
      <c r="D23" s="30"/>
      <c r="E23" s="30"/>
      <c r="G23" s="28" t="s">
        <v>43</v>
      </c>
      <c r="H23" s="24" t="s">
        <v>92</v>
      </c>
      <c r="I23" s="38">
        <v>33</v>
      </c>
      <c r="J23" s="25"/>
      <c r="L23" s="31"/>
      <c r="M23" s="41"/>
      <c r="N23" s="41"/>
      <c r="O23" s="41"/>
    </row>
    <row r="24" spans="4:19">
      <c r="D24" s="30"/>
      <c r="E24" s="30"/>
      <c r="G24" s="28" t="s">
        <v>43</v>
      </c>
      <c r="H24" s="24" t="s">
        <v>93</v>
      </c>
      <c r="I24" s="38">
        <v>14.92</v>
      </c>
      <c r="J24" s="25"/>
      <c r="L24" s="31"/>
      <c r="M24" s="41"/>
      <c r="N24" s="41"/>
      <c r="O24" s="41"/>
    </row>
    <row r="25" spans="4:19">
      <c r="D25" s="30"/>
      <c r="E25" s="30"/>
      <c r="G25" s="28" t="s">
        <v>43</v>
      </c>
      <c r="H25" s="24" t="s">
        <v>94</v>
      </c>
      <c r="I25" s="38">
        <v>17.899999999999999</v>
      </c>
      <c r="J25" s="25"/>
      <c r="L25" s="31"/>
      <c r="M25" s="41"/>
      <c r="N25" s="41"/>
      <c r="O25" s="41"/>
    </row>
    <row r="26" spans="4:19">
      <c r="D26" s="30"/>
      <c r="E26" s="30"/>
      <c r="G26" s="28" t="s">
        <v>43</v>
      </c>
      <c r="H26" s="24" t="s">
        <v>94</v>
      </c>
      <c r="I26" s="38">
        <v>21.1</v>
      </c>
      <c r="J26" s="25"/>
      <c r="L26" s="31"/>
      <c r="M26" s="41"/>
      <c r="N26" s="41"/>
      <c r="O26" s="41"/>
    </row>
    <row r="27" spans="4:19">
      <c r="D27" s="30"/>
      <c r="E27" s="30"/>
      <c r="G27" s="28" t="s">
        <v>43</v>
      </c>
      <c r="H27" s="24" t="s">
        <v>94</v>
      </c>
      <c r="I27" s="38">
        <v>20.16</v>
      </c>
      <c r="J27" s="25"/>
      <c r="L27" s="31"/>
      <c r="M27" s="41"/>
      <c r="N27" s="41"/>
      <c r="O27" s="41"/>
    </row>
    <row r="28" spans="4:19">
      <c r="D28" s="30"/>
      <c r="E28" s="30"/>
      <c r="G28" s="28" t="s">
        <v>43</v>
      </c>
      <c r="H28" s="24" t="s">
        <v>94</v>
      </c>
      <c r="I28" s="38">
        <v>15.02</v>
      </c>
      <c r="J28" s="25"/>
      <c r="L28" s="31"/>
      <c r="M28" s="41"/>
      <c r="N28" s="41"/>
      <c r="O28" s="41"/>
    </row>
    <row r="29" spans="4:19">
      <c r="D29" s="30"/>
      <c r="E29" s="30"/>
      <c r="G29" s="28" t="s">
        <v>43</v>
      </c>
      <c r="H29" s="24" t="s">
        <v>94</v>
      </c>
      <c r="I29" s="38">
        <v>30.71</v>
      </c>
      <c r="J29" s="25"/>
      <c r="L29" s="31"/>
      <c r="M29" s="41"/>
      <c r="N29" s="41"/>
      <c r="O29" s="41"/>
    </row>
    <row r="30" spans="4:19">
      <c r="D30" s="30"/>
      <c r="E30" s="30"/>
      <c r="G30" s="28" t="s">
        <v>43</v>
      </c>
      <c r="H30" s="24" t="s">
        <v>92</v>
      </c>
      <c r="I30" s="38">
        <v>33</v>
      </c>
      <c r="J30" s="25"/>
      <c r="L30" s="31"/>
      <c r="M30" s="41"/>
      <c r="N30" s="41"/>
      <c r="O30" s="41"/>
      <c r="S30" s="38"/>
    </row>
    <row r="31" spans="4:19">
      <c r="D31" s="30"/>
      <c r="E31" s="30"/>
      <c r="G31" s="28" t="s">
        <v>95</v>
      </c>
      <c r="H31" s="24" t="s">
        <v>96</v>
      </c>
      <c r="I31" s="38">
        <v>257.25</v>
      </c>
      <c r="J31" s="25"/>
      <c r="L31" s="31"/>
      <c r="M31" s="41"/>
      <c r="N31" s="41"/>
      <c r="O31" s="41"/>
      <c r="S31" s="38"/>
    </row>
    <row r="32" spans="4:19">
      <c r="D32" s="30"/>
      <c r="E32" s="30"/>
      <c r="G32" s="28"/>
      <c r="H32" s="24" t="s">
        <v>28</v>
      </c>
      <c r="I32" s="38">
        <v>550</v>
      </c>
      <c r="L32" s="31"/>
      <c r="M32" s="41"/>
      <c r="N32" s="41"/>
      <c r="O32" s="41"/>
      <c r="S32" s="38"/>
    </row>
    <row r="33" spans="4:19" ht="17.25">
      <c r="D33" s="30"/>
      <c r="E33" s="30"/>
      <c r="G33" s="1"/>
      <c r="H33" s="24"/>
      <c r="I33" s="47"/>
      <c r="L33" s="31"/>
      <c r="M33" s="41"/>
      <c r="N33" s="41"/>
      <c r="O33" s="41"/>
      <c r="S33" s="38"/>
    </row>
    <row r="34" spans="4:19">
      <c r="D34" s="30"/>
      <c r="E34" s="30"/>
      <c r="H34" s="1"/>
      <c r="I34" s="39">
        <f>SUM(I6:I33)</f>
        <v>3178.57</v>
      </c>
      <c r="L34" s="31"/>
      <c r="M34" s="41"/>
      <c r="N34" s="41"/>
      <c r="O34" s="41"/>
      <c r="S34" s="38"/>
    </row>
    <row r="35" spans="4:19">
      <c r="D35" s="30"/>
      <c r="E35" s="30"/>
      <c r="I35" s="40"/>
      <c r="L35" s="31"/>
      <c r="M35" s="41"/>
      <c r="N35" s="41"/>
      <c r="O35" s="41"/>
      <c r="S35" s="38"/>
    </row>
    <row r="36" spans="4:19">
      <c r="D36" s="30"/>
      <c r="E36" s="30"/>
      <c r="I36" s="40"/>
      <c r="L36" s="31"/>
      <c r="M36" s="41"/>
      <c r="N36" s="41"/>
      <c r="O36" s="41"/>
      <c r="S36" s="38"/>
    </row>
    <row r="37" spans="4:19">
      <c r="D37" s="30"/>
      <c r="E37" s="30"/>
      <c r="H37" s="28" t="s">
        <v>23</v>
      </c>
      <c r="I37" s="39">
        <f>SUM(N39)</f>
        <v>0</v>
      </c>
      <c r="L37" s="31"/>
      <c r="M37" s="41"/>
      <c r="N37" s="41"/>
      <c r="O37" s="41"/>
      <c r="S37" s="38"/>
    </row>
    <row r="38" spans="4:19">
      <c r="D38" s="30"/>
      <c r="E38" s="30"/>
      <c r="H38" s="28" t="s">
        <v>47</v>
      </c>
      <c r="I38" s="39">
        <f>E7</f>
        <v>3600</v>
      </c>
      <c r="L38" s="34"/>
      <c r="M38" s="41"/>
      <c r="N38" s="41"/>
      <c r="O38" s="41"/>
      <c r="S38" s="38"/>
    </row>
    <row r="39" spans="4:19">
      <c r="D39" s="30"/>
      <c r="E39" s="30"/>
      <c r="H39" s="28" t="s">
        <v>48</v>
      </c>
      <c r="I39" s="39">
        <f>(I34+I37)</f>
        <v>3178.57</v>
      </c>
      <c r="L39" s="28" t="s">
        <v>49</v>
      </c>
      <c r="M39" s="39">
        <f>SUM(M7:M38)</f>
        <v>0</v>
      </c>
      <c r="N39" s="27">
        <f>SUM(N7:N38)</f>
        <v>0</v>
      </c>
      <c r="O39" s="28"/>
    </row>
    <row r="40" spans="4:19">
      <c r="D40" s="30"/>
      <c r="E40" s="30"/>
      <c r="H40" s="28" t="s">
        <v>89</v>
      </c>
      <c r="I40" s="39">
        <f>I38-I39</f>
        <v>421.42999999999984</v>
      </c>
    </row>
  </sheetData>
  <mergeCells count="6">
    <mergeCell ref="C6:E6"/>
    <mergeCell ref="G6:I6"/>
    <mergeCell ref="C3:I4"/>
    <mergeCell ref="L4:O4"/>
    <mergeCell ref="C5:E5"/>
    <mergeCell ref="G5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emanuel neto</dc:creator>
  <cp:keywords/>
  <dc:description/>
  <cp:lastModifiedBy/>
  <cp:revision/>
  <dcterms:created xsi:type="dcterms:W3CDTF">2021-07-10T19:21:15Z</dcterms:created>
  <dcterms:modified xsi:type="dcterms:W3CDTF">2023-06-20T12:10:41Z</dcterms:modified>
  <cp:category/>
  <cp:contentStatus/>
</cp:coreProperties>
</file>