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5417\Desktop\"/>
    </mc:Choice>
  </mc:AlternateContent>
  <xr:revisionPtr revIDLastSave="0" documentId="8_{740DF609-C0F4-46D7-B227-0EB28BC0A9C8}" xr6:coauthVersionLast="47" xr6:coauthVersionMax="47" xr10:uidLastSave="{00000000-0000-0000-0000-000000000000}"/>
  <bookViews>
    <workbookView xWindow="-28920" yWindow="-120" windowWidth="29040" windowHeight="15990" activeTab="3" xr2:uid="{00000000-000D-0000-FFFF-FFFF00000000}"/>
  </bookViews>
  <sheets>
    <sheet name="Pivot table - outcome cate" sheetId="6" r:id="rId1"/>
    <sheet name="Outcome sub-category" sheetId="7" r:id="rId2"/>
    <sheet name="Date" sheetId="8" r:id="rId3"/>
    <sheet name="Crowfunding Goal Analysis" sheetId="9" r:id="rId4"/>
    <sheet name="Crowdfunding" sheetId="1" r:id="rId5"/>
  </sheets>
  <definedNames>
    <definedName name="_xlcn.WorksheetConnection_CrowdfundingA1T1001" hidden="1">Crowdfunding!$A$1:$T$1001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2" i="9"/>
  <c r="F7" i="9"/>
  <c r="F3" i="9"/>
  <c r="F4" i="9"/>
  <c r="F5" i="9"/>
  <c r="F6" i="9"/>
  <c r="F8" i="9"/>
  <c r="F9" i="9"/>
  <c r="F10" i="9"/>
  <c r="F11" i="9"/>
  <c r="F12" i="9"/>
  <c r="F13" i="9"/>
  <c r="O14" i="1"/>
  <c r="O6" i="1"/>
  <c r="O7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5" i="1"/>
  <c r="O3" i="1"/>
  <c r="O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4" i="1"/>
  <c r="N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08102B-9593-4FC0-93CF-C3C9CD19877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BE6F573-16B6-412A-9635-8D9D201C3EBC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<sst xmlns="http://schemas.openxmlformats.org/spreadsheetml/2006/main" count="8115" uniqueCount="2107">
  <si>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</si>
  <si>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</si>
  <si>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</si>
  <si>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</si>
  <si>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</si>
  <si>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</si>
  <si>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</si>
  <si>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</si>
  <si>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</si>
  <si>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</si>
  <si>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</si>
  <si>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</si>
  <si>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</si>
  <si>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</si>
  <si>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</si>
  <si>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</si>
  <si>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</si>
  <si>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</si>
  <si>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</si>
  <si>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</si>
  <si>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</si>
  <si>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</si>
  <si>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</si>
  <si>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</si>
  <si>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</si>
  <si>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</si>
  <si>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</si>
  <si>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</si>
  <si>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</si>
  <si>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</si>
  <si>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</si>
  <si>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</si>
  <si>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</si>
  <si>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</si>
  <si>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</si>
  <si>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</si>
  <si>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</si>
  <si>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</si>
  <si>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</si>
  <si>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</si>
  <si>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</si>
  <si>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</si>
  <si>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</si>
  <si>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</si>
  <si>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</si>
  <si>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</si>
  <si>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</si>
  <si>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</si>
  <si>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</si>
  <si>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</si>
  <si>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</si>
  <si>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</si>
  <si>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</si>
  <si>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</si>
  <si>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</si>
  <si>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</si>
  <si>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</si>
  <si>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</si>
  <si>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</si>
  <si>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</si>
  <si>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</si>
  <si>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</si>
  <si>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</si>
  <si>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</si>
  <si>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</si>
  <si>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</si>
  <si>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</si>
  <si>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</si>
  <si>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</si>
  <si>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</si>
  <si>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</si>
  <si>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</si>
  <si>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</si>
  <si>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</si>
  <si>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</si>
  <si>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</si>
  <si>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</si>
  <si>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</si>
  <si>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</si>
  <si>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</si>
  <si>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</si>
  <si>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</si>
  <si>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</si>
  <si>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</si>
  <si>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</si>
  <si>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</si>
  <si>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</si>
  <si>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</si>
  <si>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</si>
  <si>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</si>
  <si>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</si>
  <si>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</si>
  <si>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</si>
  <si>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</si>
  <si>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</si>
  <si>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</si>
  <si>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</si>
  <si>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</si>
  <si>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</si>
  <si>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</si>
  <si>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</si>
  <si>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</si>
  <si>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</si>
  <si>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</si>
  <si>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</si>
  <si>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</si>
  <si>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</si>
  <si>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</si>
  <si>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</si>
  <si>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</si>
  <si>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</si>
  <si>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</si>
  <si>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</si>
  <si>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</si>
  <si>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</si>
  <si>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</si>
  <si>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</si>
  <si>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</si>
  <si>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</si>
  <si>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</si>
  <si>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</si>
  <si>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</si>
  <si>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</si>
  <si>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</si>
  <si>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</si>
  <si>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</si>
  <si>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</si>
  <si>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</si>
  <si>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</si>
  <si>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</si>
  <si>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</si>
  <si>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</si>
  <si>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</si>
  <si>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</si>
  <si>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</si>
  <si>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</si>
  <si>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</si>
  <si>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</si>
  <si>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</si>
  <si>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</si>
  <si>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</si>
  <si>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</si>
  <si>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</si>
  <si>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</si>
  <si>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</si>
  <si>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</si>
  <si>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</si>
  <si>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</si>
  <si>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</si>
  <si>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</si>
  <si>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</si>
  <si>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</si>
  <si>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</si>
  <si>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</si>
  <si>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</si>
  <si>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</si>
  <si>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</si>
  <si>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</si>
  <si>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</si>
  <si>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</si>
  <si>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</si>
  <si>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</si>
  <si>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</si>
  <si>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</si>
  <si>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</si>
  <si>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</si>
  <si>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</si>
  <si>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</si>
  <si>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</si>
  <si>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</si>
  <si>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</si>
  <si>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</si>
  <si>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</si>
  <si>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</si>
  <si>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</si>
  <si>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</si>
  <si>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</si>
  <si>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</si>
  <si>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</si>
  <si>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</si>
  <si>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</si>
  <si>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</si>
  <si>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</si>
  <si>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</si>
  <si>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</si>
  <si>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</si>
  <si>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</si>
  <si>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</si>
  <si>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</si>
  <si>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</si>
  <si>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</si>
  <si>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</si>
  <si>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</si>
  <si>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</si>
  <si>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</si>
  <si>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</si>
  <si>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</si>
  <si>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</si>
  <si>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</si>
  <si>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</si>
  <si>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</si>
  <si>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</si>
  <si>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</si>
  <si>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</si>
  <si>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</si>
  <si>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</si>
  <si>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</si>
  <si>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</si>
  <si>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</si>
  <si>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</si>
  <si>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</si>
  <si>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</si>
  <si>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</si>
  <si>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</si>
  <si>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</si>
  <si>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</si>
  <si>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</si>
  <si>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</si>
  <si>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</si>
  <si>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</si>
  <si>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</si>
  <si>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</si>
  <si>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</si>
  <si>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</si>
  <si>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</si>
  <si>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</si>
  <si>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</si>
  <si>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</si>
  <si>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</si>
  <si>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</si>
  <si>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</si>
  <si>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</si>
  <si>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</si>
  <si>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</si>
  <si>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</si>
  <si>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</si>
  <si>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</si>
  <si>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</si>
  <si>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</si>
  <si>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</si>
  <si>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</si>
  <si>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</si>
  <si>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</si>
  <si>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</si>
  <si>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</si>
  <si>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</si>
  <si>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</si>
  <si>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</si>
  <si>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</si>
  <si>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</si>
  <si>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</si>
  <si>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</si>
  <si>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</si>
  <si>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</si>
  <si>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</si>
  <si>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</si>
  <si>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</si>
  <si>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</si>
  <si>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</si>
  <si>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</si>
  <si>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</si>
  <si>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</si>
  <si>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</si>
  <si>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</si>
  <si>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</si>
  <si>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</si>
  <si>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</si>
  <si>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</si>
  <si>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</si>
  <si>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</si>
  <si>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</si>
  <si>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</si>
  <si>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</si>
  <si>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</si>
  <si>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</si>
  <si>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</si>
  <si>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</si>
  <si>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</si>
  <si>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</si>
  <si>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</si>
  <si>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</si>
  <si>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</si>
  <si>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</si>
  <si>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</si>
  <si>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</si>
  <si>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</si>
  <si>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</si>
  <si>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</si>
  <si>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</si>
  <si>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</si>
  <si>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</si>
  <si>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</si>
  <si>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</si>
  <si>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</si>
  <si>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</si>
  <si>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</si>
  <si>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</si>
  <si>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</si>
  <si>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</si>
  <si>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</si>
  <si>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</si>
  <si>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</si>
  <si>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</si>
  <si>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</si>
  <si>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</si>
  <si>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</si>
  <si>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</si>
  <si>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</si>
  <si>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</si>
  <si>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</si>
  <si>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</si>
  <si>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</si>
  <si>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</si>
  <si>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</si>
  <si>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</si>
  <si>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</si>
  <si>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</si>
  <si>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</si>
  <si>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</si>
  <si>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</si>
  <si>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</si>
  <si>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</si>
  <si>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</si>
  <si>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</si>
  <si>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</si>
  <si>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</si>
  <si>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</si>
  <si>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</si>
  <si>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</si>
  <si>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</si>
  <si>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</si>
  <si>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</si>
  <si>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</si>
  <si>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</si>
  <si>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</si>
  <si>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</si>
  <si>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</si>
  <si>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</si>
  <si>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</si>
  <si>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</si>
  <si>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</si>
  <si>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</si>
  <si>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</si>
  <si>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</si>
  <si>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</si>
  <si>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</si>
  <si>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</si>
  <si>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</si>
  <si>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</si>
  <si>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</si>
  <si>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</si>
  <si>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</si>
  <si>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</si>
  <si>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</si>
  <si>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</si>
  <si>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</si>
  <si>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</si>
  <si>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</si>
  <si>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</si>
  <si>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</si>
  <si>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</si>
  <si>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</si>
  <si>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</si>
  <si>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</si>
  <si>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</si>
  <si>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</si>
  <si>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</si>
  <si>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</si>
  <si>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</si>
  <si>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</si>
  <si>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</si>
  <si>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</si>
  <si>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</si>
  <si>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</si>
  <si>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</si>
  <si>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</si>
  <si>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</si>
  <si>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</si>
  <si>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</si>
  <si>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</si>
  <si>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</si>
  <si>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</si>
  <si>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</si>
  <si>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</si>
  <si>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</si>
  <si>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</si>
  <si>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</si>
  <si>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</si>
  <si>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</si>
  <si>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</si>
  <si>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</si>
  <si>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</si>
  <si>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</si>
  <si>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</si>
  <si>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</si>
  <si>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</si>
  <si>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</si>
  <si>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</si>
  <si>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</si>
  <si>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</si>
  <si>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</si>
  <si>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</si>
  <si>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</si>
  <si>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</si>
  <si>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</si>
  <si>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</si>
  <si>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</si>
  <si>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</si>
  <si>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</si>
  <si>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</si>
  <si>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</si>
  <si>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</si>
  <si>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</si>
  <si>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</si>
  <si>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</si>
  <si>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</si>
  <si>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</si>
  <si>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</si>
  <si>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</si>
  <si>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</si>
  <si>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</si>
  <si>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</si>
  <si>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</si>
  <si>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</si>
  <si>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</si>
  <si>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</si>
  <si>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</si>
  <si>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</si>
  <si>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</si>
  <si>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</si>
  <si>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</si>
  <si>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</si>
  <si>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</si>
  <si>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</si>
  <si>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</si>
  <si>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</si>
  <si>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</si>
  <si>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</si>
  <si>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</si>
  <si>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</si>
  <si>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</si>
  <si>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</si>
  <si>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</si>
  <si>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</si>
  <si>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</si>
  <si>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</si>
  <si>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</si>
  <si>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</si>
  <si>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</si>
  <si>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</si>
  <si>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</si>
  <si>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</si>
  <si>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</si>
  <si>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</si>
  <si>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</si>
  <si>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</si>
  <si>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</si>
  <si>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</si>
  <si>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</si>
  <si>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</si>
  <si>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</si>
  <si>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</si>
  <si>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</si>
  <si>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</si>
  <si>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</si>
  <si>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</si>
  <si>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</si>
  <si>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</si>
  <si>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</si>
  <si>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</si>
  <si>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</si>
  <si>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</si>
  <si>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</si>
  <si>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</si>
  <si>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</si>
  <si>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</si>
  <si>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</si>
  <si>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</si>
  <si>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</si>
  <si>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</si>
  <si>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</si>
  <si>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</si>
  <si>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</si>
  <si>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</si>
  <si>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</si>
  <si>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</si>
  <si>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</si>
  <si>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</si>
  <si>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</si>
  <si>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</si>
  <si>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</si>
  <si>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</si>
  <si>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</si>
  <si>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</si>
  <si>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</si>
  <si>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</si>
  <si>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</si>
  <si>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</si>
  <si>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</si>
  <si>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</si>
  <si>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</si>
  <si>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</si>
  <si>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</si>
  <si>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</si>
  <si>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</si>
  <si>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</si>
  <si>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</si>
  <si>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</si>
  <si>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</si>
  <si>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</si>
  <si>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</si>
  <si>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</si>
  <si>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</si>
  <si>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</si>
  <si>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</si>
  <si>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</si>
  <si>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</si>
  <si>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</si>
  <si>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</si>
  <si>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</si>
  <si>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</si>
  <si>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</si>
  <si>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</si>
  <si>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</si>
  <si>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</si>
  <si>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</si>
  <si>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</si>
  <si>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</si>
  <si>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</si>
  <si>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</si>
  <si>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</si>
  <si>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</si>
  <si>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</si>
  <si>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</si>
  <si>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</si>
  <si>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</si>
  <si>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</si>
  <si>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</si>
  <si>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</si>
  <si>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</si>
  <si>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</si>
  <si>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</si>
  <si>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</si>
  <si>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</si>
  <si>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</si>
  <si>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</si>
  <si>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</si>
  <si>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</si>
  <si>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</si>
  <si>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</si>
  <si>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</si>
  <si>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</si>
  <si>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</si>
  <si>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</si>
  <si>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</si>
  <si>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</si>
  <si>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</si>
  <si>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</si>
  <si>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</si>
  <si>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</si>
  <si>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</si>
  <si>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</si>
  <si>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</si>
  <si>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</si>
  <si>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</si>
  <si>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</si>
  <si>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</si>
  <si>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</si>
  <si>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</si>
  <si>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</si>
  <si>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</si>
  <si>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</si>
  <si>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</si>
  <si>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</si>
  <si>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</si>
  <si>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</si>
  <si>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</si>
  <si>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</si>
  <si>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</si>
  <si>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</si>
  <si>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</si>
  <si>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</si>
  <si>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</si>
  <si>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</si>
  <si>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</si>
  <si>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</si>
  <si>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</si>
  <si>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</si>
  <si>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</si>
  <si>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</si>
  <si>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</si>
  <si>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</si>
  <si>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</si>
  <si>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</si>
  <si>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</si>
  <si>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</si>
  <si>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</si>
  <si>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</si>
  <si>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</si>
  <si>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</si>
  <si>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</si>
  <si>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</si>
  <si>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</si>
  <si>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</si>
  <si>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</si>
  <si>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</si>
  <si>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</si>
  <si>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</si>
  <si>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</si>
  <si>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</si>
  <si>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</si>
  <si>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</si>
  <si>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</si>
  <si>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</si>
  <si>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</si>
  <si>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</si>
  <si>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</si>
  <si>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</si>
  <si>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</si>
  <si>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</si>
  <si>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</si>
  <si>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</si>
  <si>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</si>
  <si>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</si>
  <si>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</si>
  <si>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</si>
  <si>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</si>
  <si>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</si>
  <si>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</si>
  <si>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</si>
  <si>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</si>
  <si>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</si>
  <si>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</si>
  <si>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</si>
  <si>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</si>
  <si>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</si>
  <si>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</si>
  <si>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</si>
  <si>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</si>
  <si>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</si>
  <si>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</si>
  <si>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</si>
  <si>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</si>
  <si>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</si>
  <si>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</si>
  <si>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</si>
  <si>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</si>
  <si>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</si>
  <si>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</si>
  <si>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</si>
  <si>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</si>
  <si>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</si>
  <si>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</si>
  <si>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</si>
  <si>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</si>
  <si>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</si>
  <si>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</si>
  <si>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</si>
  <si>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</si>
  <si>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</si>
  <si>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</si>
  <si>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</si>
  <si>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</si>
  <si>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</si>
  <si>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</si>
  <si>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</si>
  <si>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</si>
  <si>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</si>
  <si>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</si>
  <si>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</si>
  <si>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</si>
  <si>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</si>
  <si>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</si>
  <si>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</si>
  <si>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</si>
  <si>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</si>
  <si>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</si>
  <si>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</si>
  <si>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</si>
  <si>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</si>
  <si>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</si>
  <si>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</si>
  <si>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</si>
  <si>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</si>
  <si>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</si>
  <si>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</si>
  <si>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</si>
  <si>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</si>
  <si>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</si>
  <si>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</si>
  <si>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</si>
  <si>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</si>
  <si>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</si>
  <si>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</si>
  <si>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</si>
  <si>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</si>
  <si>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</si>
  <si>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</si>
  <si>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</si>
  <si>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</si>
  <si>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</si>
  <si>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</si>
  <si>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</si>
  <si>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</si>
  <si>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</si>
  <si>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</si>
  <si>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</si>
  <si>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</si>
  <si>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</si>
  <si>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</si>
  <si>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</si>
  <si>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</si>
  <si>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</si>
  <si>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</si>
  <si>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</si>
  <si>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</si>
  <si>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</si>
  <si>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</si>
  <si>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</si>
  <si>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</si>
  <si>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</si>
  <si>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</si>
  <si>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</si>
  <si>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</si>
  <si>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</si>
  <si>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</si>
  <si>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</si>
  <si>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</si>
  <si>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</si>
  <si>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</si>
  <si>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</si>
  <si>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</si>
  <si>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</si>
  <si>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</si>
  <si>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</si>
  <si>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</si>
  <si>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</si>
  <si>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</si>
  <si>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</si>
  <si>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</si>
  <si>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</si>
  <si>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</si>
  <si>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</si>
  <si>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</si>
  <si>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</si>
  <si>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</si>
  <si>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</si>
  <si>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</si>
  <si>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</si>
  <si>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</si>
  <si>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</si>
  <si>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</si>
  <si>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</si>
  <si>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</si>
  <si>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</si>
  <si>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</si>
  <si>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</si>
  <si>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</si>
  <si>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</si>
  <si>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</si>
  <si>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</si>
  <si>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</si>
  <si>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</si>
  <si>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</si>
  <si>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</si>
  <si>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</si>
  <si>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</si>
  <si>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</si>
  <si>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</si>
  <si>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</si>
  <si>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</si>
  <si>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</si>
  <si>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</si>
  <si>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</si>
  <si>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</si>
  <si>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</si>
  <si>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</si>
  <si>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</si>
  <si>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</si>
  <si>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</si>
  <si>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</si>
  <si>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</si>
  <si>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</si>
  <si>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</si>
  <si>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</si>
  <si>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</si>
  <si>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</si>
  <si>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</si>
  <si>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</si>
  <si>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</si>
  <si>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</si>
  <si>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</si>
  <si>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</si>
  <si>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</si>
  <si>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</si>
  <si>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</si>
  <si>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</si>
  <si>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</si>
  <si>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</si>
  <si>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</si>
  <si>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</si>
  <si>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</si>
  <si>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</si>
  <si>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</si>
  <si>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</si>
  <si>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</si>
  <si>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</si>
  <si>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</si>
  <si>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</si>
  <si>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</si>
  <si>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</si>
  <si>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</si>
  <si>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</si>
  <si>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</si>
  <si>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</si>
  <si>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</si>
  <si>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</si>
  <si>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</si>
  <si>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</si>
  <si>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</si>
  <si>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</si>
  <si>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</si>
  <si>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</si>
  <si>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</si>
  <si>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</si>
  <si>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</si>
  <si>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</si>
  <si>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</si>
  <si>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</si>
  <si>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</si>
  <si>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</si>
  <si>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</si>
  <si>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</si>
  <si>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</si>
  <si>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</si>
  <si>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</si>
  <si>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</si>
  <si>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</si>
  <si>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</si>
  <si>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</si>
  <si>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</si>
  <si>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</si>
  <si>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</si>
  <si>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</si>
  <si>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</si>
  <si>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</si>
  <si>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</si>
  <si>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</si>
  <si>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</si>
  <si>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</si>
  <si>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</si>
  <si>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</si>
  <si>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</si>
  <si>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</si>
  <si>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</si>
  <si>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</si>
  <si>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</si>
  <si>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</si>
  <si>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</si>
  <si>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</si>
  <si>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</si>
  <si>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</si>
  <si>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</si>
  <si>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</si>
  <si>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</si>
  <si>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</si>
  <si>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</si>
  <si>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</si>
  <si>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</si>
  <si>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</si>
  <si>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</si>
  <si>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</si>
  <si>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</si>
  <si>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</si>
  <si>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</si>
  <si>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</si>
  <si>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</si>
  <si>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</si>
  <si>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</si>
  <si>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</si>
  <si>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</si>
  <si>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</si>
  <si>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</si>
  <si>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</si>
  <si>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</si>
  <si>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</si>
  <si>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</si>
  <si>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</si>
  <si>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</si>
  <si>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</si>
  <si>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</si>
  <si>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</si>
  <si>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</si>
  <si>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</si>
  <si>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</si>
  <si>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</si>
  <si>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</si>
  <si>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</si>
  <si>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</si>
  <si>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</si>
  <si>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</si>
  <si>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</si>
  <si>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</si>
  <si>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</si>
  <si>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</si>
  <si>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</si>
  <si>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</si>
  <si>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</si>
  <si>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</si>
  <si>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</si>
  <si>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</si>
  <si>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</si>
  <si>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</si>
  <si>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</si>
  <si>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</si>
  <si>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</si>
  <si>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</si>
  <si>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</si>
  <si>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</si>
  <si>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</si>
  <si>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</si>
  <si>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</si>
  <si>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</si>
  <si>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</si>
  <si>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</si>
  <si>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</si>
  <si>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</si>
  <si>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</si>
  <si>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</si>
  <si>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</si>
  <si>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</si>
  <si>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</si>
  <si>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</si>
  <si>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</si>
  <si>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</si>
  <si>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</si>
  <si>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</si>
  <si>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</si>
  <si>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</si>
  <si>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</si>
  <si>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</si>
  <si>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</si>
  <si>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</si>
  <si>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</si>
  <si>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</si>
  <si>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</si>
  <si>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</si>
  <si>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</si>
  <si>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</si>
  <si>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</si>
  <si>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</si>
  <si>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</si>
  <si>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</si>
  <si>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</si>
  <si>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</si>
  <si>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</si>
  <si>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</si>
  <si>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</si>
  <si>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</si>
  <si>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</si>
  <si>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</si>
  <si>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</si>
  <si>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</si>
  <si>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</si>
  <si>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</si>
  <si>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</si>
  <si>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</si>
  <si>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</si>
  <si>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</si>
  <si>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</si>
  <si>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</si>
  <si>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</si>
  <si>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</si>
  <si>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</si>
  <si>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</si>
  <si>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</si>
  <si>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</si>
  <si>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</si>
  <si>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</si>
  <si>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</si>
  <si>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</si>
  <si>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</si>
  <si>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</si>
  <si>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</si>
  <si>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</si>
  <si>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</si>
  <si>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</si>
  <si>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</si>
  <si>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</si>
  <si>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</si>
  <si>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</si>
  <si>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</si>
  <si>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</si>
  <si>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</si>
  <si>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</si>
  <si>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</si>
  <si>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</si>
  <si>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</si>
  <si>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</si>
  <si>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</si>
  <si>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</si>
  <si>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</si>
  <si>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</si>
  <si>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</si>
  <si>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</si>
  <si>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</si>
  <si>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</si>
  <si>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</si>
  <si>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</si>
  <si>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</si>
  <si>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</si>
  <si>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</si>
  <si>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</si>
  <si>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</si>
  <si>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</si>
  <si>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</si>
  <si>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</si>
  <si>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</si>
  <si>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</si>
  <si>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</si>
  <si>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</si>
  <si>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</si>
  <si>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</si>
  <si>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</si>
  <si>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</si>
  <si>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</si>
  <si>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</si>
  <si>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</si>
  <si>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</si>
  <si>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</si>
  <si>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</si>
  <si>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</si>
  <si>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</si>
  <si>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</si>
  <si>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</si>
  <si>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</si>
  <si>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</si>
  <si>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</si>
  <si>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</si>
  <si>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</si>
  <si>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</si>
  <si>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</si>
  <si>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</si>
  <si>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</si>
  <si>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</si>
  <si>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</si>
  <si>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</si>
  <si>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</si>
  <si>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</si>
  <si>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</si>
  <si>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</si>
  <si>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</si>
  <si>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</si>
  <si>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</si>
  <si>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</si>
  <si>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</si>
  <si>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</si>
  <si>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</si>
  <si>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</si>
  <si>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</si>
  <si>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</si>
  <si>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</si>
  <si>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</si>
  <si>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</si>
  <si>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</si>
  <si>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</si>
  <si>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</si>
  <si>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</si>
  <si>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</si>
  <si>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</si>
  <si>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</si>
  <si>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</si>
  <si>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</si>
  <si>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</si>
  <si>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</si>
  <si>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</si>
  <si>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</si>
  <si>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</si>
  <si>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</si>
  <si>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</si>
  <si>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</si>
  <si>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</si>
  <si>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</si>
  <si>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</si>
  <si>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</si>
  <si>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</si>
  <si>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</si>
  <si>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</si>
  <si>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</si>
  <si>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</si>
  <si>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</si>
  <si>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</si>
  <si>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</si>
  <si>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</si>
  <si>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</si>
  <si>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</si>
  <si>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</si>
  <si>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</si>
  <si>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</si>
  <si>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</si>
  <si>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</si>
  <si>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</si>
  <si>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</si>
  <si>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</si>
  <si>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</si>
  <si>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</si>
  <si>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</si>
  <si>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</si>
  <si>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</si>
  <si>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</si>
  <si>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</si>
  <si>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</si>
  <si>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</si>
  <si>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</si>
  <si>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</si>
  <si>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</si>
  <si>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</si>
  <si>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</si>
  <si>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</si>
  <si>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</si>
  <si>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</si>
  <si>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</si>
  <si>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</si>
  <si>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</si>
  <si>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</si>
  <si>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</si>
  <si>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</si>
  <si>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</si>
  <si>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</si>
  <si>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</si>
  <si>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</si>
  <si>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</si>
  <si>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</si>
  <si>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</si>
  <si>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</si>
  <si>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</si>
  <si>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</si>
  <si>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</si>
  <si>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</si>
  <si>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</si>
  <si>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</si>
  <si>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</si>
  <si>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</si>
  <si>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</si>
  <si>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</si>
  <si>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</si>
  <si>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</si>
  <si>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</si>
  <si>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</si>
  <si>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</si>
  <si>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</si>
  <si>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</si>
  <si>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</si>
  <si>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</si>
  <si>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</si>
  <si>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</si>
  <si>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</si>
  <si>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</si>
  <si>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</si>
  <si>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</si>
  <si>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</si>
  <si>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</si>
  <si>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</si>
  <si>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</si>
  <si>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</si>
  <si>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</si>
  <si>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</si>
  <si>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</si>
  <si>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</si>
  <si>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</si>
  <si>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</si>
  <si>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</si>
  <si>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</si>
  <si>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</si>
  <si>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</si>
  <si>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</si>
  <si>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</si>
  <si>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</si>
  <si>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</si>
  <si>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</si>
  <si>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</si>
  <si>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</si>
  <si>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</si>
  <si>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</si>
  <si>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</si>
  <si>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</si>
  <si>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</si>
  <si>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</si>
  <si>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</si>
  <si>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</si>
  <si>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</si>
  <si>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</si>
  <si>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</si>
  <si>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</si>
  <si>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</si>
  <si>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</si>
  <si>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</si>
  <si>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</si>
  <si>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</si>
  <si>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</si>
  <si>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</si>
  <si>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</si>
  <si>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</si>
  <si>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</si>
  <si>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</si>
  <si>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</si>
  <si>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</si>
  <si>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</si>
  <si>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</si>
  <si>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</si>
  <si>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</si>
  <si>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</si>
  <si>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</si>
  <si>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</si>
  <si>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</si>
  <si>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</si>
  <si>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</si>
  <si>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</si>
  <si>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</si>
  <si>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</si>
  <si>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</si>
  <si>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</si>
  <si>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</si>
  <si>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</si>
  <si>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</si>
  <si>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</si>
  <si>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</si>
  <si>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</si>
  <si>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</si>
  <si>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</si>
  <si>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</si>
  <si>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</si>
  <si>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</si>
  <si>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</si>
  <si>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</si>
  <si>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</si>
  <si>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</si>
  <si>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</si>
  <si>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</si>
  <si>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</si>
  <si>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</si>
  <si>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</si>
  <si>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</si>
  <si>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</si>
  <si>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</si>
  <si>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</si>
  <si>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</si>
  <si>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</si>
  <si>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</si>
  <si>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</si>
  <si>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</si>
  <si>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</si>
  <si>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</si>
  <si>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</si>
  <si>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</si>
  <si>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</si>
  <si>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</si>
  <si>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</si>
  <si>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</si>
  <si>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</si>
  <si>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</si>
  <si>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</si>
  <si>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</si>
  <si>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</si>
  <si>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</si>
  <si>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</si>
  <si>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</si>
  <si>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</si>
  <si>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</si>
  <si>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</si>
  <si>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</si>
  <si>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</si>
  <si>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</si>
  <si>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</si>
  <si>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</si>
  <si>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</si>
  <si>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</si>
  <si>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</si>
  <si>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</si>
  <si>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</si>
  <si>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</si>
  <si>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</si>
  <si>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</si>
  <si>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</si>
  <si>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</si>
  <si>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</si>
  <si>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</si>
  <si>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</si>
  <si>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</si>
  <si>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</si>
  <si>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</si>
  <si>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</si>
  <si>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</si>
  <si>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</si>
  <si>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</si>
  <si>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</si>
  <si>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</si>
  <si>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</si>
  <si>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</si>
  <si>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</si>
  <si>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</si>
  <si>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</si>
  <si>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</si>
  <si>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</si>
  <si>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</si>
  <si>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</si>
  <si>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</si>
  <si>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</si>
  <si>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</si>
  <si>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</si>
  <si>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</si>
  <si>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</si>
  <si>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</si>
  <si>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</si>
  <si>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</si>
  <si>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</si>
  <si>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</si>
  <si>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</si>
  <si>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</si>
  <si>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</si>
  <si>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</si>
  <si>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</si>
  <si>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</si>
  <si>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</si>
  <si>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</si>
  <si>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</si>
  <si>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</si>
  <si>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</si>
  <si>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</si>
  <si>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</si>
  <si>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</si>
  <si>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</si>
  <si>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</si>
  <si>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</si>
  <si>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</si>
  <si>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</si>
  <si>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</si>
  <si>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</si>
  <si>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</si>
  <si>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</si>
  <si>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</si>
  <si>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</si>
  <si>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</si>
  <si>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</si>
  <si>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</si>
  <si>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</si>
  <si>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</si>
  <si>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</si>
  <si>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</si>
  <si>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</si>
  <si>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</si>
  <si>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</si>
  <si>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</si>
  <si>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</si>
  <si>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</si>
  <si>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</si>
  <si>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</si>
  <si>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</si>
  <si>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</si>
  <si>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</si>
  <si>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</si>
  <si>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</si>
  <si>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</si>
  <si>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</si>
  <si>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</si>
  <si>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</si>
  <si>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</si>
  <si>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</si>
  <si>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</si>
  <si>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</si>
  <si>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</si>
  <si>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</si>
  <si>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</si>
  <si>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</si>
  <si>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</si>
  <si>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</si>
  <si>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</si>
  <si>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</si>
  <si>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</si>
  <si>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</si>
  <si>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</si>
  <si>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</si>
  <si>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</si>
  <si>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</si>
  <si>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</si>
  <si>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</si>
  <si>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</si>
  <si>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</si>
  <si>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</si>
  <si>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</si>
  <si>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</si>
  <si>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</si>
  <si>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</si>
  <si>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</si>
  <si>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</si>
  <si>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</si>
  <si>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</si>
  <si>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</si>
  <si>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</si>
  <si>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</si>
  <si>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</si>
  <si>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</si>
  <si>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</si>
  <si>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</si>
  <si>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</si>
  <si>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</si>
  <si>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</si>
  <si>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</si>
  <si>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</si>
  <si>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</si>
  <si>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</si>
  <si>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</si>
  <si>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</si>
  <si>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</si>
  <si>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</si>
  <si>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</si>
  <si>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</si>
  <si>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</si>
  <si>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</si>
  <si>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</si>
  <si>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</si>
  <si>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</si>
  <si>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</si>
  <si>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</si>
  <si>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</si>
  <si>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</si>
  <si>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</si>
  <si>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</si>
  <si>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</si>
  <si>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</si>
  <si>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</si>
  <si>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</si>
  <si>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</si>
  <si>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</si>
  <si>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</si>
  <si>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</si>
  <si>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</si>
  <si>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</si>
  <si>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</si>
  <si>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</si>
  <si>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</si>
  <si>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</si>
  <si>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</si>
  <si>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</si>
  <si>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</si>
  <si>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</si>
  <si>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</si>
  <si>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</si>
  <si>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</si>
  <si>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</si>
  <si>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</si>
  <si>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</si>
  <si>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</si>
  <si>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</si>
  <si>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</si>
  <si>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</si>
  <si>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</si>
  <si>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</si>
  <si>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</si>
  <si>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</si>
  <si>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</si>
  <si>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</si>
  <si>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</si>
  <si>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</si>
  <si>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</si>
  <si>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</si>
  <si>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</si>
  <si>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</si>
  <si>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</si>
  <si>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</si>
  <si>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</si>
  <si>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</si>
  <si>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</si>
  <si>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</si>
  <si>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</si>
  <si>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</si>
  <si>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</si>
  <si>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</si>
  <si>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</si>
  <si>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</si>
  <si>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</si>
  <si>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</si>
  <si>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</si>
  <si>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</si>
  <si>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</si>
  <si>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</si>
  <si>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</si>
  <si>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</si>
  <si>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</si>
  <si>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</si>
  <si>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</si>
  <si>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</si>
  <si>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</si>
  <si>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</si>
  <si>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</si>
  <si>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</si>
  <si>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</si>
  <si>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</si>
  <si>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</si>
  <si>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</si>
  <si>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</si>
  <si>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</si>
  <si>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</si>
  <si>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</si>
  <si>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</si>
  <si>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</si>
  <si>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</si>
  <si>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</si>
  <si>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</si>
  <si>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</si>
  <si>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</si>
  <si>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</si>
  <si>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</si>
  <si>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</si>
  <si>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</si>
  <si>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</si>
  <si>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</si>
  <si>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</si>
  <si>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</si>
  <si>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</si>
  <si>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</si>
  <si>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</si>
  <si>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</si>
  <si>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</si>
  <si>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</si>
  <si>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</si>
  <si>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</si>
  <si>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</si>
  <si>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</si>
  <si>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</si>
  <si>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</si>
  <si>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</si>
  <si>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</si>
  <si>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</si>
  <si>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</si>
  <si>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</si>
  <si>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</si>
  <si>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</si>
  <si>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</si>
  <si>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</si>
  <si>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</si>
  <si>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</si>
  <si>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</si>
  <si>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</si>
  <si>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</si>
  <si>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</si>
  <si>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</si>
  <si>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</si>
  <si>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</si>
  <si>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</si>
  <si>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</si>
  <si>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</si>
  <si>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</si>
  <si>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</si>
  <si>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</si>
  <si>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</si>
  <si>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</si>
  <si>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</si>
  <si>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</si>
  <si>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</si>
  <si>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</si>
  <si>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</si>
  <si>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</si>
  <si>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</si>
  <si>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</si>
  <si>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</si>
  <si>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</si>
  <si>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</si>
  <si>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</si>
  <si>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</si>
  <si>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</si>
  <si>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</si>
  <si>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</si>
  <si>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</si>
  <si>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</si>
  <si>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</si>
  <si>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</si>
  <si>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</si>
  <si>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</si>
  <si>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</si>
  <si>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</si>
  <si>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</si>
  <si>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</si>
  <si>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</si>
  <si>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</si>
  <si>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</si>
  <si>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</si>
  <si>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</si>
  <si>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</si>
  <si>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</si>
  <si>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</si>
  <si>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</si>
  <si>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</si>
  <si>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</si>
  <si>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</si>
  <si>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</si>
  <si>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</si>
  <si>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</si>
  <si>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</si>
  <si>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</si>
  <si>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</si>
  <si>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</si>
  <si>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</si>
  <si>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</si>
  <si>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</si>
  <si>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</si>
  <si>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</si>
  <si>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</si>
  <si>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</si>
  <si>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</si>
  <si>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</si>
  <si>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</si>
  <si>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</si>
  <si>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</si>
  <si>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</si>
  <si>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</si>
  <si>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</si>
  <si>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</si>
  <si>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</si>
  <si>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</si>
  <si>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</si>
  <si>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</si>
  <si>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</si>
  <si>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</si>
  <si>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</si>
  <si>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</si>
  <si>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</si>
  <si>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</si>
  <si>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</si>
  <si>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</si>
  <si>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</si>
  <si>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</si>
  <si>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</si>
  <si>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</si>
  <si>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</si>
  <si>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</si>
  <si>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</si>
  <si>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</si>
  <si>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</si>
  <si>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</si>
  <si>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</si>
  <si>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</si>
  <si>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</si>
  <si>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</si>
  <si>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</si>
  <si>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</si>
  <si>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</si>
  <si>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</si>
  <si>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</si>
  <si>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</si>
  <si>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</si>
  <si>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</si>
  <si>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</si>
  <si>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</si>
  <si>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</si>
  <si>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</si>
  <si>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</si>
  <si>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</si>
  <si>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</si>
  <si>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</si>
  <si>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</si>
  <si>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</si>
  <si>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</si>
  <si>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</si>
  <si>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</si>
  <si>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</si>
  <si>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</si>
  <si>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</si>
  <si>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</si>
  <si>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</si>
  <si>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</si>
  <si>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</si>
  <si>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</si>
  <si>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</si>
  <si>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</si>
  <si>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</si>
  <si>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</si>
  <si>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</si>
  <si>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</si>
  <si>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</si>
  <si>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</si>
  <si>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</si>
  <si>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</si>
  <si>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</si>
  <si>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</si>
  <si>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</si>
  <si>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</si>
  <si>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</si>
  <si>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</si>
  <si>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</si>
  <si>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</si>
  <si>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</si>
  <si>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</si>
  <si>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</si>
  <si>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</si>
  <si>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</si>
  <si>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</si>
  <si>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</si>
  <si>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</si>
  <si>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</si>
  <si>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</si>
  <si>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</si>
  <si>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</si>
  <si>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</si>
  <si>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</si>
  <si>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</si>
  <si>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</si>
  <si>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</si>
  <si>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</si>
  <si>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</si>
  <si>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</si>
  <si>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</si>
  <si>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</si>
  <si>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</si>
  <si>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</si>
  <si>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</si>
  <si>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</si>
  <si>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</si>
  <si>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</si>
  <si>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</si>
  <si>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</si>
  <si>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</si>
  <si>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</si>
  <si>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</si>
  <si>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</si>
  <si>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</si>
  <si>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</si>
  <si>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</si>
  <si>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</si>
  <si>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</si>
  <si>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</si>
  <si>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</si>
  <si>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</si>
  <si>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</si>
  <si>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</si>
  <si>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</si>
  <si>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</si>
  <si>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</si>
  <si>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</si>
  <si>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</si>
  <si>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</si>
  <si>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</si>
  <si>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</si>
  <si>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</si>
  <si>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</si>
  <si>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</si>
  <si>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</si>
  <si>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</si>
  <si>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</si>
  <si>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</si>
  <si>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</si>
  <si>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</si>
  <si>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</si>
  <si>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</si>
  <si>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</si>
  <si>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</si>
  <si>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</si>
  <si>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</si>
  <si>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</si>
  <si>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</si>
  <si>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</si>
  <si>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</si>
  <si>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</si>
  <si>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</si>
  <si>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</si>
  <si>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</si>
  <si>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</si>
  <si>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</si>
  <si>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</si>
  <si>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</si>
  <si>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</si>
  <si>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</si>
  <si>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</si>
  <si>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</si>
  <si>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</si>
  <si>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</si>
  <si>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</si>
  <si>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</si>
  <si>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</si>
  <si>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</si>
  <si>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</si>
  <si>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</si>
  <si>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</si>
  <si>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</si>
  <si>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</si>
  <si>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</si>
  <si>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</si>
  <si>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</si>
  <si>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</si>
  <si>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</si>
  <si>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</si>
  <si>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</si>
  <si>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</si>
  <si>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</si>
  <si>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</si>
  <si>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</si>
  <si>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</si>
  <si>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</si>
  <si>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</si>
  <si>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</si>
  <si>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</si>
  <si>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</si>
  <si>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</si>
  <si>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</si>
  <si>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</si>
  <si>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</si>
  <si>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</si>
  <si>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</si>
  <si>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</si>
  <si>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</si>
  <si>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</si>
  <si>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</si>
  <si>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</si>
  <si>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</si>
  <si>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</si>
  <si>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</si>
  <si>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</si>
  <si>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</si>
  <si>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</si>
  <si>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</si>
  <si>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</si>
  <si>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</si>
  <si>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</si>
  <si>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</si>
  <si>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</si>
  <si>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</si>
  <si>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</si>
  <si>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</si>
  <si>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</si>
  <si>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</si>
  <si>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</si>
  <si>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</si>
  <si>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</si>
  <si>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</si>
  <si>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</si>
  <si>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</si>
  <si>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</si>
  <si>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</si>
  <si>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</si>
  <si>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</si>
  <si>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</si>
  <si>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</si>
  <si>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</si>
  <si>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</si>
  <si>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</si>
  <si>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</si>
  <si>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</si>
  <si>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</si>
  <si>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</si>
  <si>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</si>
  <si>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</si>
  <si>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</si>
  <si>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</si>
  <si>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</si>
  <si>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</si>
  <si>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</si>
  <si>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</si>
  <si>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</si>
  <si>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</si>
  <si>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</si>
  <si>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</si>
  <si>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</si>
  <si>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</si>
  <si>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</si>
  <si>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</si>
  <si>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</si>
  <si>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</si>
  <si>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</si>
  <si>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</si>
  <si>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</si>
  <si>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</si>
  <si>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</si>
  <si>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</si>
  <si>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</si>
  <si>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</si>
  <si>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</si>
  <si>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</si>
  <si>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</si>
  <si>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</si>
  <si>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</si>
  <si>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</si>
  <si>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</si>
  <si>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</si>
  <si>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</si>
  <si>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</si>
  <si>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</si>
  <si>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</si>
  <si>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</si>
  <si>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</si>
  <si>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</si>
  <si>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</si>
  <si>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</si>
  <si>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</si>
  <si>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</si>
  <si>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</si>
  <si>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</si>
  <si>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</si>
  <si>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</si>
  <si>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</si>
  <si>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</si>
  <si>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</si>
  <si>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</si>
  <si>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</si>
  <si>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</si>
  <si>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</si>
  <si>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</si>
  <si>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</si>
  <si>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</si>
  <si>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</si>
  <si>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</si>
  <si>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</si>
  <si>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</si>
  <si>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</si>
  <si>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</si>
  <si>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</si>
  <si>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</si>
  <si>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</si>
  <si>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</si>
  <si>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</si>
  <si>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</si>
  <si>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</si>
  <si>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</si>
  <si>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</si>
  <si>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</si>
  <si>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</si>
  <si>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</si>
  <si>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</si>
  <si>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</si>
  <si>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</si>
  <si>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</si>
  <si>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</si>
  <si>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</si>
  <si>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</si>
  <si>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</si>
  <si>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</si>
  <si>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</si>
  <si>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</si>
  <si>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</si>
  <si>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</si>
  <si>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</si>
  <si>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</si>
  <si>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</si>
  <si>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</si>
  <si>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</si>
  <si>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</si>
  <si>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</si>
  <si>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</si>
  <si>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</si>
  <si>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</si>
  <si>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</si>
  <si>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</si>
  <si>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</si>
  <si>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</si>
  <si>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</si>
  <si>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</si>
  <si>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</si>
  <si>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</si>
  <si>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</si>
  <si>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</si>
  <si>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</si>
  <si>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</si>
  <si>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</si>
  <si>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</si>
  <si>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</si>
  <si>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</si>
  <si>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</si>
  <si>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</si>
  <si>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</si>
  <si>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</si>
  <si>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</si>
  <si>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</si>
  <si>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</si>
  <si>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</si>
  <si>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</si>
  <si>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</si>
  <si>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</si>
  <si>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</si>
  <si>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</si>
  <si>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</si>
  <si>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</si>
  <si>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</si>
  <si>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</si>
  <si>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</si>
  <si>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</si>
  <si>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</si>
  <si>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</si>
  <si>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</si>
  <si>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</si>
  <si>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</si>
  <si>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</si>
  <si>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</si>
  <si>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</si>
  <si>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</si>
  <si>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</si>
  <si>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</si>
  <si>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</si>
  <si>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</si>
  <si>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</si>
  <si>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</si>
  <si>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</si>
  <si>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</si>
  <si>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</si>
  <si>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</si>
  <si>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</si>
  <si>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</si>
  <si>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</si>
  <si>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</si>
  <si>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</si>
  <si>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</si>
  <si>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</si>
  <si>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</si>
  <si>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</si>
  <si>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</si>
  <si>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</si>
  <si>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</si>
  <si>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</si>
  <si>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</si>
  <si>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</si>
  <si>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</si>
  <si>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</si>
  <si>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</si>
  <si>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</si>
  <si>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</si>
  <si>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</si>
  <si>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</si>
  <si>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</si>
  <si>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</si>
  <si>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</si>
  <si>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</si>
  <si>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</si>
  <si>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</si>
  <si>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</si>
  <si>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</si>
  <si>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</si>
  <si>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</si>
  <si>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</si>
  <si>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</si>
  <si>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</si>
  <si>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</si>
  <si>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</si>
  <si>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</si>
  <si>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</si>
  <si>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</si>
  <si>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</si>
  <si>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</si>
  <si>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</si>
  <si>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</si>
  <si>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</si>
  <si>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</si>
  <si>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</si>
  <si>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</si>
  <si>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</si>
  <si>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</si>
  <si>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</si>
  <si>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</si>
  <si>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</si>
  <si>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</si>
  <si>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</si>
  <si>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</si>
  <si>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</si>
  <si>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</si>
  <si>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</si>
  <si>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</si>
  <si>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</si>
  <si>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</si>
  <si>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Parent category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</si>
  <si>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</si>
  <si>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</si>
  <si>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</si>
  <si>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</si>
  <si>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</si>
  <si>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</si>
  <si>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</si>
  <si>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</si>
  <si>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</si>
  <si>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</si>
  <si>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</si>
  <si>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</si>
  <si>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</si>
  <si>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</si>
  <si>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</si>
  <si>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</si>
  <si>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</si>
  <si>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</si>
  <si>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Parent category</t>
  </si>
  <si>
    <t>All</t>
  </si>
  <si>
    <t>Date Created conversion (Year)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</si>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</sst>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17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0" fontId="1" fillId="0" borderId="0" xfId="0" applyFont="1" applyAlignment="1">
      <alignment vertical="center"/>
    </xf>
    <xf numFmtId="9" fontId="0" fillId="0" borderId="0" xfId="42" applyFont="1"/>
    <xf numFmtId="164" fontId="0" fillId="0" borderId="0" xfId="0" applyNumberFormat="1"/>
    <xf numFmtId="1" fontId="0" fillId="0" borderId="0" xfId="0" applyNumberFormat="1"/>
    <xf numFmtId="1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- crowdfundingBook.xlsx]Pivot table - outcome cate!PivotTable5</c:name>
    <c:fmtId val="2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outcome cate'!$B$3:$B$4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- outcome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outcome cate'!$B$5:$B$14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8-4A25-8F53-A7E6D5C7652B}"/>
            </c:ext>
          </c:extLst>
        </c:ser>
        <c:ser>
          <c:idx val="1"/>
          <c:order val="1"/>
          <c:tx>
            <c:strRef>
              <c:f>'Pivot table - outcome cate'!$C$3:$C$4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- outcome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outcome cate'!$C$5:$C$14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8-4A25-8F53-A7E6D5C7652B}"/>
            </c:ext>
          </c:extLst>
        </c:ser>
        <c:ser>
          <c:idx val="2"/>
          <c:order val="2"/>
          <c:tx>
            <c:strRef>
              <c:f>'Pivot table - outcome cate'!$D$3:$D$4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- outcome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outcome cate'!$D$5:$D$14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8-4A25-8F53-A7E6D5C7652B}"/>
            </c:ext>
          </c:extLst>
        </c:ser>
        <c:ser>
          <c:idx val="3"/>
          <c:order val="3"/>
          <c:tx>
            <c:strRef>
              <c:f>'Pivot table - outcome cate'!$E$3:$E$4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- outcome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outcome cate'!$E$5:$E$14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8-4A25-8F53-A7E6D5C7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430264"/>
        <c:axId val="494425584"/>
      </c:barChart>
      <c:catAx>
        <c:axId val="49443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25584"/>
        <c:crosses val="autoZero"/>
        <c:auto val="1"/>
        <c:lblAlgn val="ctr"/>
        <c:lblOffset val="100"/>
        <c:noMultiLvlLbl val="0"/>
      </c:catAx>
      <c:valAx>
        <c:axId val="4944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3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- crowdfundingBook.xlsx]Outcome sub-category!PivotTable6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2-409F-9434-8C14B364F7E4}"/>
            </c:ext>
          </c:extLst>
        </c:ser>
        <c:ser>
          <c:idx val="1"/>
          <c:order val="1"/>
          <c:tx>
            <c:strRef>
              <c:f>'Outcome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2-409F-9434-8C14B364F7E4}"/>
            </c:ext>
          </c:extLst>
        </c:ser>
        <c:ser>
          <c:idx val="2"/>
          <c:order val="2"/>
          <c:tx>
            <c:strRef>
              <c:f>'Outcome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2-409F-9434-8C14B364F7E4}"/>
            </c:ext>
          </c:extLst>
        </c:ser>
        <c:ser>
          <c:idx val="3"/>
          <c:order val="3"/>
          <c:tx>
            <c:strRef>
              <c:f>'Outcome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2-409F-9434-8C14B364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450064"/>
        <c:axId val="494448984"/>
      </c:barChart>
      <c:catAx>
        <c:axId val="4944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8984"/>
        <c:crosses val="autoZero"/>
        <c:auto val="1"/>
        <c:lblAlgn val="ctr"/>
        <c:lblOffset val="100"/>
        <c:noMultiLvlLbl val="0"/>
      </c:catAx>
      <c:valAx>
        <c:axId val="4944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- crowdfundingBook.xlsx]Date!PivotTable1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5-4633-9E0B-5D091A05542E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5-4633-9E0B-5D091A05542E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5-4633-9E0B-5D091A05542E}"/>
            </c:ext>
          </c:extLst>
        </c:ser>
        <c:ser>
          <c:idx val="3"/>
          <c:order val="3"/>
          <c:tx>
            <c:strRef>
              <c:f>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5-4633-9E0B-5D091A05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710592"/>
        <c:axId val="566709512"/>
      </c:lineChart>
      <c:catAx>
        <c:axId val="5667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09512"/>
        <c:crosses val="autoZero"/>
        <c:auto val="1"/>
        <c:lblAlgn val="ctr"/>
        <c:lblOffset val="100"/>
        <c:noMultiLvlLbl val="0"/>
      </c:catAx>
      <c:valAx>
        <c:axId val="5667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B-425C-BE1A-FC49A2C2E9AC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AB-425C-BE1A-FC49A2C2E9AC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0.0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AB-425C-BE1A-FC49A2C2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80824"/>
        <c:axId val="505714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AB-425C-BE1A-FC49A2C2E9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AB-425C-BE1A-FC49A2C2E9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AB-425C-BE1A-FC49A2C2E9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AB-425C-BE1A-FC49A2C2E9AC}"/>
                  </c:ext>
                </c:extLst>
              </c15:ser>
            </c15:filteredLineSeries>
          </c:ext>
        </c:extLst>
      </c:lineChart>
      <c:catAx>
        <c:axId val="5726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4848"/>
        <c:crosses val="autoZero"/>
        <c:auto val="1"/>
        <c:lblAlgn val="ctr"/>
        <c:lblOffset val="100"/>
        <c:noMultiLvlLbl val="0"/>
      </c:catAx>
      <c:valAx>
        <c:axId val="5057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444817</xdr:colOff>
      <xdr:row>5</xdr:row>
      <xdr:rowOff>123825</xdr:rowOff>
    </xdr:from>
    <xdr:to>
      <xdr:col>16</xdr:col>
      <xdr:colOff>407670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0BFA1-597B-EB28-F15C-685B9892C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560069</xdr:colOff>
      <xdr:row>3</xdr:row>
      <xdr:rowOff>165734</xdr:rowOff>
    </xdr:from>
    <xdr:to>
      <xdr:col>17</xdr:col>
      <xdr:colOff>47624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62858-EB25-B628-CFB6-EED16D374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167640</xdr:rowOff>
    </xdr:from>
    <xdr:to>
      <xdr:col>13</xdr:col>
      <xdr:colOff>53340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8F963-CA61-A816-C7FD-FFB3A0743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1283970</xdr:colOff>
      <xdr:row>14</xdr:row>
      <xdr:rowOff>110490</xdr:rowOff>
    </xdr:from>
    <xdr:to>
      <xdr:col>7</xdr:col>
      <xdr:colOff>525780</xdr:colOff>
      <xdr:row>36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D2E43-4F1C-4231-7171-C91803751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sanet Debebe" refreshedDate="45006.859459490741" createdVersion="8" refreshedVersion="8" minRefreshableVersion="3" recordCount="1000" xr:uid="{4A32E576-703C-4805-B001-99E8E6A5EAF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2">
      <sharedItems count="4">
        <s v="failed"/>
        <s v="successful"/>
        <s v="live"/>
        <s v="canceled"/>
      </sharedItems>
    </cacheField>
    <cacheField name="backers_count" numFmtId="2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 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tsanet Debebe" refreshedDate="45008.635311342594" backgroundQuery="1" createdVersion="8" refreshedVersion="8" minRefreshableVersion="3" recordCount="0" supportSubquery="1" supportAdvancedDrill="1" xr:uid="{79E5D3C7-D4B2-44ED-BC00-5D3A5B044EBC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7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89F91-24A6-4F66-8A24-35C2BD2A4BF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5FDE2-C295-4F22-8C4D-AF8644B1A92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13B11-FC06-4B89-BC2C-2C8C6263EEF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4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8318-96A4-47D9-B2EA-C36B2D7F5870}">
  <dimension ref="A3:F14"/>
  <sheetViews>
    <sheetView workbookViewId="0">
      <selection activeCell="K28" sqref="K2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3" spans="1:6" x14ac:dyDescent="0.3">
      <c r="A3" s="4" t="s">
        <v>2069</v>
      </c>
      <c r="B3" s="4" t="s">
        <v>2068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2063</v>
      </c>
      <c r="E8">
        <v>4</v>
      </c>
      <c r="F8">
        <v>4</v>
      </c>
    </row>
    <row r="9" spans="1:6" x14ac:dyDescent="0.3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C8E6-D368-4E61-B170-EDEC54D8A902}">
  <dimension ref="A3:F29"/>
  <sheetViews>
    <sheetView workbookViewId="0">
      <selection activeCell="S29" sqref="S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3" spans="1:6" x14ac:dyDescent="0.3">
      <c r="A3" s="4" t="s">
        <v>2069</v>
      </c>
      <c r="B3" s="4" t="s">
        <v>2068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5" t="s">
        <v>2064</v>
      </c>
      <c r="E6">
        <v>4</v>
      </c>
      <c r="F6">
        <v>4</v>
      </c>
    </row>
    <row r="7" spans="1:6" x14ac:dyDescent="0.3">
      <c r="A7" s="5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5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5" t="s">
        <v>2042</v>
      </c>
      <c r="C9">
        <v>8</v>
      </c>
      <c r="E9">
        <v>10</v>
      </c>
      <c r="F9">
        <v>18</v>
      </c>
    </row>
    <row r="10" spans="1:6" x14ac:dyDescent="0.3">
      <c r="A10" s="5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5" t="s">
        <v>2033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5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5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5" t="s">
        <v>2056</v>
      </c>
      <c r="C14">
        <v>3</v>
      </c>
      <c r="E14">
        <v>4</v>
      </c>
      <c r="F14">
        <v>7</v>
      </c>
    </row>
    <row r="15" spans="1:6" x14ac:dyDescent="0.3">
      <c r="A15" s="5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5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5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5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5" t="s">
        <v>2055</v>
      </c>
      <c r="C19">
        <v>4</v>
      </c>
      <c r="E19">
        <v>4</v>
      </c>
      <c r="F19">
        <v>8</v>
      </c>
    </row>
    <row r="20" spans="1:6" x14ac:dyDescent="0.3">
      <c r="A20" s="5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5" t="s">
        <v>2062</v>
      </c>
      <c r="C21">
        <v>9</v>
      </c>
      <c r="E21">
        <v>5</v>
      </c>
      <c r="F21">
        <v>14</v>
      </c>
    </row>
    <row r="22" spans="1:6" x14ac:dyDescent="0.3">
      <c r="A22" s="5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5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5" t="s">
        <v>2058</v>
      </c>
      <c r="C24">
        <v>7</v>
      </c>
      <c r="E24">
        <v>14</v>
      </c>
      <c r="F24">
        <v>21</v>
      </c>
    </row>
    <row r="25" spans="1:6" x14ac:dyDescent="0.3">
      <c r="A25" s="5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5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5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5" t="s">
        <v>2061</v>
      </c>
      <c r="E28">
        <v>3</v>
      </c>
      <c r="F28">
        <v>3</v>
      </c>
    </row>
    <row r="29" spans="1:6" x14ac:dyDescent="0.3">
      <c r="A29" s="5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0514-F93C-4BCC-95F5-E019C443162E}">
  <dimension ref="A1:F18"/>
  <sheetViews>
    <sheetView workbookViewId="0">
      <selection activeCell="B22" sqref="B22"/>
    </sheetView>
  </sheetViews>
  <sheetFormatPr defaultRowHeight="15.6" x14ac:dyDescent="0.3"/>
  <cols>
    <col min="1" max="1" width="27.2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8" width="13.8984375" bestFit="1" customWidth="1"/>
    <col min="9" max="9" width="12.796875" bestFit="1" customWidth="1"/>
    <col min="10" max="11" width="13.8984375" bestFit="1" customWidth="1"/>
    <col min="12" max="13" width="14.8984375" bestFit="1" customWidth="1"/>
    <col min="14" max="14" width="13.8984375" bestFit="1" customWidth="1"/>
    <col min="15" max="15" width="14.8984375" bestFit="1" customWidth="1"/>
    <col min="16" max="16" width="13.8984375" bestFit="1" customWidth="1"/>
    <col min="17" max="17" width="12.796875" bestFit="1" customWidth="1"/>
    <col min="18" max="21" width="13.8984375" bestFit="1" customWidth="1"/>
    <col min="22" max="22" width="12.796875" bestFit="1" customWidth="1"/>
    <col min="23" max="24" width="13.8984375" bestFit="1" customWidth="1"/>
    <col min="25" max="25" width="14.8984375" bestFit="1" customWidth="1"/>
    <col min="26" max="31" width="13.8984375" bestFit="1" customWidth="1"/>
    <col min="32" max="32" width="12.796875" bestFit="1" customWidth="1"/>
    <col min="33" max="33" width="14.8984375" bestFit="1" customWidth="1"/>
    <col min="34" max="34" width="13.8984375" bestFit="1" customWidth="1"/>
    <col min="35" max="35" width="12.796875" bestFit="1" customWidth="1"/>
    <col min="36" max="38" width="13.8984375" bestFit="1" customWidth="1"/>
    <col min="39" max="40" width="14.8984375" bestFit="1" customWidth="1"/>
    <col min="41" max="41" width="12.796875" bestFit="1" customWidth="1"/>
    <col min="42" max="42" width="13.8984375" bestFit="1" customWidth="1"/>
    <col min="43" max="43" width="12.796875" bestFit="1" customWidth="1"/>
    <col min="44" max="44" width="14.8984375" bestFit="1" customWidth="1"/>
    <col min="45" max="46" width="13.8984375" bestFit="1" customWidth="1"/>
    <col min="47" max="47" width="12.796875" bestFit="1" customWidth="1"/>
    <col min="48" max="48" width="13.8984375" bestFit="1" customWidth="1"/>
    <col min="49" max="49" width="12.796875" bestFit="1" customWidth="1"/>
    <col min="50" max="50" width="14.8984375" bestFit="1" customWidth="1"/>
    <col min="51" max="51" width="13.8984375" bestFit="1" customWidth="1"/>
    <col min="52" max="52" width="12.796875" bestFit="1" customWidth="1"/>
    <col min="53" max="53" width="13.8984375" bestFit="1" customWidth="1"/>
    <col min="54" max="54" width="12.796875" bestFit="1" customWidth="1"/>
    <col min="55" max="56" width="13.8984375" bestFit="1" customWidth="1"/>
    <col min="57" max="57" width="12.796875" bestFit="1" customWidth="1"/>
    <col min="58" max="59" width="13.8984375" bestFit="1" customWidth="1"/>
    <col min="60" max="60" width="12.796875" bestFit="1" customWidth="1"/>
    <col min="61" max="62" width="13.8984375" bestFit="1" customWidth="1"/>
    <col min="63" max="63" width="12.796875" bestFit="1" customWidth="1"/>
    <col min="64" max="70" width="13.8984375" bestFit="1" customWidth="1"/>
    <col min="71" max="72" width="12.796875" bestFit="1" customWidth="1"/>
    <col min="73" max="73" width="13.8984375" bestFit="1" customWidth="1"/>
    <col min="74" max="75" width="12.796875" bestFit="1" customWidth="1"/>
    <col min="76" max="78" width="13.8984375" bestFit="1" customWidth="1"/>
    <col min="79" max="79" width="12.796875" bestFit="1" customWidth="1"/>
    <col min="80" max="83" width="13.8984375" bestFit="1" customWidth="1"/>
    <col min="84" max="88" width="14.8984375" bestFit="1" customWidth="1"/>
    <col min="89" max="91" width="12.796875" bestFit="1" customWidth="1"/>
    <col min="92" max="95" width="13.8984375" bestFit="1" customWidth="1"/>
    <col min="96" max="96" width="12.796875" bestFit="1" customWidth="1"/>
    <col min="97" max="98" width="13.8984375" bestFit="1" customWidth="1"/>
    <col min="99" max="104" width="12.796875" bestFit="1" customWidth="1"/>
    <col min="105" max="107" width="13.8984375" bestFit="1" customWidth="1"/>
    <col min="108" max="110" width="12.796875" bestFit="1" customWidth="1"/>
    <col min="111" max="115" width="13.8984375" bestFit="1" customWidth="1"/>
    <col min="116" max="116" width="12.796875" bestFit="1" customWidth="1"/>
    <col min="117" max="121" width="13.8984375" bestFit="1" customWidth="1"/>
    <col min="122" max="124" width="14.8984375" bestFit="1" customWidth="1"/>
    <col min="125" max="125" width="13.8984375" bestFit="1" customWidth="1"/>
    <col min="126" max="128" width="14.8984375" bestFit="1" customWidth="1"/>
    <col min="129" max="129" width="12.796875" bestFit="1" customWidth="1"/>
    <col min="130" max="135" width="13.8984375" bestFit="1" customWidth="1"/>
    <col min="136" max="136" width="12.796875" bestFit="1" customWidth="1"/>
    <col min="137" max="141" width="13.8984375" bestFit="1" customWidth="1"/>
    <col min="142" max="142" width="12.796875" bestFit="1" customWidth="1"/>
    <col min="143" max="144" width="13.8984375" bestFit="1" customWidth="1"/>
    <col min="145" max="147" width="12.796875" bestFit="1" customWidth="1"/>
    <col min="148" max="150" width="13.8984375" bestFit="1" customWidth="1"/>
    <col min="151" max="151" width="12.796875" bestFit="1" customWidth="1"/>
    <col min="152" max="152" width="13.8984375" bestFit="1" customWidth="1"/>
    <col min="153" max="153" width="12.796875" bestFit="1" customWidth="1"/>
    <col min="154" max="156" width="13.8984375" bestFit="1" customWidth="1"/>
    <col min="157" max="158" width="14.8984375" bestFit="1" customWidth="1"/>
    <col min="159" max="159" width="13.8984375" bestFit="1" customWidth="1"/>
    <col min="160" max="160" width="14.8984375" bestFit="1" customWidth="1"/>
    <col min="161" max="161" width="12.796875" bestFit="1" customWidth="1"/>
    <col min="162" max="163" width="13.8984375" bestFit="1" customWidth="1"/>
    <col min="164" max="166" width="12.796875" bestFit="1" customWidth="1"/>
    <col min="167" max="168" width="13.8984375" bestFit="1" customWidth="1"/>
    <col min="169" max="169" width="12.796875" bestFit="1" customWidth="1"/>
    <col min="170" max="170" width="13.8984375" bestFit="1" customWidth="1"/>
    <col min="171" max="172" width="12.796875" bestFit="1" customWidth="1"/>
    <col min="173" max="173" width="13.8984375" bestFit="1" customWidth="1"/>
    <col min="174" max="174" width="12.796875" bestFit="1" customWidth="1"/>
    <col min="175" max="178" width="13.8984375" bestFit="1" customWidth="1"/>
    <col min="179" max="180" width="12.796875" bestFit="1" customWidth="1"/>
    <col min="181" max="187" width="13.8984375" bestFit="1" customWidth="1"/>
    <col min="188" max="192" width="14.8984375" bestFit="1" customWidth="1"/>
    <col min="193" max="193" width="13.8984375" bestFit="1" customWidth="1"/>
    <col min="194" max="195" width="14.8984375" bestFit="1" customWidth="1"/>
    <col min="196" max="201" width="13.8984375" bestFit="1" customWidth="1"/>
    <col min="202" max="203" width="12.796875" bestFit="1" customWidth="1"/>
    <col min="204" max="209" width="13.8984375" bestFit="1" customWidth="1"/>
    <col min="210" max="210" width="12.796875" bestFit="1" customWidth="1"/>
    <col min="211" max="212" width="13.8984375" bestFit="1" customWidth="1"/>
    <col min="213" max="213" width="12.796875" bestFit="1" customWidth="1"/>
    <col min="214" max="214" width="13.8984375" bestFit="1" customWidth="1"/>
    <col min="215" max="215" width="12.796875" bestFit="1" customWidth="1"/>
    <col min="216" max="218" width="13.8984375" bestFit="1" customWidth="1"/>
    <col min="219" max="220" width="14.8984375" bestFit="1" customWidth="1"/>
    <col min="221" max="222" width="13.8984375" bestFit="1" customWidth="1"/>
    <col min="223" max="225" width="14.8984375" bestFit="1" customWidth="1"/>
    <col min="226" max="226" width="13.8984375" bestFit="1" customWidth="1"/>
    <col min="227" max="230" width="14.8984375" bestFit="1" customWidth="1"/>
    <col min="231" max="231" width="12.796875" bestFit="1" customWidth="1"/>
    <col min="232" max="232" width="13.8984375" bestFit="1" customWidth="1"/>
    <col min="233" max="233" width="12.796875" bestFit="1" customWidth="1"/>
    <col min="234" max="236" width="13.8984375" bestFit="1" customWidth="1"/>
    <col min="237" max="237" width="12.796875" bestFit="1" customWidth="1"/>
    <col min="238" max="241" width="13.8984375" bestFit="1" customWidth="1"/>
    <col min="242" max="242" width="12.796875" bestFit="1" customWidth="1"/>
    <col min="243" max="245" width="13.8984375" bestFit="1" customWidth="1"/>
    <col min="246" max="248" width="12.796875" bestFit="1" customWidth="1"/>
    <col min="249" max="260" width="13.8984375" bestFit="1" customWidth="1"/>
    <col min="261" max="263" width="14.8984375" bestFit="1" customWidth="1"/>
    <col min="264" max="264" width="13.8984375" bestFit="1" customWidth="1"/>
    <col min="265" max="269" width="14.8984375" bestFit="1" customWidth="1"/>
    <col min="270" max="271" width="12.796875" bestFit="1" customWidth="1"/>
    <col min="272" max="275" width="13.8984375" bestFit="1" customWidth="1"/>
    <col min="276" max="277" width="12.796875" bestFit="1" customWidth="1"/>
    <col min="278" max="279" width="13.8984375" bestFit="1" customWidth="1"/>
    <col min="280" max="281" width="12.796875" bestFit="1" customWidth="1"/>
    <col min="282" max="290" width="13.8984375" bestFit="1" customWidth="1"/>
    <col min="291" max="291" width="12.796875" bestFit="1" customWidth="1"/>
    <col min="292" max="294" width="13.8984375" bestFit="1" customWidth="1"/>
    <col min="295" max="295" width="12.796875" bestFit="1" customWidth="1"/>
    <col min="296" max="297" width="13.8984375" bestFit="1" customWidth="1"/>
    <col min="298" max="298" width="12.796875" bestFit="1" customWidth="1"/>
    <col min="299" max="299" width="14.8984375" bestFit="1" customWidth="1"/>
    <col min="300" max="301" width="13.8984375" bestFit="1" customWidth="1"/>
    <col min="302" max="304" width="14.8984375" bestFit="1" customWidth="1"/>
    <col min="305" max="305" width="13.8984375" bestFit="1" customWidth="1"/>
    <col min="306" max="307" width="14.8984375" bestFit="1" customWidth="1"/>
    <col min="308" max="308" width="12.796875" bestFit="1" customWidth="1"/>
    <col min="309" max="311" width="13.8984375" bestFit="1" customWidth="1"/>
    <col min="312" max="312" width="12.796875" bestFit="1" customWidth="1"/>
    <col min="313" max="319" width="13.8984375" bestFit="1" customWidth="1"/>
    <col min="320" max="320" width="12.796875" bestFit="1" customWidth="1"/>
    <col min="321" max="325" width="13.8984375" bestFit="1" customWidth="1"/>
    <col min="326" max="328" width="14.8984375" bestFit="1" customWidth="1"/>
    <col min="329" max="330" width="13.8984375" bestFit="1" customWidth="1"/>
    <col min="331" max="334" width="14.8984375" bestFit="1" customWidth="1"/>
    <col min="335" max="335" width="12.796875" bestFit="1" customWidth="1"/>
    <col min="336" max="337" width="13.8984375" bestFit="1" customWidth="1"/>
    <col min="338" max="340" width="12.796875" bestFit="1" customWidth="1"/>
    <col min="341" max="341" width="13.8984375" bestFit="1" customWidth="1"/>
    <col min="342" max="342" width="12.796875" bestFit="1" customWidth="1"/>
    <col min="343" max="344" width="13.8984375" bestFit="1" customWidth="1"/>
    <col min="345" max="346" width="12.796875" bestFit="1" customWidth="1"/>
    <col min="347" max="351" width="13.8984375" bestFit="1" customWidth="1"/>
    <col min="352" max="352" width="12.796875" bestFit="1" customWidth="1"/>
    <col min="353" max="353" width="13.8984375" bestFit="1" customWidth="1"/>
    <col min="354" max="354" width="12.796875" bestFit="1" customWidth="1"/>
    <col min="355" max="358" width="13.8984375" bestFit="1" customWidth="1"/>
    <col min="359" max="359" width="12.796875" bestFit="1" customWidth="1"/>
    <col min="360" max="362" width="13.8984375" bestFit="1" customWidth="1"/>
    <col min="363" max="363" width="14.8984375" bestFit="1" customWidth="1"/>
    <col min="364" max="365" width="13.8984375" bestFit="1" customWidth="1"/>
    <col min="366" max="367" width="14.8984375" bestFit="1" customWidth="1"/>
    <col min="368" max="373" width="13.8984375" bestFit="1" customWidth="1"/>
    <col min="374" max="374" width="12.796875" bestFit="1" customWidth="1"/>
    <col min="375" max="380" width="13.8984375" bestFit="1" customWidth="1"/>
    <col min="381" max="381" width="12.796875" bestFit="1" customWidth="1"/>
    <col min="382" max="383" width="13.8984375" bestFit="1" customWidth="1"/>
    <col min="384" max="386" width="12.796875" bestFit="1" customWidth="1"/>
    <col min="387" max="388" width="13.8984375" bestFit="1" customWidth="1"/>
    <col min="389" max="389" width="12.796875" bestFit="1" customWidth="1"/>
    <col min="390" max="392" width="13.8984375" bestFit="1" customWidth="1"/>
    <col min="393" max="399" width="14.8984375" bestFit="1" customWidth="1"/>
    <col min="400" max="401" width="13.8984375" bestFit="1" customWidth="1"/>
    <col min="402" max="402" width="12.796875" bestFit="1" customWidth="1"/>
    <col min="403" max="403" width="13.8984375" bestFit="1" customWidth="1"/>
    <col min="404" max="404" width="12.796875" bestFit="1" customWidth="1"/>
    <col min="405" max="405" width="14.8984375" bestFit="1" customWidth="1"/>
    <col min="406" max="406" width="13.8984375" bestFit="1" customWidth="1"/>
    <col min="407" max="407" width="14.8984375" bestFit="1" customWidth="1"/>
    <col min="408" max="410" width="13.8984375" bestFit="1" customWidth="1"/>
    <col min="411" max="411" width="12.796875" bestFit="1" customWidth="1"/>
    <col min="412" max="412" width="14.8984375" bestFit="1" customWidth="1"/>
    <col min="413" max="414" width="13.8984375" bestFit="1" customWidth="1"/>
    <col min="415" max="415" width="14.8984375" bestFit="1" customWidth="1"/>
    <col min="416" max="416" width="12.796875" bestFit="1" customWidth="1"/>
    <col min="417" max="418" width="13.8984375" bestFit="1" customWidth="1"/>
    <col min="419" max="420" width="12.796875" bestFit="1" customWidth="1"/>
    <col min="421" max="426" width="13.8984375" bestFit="1" customWidth="1"/>
    <col min="427" max="427" width="12.796875" bestFit="1" customWidth="1"/>
    <col min="428" max="433" width="13.8984375" bestFit="1" customWidth="1"/>
    <col min="434" max="435" width="12.796875" bestFit="1" customWidth="1"/>
    <col min="436" max="443" width="13.8984375" bestFit="1" customWidth="1"/>
    <col min="444" max="444" width="12.796875" bestFit="1" customWidth="1"/>
    <col min="445" max="448" width="13.8984375" bestFit="1" customWidth="1"/>
    <col min="449" max="450" width="12.796875" bestFit="1" customWidth="1"/>
    <col min="451" max="454" width="13.8984375" bestFit="1" customWidth="1"/>
    <col min="455" max="455" width="12.796875" bestFit="1" customWidth="1"/>
    <col min="456" max="458" width="13.8984375" bestFit="1" customWidth="1"/>
    <col min="459" max="462" width="14.8984375" bestFit="1" customWidth="1"/>
    <col min="463" max="464" width="13.8984375" bestFit="1" customWidth="1"/>
    <col min="465" max="467" width="14.8984375" bestFit="1" customWidth="1"/>
    <col min="468" max="468" width="13.8984375" bestFit="1" customWidth="1"/>
    <col min="469" max="470" width="14.8984375" bestFit="1" customWidth="1"/>
    <col min="471" max="472" width="12.796875" bestFit="1" customWidth="1"/>
    <col min="473" max="481" width="13.8984375" bestFit="1" customWidth="1"/>
    <col min="482" max="482" width="12.796875" bestFit="1" customWidth="1"/>
    <col min="483" max="484" width="13.8984375" bestFit="1" customWidth="1"/>
    <col min="485" max="486" width="12.796875" bestFit="1" customWidth="1"/>
    <col min="487" max="492" width="13.8984375" bestFit="1" customWidth="1"/>
    <col min="493" max="494" width="12.796875" bestFit="1" customWidth="1"/>
    <col min="495" max="496" width="13.8984375" bestFit="1" customWidth="1"/>
    <col min="497" max="498" width="12.796875" bestFit="1" customWidth="1"/>
    <col min="499" max="502" width="13.8984375" bestFit="1" customWidth="1"/>
    <col min="503" max="503" width="12.796875" bestFit="1" customWidth="1"/>
    <col min="504" max="508" width="13.8984375" bestFit="1" customWidth="1"/>
    <col min="509" max="517" width="14.8984375" bestFit="1" customWidth="1"/>
    <col min="518" max="519" width="13.8984375" bestFit="1" customWidth="1"/>
    <col min="520" max="522" width="14.8984375" bestFit="1" customWidth="1"/>
    <col min="523" max="524" width="12.796875" bestFit="1" customWidth="1"/>
    <col min="525" max="527" width="13.8984375" bestFit="1" customWidth="1"/>
    <col min="528" max="528" width="12.796875" bestFit="1" customWidth="1"/>
    <col min="529" max="530" width="13.8984375" bestFit="1" customWidth="1"/>
    <col min="531" max="531" width="12.796875" bestFit="1" customWidth="1"/>
    <col min="532" max="535" width="13.8984375" bestFit="1" customWidth="1"/>
    <col min="536" max="537" width="12.796875" bestFit="1" customWidth="1"/>
    <col min="538" max="539" width="13.8984375" bestFit="1" customWidth="1"/>
    <col min="540" max="540" width="12.796875" bestFit="1" customWidth="1"/>
    <col min="541" max="547" width="13.8984375" bestFit="1" customWidth="1"/>
    <col min="548" max="549" width="12.796875" bestFit="1" customWidth="1"/>
    <col min="550" max="554" width="13.8984375" bestFit="1" customWidth="1"/>
    <col min="555" max="559" width="14.8984375" bestFit="1" customWidth="1"/>
    <col min="560" max="560" width="13.8984375" bestFit="1" customWidth="1"/>
    <col min="561" max="561" width="14.8984375" bestFit="1" customWidth="1"/>
    <col min="562" max="562" width="12.796875" bestFit="1" customWidth="1"/>
    <col min="563" max="563" width="13.8984375" bestFit="1" customWidth="1"/>
    <col min="564" max="566" width="12.796875" bestFit="1" customWidth="1"/>
    <col min="567" max="569" width="13.8984375" bestFit="1" customWidth="1"/>
    <col min="570" max="571" width="12.796875" bestFit="1" customWidth="1"/>
    <col min="572" max="573" width="13.8984375" bestFit="1" customWidth="1"/>
    <col min="574" max="575" width="12.796875" bestFit="1" customWidth="1"/>
    <col min="576" max="583" width="13.8984375" bestFit="1" customWidth="1"/>
    <col min="584" max="584" width="12.796875" bestFit="1" customWidth="1"/>
    <col min="585" max="588" width="13.8984375" bestFit="1" customWidth="1"/>
    <col min="589" max="590" width="12.796875" bestFit="1" customWidth="1"/>
    <col min="591" max="594" width="13.8984375" bestFit="1" customWidth="1"/>
    <col min="595" max="604" width="14.8984375" bestFit="1" customWidth="1"/>
    <col min="605" max="606" width="12.796875" bestFit="1" customWidth="1"/>
    <col min="607" max="617" width="13.8984375" bestFit="1" customWidth="1"/>
    <col min="618" max="619" width="12.796875" bestFit="1" customWidth="1"/>
    <col min="620" max="623" width="13.8984375" bestFit="1" customWidth="1"/>
    <col min="624" max="625" width="12.796875" bestFit="1" customWidth="1"/>
    <col min="626" max="627" width="13.8984375" bestFit="1" customWidth="1"/>
    <col min="628" max="629" width="12.796875" bestFit="1" customWidth="1"/>
    <col min="630" max="632" width="13.8984375" bestFit="1" customWidth="1"/>
    <col min="633" max="634" width="12.796875" bestFit="1" customWidth="1"/>
    <col min="635" max="640" width="13.8984375" bestFit="1" customWidth="1"/>
    <col min="641" max="641" width="12.796875" bestFit="1" customWidth="1"/>
    <col min="642" max="643" width="13.8984375" bestFit="1" customWidth="1"/>
    <col min="644" max="644" width="12.796875" bestFit="1" customWidth="1"/>
    <col min="645" max="652" width="13.8984375" bestFit="1" customWidth="1"/>
    <col min="653" max="659" width="14.8984375" bestFit="1" customWidth="1"/>
    <col min="660" max="661" width="12.796875" bestFit="1" customWidth="1"/>
    <col min="662" max="669" width="13.8984375" bestFit="1" customWidth="1"/>
    <col min="670" max="670" width="12.796875" bestFit="1" customWidth="1"/>
    <col min="671" max="675" width="13.8984375" bestFit="1" customWidth="1"/>
    <col min="676" max="676" width="12.796875" bestFit="1" customWidth="1"/>
    <col min="677" max="680" width="13.8984375" bestFit="1" customWidth="1"/>
    <col min="681" max="682" width="12.796875" bestFit="1" customWidth="1"/>
    <col min="683" max="687" width="13.8984375" bestFit="1" customWidth="1"/>
    <col min="688" max="688" width="12.796875" bestFit="1" customWidth="1"/>
    <col min="689" max="691" width="13.8984375" bestFit="1" customWidth="1"/>
    <col min="692" max="692" width="12.796875" bestFit="1" customWidth="1"/>
    <col min="693" max="694" width="13.8984375" bestFit="1" customWidth="1"/>
    <col min="695" max="695" width="12.796875" bestFit="1" customWidth="1"/>
    <col min="696" max="701" width="13.8984375" bestFit="1" customWidth="1"/>
    <col min="702" max="705" width="14.8984375" bestFit="1" customWidth="1"/>
    <col min="706" max="706" width="13.8984375" bestFit="1" customWidth="1"/>
    <col min="707" max="707" width="14.8984375" bestFit="1" customWidth="1"/>
    <col min="708" max="710" width="12.796875" bestFit="1" customWidth="1"/>
    <col min="711" max="711" width="13.8984375" bestFit="1" customWidth="1"/>
    <col min="712" max="712" width="12.796875" bestFit="1" customWidth="1"/>
    <col min="713" max="717" width="13.8984375" bestFit="1" customWidth="1"/>
    <col min="718" max="720" width="12.796875" bestFit="1" customWidth="1"/>
    <col min="721" max="724" width="13.8984375" bestFit="1" customWidth="1"/>
    <col min="725" max="726" width="12.796875" bestFit="1" customWidth="1"/>
    <col min="727" max="731" width="13.8984375" bestFit="1" customWidth="1"/>
    <col min="732" max="733" width="12.796875" bestFit="1" customWidth="1"/>
    <col min="734" max="735" width="13.8984375" bestFit="1" customWidth="1"/>
    <col min="736" max="738" width="12.796875" bestFit="1" customWidth="1"/>
    <col min="739" max="745" width="13.8984375" bestFit="1" customWidth="1"/>
    <col min="746" max="748" width="14.8984375" bestFit="1" customWidth="1"/>
    <col min="749" max="749" width="13.8984375" bestFit="1" customWidth="1"/>
    <col min="750" max="754" width="14.8984375" bestFit="1" customWidth="1"/>
    <col min="755" max="763" width="13.8984375" bestFit="1" customWidth="1"/>
    <col min="764" max="765" width="12.796875" bestFit="1" customWidth="1"/>
    <col min="766" max="772" width="13.8984375" bestFit="1" customWidth="1"/>
    <col min="773" max="774" width="12.796875" bestFit="1" customWidth="1"/>
    <col min="775" max="779" width="13.8984375" bestFit="1" customWidth="1"/>
    <col min="780" max="780" width="12.796875" bestFit="1" customWidth="1"/>
    <col min="781" max="792" width="13.8984375" bestFit="1" customWidth="1"/>
    <col min="793" max="793" width="12.796875" bestFit="1" customWidth="1"/>
    <col min="794" max="797" width="13.8984375" bestFit="1" customWidth="1"/>
    <col min="798" max="799" width="12.796875" bestFit="1" customWidth="1"/>
    <col min="800" max="804" width="13.8984375" bestFit="1" customWidth="1"/>
    <col min="805" max="805" width="14.8984375" bestFit="1" customWidth="1"/>
    <col min="806" max="808" width="13.8984375" bestFit="1" customWidth="1"/>
    <col min="809" max="813" width="14.8984375" bestFit="1" customWidth="1"/>
    <col min="814" max="814" width="13.8984375" bestFit="1" customWidth="1"/>
    <col min="815" max="818" width="14.8984375" bestFit="1" customWidth="1"/>
    <col min="819" max="820" width="12.796875" bestFit="1" customWidth="1"/>
    <col min="821" max="827" width="13.8984375" bestFit="1" customWidth="1"/>
    <col min="828" max="829" width="12.796875" bestFit="1" customWidth="1"/>
    <col min="830" max="831" width="13.8984375" bestFit="1" customWidth="1"/>
    <col min="832" max="832" width="12.796875" bestFit="1" customWidth="1"/>
    <col min="833" max="834" width="13.8984375" bestFit="1" customWidth="1"/>
    <col min="835" max="837" width="12.796875" bestFit="1" customWidth="1"/>
    <col min="838" max="840" width="13.8984375" bestFit="1" customWidth="1"/>
    <col min="841" max="842" width="12.796875" bestFit="1" customWidth="1"/>
    <col min="843" max="856" width="13.8984375" bestFit="1" customWidth="1"/>
    <col min="857" max="857" width="12.796875" bestFit="1" customWidth="1"/>
    <col min="858" max="863" width="13.8984375" bestFit="1" customWidth="1"/>
    <col min="864" max="865" width="14.8984375" bestFit="1" customWidth="1"/>
    <col min="866" max="866" width="13.8984375" bestFit="1" customWidth="1"/>
    <col min="867" max="869" width="14.8984375" bestFit="1" customWidth="1"/>
    <col min="870" max="871" width="13.8984375" bestFit="1" customWidth="1"/>
    <col min="872" max="873" width="14.8984375" bestFit="1" customWidth="1"/>
    <col min="874" max="874" width="12.796875" bestFit="1" customWidth="1"/>
    <col min="875" max="882" width="13.8984375" bestFit="1" customWidth="1"/>
    <col min="883" max="884" width="12.796875" bestFit="1" customWidth="1"/>
    <col min="885" max="887" width="13.8984375" bestFit="1" customWidth="1"/>
    <col min="888" max="888" width="12.796875" bestFit="1" customWidth="1"/>
    <col min="889" max="893" width="13.8984375" bestFit="1" customWidth="1"/>
    <col min="894" max="896" width="12.796875" bestFit="1" customWidth="1"/>
    <col min="897" max="902" width="13.8984375" bestFit="1" customWidth="1"/>
    <col min="903" max="904" width="12.796875" bestFit="1" customWidth="1"/>
    <col min="905" max="910" width="13.8984375" bestFit="1" customWidth="1"/>
    <col min="911" max="912" width="12.796875" bestFit="1" customWidth="1"/>
    <col min="913" max="914" width="13.8984375" bestFit="1" customWidth="1"/>
    <col min="915" max="917" width="12.796875" bestFit="1" customWidth="1"/>
    <col min="918" max="919" width="13.8984375" bestFit="1" customWidth="1"/>
    <col min="920" max="931" width="14.8984375" bestFit="1" customWidth="1"/>
    <col min="932" max="933" width="13.8984375" bestFit="1" customWidth="1"/>
    <col min="934" max="936" width="14.8984375" bestFit="1" customWidth="1"/>
    <col min="937" max="937" width="10.8984375" bestFit="1" customWidth="1"/>
  </cols>
  <sheetData>
    <row r="1" spans="1:6" x14ac:dyDescent="0.3">
      <c r="A1" s="4" t="s">
        <v>2084</v>
      </c>
      <c r="B1" t="s" vm="1">
        <v>2085</v>
      </c>
    </row>
    <row r="2" spans="1:6" x14ac:dyDescent="0.3">
      <c r="A2" s="4" t="s">
        <v>2086</v>
      </c>
      <c r="B2" t="s" vm="2">
        <v>2085</v>
      </c>
    </row>
    <row r="4" spans="1:6" x14ac:dyDescent="0.3">
      <c r="A4" s="4" t="s">
        <v>2069</v>
      </c>
      <c r="B4" s="4" t="s">
        <v>2068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2081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5" t="s">
        <v>2072</v>
      </c>
      <c r="B7">
        <v>7</v>
      </c>
      <c r="C7">
        <v>28</v>
      </c>
      <c r="E7">
        <v>44</v>
      </c>
      <c r="F7">
        <v>79</v>
      </c>
    </row>
    <row r="8" spans="1:6" x14ac:dyDescent="0.3">
      <c r="A8" s="5" t="s">
        <v>2073</v>
      </c>
      <c r="B8">
        <v>4</v>
      </c>
      <c r="C8">
        <v>33</v>
      </c>
      <c r="E8">
        <v>49</v>
      </c>
      <c r="F8">
        <v>86</v>
      </c>
    </row>
    <row r="9" spans="1:6" x14ac:dyDescent="0.3">
      <c r="A9" s="5" t="s">
        <v>2083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5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5" t="s">
        <v>2074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5" t="s">
        <v>2082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5" t="s">
        <v>2075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5" t="s">
        <v>2076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5" t="s">
        <v>2077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5" t="s">
        <v>2080</v>
      </c>
      <c r="B16">
        <v>3</v>
      </c>
      <c r="C16">
        <v>26</v>
      </c>
      <c r="D16">
        <v>3</v>
      </c>
      <c r="E16">
        <v>45</v>
      </c>
      <c r="F16">
        <v>77</v>
      </c>
    </row>
    <row r="17" spans="1:6" x14ac:dyDescent="0.3">
      <c r="A17" s="5" t="s">
        <v>2078</v>
      </c>
      <c r="B17">
        <v>7</v>
      </c>
      <c r="C17">
        <v>33</v>
      </c>
      <c r="D17">
        <v>3</v>
      </c>
      <c r="E17">
        <v>42</v>
      </c>
      <c r="F17">
        <v>85</v>
      </c>
    </row>
    <row r="18" spans="1:6" x14ac:dyDescent="0.3">
      <c r="A18" s="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295D-89CC-4FAC-A038-37D129953631}">
  <dimension ref="A1:H21"/>
  <sheetViews>
    <sheetView tabSelected="1" workbookViewId="0">
      <selection activeCell="I21" sqref="I21"/>
    </sheetView>
  </sheetViews>
  <sheetFormatPr defaultRowHeight="15.6" x14ac:dyDescent="0.3"/>
  <cols>
    <col min="1" max="1" width="23.59765625" customWidth="1"/>
    <col min="2" max="2" width="16.19921875" customWidth="1"/>
    <col min="3" max="3" width="14.69921875" customWidth="1"/>
    <col min="4" max="4" width="17.796875" customWidth="1"/>
    <col min="5" max="5" width="14.09765625" customWidth="1"/>
    <col min="6" max="6" width="18.69921875" customWidth="1"/>
    <col min="7" max="7" width="17.8984375" style="10" customWidth="1"/>
    <col min="8" max="8" width="19.5" customWidth="1"/>
    <col min="9" max="9" width="71.19921875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s="10" t="s">
        <v>2093</v>
      </c>
      <c r="H1" t="s">
        <v>2094</v>
      </c>
    </row>
    <row r="2" spans="1:8" x14ac:dyDescent="0.3">
      <c r="A2" s="9" t="s">
        <v>2095</v>
      </c>
      <c r="B2">
        <v>30</v>
      </c>
      <c r="C2">
        <v>20</v>
      </c>
      <c r="D2">
        <v>1</v>
      </c>
      <c r="E2">
        <v>51</v>
      </c>
      <c r="F2" s="12">
        <f>(B2/E2*100)</f>
        <v>58.82352941176471</v>
      </c>
      <c r="G2" s="13">
        <f>(C2/E2*100)</f>
        <v>39.215686274509807</v>
      </c>
      <c r="H2" s="11">
        <f>(D2/E2*100)</f>
        <v>1.9607843137254901</v>
      </c>
    </row>
    <row r="3" spans="1:8" x14ac:dyDescent="0.3">
      <c r="A3" s="9" t="s">
        <v>2096</v>
      </c>
      <c r="B3">
        <v>191</v>
      </c>
      <c r="C3">
        <v>38</v>
      </c>
      <c r="D3">
        <v>2</v>
      </c>
      <c r="E3">
        <v>231</v>
      </c>
      <c r="F3" s="12">
        <f t="shared" ref="F3:F13" si="0">(B3/E3*100)</f>
        <v>82.683982683982677</v>
      </c>
      <c r="G3" s="13">
        <f t="shared" ref="G3:G13" si="1">(C3/E3*100)</f>
        <v>16.450216450216452</v>
      </c>
      <c r="H3" s="11">
        <f t="shared" ref="H3:H13" si="2">(D3/E3*100)</f>
        <v>0.86580086580086579</v>
      </c>
    </row>
    <row r="4" spans="1:8" x14ac:dyDescent="0.3">
      <c r="A4" s="9" t="s">
        <v>2097</v>
      </c>
      <c r="B4">
        <v>164</v>
      </c>
      <c r="C4">
        <v>126</v>
      </c>
      <c r="D4">
        <v>25</v>
      </c>
      <c r="E4">
        <v>315</v>
      </c>
      <c r="F4" s="12">
        <f t="shared" si="0"/>
        <v>52.06349206349207</v>
      </c>
      <c r="G4" s="13">
        <f t="shared" si="1"/>
        <v>40</v>
      </c>
      <c r="H4" s="11">
        <f t="shared" si="2"/>
        <v>7.9365079365079358</v>
      </c>
    </row>
    <row r="5" spans="1:8" x14ac:dyDescent="0.3">
      <c r="A5" s="9" t="s">
        <v>2098</v>
      </c>
      <c r="B5">
        <v>4</v>
      </c>
      <c r="C5">
        <v>5</v>
      </c>
      <c r="D5">
        <v>0</v>
      </c>
      <c r="E5">
        <v>9</v>
      </c>
      <c r="F5" s="12">
        <f t="shared" si="0"/>
        <v>44.444444444444443</v>
      </c>
      <c r="G5" s="13">
        <f t="shared" si="1"/>
        <v>55.555555555555557</v>
      </c>
      <c r="H5" s="11">
        <f t="shared" si="2"/>
        <v>0</v>
      </c>
    </row>
    <row r="6" spans="1:8" x14ac:dyDescent="0.3">
      <c r="A6" s="9" t="s">
        <v>2099</v>
      </c>
      <c r="B6">
        <v>10</v>
      </c>
      <c r="C6">
        <v>0</v>
      </c>
      <c r="D6">
        <v>0</v>
      </c>
      <c r="E6">
        <v>10</v>
      </c>
      <c r="F6" s="12">
        <f t="shared" si="0"/>
        <v>100</v>
      </c>
      <c r="G6" s="13">
        <f t="shared" si="1"/>
        <v>0</v>
      </c>
      <c r="H6" s="11">
        <f t="shared" si="2"/>
        <v>0</v>
      </c>
    </row>
    <row r="7" spans="1:8" x14ac:dyDescent="0.3">
      <c r="A7" s="9" t="s">
        <v>2100</v>
      </c>
      <c r="B7">
        <v>7</v>
      </c>
      <c r="C7">
        <v>0</v>
      </c>
      <c r="D7">
        <v>0</v>
      </c>
      <c r="F7" s="12" t="e">
        <f>(B7/E7*100)</f>
        <v>#DIV/0!</v>
      </c>
      <c r="G7" s="13" t="e">
        <f t="shared" si="1"/>
        <v>#DIV/0!</v>
      </c>
      <c r="H7" s="11" t="e">
        <f t="shared" si="2"/>
        <v>#DIV/0!</v>
      </c>
    </row>
    <row r="8" spans="1:8" x14ac:dyDescent="0.3">
      <c r="A8" s="9" t="s">
        <v>2101</v>
      </c>
      <c r="B8">
        <v>11</v>
      </c>
      <c r="C8">
        <v>3</v>
      </c>
      <c r="D8">
        <v>0</v>
      </c>
      <c r="E8">
        <v>14</v>
      </c>
      <c r="F8" s="12">
        <f t="shared" si="0"/>
        <v>78.571428571428569</v>
      </c>
      <c r="G8" s="13">
        <f t="shared" si="1"/>
        <v>21.428571428571427</v>
      </c>
      <c r="H8" s="11">
        <f t="shared" si="2"/>
        <v>0</v>
      </c>
    </row>
    <row r="9" spans="1:8" x14ac:dyDescent="0.3">
      <c r="A9" s="9" t="s">
        <v>2102</v>
      </c>
      <c r="B9">
        <v>7</v>
      </c>
      <c r="C9">
        <v>0</v>
      </c>
      <c r="D9">
        <v>0</v>
      </c>
      <c r="E9">
        <v>7</v>
      </c>
      <c r="F9" s="12">
        <f t="shared" si="0"/>
        <v>100</v>
      </c>
      <c r="G9" s="13">
        <f t="shared" si="1"/>
        <v>0</v>
      </c>
      <c r="H9" s="11">
        <f t="shared" si="2"/>
        <v>0</v>
      </c>
    </row>
    <row r="10" spans="1:8" x14ac:dyDescent="0.3">
      <c r="A10" s="9" t="s">
        <v>2103</v>
      </c>
      <c r="B10">
        <v>8</v>
      </c>
      <c r="C10">
        <v>3</v>
      </c>
      <c r="D10">
        <v>1</v>
      </c>
      <c r="E10">
        <v>12</v>
      </c>
      <c r="F10" s="12">
        <f t="shared" si="0"/>
        <v>66.666666666666657</v>
      </c>
      <c r="G10" s="13">
        <f t="shared" si="1"/>
        <v>25</v>
      </c>
      <c r="H10" s="11">
        <f t="shared" si="2"/>
        <v>8.3333333333333321</v>
      </c>
    </row>
    <row r="11" spans="1:8" x14ac:dyDescent="0.3">
      <c r="A11" s="9" t="s">
        <v>2104</v>
      </c>
      <c r="B11">
        <v>11</v>
      </c>
      <c r="C11">
        <v>3</v>
      </c>
      <c r="D11">
        <v>0</v>
      </c>
      <c r="E11">
        <v>14</v>
      </c>
      <c r="F11" s="12">
        <f t="shared" si="0"/>
        <v>78.571428571428569</v>
      </c>
      <c r="G11" s="13">
        <f t="shared" si="1"/>
        <v>21.428571428571427</v>
      </c>
      <c r="H11" s="11">
        <f t="shared" si="2"/>
        <v>0</v>
      </c>
    </row>
    <row r="12" spans="1:8" x14ac:dyDescent="0.3">
      <c r="A12" s="9" t="s">
        <v>2105</v>
      </c>
      <c r="B12">
        <v>8</v>
      </c>
      <c r="C12">
        <v>3</v>
      </c>
      <c r="D12">
        <v>0</v>
      </c>
      <c r="E12">
        <v>11</v>
      </c>
      <c r="F12" s="12">
        <f t="shared" si="0"/>
        <v>72.727272727272734</v>
      </c>
      <c r="G12" s="13">
        <f t="shared" si="1"/>
        <v>27.27272727272727</v>
      </c>
      <c r="H12" s="11">
        <f t="shared" si="2"/>
        <v>0</v>
      </c>
    </row>
    <row r="13" spans="1:8" x14ac:dyDescent="0.3">
      <c r="A13" s="9" t="s">
        <v>2106</v>
      </c>
      <c r="B13">
        <v>114</v>
      </c>
      <c r="C13">
        <v>163</v>
      </c>
      <c r="D13">
        <v>28</v>
      </c>
      <c r="E13">
        <v>305</v>
      </c>
      <c r="F13" s="12">
        <f t="shared" si="0"/>
        <v>37.377049180327873</v>
      </c>
      <c r="G13" s="13">
        <f t="shared" si="1"/>
        <v>53.442622950819676</v>
      </c>
      <c r="H13" s="11">
        <f t="shared" si="2"/>
        <v>9.1803278688524586</v>
      </c>
    </row>
    <row r="21" spans="6:6" x14ac:dyDescent="0.3">
      <c r="F21" s="10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workbookViewId="0">
      <selection activeCell="V1" sqref="V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6" width="11.19921875" customWidth="1"/>
    <col min="7" max="7" width="11.19921875" style="7" customWidth="1"/>
    <col min="8" max="8" width="13" style="7" bestFit="1" customWidth="1"/>
    <col min="9" max="9" width="13" customWidth="1"/>
    <col min="10" max="10" width="11.19921875" customWidth="1"/>
    <col min="12" max="12" width="11.19921875" bestFit="1" customWidth="1"/>
    <col min="13" max="15" width="28" customWidth="1"/>
    <col min="16" max="16" width="11.19921875" customWidth="1"/>
    <col min="18" max="18" width="28" bestFit="1" customWidth="1"/>
    <col min="19" max="19" width="26.5" customWidth="1"/>
    <col min="20" max="20" width="31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6" t="s">
        <v>4</v>
      </c>
      <c r="H1" s="6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s="7" t="s">
        <v>14</v>
      </c>
      <c r="H2" s="7">
        <v>0</v>
      </c>
      <c r="J2" t="s">
        <v>15</v>
      </c>
      <c r="K2" t="s">
        <v>16</v>
      </c>
      <c r="L2">
        <v>1448690400</v>
      </c>
      <c r="M2">
        <v>1450159200</v>
      </c>
      <c r="N2" s="8">
        <f>M2/86400+DATE(1970,1,1)</f>
        <v>42353.25</v>
      </c>
      <c r="O2" s="8">
        <f>M2/86400+DATE(1970,1,1)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s="7" t="s">
        <v>20</v>
      </c>
      <c r="H3" s="7">
        <v>158</v>
      </c>
      <c r="I3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L3/86400+DATE(1970,1,1)</f>
        <v>41870.208333333336</v>
      </c>
      <c r="O3" s="8">
        <f>M3/86400+DATE(1970,1,1)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s="7" t="s">
        <v>20</v>
      </c>
      <c r="H4" s="7">
        <v>1425</v>
      </c>
      <c r="I4">
        <f t="shared" ref="I4:I67" si="1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>L4/86400+DATE(1970,1,1)</f>
        <v>41595.25</v>
      </c>
      <c r="O4" s="8">
        <f>M4/86400+DATE(1970,1,1)</f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s="7" t="s">
        <v>14</v>
      </c>
      <c r="H5" s="7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ref="N5:N68" si="2">L5/86400+DATE(1970,1,1)</f>
        <v>43688.208333333328</v>
      </c>
      <c r="O5" s="8">
        <f>M5/86400+DATE(1970,1,1)</f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s="7" t="s">
        <v>14</v>
      </c>
      <c r="H6" s="7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ref="O6:O69" si="3">M6/86400+DATE(1970,1,1)</f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s="7" t="s">
        <v>20</v>
      </c>
      <c r="H7" s="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s="7" t="s">
        <v>14</v>
      </c>
      <c r="H8" s="7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s="7" t="s">
        <v>20</v>
      </c>
      <c r="H9" s="7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s="7" t="s">
        <v>47</v>
      </c>
      <c r="H10" s="7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s="7" t="s">
        <v>14</v>
      </c>
      <c r="H11" s="7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s="7" t="s">
        <v>20</v>
      </c>
      <c r="H12" s="7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s="7" t="s">
        <v>14</v>
      </c>
      <c r="H13" s="7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s="7" t="s">
        <v>14</v>
      </c>
      <c r="H14" s="7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s="7" t="s">
        <v>20</v>
      </c>
      <c r="H15" s="7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s="7" t="s">
        <v>14</v>
      </c>
      <c r="H16" s="7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s="7" t="s">
        <v>14</v>
      </c>
      <c r="H17" s="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s="7" t="s">
        <v>20</v>
      </c>
      <c r="H18" s="7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s="7" t="s">
        <v>20</v>
      </c>
      <c r="H19" s="7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s="7" t="s">
        <v>74</v>
      </c>
      <c r="H20" s="7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s="7" t="s">
        <v>14</v>
      </c>
      <c r="H21" s="7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s="7" t="s">
        <v>20</v>
      </c>
      <c r="H22" s="7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s="7" t="s">
        <v>14</v>
      </c>
      <c r="H23" s="7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s="7" t="s">
        <v>20</v>
      </c>
      <c r="H24" s="7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s="7" t="s">
        <v>20</v>
      </c>
      <c r="H25" s="7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s="7" t="s">
        <v>20</v>
      </c>
      <c r="H26" s="7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s="7" t="s">
        <v>20</v>
      </c>
      <c r="H27" s="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s="7" t="s">
        <v>74</v>
      </c>
      <c r="H28" s="7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s="7" t="s">
        <v>14</v>
      </c>
      <c r="H29" s="7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s="7" t="s">
        <v>20</v>
      </c>
      <c r="H30" s="7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s="7" t="s">
        <v>20</v>
      </c>
      <c r="H31" s="7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s="7" t="s">
        <v>20</v>
      </c>
      <c r="H32" s="7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s="7" t="s">
        <v>20</v>
      </c>
      <c r="H33" s="7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s="7" t="s">
        <v>14</v>
      </c>
      <c r="H34" s="7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s="7" t="s">
        <v>20</v>
      </c>
      <c r="H35" s="7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s="7" t="s">
        <v>20</v>
      </c>
      <c r="H36" s="7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s="7" t="s">
        <v>20</v>
      </c>
      <c r="H37" s="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s="7" t="s">
        <v>20</v>
      </c>
      <c r="H38" s="7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s="7" t="s">
        <v>20</v>
      </c>
      <c r="H39" s="7">
        <v>107</v>
      </c>
      <c r="I39">
        <f t="shared" si="1"/>
        <v>105.97196261682242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s="7" t="s">
        <v>20</v>
      </c>
      <c r="H40" s="7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s="7" t="s">
        <v>14</v>
      </c>
      <c r="H41" s="7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s="7" t="s">
        <v>20</v>
      </c>
      <c r="H42" s="7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s="7" t="s">
        <v>20</v>
      </c>
      <c r="H43" s="7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s="7" t="s">
        <v>20</v>
      </c>
      <c r="H44" s="7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s="7" t="s">
        <v>20</v>
      </c>
      <c r="H45" s="7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s="7" t="s">
        <v>20</v>
      </c>
      <c r="H46" s="7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s="7" t="s">
        <v>14</v>
      </c>
      <c r="H47" s="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s="7" t="s">
        <v>20</v>
      </c>
      <c r="H48" s="7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s="7" t="s">
        <v>20</v>
      </c>
      <c r="H49" s="7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s="7" t="s">
        <v>20</v>
      </c>
      <c r="H50" s="7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s="7" t="s">
        <v>20</v>
      </c>
      <c r="H51" s="7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s="7" t="s">
        <v>14</v>
      </c>
      <c r="H52" s="7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s="7" t="s">
        <v>14</v>
      </c>
      <c r="H53" s="7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s="7" t="s">
        <v>14</v>
      </c>
      <c r="H54" s="7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s="7" t="s">
        <v>20</v>
      </c>
      <c r="H55" s="7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s="7" t="s">
        <v>14</v>
      </c>
      <c r="H56" s="7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s="7" t="s">
        <v>20</v>
      </c>
      <c r="H57" s="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s="7" t="s">
        <v>20</v>
      </c>
      <c r="H58" s="7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s="7" t="s">
        <v>20</v>
      </c>
      <c r="H59" s="7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s="7" t="s">
        <v>20</v>
      </c>
      <c r="H60" s="7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s="7" t="s">
        <v>20</v>
      </c>
      <c r="H61" s="7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s="7" t="s">
        <v>20</v>
      </c>
      <c r="H62" s="7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s="7" t="s">
        <v>14</v>
      </c>
      <c r="H63" s="7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s="7" t="s">
        <v>20</v>
      </c>
      <c r="H64" s="7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s="7" t="s">
        <v>14</v>
      </c>
      <c r="H65" s="7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s="7" t="s">
        <v>14</v>
      </c>
      <c r="H66" s="7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s="7" t="s">
        <v>20</v>
      </c>
      <c r="H67" s="7">
        <v>236</v>
      </c>
      <c r="I67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2"/>
        <v>40570.25</v>
      </c>
      <c r="O67" s="8">
        <f t="shared" si="3"/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s="7" t="s">
        <v>14</v>
      </c>
      <c r="H68" s="7">
        <v>12</v>
      </c>
      <c r="I68">
        <f t="shared" ref="I68:I131" si="5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2"/>
        <v>42102.208333333328</v>
      </c>
      <c r="O68" s="8">
        <f t="shared" si="3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s="7" t="s">
        <v>20</v>
      </c>
      <c r="H69" s="7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ref="N69:N132" si="6">L69/86400+DATE(1970,1,1)</f>
        <v>40203.25</v>
      </c>
      <c r="O69" s="8">
        <f t="shared" si="3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s="7" t="s">
        <v>20</v>
      </c>
      <c r="H70" s="7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ref="O70:O133" si="7">M70/86400+DATE(1970,1,1)</f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s="7" t="s">
        <v>74</v>
      </c>
      <c r="H71" s="7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s="7" t="s">
        <v>20</v>
      </c>
      <c r="H72" s="7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s="7" t="s">
        <v>20</v>
      </c>
      <c r="H73" s="7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s="7" t="s">
        <v>20</v>
      </c>
      <c r="H74" s="7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s="7" t="s">
        <v>20</v>
      </c>
      <c r="H75" s="7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s="7" t="s">
        <v>20</v>
      </c>
      <c r="H76" s="7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s="7" t="s">
        <v>20</v>
      </c>
      <c r="H77" s="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s="7" t="s">
        <v>14</v>
      </c>
      <c r="H78" s="7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s="7" t="s">
        <v>14</v>
      </c>
      <c r="H79" s="7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s="7" t="s">
        <v>20</v>
      </c>
      <c r="H80" s="7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s="7" t="s">
        <v>14</v>
      </c>
      <c r="H81" s="7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s="7" t="s">
        <v>20</v>
      </c>
      <c r="H82" s="7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s="7" t="s">
        <v>20</v>
      </c>
      <c r="H83" s="7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s="7" t="s">
        <v>20</v>
      </c>
      <c r="H84" s="7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s="7" t="s">
        <v>14</v>
      </c>
      <c r="H85" s="7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s="7" t="s">
        <v>20</v>
      </c>
      <c r="H86" s="7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s="7" t="s">
        <v>20</v>
      </c>
      <c r="H87" s="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s="7" t="s">
        <v>20</v>
      </c>
      <c r="H88" s="7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s="7" t="s">
        <v>14</v>
      </c>
      <c r="H89" s="7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s="7" t="s">
        <v>20</v>
      </c>
      <c r="H90" s="7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s="7" t="s">
        <v>20</v>
      </c>
      <c r="H91" s="7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s="7" t="s">
        <v>14</v>
      </c>
      <c r="H92" s="7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s="7" t="s">
        <v>14</v>
      </c>
      <c r="H93" s="7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s="7" t="s">
        <v>20</v>
      </c>
      <c r="H94" s="7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s="7" t="s">
        <v>74</v>
      </c>
      <c r="H95" s="7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s="7" t="s">
        <v>20</v>
      </c>
      <c r="H96" s="7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s="7" t="s">
        <v>20</v>
      </c>
      <c r="H97" s="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s="7" t="s">
        <v>20</v>
      </c>
      <c r="H98" s="7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s="7" t="s">
        <v>20</v>
      </c>
      <c r="H99" s="7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s="7" t="s">
        <v>14</v>
      </c>
      <c r="H100" s="7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s="7" t="s">
        <v>20</v>
      </c>
      <c r="H101" s="7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s="7" t="s">
        <v>14</v>
      </c>
      <c r="H102" s="7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s="7" t="s">
        <v>20</v>
      </c>
      <c r="H103" s="7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s="7" t="s">
        <v>20</v>
      </c>
      <c r="H104" s="7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s="7" t="s">
        <v>14</v>
      </c>
      <c r="H105" s="7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s="7" t="s">
        <v>20</v>
      </c>
      <c r="H106" s="7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s="7" t="s">
        <v>20</v>
      </c>
      <c r="H107" s="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s="7" t="s">
        <v>20</v>
      </c>
      <c r="H108" s="7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s="7" t="s">
        <v>20</v>
      </c>
      <c r="H109" s="7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s="7" t="s">
        <v>20</v>
      </c>
      <c r="H110" s="7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s="7" t="s">
        <v>14</v>
      </c>
      <c r="H111" s="7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s="7" t="s">
        <v>14</v>
      </c>
      <c r="H112" s="7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s="7" t="s">
        <v>20</v>
      </c>
      <c r="H113" s="7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s="7" t="s">
        <v>20</v>
      </c>
      <c r="H114" s="7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s="7" t="s">
        <v>20</v>
      </c>
      <c r="H115" s="7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s="7" t="s">
        <v>20</v>
      </c>
      <c r="H116" s="7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s="7" t="s">
        <v>14</v>
      </c>
      <c r="H117" s="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s="7" t="s">
        <v>14</v>
      </c>
      <c r="H118" s="7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s="7" t="s">
        <v>20</v>
      </c>
      <c r="H119" s="7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s="7" t="s">
        <v>20</v>
      </c>
      <c r="H120" s="7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s="7" t="s">
        <v>20</v>
      </c>
      <c r="H121" s="7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s="7" t="s">
        <v>20</v>
      </c>
      <c r="H122" s="7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s="7" t="s">
        <v>20</v>
      </c>
      <c r="H123" s="7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s="7" t="s">
        <v>14</v>
      </c>
      <c r="H124" s="7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s="7" t="s">
        <v>14</v>
      </c>
      <c r="H125" s="7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s="7" t="s">
        <v>20</v>
      </c>
      <c r="H126" s="7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s="7" t="s">
        <v>20</v>
      </c>
      <c r="H127" s="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s="7" t="s">
        <v>14</v>
      </c>
      <c r="H128" s="7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s="7" t="s">
        <v>14</v>
      </c>
      <c r="H129" s="7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s="7" t="s">
        <v>74</v>
      </c>
      <c r="H130" s="7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s="7" t="s">
        <v>74</v>
      </c>
      <c r="H131" s="7">
        <v>55</v>
      </c>
      <c r="I131">
        <f t="shared" si="5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6"/>
        <v>42038.25</v>
      </c>
      <c r="O131" s="8">
        <f t="shared" si="7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s="7" t="s">
        <v>20</v>
      </c>
      <c r="H132" s="7">
        <v>533</v>
      </c>
      <c r="I132">
        <f t="shared" ref="I132:I195" si="9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6"/>
        <v>40842.208333333336</v>
      </c>
      <c r="O132" s="8">
        <f t="shared" si="7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s="7" t="s">
        <v>20</v>
      </c>
      <c r="H133" s="7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ref="N133:N196" si="10">L133/86400+DATE(1970,1,1)</f>
        <v>41607.25</v>
      </c>
      <c r="O133" s="8">
        <f t="shared" si="7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s="7" t="s">
        <v>20</v>
      </c>
      <c r="H134" s="7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ref="O134:O197" si="11">M134/86400+DATE(1970,1,1)</f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s="7" t="s">
        <v>20</v>
      </c>
      <c r="H135" s="7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s="7" t="s">
        <v>14</v>
      </c>
      <c r="H136" s="7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s="7" t="s">
        <v>14</v>
      </c>
      <c r="H137" s="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s="7" t="s">
        <v>74</v>
      </c>
      <c r="H138" s="7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s="7" t="s">
        <v>20</v>
      </c>
      <c r="H139" s="7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s="7" t="s">
        <v>14</v>
      </c>
      <c r="H140" s="7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s="7" t="s">
        <v>14</v>
      </c>
      <c r="H141" s="7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s="7" t="s">
        <v>20</v>
      </c>
      <c r="H142" s="7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s="7" t="s">
        <v>20</v>
      </c>
      <c r="H143" s="7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s="7" t="s">
        <v>20</v>
      </c>
      <c r="H144" s="7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s="7" t="s">
        <v>20</v>
      </c>
      <c r="H145" s="7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s="7" t="s">
        <v>20</v>
      </c>
      <c r="H146" s="7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s="7" t="s">
        <v>20</v>
      </c>
      <c r="H147" s="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s="7" t="s">
        <v>74</v>
      </c>
      <c r="H148" s="7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s="7" t="s">
        <v>20</v>
      </c>
      <c r="H149" s="7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s="7" t="s">
        <v>20</v>
      </c>
      <c r="H150" s="7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s="7" t="s">
        <v>20</v>
      </c>
      <c r="H151" s="7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s="7" t="s">
        <v>14</v>
      </c>
      <c r="H152" s="7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s="7" t="s">
        <v>14</v>
      </c>
      <c r="H153" s="7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s="7" t="s">
        <v>20</v>
      </c>
      <c r="H154" s="7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s="7" t="s">
        <v>14</v>
      </c>
      <c r="H155" s="7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s="7" t="s">
        <v>14</v>
      </c>
      <c r="H156" s="7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s="7" t="s">
        <v>14</v>
      </c>
      <c r="H157" s="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s="7" t="s">
        <v>74</v>
      </c>
      <c r="H158" s="7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s="7" t="s">
        <v>14</v>
      </c>
      <c r="H159" s="7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s="7" t="s">
        <v>20</v>
      </c>
      <c r="H160" s="7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s="7" t="s">
        <v>20</v>
      </c>
      <c r="H161" s="7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s="7" t="s">
        <v>20</v>
      </c>
      <c r="H162" s="7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s="7" t="s">
        <v>14</v>
      </c>
      <c r="H163" s="7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s="7" t="s">
        <v>20</v>
      </c>
      <c r="H164" s="7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s="7" t="s">
        <v>20</v>
      </c>
      <c r="H165" s="7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s="7" t="s">
        <v>20</v>
      </c>
      <c r="H166" s="7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s="7" t="s">
        <v>20</v>
      </c>
      <c r="H167" s="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s="7" t="s">
        <v>20</v>
      </c>
      <c r="H168" s="7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s="7" t="s">
        <v>20</v>
      </c>
      <c r="H169" s="7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s="7" t="s">
        <v>14</v>
      </c>
      <c r="H170" s="7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s="7" t="s">
        <v>20</v>
      </c>
      <c r="H171" s="7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s="7" t="s">
        <v>14</v>
      </c>
      <c r="H172" s="7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s="7" t="s">
        <v>14</v>
      </c>
      <c r="H173" s="7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s="7" t="s">
        <v>14</v>
      </c>
      <c r="H174" s="7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s="7" t="s">
        <v>20</v>
      </c>
      <c r="H175" s="7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s="7" t="s">
        <v>20</v>
      </c>
      <c r="H176" s="7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s="7" t="s">
        <v>14</v>
      </c>
      <c r="H177" s="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s="7" t="s">
        <v>14</v>
      </c>
      <c r="H178" s="7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s="7" t="s">
        <v>20</v>
      </c>
      <c r="H179" s="7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s="7" t="s">
        <v>14</v>
      </c>
      <c r="H180" s="7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s="7" t="s">
        <v>20</v>
      </c>
      <c r="H181" s="7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s="7" t="s">
        <v>20</v>
      </c>
      <c r="H182" s="7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s="7" t="s">
        <v>14</v>
      </c>
      <c r="H183" s="7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s="7" t="s">
        <v>20</v>
      </c>
      <c r="H184" s="7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s="7" t="s">
        <v>14</v>
      </c>
      <c r="H185" s="7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s="7" t="s">
        <v>20</v>
      </c>
      <c r="H186" s="7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s="7" t="s">
        <v>14</v>
      </c>
      <c r="H187" s="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s="7" t="s">
        <v>14</v>
      </c>
      <c r="H188" s="7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s="7" t="s">
        <v>20</v>
      </c>
      <c r="H189" s="7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s="7" t="s">
        <v>14</v>
      </c>
      <c r="H190" s="7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s="7" t="s">
        <v>74</v>
      </c>
      <c r="H191" s="7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s="7" t="s">
        <v>14</v>
      </c>
      <c r="H192" s="7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s="7" t="s">
        <v>14</v>
      </c>
      <c r="H193" s="7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s="7" t="s">
        <v>14</v>
      </c>
      <c r="H194" s="7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s="7" t="s">
        <v>14</v>
      </c>
      <c r="H195" s="7">
        <v>65</v>
      </c>
      <c r="I195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10"/>
        <v>43198.208333333328</v>
      </c>
      <c r="O195" s="8">
        <f t="shared" si="11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s="7" t="s">
        <v>20</v>
      </c>
      <c r="H196" s="7">
        <v>126</v>
      </c>
      <c r="I196">
        <f t="shared" ref="I196:I259" si="13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0"/>
        <v>42261.208333333328</v>
      </c>
      <c r="O196" s="8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s="7" t="s">
        <v>20</v>
      </c>
      <c r="H197" s="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ref="N197:N260" si="14">L197/86400+DATE(1970,1,1)</f>
        <v>43310.208333333328</v>
      </c>
      <c r="O197" s="8">
        <f t="shared" si="11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s="7" t="s">
        <v>14</v>
      </c>
      <c r="H198" s="7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ref="O198:O261" si="15">M198/86400+DATE(1970,1,1)</f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s="7" t="s">
        <v>20</v>
      </c>
      <c r="H199" s="7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s="7" t="s">
        <v>14</v>
      </c>
      <c r="H200" s="7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s="7" t="s">
        <v>14</v>
      </c>
      <c r="H201" s="7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s="7" t="s">
        <v>14</v>
      </c>
      <c r="H202" s="7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s="7" t="s">
        <v>20</v>
      </c>
      <c r="H203" s="7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s="7" t="s">
        <v>74</v>
      </c>
      <c r="H204" s="7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s="7" t="s">
        <v>20</v>
      </c>
      <c r="H205" s="7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s="7" t="s">
        <v>14</v>
      </c>
      <c r="H206" s="7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s="7" t="s">
        <v>20</v>
      </c>
      <c r="H207" s="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s="7" t="s">
        <v>74</v>
      </c>
      <c r="H208" s="7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s="7" t="s">
        <v>20</v>
      </c>
      <c r="H209" s="7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s="7" t="s">
        <v>20</v>
      </c>
      <c r="H210" s="7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s="7" t="s">
        <v>47</v>
      </c>
      <c r="H211" s="7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s="7" t="s">
        <v>14</v>
      </c>
      <c r="H212" s="7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s="7" t="s">
        <v>14</v>
      </c>
      <c r="H213" s="7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s="7" t="s">
        <v>20</v>
      </c>
      <c r="H214" s="7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s="7" t="s">
        <v>20</v>
      </c>
      <c r="H215" s="7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s="7" t="s">
        <v>20</v>
      </c>
      <c r="H216" s="7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s="7" t="s">
        <v>14</v>
      </c>
      <c r="H217" s="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s="7" t="s">
        <v>20</v>
      </c>
      <c r="H218" s="7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s="7" t="s">
        <v>14</v>
      </c>
      <c r="H219" s="7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s="7" t="s">
        <v>20</v>
      </c>
      <c r="H220" s="7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s="7" t="s">
        <v>20</v>
      </c>
      <c r="H221" s="7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s="7" t="s">
        <v>14</v>
      </c>
      <c r="H222" s="7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s="7" t="s">
        <v>14</v>
      </c>
      <c r="H223" s="7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s="7" t="s">
        <v>20</v>
      </c>
      <c r="H224" s="7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s="7" t="s">
        <v>14</v>
      </c>
      <c r="H225" s="7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s="7" t="s">
        <v>20</v>
      </c>
      <c r="H226" s="7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s="7" t="s">
        <v>20</v>
      </c>
      <c r="H227" s="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s="7" t="s">
        <v>20</v>
      </c>
      <c r="H228" s="7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s="7" t="s">
        <v>20</v>
      </c>
      <c r="H229" s="7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s="7" t="s">
        <v>20</v>
      </c>
      <c r="H230" s="7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s="7" t="s">
        <v>20</v>
      </c>
      <c r="H231" s="7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s="7" t="s">
        <v>20</v>
      </c>
      <c r="H232" s="7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s="7" t="s">
        <v>74</v>
      </c>
      <c r="H233" s="7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s="7" t="s">
        <v>20</v>
      </c>
      <c r="H234" s="7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s="7" t="s">
        <v>20</v>
      </c>
      <c r="H235" s="7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s="7" t="s">
        <v>20</v>
      </c>
      <c r="H236" s="7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s="7" t="s">
        <v>14</v>
      </c>
      <c r="H237" s="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s="7" t="s">
        <v>14</v>
      </c>
      <c r="H238" s="7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s="7" t="s">
        <v>20</v>
      </c>
      <c r="H239" s="7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s="7" t="s">
        <v>20</v>
      </c>
      <c r="H240" s="7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s="7" t="s">
        <v>14</v>
      </c>
      <c r="H241" s="7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s="7" t="s">
        <v>20</v>
      </c>
      <c r="H242" s="7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s="7" t="s">
        <v>20</v>
      </c>
      <c r="H243" s="7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s="7" t="s">
        <v>20</v>
      </c>
      <c r="H244" s="7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s="7" t="s">
        <v>20</v>
      </c>
      <c r="H245" s="7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s="7" t="s">
        <v>20</v>
      </c>
      <c r="H246" s="7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s="7" t="s">
        <v>20</v>
      </c>
      <c r="H247" s="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s="7" t="s">
        <v>20</v>
      </c>
      <c r="H248" s="7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s="7" t="s">
        <v>20</v>
      </c>
      <c r="H249" s="7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s="7" t="s">
        <v>20</v>
      </c>
      <c r="H250" s="7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s="7" t="s">
        <v>20</v>
      </c>
      <c r="H251" s="7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s="7" t="s">
        <v>14</v>
      </c>
      <c r="H252" s="7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s="7" t="s">
        <v>14</v>
      </c>
      <c r="H253" s="7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s="7" t="s">
        <v>20</v>
      </c>
      <c r="H254" s="7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s="7" t="s">
        <v>14</v>
      </c>
      <c r="H255" s="7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s="7" t="s">
        <v>20</v>
      </c>
      <c r="H256" s="7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s="7" t="s">
        <v>20</v>
      </c>
      <c r="H257" s="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s="7" t="s">
        <v>14</v>
      </c>
      <c r="H258" s="7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s="7" t="s">
        <v>20</v>
      </c>
      <c r="H259" s="7">
        <v>92</v>
      </c>
      <c r="I259">
        <f t="shared" si="1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14"/>
        <v>41338.25</v>
      </c>
      <c r="O259" s="8">
        <f t="shared" si="15"/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s="7" t="s">
        <v>20</v>
      </c>
      <c r="H260" s="7">
        <v>186</v>
      </c>
      <c r="I260">
        <f t="shared" ref="I260:I323" si="17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4"/>
        <v>42712.25</v>
      </c>
      <c r="O260" s="8">
        <f t="shared" si="15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s="7" t="s">
        <v>20</v>
      </c>
      <c r="H261" s="7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ref="N261:N324" si="18">L261/86400+DATE(1970,1,1)</f>
        <v>41251.25</v>
      </c>
      <c r="O261" s="8">
        <f t="shared" si="15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s="7" t="s">
        <v>20</v>
      </c>
      <c r="H262" s="7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ref="O262:O325" si="19">M262/86400+DATE(1970,1,1)</f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s="7" t="s">
        <v>14</v>
      </c>
      <c r="H263" s="7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s="7" t="s">
        <v>20</v>
      </c>
      <c r="H264" s="7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s="7" t="s">
        <v>20</v>
      </c>
      <c r="H265" s="7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s="7" t="s">
        <v>20</v>
      </c>
      <c r="H266" s="7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s="7" t="s">
        <v>20</v>
      </c>
      <c r="H267" s="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s="7" t="s">
        <v>14</v>
      </c>
      <c r="H268" s="7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s="7" t="s">
        <v>20</v>
      </c>
      <c r="H269" s="7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s="7" t="s">
        <v>20</v>
      </c>
      <c r="H270" s="7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s="7" t="s">
        <v>20</v>
      </c>
      <c r="H271" s="7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s="7" t="s">
        <v>74</v>
      </c>
      <c r="H272" s="7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s="7" t="s">
        <v>47</v>
      </c>
      <c r="H273" s="7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s="7" t="s">
        <v>20</v>
      </c>
      <c r="H274" s="7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s="7" t="s">
        <v>20</v>
      </c>
      <c r="H275" s="7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s="7" t="s">
        <v>14</v>
      </c>
      <c r="H276" s="7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s="7" t="s">
        <v>20</v>
      </c>
      <c r="H277" s="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s="7" t="s">
        <v>14</v>
      </c>
      <c r="H278" s="7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s="7" t="s">
        <v>20</v>
      </c>
      <c r="H279" s="7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s="7" t="s">
        <v>20</v>
      </c>
      <c r="H280" s="7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s="7" t="s">
        <v>20</v>
      </c>
      <c r="H281" s="7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s="7" t="s">
        <v>20</v>
      </c>
      <c r="H282" s="7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s="7" t="s">
        <v>14</v>
      </c>
      <c r="H283" s="7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s="7" t="s">
        <v>20</v>
      </c>
      <c r="H284" s="7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s="7" t="s">
        <v>14</v>
      </c>
      <c r="H285" s="7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s="7" t="s">
        <v>14</v>
      </c>
      <c r="H286" s="7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s="7" t="s">
        <v>20</v>
      </c>
      <c r="H287" s="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s="7" t="s">
        <v>74</v>
      </c>
      <c r="H288" s="7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s="7" t="s">
        <v>20</v>
      </c>
      <c r="H289" s="7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s="7" t="s">
        <v>14</v>
      </c>
      <c r="H290" s="7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s="7" t="s">
        <v>20</v>
      </c>
      <c r="H291" s="7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s="7" t="s">
        <v>14</v>
      </c>
      <c r="H292" s="7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s="7" t="s">
        <v>20</v>
      </c>
      <c r="H293" s="7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s="7" t="s">
        <v>14</v>
      </c>
      <c r="H294" s="7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s="7" t="s">
        <v>74</v>
      </c>
      <c r="H295" s="7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s="7" t="s">
        <v>20</v>
      </c>
      <c r="H296" s="7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s="7" t="s">
        <v>14</v>
      </c>
      <c r="H297" s="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s="7" t="s">
        <v>14</v>
      </c>
      <c r="H298" s="7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s="7" t="s">
        <v>14</v>
      </c>
      <c r="H299" s="7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s="7" t="s">
        <v>20</v>
      </c>
      <c r="H300" s="7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s="7" t="s">
        <v>14</v>
      </c>
      <c r="H301" s="7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s="7" t="s">
        <v>14</v>
      </c>
      <c r="H302" s="7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s="7" t="s">
        <v>20</v>
      </c>
      <c r="H303" s="7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s="7" t="s">
        <v>14</v>
      </c>
      <c r="H304" s="7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s="7" t="s">
        <v>14</v>
      </c>
      <c r="H305" s="7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s="7" t="s">
        <v>20</v>
      </c>
      <c r="H306" s="7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s="7" t="s">
        <v>20</v>
      </c>
      <c r="H307" s="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s="7" t="s">
        <v>14</v>
      </c>
      <c r="H308" s="7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s="7" t="s">
        <v>20</v>
      </c>
      <c r="H309" s="7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s="7" t="s">
        <v>14</v>
      </c>
      <c r="H310" s="7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s="7" t="s">
        <v>74</v>
      </c>
      <c r="H311" s="7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s="7" t="s">
        <v>14</v>
      </c>
      <c r="H312" s="7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s="7" t="s">
        <v>20</v>
      </c>
      <c r="H313" s="7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s="7" t="s">
        <v>20</v>
      </c>
      <c r="H314" s="7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s="7" t="s">
        <v>20</v>
      </c>
      <c r="H315" s="7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s="7" t="s">
        <v>20</v>
      </c>
      <c r="H316" s="7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s="7" t="s">
        <v>14</v>
      </c>
      <c r="H317" s="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s="7" t="s">
        <v>14</v>
      </c>
      <c r="H318" s="7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s="7" t="s">
        <v>14</v>
      </c>
      <c r="H319" s="7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s="7" t="s">
        <v>14</v>
      </c>
      <c r="H320" s="7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s="7" t="s">
        <v>74</v>
      </c>
      <c r="H321" s="7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s="7" t="s">
        <v>14</v>
      </c>
      <c r="H322" s="7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s="7" t="s">
        <v>14</v>
      </c>
      <c r="H323" s="7">
        <v>2468</v>
      </c>
      <c r="I323">
        <f t="shared" si="17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18"/>
        <v>40634.208333333336</v>
      </c>
      <c r="O323" s="8">
        <f t="shared" si="19"/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s="7" t="s">
        <v>20</v>
      </c>
      <c r="H324" s="7">
        <v>5168</v>
      </c>
      <c r="I324">
        <f t="shared" ref="I324:I387" si="21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18"/>
        <v>40507.25</v>
      </c>
      <c r="O324" s="8">
        <f t="shared" si="19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s="7" t="s">
        <v>14</v>
      </c>
      <c r="H325" s="7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ref="N325:N388" si="22">L325/86400+DATE(1970,1,1)</f>
        <v>41725.208333333336</v>
      </c>
      <c r="O325" s="8">
        <f t="shared" si="19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s="7" t="s">
        <v>20</v>
      </c>
      <c r="H326" s="7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ref="O326:O389" si="23">M326/86400+DATE(1970,1,1)</f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s="7" t="s">
        <v>14</v>
      </c>
      <c r="H327" s="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s="7" t="s">
        <v>14</v>
      </c>
      <c r="H328" s="7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s="7" t="s">
        <v>14</v>
      </c>
      <c r="H329" s="7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s="7" t="s">
        <v>20</v>
      </c>
      <c r="H330" s="7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s="7" t="s">
        <v>47</v>
      </c>
      <c r="H331" s="7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s="7" t="s">
        <v>20</v>
      </c>
      <c r="H332" s="7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s="7" t="s">
        <v>20</v>
      </c>
      <c r="H333" s="7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s="7" t="s">
        <v>20</v>
      </c>
      <c r="H334" s="7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s="7" t="s">
        <v>20</v>
      </c>
      <c r="H335" s="7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s="7" t="s">
        <v>20</v>
      </c>
      <c r="H336" s="7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s="7" t="s">
        <v>20</v>
      </c>
      <c r="H337" s="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s="7" t="s">
        <v>14</v>
      </c>
      <c r="H338" s="7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s="7" t="s">
        <v>20</v>
      </c>
      <c r="H339" s="7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s="7" t="s">
        <v>20</v>
      </c>
      <c r="H340" s="7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s="7" t="s">
        <v>74</v>
      </c>
      <c r="H341" s="7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s="7" t="s">
        <v>14</v>
      </c>
      <c r="H342" s="7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s="7" t="s">
        <v>14</v>
      </c>
      <c r="H343" s="7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s="7" t="s">
        <v>14</v>
      </c>
      <c r="H344" s="7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s="7" t="s">
        <v>14</v>
      </c>
      <c r="H345" s="7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s="7" t="s">
        <v>14</v>
      </c>
      <c r="H346" s="7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s="7" t="s">
        <v>14</v>
      </c>
      <c r="H347" s="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s="7" t="s">
        <v>14</v>
      </c>
      <c r="H348" s="7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s="7" t="s">
        <v>20</v>
      </c>
      <c r="H349" s="7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s="7" t="s">
        <v>14</v>
      </c>
      <c r="H350" s="7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s="7" t="s">
        <v>14</v>
      </c>
      <c r="H351" s="7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s="7" t="s">
        <v>14</v>
      </c>
      <c r="H352" s="7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s="7" t="s">
        <v>20</v>
      </c>
      <c r="H353" s="7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s="7" t="s">
        <v>14</v>
      </c>
      <c r="H354" s="7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s="7" t="s">
        <v>20</v>
      </c>
      <c r="H355" s="7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s="7" t="s">
        <v>20</v>
      </c>
      <c r="H356" s="7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s="7" t="s">
        <v>47</v>
      </c>
      <c r="H357" s="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s="7" t="s">
        <v>14</v>
      </c>
      <c r="H358" s="7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s="7" t="s">
        <v>20</v>
      </c>
      <c r="H359" s="7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s="7" t="s">
        <v>14</v>
      </c>
      <c r="H360" s="7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s="7" t="s">
        <v>20</v>
      </c>
      <c r="H361" s="7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s="7" t="s">
        <v>20</v>
      </c>
      <c r="H362" s="7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s="7" t="s">
        <v>20</v>
      </c>
      <c r="H363" s="7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s="7" t="s">
        <v>20</v>
      </c>
      <c r="H364" s="7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s="7" t="s">
        <v>20</v>
      </c>
      <c r="H365" s="7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s="7" t="s">
        <v>20</v>
      </c>
      <c r="H366" s="7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s="7" t="s">
        <v>20</v>
      </c>
      <c r="H367" s="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s="7" t="s">
        <v>20</v>
      </c>
      <c r="H368" s="7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s="7" t="s">
        <v>14</v>
      </c>
      <c r="H369" s="7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s="7" t="s">
        <v>20</v>
      </c>
      <c r="H370" s="7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s="7" t="s">
        <v>20</v>
      </c>
      <c r="H371" s="7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s="7" t="s">
        <v>20</v>
      </c>
      <c r="H372" s="7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s="7" t="s">
        <v>14</v>
      </c>
      <c r="H373" s="7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s="7" t="s">
        <v>20</v>
      </c>
      <c r="H374" s="7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s="7" t="s">
        <v>20</v>
      </c>
      <c r="H375" s="7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s="7" t="s">
        <v>14</v>
      </c>
      <c r="H376" s="7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s="7" t="s">
        <v>14</v>
      </c>
      <c r="H377" s="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s="7" t="s">
        <v>20</v>
      </c>
      <c r="H378" s="7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s="7" t="s">
        <v>14</v>
      </c>
      <c r="H379" s="7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s="7" t="s">
        <v>14</v>
      </c>
      <c r="H380" s="7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s="7" t="s">
        <v>14</v>
      </c>
      <c r="H381" s="7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s="7" t="s">
        <v>20</v>
      </c>
      <c r="H382" s="7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s="7" t="s">
        <v>20</v>
      </c>
      <c r="H383" s="7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s="7" t="s">
        <v>14</v>
      </c>
      <c r="H384" s="7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s="7" t="s">
        <v>20</v>
      </c>
      <c r="H385" s="7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s="7" t="s">
        <v>20</v>
      </c>
      <c r="H386" s="7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s="7" t="s">
        <v>20</v>
      </c>
      <c r="H387" s="7">
        <v>1137</v>
      </c>
      <c r="I387">
        <f t="shared" si="2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22"/>
        <v>43553.208333333328</v>
      </c>
      <c r="O387" s="8">
        <f t="shared" si="23"/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s="7" t="s">
        <v>14</v>
      </c>
      <c r="H388" s="7">
        <v>1068</v>
      </c>
      <c r="I388">
        <f t="shared" ref="I388:I451" si="25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2"/>
        <v>40355.208333333336</v>
      </c>
      <c r="O388" s="8">
        <f t="shared" si="23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s="7" t="s">
        <v>14</v>
      </c>
      <c r="H389" s="7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ref="N389:N452" si="26">L389/86400+DATE(1970,1,1)</f>
        <v>41072.208333333336</v>
      </c>
      <c r="O389" s="8">
        <f t="shared" si="23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s="7" t="s">
        <v>74</v>
      </c>
      <c r="H390" s="7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ref="O390:O453" si="27">M390/86400+DATE(1970,1,1)</f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s="7" t="s">
        <v>20</v>
      </c>
      <c r="H391" s="7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s="7" t="s">
        <v>20</v>
      </c>
      <c r="H392" s="7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s="7" t="s">
        <v>14</v>
      </c>
      <c r="H393" s="7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s="7" t="s">
        <v>14</v>
      </c>
      <c r="H394" s="7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s="7" t="s">
        <v>20</v>
      </c>
      <c r="H395" s="7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s="7" t="s">
        <v>20</v>
      </c>
      <c r="H396" s="7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s="7" t="s">
        <v>20</v>
      </c>
      <c r="H397" s="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s="7" t="s">
        <v>20</v>
      </c>
      <c r="H398" s="7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s="7" t="s">
        <v>20</v>
      </c>
      <c r="H399" s="7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s="7" t="s">
        <v>20</v>
      </c>
      <c r="H400" s="7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s="7" t="s">
        <v>14</v>
      </c>
      <c r="H401" s="7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s="7" t="s">
        <v>14</v>
      </c>
      <c r="H402" s="7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s="7" t="s">
        <v>20</v>
      </c>
      <c r="H403" s="7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s="7" t="s">
        <v>14</v>
      </c>
      <c r="H404" s="7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s="7" t="s">
        <v>14</v>
      </c>
      <c r="H405" s="7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s="7" t="s">
        <v>20</v>
      </c>
      <c r="H406" s="7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s="7" t="s">
        <v>14</v>
      </c>
      <c r="H407" s="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s="7" t="s">
        <v>20</v>
      </c>
      <c r="H408" s="7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s="7" t="s">
        <v>20</v>
      </c>
      <c r="H409" s="7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s="7" t="s">
        <v>20</v>
      </c>
      <c r="H410" s="7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s="7" t="s">
        <v>14</v>
      </c>
      <c r="H411" s="7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s="7" t="s">
        <v>47</v>
      </c>
      <c r="H412" s="7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s="7" t="s">
        <v>20</v>
      </c>
      <c r="H413" s="7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s="7" t="s">
        <v>20</v>
      </c>
      <c r="H414" s="7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s="7" t="s">
        <v>47</v>
      </c>
      <c r="H415" s="7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s="7" t="s">
        <v>14</v>
      </c>
      <c r="H416" s="7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s="7" t="s">
        <v>14</v>
      </c>
      <c r="H417" s="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s="7" t="s">
        <v>14</v>
      </c>
      <c r="H418" s="7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s="7" t="s">
        <v>14</v>
      </c>
      <c r="H419" s="7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s="7" t="s">
        <v>14</v>
      </c>
      <c r="H420" s="7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s="7" t="s">
        <v>20</v>
      </c>
      <c r="H421" s="7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s="7" t="s">
        <v>20</v>
      </c>
      <c r="H422" s="7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s="7" t="s">
        <v>14</v>
      </c>
      <c r="H423" s="7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s="7" t="s">
        <v>20</v>
      </c>
      <c r="H424" s="7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s="7" t="s">
        <v>14</v>
      </c>
      <c r="H425" s="7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s="7" t="s">
        <v>14</v>
      </c>
      <c r="H426" s="7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s="7" t="s">
        <v>20</v>
      </c>
      <c r="H427" s="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s="7" t="s">
        <v>20</v>
      </c>
      <c r="H428" s="7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s="7" t="s">
        <v>20</v>
      </c>
      <c r="H429" s="7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s="7" t="s">
        <v>14</v>
      </c>
      <c r="H430" s="7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s="7" t="s">
        <v>74</v>
      </c>
      <c r="H431" s="7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s="7" t="s">
        <v>14</v>
      </c>
      <c r="H432" s="7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s="7" t="s">
        <v>20</v>
      </c>
      <c r="H433" s="7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s="7" t="s">
        <v>14</v>
      </c>
      <c r="H434" s="7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s="7" t="s">
        <v>14</v>
      </c>
      <c r="H435" s="7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s="7" t="s">
        <v>74</v>
      </c>
      <c r="H436" s="7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s="7" t="s">
        <v>20</v>
      </c>
      <c r="H437" s="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s="7" t="s">
        <v>20</v>
      </c>
      <c r="H438" s="7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s="7" t="s">
        <v>20</v>
      </c>
      <c r="H439" s="7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s="7" t="s">
        <v>20</v>
      </c>
      <c r="H440" s="7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s="7" t="s">
        <v>20</v>
      </c>
      <c r="H441" s="7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s="7" t="s">
        <v>20</v>
      </c>
      <c r="H442" s="7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s="7" t="s">
        <v>14</v>
      </c>
      <c r="H443" s="7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s="7" t="s">
        <v>20</v>
      </c>
      <c r="H444" s="7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s="7" t="s">
        <v>74</v>
      </c>
      <c r="H445" s="7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s="7" t="s">
        <v>20</v>
      </c>
      <c r="H446" s="7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s="7" t="s">
        <v>20</v>
      </c>
      <c r="H447" s="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s="7" t="s">
        <v>14</v>
      </c>
      <c r="H448" s="7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s="7" t="s">
        <v>74</v>
      </c>
      <c r="H449" s="7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s="7" t="s">
        <v>14</v>
      </c>
      <c r="H450" s="7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s="7" t="s">
        <v>20</v>
      </c>
      <c r="H451" s="7">
        <v>86</v>
      </c>
      <c r="I451">
        <f t="shared" si="25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26"/>
        <v>43530.25</v>
      </c>
      <c r="O451" s="8">
        <f t="shared" si="27"/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s="7" t="s">
        <v>14</v>
      </c>
      <c r="H452" s="7">
        <v>1</v>
      </c>
      <c r="I452">
        <f t="shared" ref="I452:I515" si="29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6"/>
        <v>43394.208333333328</v>
      </c>
      <c r="O452" s="8">
        <f t="shared" si="27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s="7" t="s">
        <v>20</v>
      </c>
      <c r="H453" s="7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ref="N453:N516" si="30">L453/86400+DATE(1970,1,1)</f>
        <v>42935.208333333328</v>
      </c>
      <c r="O453" s="8">
        <f t="shared" si="27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s="7" t="s">
        <v>14</v>
      </c>
      <c r="H454" s="7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ref="O454:O517" si="31">M454/86400+DATE(1970,1,1)</f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s="7" t="s">
        <v>14</v>
      </c>
      <c r="H455" s="7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s="7" t="s">
        <v>14</v>
      </c>
      <c r="H456" s="7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s="7" t="s">
        <v>20</v>
      </c>
      <c r="H457" s="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s="7" t="s">
        <v>20</v>
      </c>
      <c r="H458" s="7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s="7" t="s">
        <v>14</v>
      </c>
      <c r="H459" s="7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s="7" t="s">
        <v>20</v>
      </c>
      <c r="H460" s="7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s="7" t="s">
        <v>14</v>
      </c>
      <c r="H461" s="7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s="7" t="s">
        <v>20</v>
      </c>
      <c r="H462" s="7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s="7" t="s">
        <v>20</v>
      </c>
      <c r="H463" s="7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s="7" t="s">
        <v>14</v>
      </c>
      <c r="H464" s="7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s="7" t="s">
        <v>20</v>
      </c>
      <c r="H465" s="7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s="7" t="s">
        <v>20</v>
      </c>
      <c r="H466" s="7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s="7" t="s">
        <v>20</v>
      </c>
      <c r="H467" s="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s="7" t="s">
        <v>20</v>
      </c>
      <c r="H468" s="7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s="7" t="s">
        <v>20</v>
      </c>
      <c r="H469" s="7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s="7" t="s">
        <v>14</v>
      </c>
      <c r="H470" s="7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s="7" t="s">
        <v>20</v>
      </c>
      <c r="H471" s="7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s="7" t="s">
        <v>20</v>
      </c>
      <c r="H472" s="7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s="7" t="s">
        <v>20</v>
      </c>
      <c r="H473" s="7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s="7" t="s">
        <v>14</v>
      </c>
      <c r="H474" s="7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s="7" t="s">
        <v>20</v>
      </c>
      <c r="H475" s="7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s="7" t="s">
        <v>20</v>
      </c>
      <c r="H476" s="7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s="7" t="s">
        <v>20</v>
      </c>
      <c r="H477" s="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s="7" t="s">
        <v>14</v>
      </c>
      <c r="H478" s="7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s="7" t="s">
        <v>14</v>
      </c>
      <c r="H479" s="7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s="7" t="s">
        <v>20</v>
      </c>
      <c r="H480" s="7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s="7" t="s">
        <v>20</v>
      </c>
      <c r="H481" s="7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s="7" t="s">
        <v>20</v>
      </c>
      <c r="H482" s="7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s="7" t="s">
        <v>14</v>
      </c>
      <c r="H483" s="7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s="7" t="s">
        <v>14</v>
      </c>
      <c r="H484" s="7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s="7" t="s">
        <v>14</v>
      </c>
      <c r="H485" s="7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s="7" t="s">
        <v>20</v>
      </c>
      <c r="H486" s="7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s="7" t="s">
        <v>14</v>
      </c>
      <c r="H487" s="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s="7" t="s">
        <v>14</v>
      </c>
      <c r="H488" s="7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s="7" t="s">
        <v>20</v>
      </c>
      <c r="H489" s="7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s="7" t="s">
        <v>20</v>
      </c>
      <c r="H490" s="7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s="7" t="s">
        <v>20</v>
      </c>
      <c r="H491" s="7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s="7" t="s">
        <v>20</v>
      </c>
      <c r="H492" s="7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s="7" t="s">
        <v>20</v>
      </c>
      <c r="H493" s="7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s="7" t="s">
        <v>74</v>
      </c>
      <c r="H494" s="7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s="7" t="s">
        <v>20</v>
      </c>
      <c r="H495" s="7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s="7" t="s">
        <v>20</v>
      </c>
      <c r="H496" s="7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s="7" t="s">
        <v>20</v>
      </c>
      <c r="H497" s="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s="7" t="s">
        <v>14</v>
      </c>
      <c r="H498" s="7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s="7" t="s">
        <v>14</v>
      </c>
      <c r="H499" s="7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s="7" t="s">
        <v>14</v>
      </c>
      <c r="H500" s="7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s="7" t="s">
        <v>14</v>
      </c>
      <c r="H501" s="7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s="7" t="s">
        <v>14</v>
      </c>
      <c r="H502" s="7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s="7" t="s">
        <v>14</v>
      </c>
      <c r="H503" s="7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s="7" t="s">
        <v>20</v>
      </c>
      <c r="H504" s="7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s="7" t="s">
        <v>20</v>
      </c>
      <c r="H505" s="7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s="7" t="s">
        <v>14</v>
      </c>
      <c r="H506" s="7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s="7" t="s">
        <v>14</v>
      </c>
      <c r="H507" s="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s="7" t="s">
        <v>20</v>
      </c>
      <c r="H508" s="7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s="7" t="s">
        <v>14</v>
      </c>
      <c r="H509" s="7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s="7" t="s">
        <v>20</v>
      </c>
      <c r="H510" s="7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s="7" t="s">
        <v>14</v>
      </c>
      <c r="H511" s="7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s="7" t="s">
        <v>20</v>
      </c>
      <c r="H512" s="7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s="7" t="s">
        <v>14</v>
      </c>
      <c r="H513" s="7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s="7" t="s">
        <v>20</v>
      </c>
      <c r="H514" s="7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s="7" t="s">
        <v>74</v>
      </c>
      <c r="H515" s="7">
        <v>35</v>
      </c>
      <c r="I515">
        <f t="shared" si="2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30"/>
        <v>40430.208333333336</v>
      </c>
      <c r="O515" s="8">
        <f t="shared" si="31"/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s="7" t="s">
        <v>74</v>
      </c>
      <c r="H516" s="7">
        <v>528</v>
      </c>
      <c r="I516">
        <f t="shared" ref="I516:I579" si="33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0"/>
        <v>41614.25</v>
      </c>
      <c r="O516" s="8">
        <f t="shared" si="31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s="7" t="s">
        <v>14</v>
      </c>
      <c r="H517" s="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ref="N517:N580" si="34">L517/86400+DATE(1970,1,1)</f>
        <v>40900.25</v>
      </c>
      <c r="O517" s="8">
        <f t="shared" si="31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s="7" t="s">
        <v>14</v>
      </c>
      <c r="H518" s="7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ref="O518:O581" si="35">M518/86400+DATE(1970,1,1)</f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s="7" t="s">
        <v>20</v>
      </c>
      <c r="H519" s="7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s="7" t="s">
        <v>14</v>
      </c>
      <c r="H520" s="7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s="7" t="s">
        <v>20</v>
      </c>
      <c r="H521" s="7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s="7" t="s">
        <v>20</v>
      </c>
      <c r="H522" s="7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s="7" t="s">
        <v>20</v>
      </c>
      <c r="H523" s="7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s="7" t="s">
        <v>14</v>
      </c>
      <c r="H524" s="7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s="7" t="s">
        <v>20</v>
      </c>
      <c r="H525" s="7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s="7" t="s">
        <v>14</v>
      </c>
      <c r="H526" s="7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s="7" t="s">
        <v>14</v>
      </c>
      <c r="H527" s="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s="7" t="s">
        <v>20</v>
      </c>
      <c r="H528" s="7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s="7" t="s">
        <v>14</v>
      </c>
      <c r="H529" s="7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s="7" t="s">
        <v>14</v>
      </c>
      <c r="H530" s="7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s="7" t="s">
        <v>14</v>
      </c>
      <c r="H531" s="7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s="7" t="s">
        <v>14</v>
      </c>
      <c r="H532" s="7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s="7" t="s">
        <v>47</v>
      </c>
      <c r="H533" s="7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s="7" t="s">
        <v>20</v>
      </c>
      <c r="H534" s="7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s="7" t="s">
        <v>20</v>
      </c>
      <c r="H535" s="7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s="7" t="s">
        <v>14</v>
      </c>
      <c r="H536" s="7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s="7" t="s">
        <v>20</v>
      </c>
      <c r="H537" s="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s="7" t="s">
        <v>20</v>
      </c>
      <c r="H538" s="7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s="7" t="s">
        <v>20</v>
      </c>
      <c r="H539" s="7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s="7" t="s">
        <v>14</v>
      </c>
      <c r="H540" s="7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s="7" t="s">
        <v>14</v>
      </c>
      <c r="H541" s="7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s="7" t="s">
        <v>20</v>
      </c>
      <c r="H542" s="7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s="7" t="s">
        <v>14</v>
      </c>
      <c r="H543" s="7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s="7" t="s">
        <v>14</v>
      </c>
      <c r="H544" s="7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s="7" t="s">
        <v>14</v>
      </c>
      <c r="H545" s="7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s="7" t="s">
        <v>20</v>
      </c>
      <c r="H546" s="7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s="7" t="s">
        <v>14</v>
      </c>
      <c r="H547" s="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s="7" t="s">
        <v>20</v>
      </c>
      <c r="H548" s="7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s="7" t="s">
        <v>20</v>
      </c>
      <c r="H549" s="7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s="7" t="s">
        <v>20</v>
      </c>
      <c r="H550" s="7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s="7" t="s">
        <v>20</v>
      </c>
      <c r="H551" s="7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s="7" t="s">
        <v>74</v>
      </c>
      <c r="H552" s="7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s="7" t="s">
        <v>14</v>
      </c>
      <c r="H553" s="7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s="7" t="s">
        <v>14</v>
      </c>
      <c r="H554" s="7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s="7" t="s">
        <v>14</v>
      </c>
      <c r="H555" s="7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s="7" t="s">
        <v>20</v>
      </c>
      <c r="H556" s="7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s="7" t="s">
        <v>20</v>
      </c>
      <c r="H557" s="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s="7" t="s">
        <v>20</v>
      </c>
      <c r="H558" s="7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s="7" t="s">
        <v>20</v>
      </c>
      <c r="H559" s="7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s="7" t="s">
        <v>20</v>
      </c>
      <c r="H560" s="7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s="7" t="s">
        <v>20</v>
      </c>
      <c r="H561" s="7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s="7" t="s">
        <v>20</v>
      </c>
      <c r="H562" s="7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s="7" t="s">
        <v>20</v>
      </c>
      <c r="H563" s="7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s="7" t="s">
        <v>14</v>
      </c>
      <c r="H564" s="7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s="7" t="s">
        <v>20</v>
      </c>
      <c r="H565" s="7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s="7" t="s">
        <v>14</v>
      </c>
      <c r="H566" s="7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s="7" t="s">
        <v>20</v>
      </c>
      <c r="H567" s="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s="7" t="s">
        <v>14</v>
      </c>
      <c r="H568" s="7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s="7" t="s">
        <v>20</v>
      </c>
      <c r="H569" s="7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s="7" t="s">
        <v>20</v>
      </c>
      <c r="H570" s="7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s="7" t="s">
        <v>20</v>
      </c>
      <c r="H571" s="7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s="7" t="s">
        <v>20</v>
      </c>
      <c r="H572" s="7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s="7" t="s">
        <v>14</v>
      </c>
      <c r="H573" s="7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s="7" t="s">
        <v>74</v>
      </c>
      <c r="H574" s="7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s="7" t="s">
        <v>20</v>
      </c>
      <c r="H575" s="7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s="7" t="s">
        <v>20</v>
      </c>
      <c r="H576" s="7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s="7" t="s">
        <v>14</v>
      </c>
      <c r="H577" s="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s="7" t="s">
        <v>14</v>
      </c>
      <c r="H578" s="7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s="7" t="s">
        <v>74</v>
      </c>
      <c r="H579" s="7">
        <v>37</v>
      </c>
      <c r="I579">
        <f t="shared" si="3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34"/>
        <v>40613.25</v>
      </c>
      <c r="O579" s="8">
        <f t="shared" si="35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s="7" t="s">
        <v>14</v>
      </c>
      <c r="H580" s="7">
        <v>245</v>
      </c>
      <c r="I580">
        <f t="shared" ref="I580:I643" si="37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4"/>
        <v>40878.25</v>
      </c>
      <c r="O580" s="8">
        <f t="shared" si="35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s="7" t="s">
        <v>20</v>
      </c>
      <c r="H581" s="7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ref="N581:N644" si="38">L581/86400+DATE(1970,1,1)</f>
        <v>40762.208333333336</v>
      </c>
      <c r="O581" s="8">
        <f t="shared" si="35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s="7" t="s">
        <v>20</v>
      </c>
      <c r="H582" s="7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ref="O582:O645" si="39">M582/86400+DATE(1970,1,1)</f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s="7" t="s">
        <v>14</v>
      </c>
      <c r="H583" s="7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s="7" t="s">
        <v>14</v>
      </c>
      <c r="H584" s="7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s="7" t="s">
        <v>20</v>
      </c>
      <c r="H585" s="7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s="7" t="s">
        <v>20</v>
      </c>
      <c r="H586" s="7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s="7" t="s">
        <v>20</v>
      </c>
      <c r="H587" s="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s="7" t="s">
        <v>20</v>
      </c>
      <c r="H588" s="7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s="7" t="s">
        <v>14</v>
      </c>
      <c r="H589" s="7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s="7" t="s">
        <v>14</v>
      </c>
      <c r="H590" s="7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s="7" t="s">
        <v>14</v>
      </c>
      <c r="H591" s="7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s="7" t="s">
        <v>14</v>
      </c>
      <c r="H592" s="7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s="7" t="s">
        <v>20</v>
      </c>
      <c r="H593" s="7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s="7" t="s">
        <v>14</v>
      </c>
      <c r="H594" s="7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s="7" t="s">
        <v>20</v>
      </c>
      <c r="H595" s="7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s="7" t="s">
        <v>14</v>
      </c>
      <c r="H596" s="7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s="7" t="s">
        <v>20</v>
      </c>
      <c r="H597" s="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s="7" t="s">
        <v>14</v>
      </c>
      <c r="H598" s="7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s="7" t="s">
        <v>20</v>
      </c>
      <c r="H599" s="7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s="7" t="s">
        <v>20</v>
      </c>
      <c r="H600" s="7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s="7" t="s">
        <v>14</v>
      </c>
      <c r="H601" s="7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s="7" t="s">
        <v>14</v>
      </c>
      <c r="H602" s="7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s="7" t="s">
        <v>20</v>
      </c>
      <c r="H603" s="7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s="7" t="s">
        <v>20</v>
      </c>
      <c r="H604" s="7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s="7" t="s">
        <v>20</v>
      </c>
      <c r="H605" s="7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s="7" t="s">
        <v>20</v>
      </c>
      <c r="H606" s="7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s="7" t="s">
        <v>20</v>
      </c>
      <c r="H607" s="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s="7" t="s">
        <v>20</v>
      </c>
      <c r="H608" s="7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s="7" t="s">
        <v>20</v>
      </c>
      <c r="H609" s="7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s="7" t="s">
        <v>20</v>
      </c>
      <c r="H610" s="7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s="7" t="s">
        <v>20</v>
      </c>
      <c r="H611" s="7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s="7" t="s">
        <v>20</v>
      </c>
      <c r="H612" s="7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s="7" t="s">
        <v>74</v>
      </c>
      <c r="H613" s="7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s="7" t="s">
        <v>20</v>
      </c>
      <c r="H614" s="7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s="7" t="s">
        <v>20</v>
      </c>
      <c r="H615" s="7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s="7" t="s">
        <v>20</v>
      </c>
      <c r="H616" s="7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s="7" t="s">
        <v>20</v>
      </c>
      <c r="H617" s="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s="7" t="s">
        <v>20</v>
      </c>
      <c r="H618" s="7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s="7" t="s">
        <v>20</v>
      </c>
      <c r="H619" s="7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s="7" t="s">
        <v>14</v>
      </c>
      <c r="H620" s="7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s="7" t="s">
        <v>14</v>
      </c>
      <c r="H621" s="7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s="7" t="s">
        <v>20</v>
      </c>
      <c r="H622" s="7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s="7" t="s">
        <v>20</v>
      </c>
      <c r="H623" s="7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s="7" t="s">
        <v>14</v>
      </c>
      <c r="H624" s="7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s="7" t="s">
        <v>20</v>
      </c>
      <c r="H625" s="7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s="7" t="s">
        <v>20</v>
      </c>
      <c r="H626" s="7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s="7" t="s">
        <v>14</v>
      </c>
      <c r="H627" s="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s="7" t="s">
        <v>20</v>
      </c>
      <c r="H628" s="7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s="7" t="s">
        <v>20</v>
      </c>
      <c r="H629" s="7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s="7" t="s">
        <v>20</v>
      </c>
      <c r="H630" s="7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s="7" t="s">
        <v>14</v>
      </c>
      <c r="H631" s="7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s="7" t="s">
        <v>74</v>
      </c>
      <c r="H632" s="7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s="7" t="s">
        <v>20</v>
      </c>
      <c r="H633" s="7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s="7" t="s">
        <v>47</v>
      </c>
      <c r="H634" s="7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s="7" t="s">
        <v>14</v>
      </c>
      <c r="H635" s="7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s="7" t="s">
        <v>74</v>
      </c>
      <c r="H636" s="7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s="7" t="s">
        <v>20</v>
      </c>
      <c r="H637" s="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s="7" t="s">
        <v>14</v>
      </c>
      <c r="H638" s="7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s="7" t="s">
        <v>14</v>
      </c>
      <c r="H639" s="7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s="7" t="s">
        <v>14</v>
      </c>
      <c r="H640" s="7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s="7" t="s">
        <v>47</v>
      </c>
      <c r="H641" s="7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s="7" t="s">
        <v>14</v>
      </c>
      <c r="H642" s="7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s="7" t="s">
        <v>20</v>
      </c>
      <c r="H643" s="7">
        <v>194</v>
      </c>
      <c r="I643">
        <f t="shared" si="37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38"/>
        <v>42786.25</v>
      </c>
      <c r="O643" s="8">
        <f t="shared" si="39"/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s="7" t="s">
        <v>20</v>
      </c>
      <c r="H644" s="7">
        <v>129</v>
      </c>
      <c r="I644">
        <f t="shared" ref="I644:I707" si="41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38"/>
        <v>43451.25</v>
      </c>
      <c r="O644" s="8">
        <f t="shared" si="39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s="7" t="s">
        <v>20</v>
      </c>
      <c r="H645" s="7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ref="N645:N708" si="42">L645/86400+DATE(1970,1,1)</f>
        <v>42795.25</v>
      </c>
      <c r="O645" s="8">
        <f t="shared" si="39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s="7" t="s">
        <v>14</v>
      </c>
      <c r="H646" s="7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ref="O646:O709" si="43">M646/86400+DATE(1970,1,1)</f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s="7" t="s">
        <v>14</v>
      </c>
      <c r="H647" s="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s="7" t="s">
        <v>14</v>
      </c>
      <c r="H648" s="7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s="7" t="s">
        <v>14</v>
      </c>
      <c r="H649" s="7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s="7" t="s">
        <v>74</v>
      </c>
      <c r="H650" s="7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s="7" t="s">
        <v>14</v>
      </c>
      <c r="H651" s="7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s="7" t="s">
        <v>14</v>
      </c>
      <c r="H652" s="7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s="7" t="s">
        <v>14</v>
      </c>
      <c r="H653" s="7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s="7" t="s">
        <v>20</v>
      </c>
      <c r="H654" s="7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s="7" t="s">
        <v>20</v>
      </c>
      <c r="H655" s="7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s="7" t="s">
        <v>20</v>
      </c>
      <c r="H656" s="7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s="7" t="s">
        <v>20</v>
      </c>
      <c r="H657" s="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s="7" t="s">
        <v>14</v>
      </c>
      <c r="H658" s="7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s="7" t="s">
        <v>14</v>
      </c>
      <c r="H659" s="7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s="7" t="s">
        <v>74</v>
      </c>
      <c r="H660" s="7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s="7" t="s">
        <v>14</v>
      </c>
      <c r="H661" s="7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s="7" t="s">
        <v>14</v>
      </c>
      <c r="H662" s="7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s="7" t="s">
        <v>14</v>
      </c>
      <c r="H663" s="7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s="7" t="s">
        <v>14</v>
      </c>
      <c r="H664" s="7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s="7" t="s">
        <v>14</v>
      </c>
      <c r="H665" s="7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s="7" t="s">
        <v>14</v>
      </c>
      <c r="H666" s="7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s="7" t="s">
        <v>20</v>
      </c>
      <c r="H667" s="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s="7" t="s">
        <v>74</v>
      </c>
      <c r="H668" s="7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s="7" t="s">
        <v>20</v>
      </c>
      <c r="H669" s="7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s="7" t="s">
        <v>14</v>
      </c>
      <c r="H670" s="7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s="7" t="s">
        <v>20</v>
      </c>
      <c r="H671" s="7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s="7" t="s">
        <v>20</v>
      </c>
      <c r="H672" s="7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s="7" t="s">
        <v>20</v>
      </c>
      <c r="H673" s="7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s="7" t="s">
        <v>14</v>
      </c>
      <c r="H674" s="7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s="7" t="s">
        <v>14</v>
      </c>
      <c r="H675" s="7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s="7" t="s">
        <v>74</v>
      </c>
      <c r="H676" s="7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s="7" t="s">
        <v>20</v>
      </c>
      <c r="H677" s="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s="7" t="s">
        <v>20</v>
      </c>
      <c r="H678" s="7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s="7" t="s">
        <v>14</v>
      </c>
      <c r="H679" s="7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s="7" t="s">
        <v>74</v>
      </c>
      <c r="H680" s="7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s="7" t="s">
        <v>20</v>
      </c>
      <c r="H681" s="7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s="7" t="s">
        <v>14</v>
      </c>
      <c r="H682" s="7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s="7" t="s">
        <v>14</v>
      </c>
      <c r="H683" s="7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s="7" t="s">
        <v>20</v>
      </c>
      <c r="H684" s="7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s="7" t="s">
        <v>20</v>
      </c>
      <c r="H685" s="7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s="7" t="s">
        <v>20</v>
      </c>
      <c r="H686" s="7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s="7" t="s">
        <v>14</v>
      </c>
      <c r="H687" s="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s="7" t="s">
        <v>20</v>
      </c>
      <c r="H688" s="7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s="7" t="s">
        <v>20</v>
      </c>
      <c r="H689" s="7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s="7" t="s">
        <v>20</v>
      </c>
      <c r="H690" s="7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s="7" t="s">
        <v>20</v>
      </c>
      <c r="H691" s="7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s="7" t="s">
        <v>20</v>
      </c>
      <c r="H692" s="7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s="7" t="s">
        <v>20</v>
      </c>
      <c r="H693" s="7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s="7" t="s">
        <v>14</v>
      </c>
      <c r="H694" s="7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s="7" t="s">
        <v>14</v>
      </c>
      <c r="H695" s="7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s="7" t="s">
        <v>14</v>
      </c>
      <c r="H696" s="7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s="7" t="s">
        <v>20</v>
      </c>
      <c r="H697" s="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s="7" t="s">
        <v>14</v>
      </c>
      <c r="H698" s="7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s="7" t="s">
        <v>20</v>
      </c>
      <c r="H699" s="7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s="7" t="s">
        <v>20</v>
      </c>
      <c r="H700" s="7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s="7" t="s">
        <v>14</v>
      </c>
      <c r="H701" s="7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s="7" t="s">
        <v>14</v>
      </c>
      <c r="H702" s="7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s="7" t="s">
        <v>20</v>
      </c>
      <c r="H703" s="7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s="7" t="s">
        <v>14</v>
      </c>
      <c r="H704" s="7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s="7" t="s">
        <v>20</v>
      </c>
      <c r="H705" s="7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s="7" t="s">
        <v>20</v>
      </c>
      <c r="H706" s="7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s="7" t="s">
        <v>14</v>
      </c>
      <c r="H707" s="7">
        <v>2025</v>
      </c>
      <c r="I707">
        <f t="shared" si="4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42"/>
        <v>41619.25</v>
      </c>
      <c r="O707" s="8">
        <f t="shared" si="43"/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s="7" t="s">
        <v>20</v>
      </c>
      <c r="H708" s="7">
        <v>1345</v>
      </c>
      <c r="I708">
        <f t="shared" ref="I708:I771" si="45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2"/>
        <v>43471.25</v>
      </c>
      <c r="O708" s="8">
        <f t="shared" si="43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s="7" t="s">
        <v>20</v>
      </c>
      <c r="H709" s="7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ref="N709:N772" si="46">L709/86400+DATE(1970,1,1)</f>
        <v>43442.25</v>
      </c>
      <c r="O709" s="8">
        <f t="shared" si="43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s="7" t="s">
        <v>20</v>
      </c>
      <c r="H710" s="7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ref="O710:O773" si="47">M710/86400+DATE(1970,1,1)</f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s="7" t="s">
        <v>20</v>
      </c>
      <c r="H711" s="7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s="7" t="s">
        <v>20</v>
      </c>
      <c r="H712" s="7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s="7" t="s">
        <v>14</v>
      </c>
      <c r="H713" s="7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s="7" t="s">
        <v>20</v>
      </c>
      <c r="H714" s="7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s="7" t="s">
        <v>20</v>
      </c>
      <c r="H715" s="7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s="7" t="s">
        <v>20</v>
      </c>
      <c r="H716" s="7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s="7" t="s">
        <v>14</v>
      </c>
      <c r="H717" s="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s="7" t="s">
        <v>20</v>
      </c>
      <c r="H718" s="7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s="7" t="s">
        <v>20</v>
      </c>
      <c r="H719" s="7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s="7" t="s">
        <v>20</v>
      </c>
      <c r="H720" s="7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s="7" t="s">
        <v>20</v>
      </c>
      <c r="H721" s="7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s="7" t="s">
        <v>74</v>
      </c>
      <c r="H722" s="7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s="7" t="s">
        <v>74</v>
      </c>
      <c r="H723" s="7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s="7" t="s">
        <v>20</v>
      </c>
      <c r="H724" s="7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s="7" t="s">
        <v>20</v>
      </c>
      <c r="H725" s="7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s="7" t="s">
        <v>20</v>
      </c>
      <c r="H726" s="7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s="7" t="s">
        <v>14</v>
      </c>
      <c r="H727" s="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s="7" t="s">
        <v>74</v>
      </c>
      <c r="H728" s="7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s="7" t="s">
        <v>20</v>
      </c>
      <c r="H729" s="7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s="7" t="s">
        <v>14</v>
      </c>
      <c r="H730" s="7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s="7" t="s">
        <v>20</v>
      </c>
      <c r="H731" s="7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s="7" t="s">
        <v>20</v>
      </c>
      <c r="H732" s="7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s="7" t="s">
        <v>74</v>
      </c>
      <c r="H733" s="7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s="7" t="s">
        <v>14</v>
      </c>
      <c r="H734" s="7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s="7" t="s">
        <v>20</v>
      </c>
      <c r="H735" s="7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s="7" t="s">
        <v>20</v>
      </c>
      <c r="H736" s="7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s="7" t="s">
        <v>20</v>
      </c>
      <c r="H737" s="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s="7" t="s">
        <v>74</v>
      </c>
      <c r="H738" s="7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s="7" t="s">
        <v>20</v>
      </c>
      <c r="H739" s="7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s="7" t="s">
        <v>14</v>
      </c>
      <c r="H740" s="7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s="7" t="s">
        <v>14</v>
      </c>
      <c r="H741" s="7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s="7" t="s">
        <v>14</v>
      </c>
      <c r="H742" s="7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s="7" t="s">
        <v>20</v>
      </c>
      <c r="H743" s="7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s="7" t="s">
        <v>20</v>
      </c>
      <c r="H744" s="7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s="7" t="s">
        <v>14</v>
      </c>
      <c r="H745" s="7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s="7" t="s">
        <v>20</v>
      </c>
      <c r="H746" s="7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s="7" t="s">
        <v>14</v>
      </c>
      <c r="H747" s="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s="7" t="s">
        <v>20</v>
      </c>
      <c r="H748" s="7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s="7" t="s">
        <v>20</v>
      </c>
      <c r="H749" s="7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s="7" t="s">
        <v>74</v>
      </c>
      <c r="H750" s="7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s="7" t="s">
        <v>20</v>
      </c>
      <c r="H751" s="7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s="7" t="s">
        <v>14</v>
      </c>
      <c r="H752" s="7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s="7" t="s">
        <v>20</v>
      </c>
      <c r="H753" s="7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s="7" t="s">
        <v>74</v>
      </c>
      <c r="H754" s="7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s="7" t="s">
        <v>20</v>
      </c>
      <c r="H755" s="7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s="7" t="s">
        <v>20</v>
      </c>
      <c r="H756" s="7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s="7" t="s">
        <v>20</v>
      </c>
      <c r="H757" s="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s="7" t="s">
        <v>20</v>
      </c>
      <c r="H758" s="7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s="7" t="s">
        <v>20</v>
      </c>
      <c r="H759" s="7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s="7" t="s">
        <v>20</v>
      </c>
      <c r="H760" s="7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s="7" t="s">
        <v>14</v>
      </c>
      <c r="H761" s="7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s="7" t="s">
        <v>14</v>
      </c>
      <c r="H762" s="7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s="7" t="s">
        <v>20</v>
      </c>
      <c r="H763" s="7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s="7" t="s">
        <v>20</v>
      </c>
      <c r="H764" s="7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s="7" t="s">
        <v>20</v>
      </c>
      <c r="H765" s="7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s="7" t="s">
        <v>20</v>
      </c>
      <c r="H766" s="7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s="7" t="s">
        <v>20</v>
      </c>
      <c r="H767" s="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s="7" t="s">
        <v>14</v>
      </c>
      <c r="H768" s="7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s="7" t="s">
        <v>14</v>
      </c>
      <c r="H769" s="7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s="7" t="s">
        <v>20</v>
      </c>
      <c r="H770" s="7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s="7" t="s">
        <v>14</v>
      </c>
      <c r="H771" s="7">
        <v>3410</v>
      </c>
      <c r="I771">
        <f t="shared" si="45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46"/>
        <v>41501.208333333336</v>
      </c>
      <c r="O771" s="8">
        <f t="shared" si="47"/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s="7" t="s">
        <v>20</v>
      </c>
      <c r="H772" s="7">
        <v>216</v>
      </c>
      <c r="I772">
        <f t="shared" ref="I772:I835" si="49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6"/>
        <v>41743.208333333336</v>
      </c>
      <c r="O772" s="8">
        <f t="shared" si="47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s="7" t="s">
        <v>74</v>
      </c>
      <c r="H773" s="7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ref="N773:N836" si="50">L773/86400+DATE(1970,1,1)</f>
        <v>43491.25</v>
      </c>
      <c r="O773" s="8">
        <f t="shared" si="47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s="7" t="s">
        <v>20</v>
      </c>
      <c r="H774" s="7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ref="O774:O837" si="51">M774/86400+DATE(1970,1,1)</f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s="7" t="s">
        <v>20</v>
      </c>
      <c r="H775" s="7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s="7" t="s">
        <v>20</v>
      </c>
      <c r="H776" s="7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s="7" t="s">
        <v>14</v>
      </c>
      <c r="H777" s="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s="7" t="s">
        <v>14</v>
      </c>
      <c r="H778" s="7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s="7" t="s">
        <v>14</v>
      </c>
      <c r="H779" s="7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s="7" t="s">
        <v>20</v>
      </c>
      <c r="H780" s="7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s="7" t="s">
        <v>14</v>
      </c>
      <c r="H781" s="7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s="7" t="s">
        <v>20</v>
      </c>
      <c r="H782" s="7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s="7" t="s">
        <v>74</v>
      </c>
      <c r="H783" s="7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s="7" t="s">
        <v>20</v>
      </c>
      <c r="H784" s="7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s="7" t="s">
        <v>20</v>
      </c>
      <c r="H785" s="7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s="7" t="s">
        <v>20</v>
      </c>
      <c r="H786" s="7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s="7" t="s">
        <v>20</v>
      </c>
      <c r="H787" s="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s="7" t="s">
        <v>20</v>
      </c>
      <c r="H788" s="7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s="7" t="s">
        <v>14</v>
      </c>
      <c r="H789" s="7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s="7" t="s">
        <v>47</v>
      </c>
      <c r="H790" s="7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s="7" t="s">
        <v>14</v>
      </c>
      <c r="H791" s="7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s="7" t="s">
        <v>74</v>
      </c>
      <c r="H792" s="7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s="7" t="s">
        <v>14</v>
      </c>
      <c r="H793" s="7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s="7" t="s">
        <v>14</v>
      </c>
      <c r="H794" s="7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s="7" t="s">
        <v>20</v>
      </c>
      <c r="H795" s="7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s="7" t="s">
        <v>20</v>
      </c>
      <c r="H796" s="7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s="7" t="s">
        <v>14</v>
      </c>
      <c r="H797" s="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s="7" t="s">
        <v>14</v>
      </c>
      <c r="H798" s="7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s="7" t="s">
        <v>20</v>
      </c>
      <c r="H799" s="7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s="7" t="s">
        <v>20</v>
      </c>
      <c r="H800" s="7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s="7" t="s">
        <v>14</v>
      </c>
      <c r="H801" s="7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s="7" t="s">
        <v>14</v>
      </c>
      <c r="H802" s="7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s="7" t="s">
        <v>20</v>
      </c>
      <c r="H803" s="7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s="7" t="s">
        <v>20</v>
      </c>
      <c r="H804" s="7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s="7" t="s">
        <v>20</v>
      </c>
      <c r="H805" s="7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s="7" t="s">
        <v>20</v>
      </c>
      <c r="H806" s="7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s="7" t="s">
        <v>14</v>
      </c>
      <c r="H807" s="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s="7" t="s">
        <v>20</v>
      </c>
      <c r="H808" s="7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s="7" t="s">
        <v>20</v>
      </c>
      <c r="H809" s="7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s="7" t="s">
        <v>14</v>
      </c>
      <c r="H810" s="7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s="7" t="s">
        <v>14</v>
      </c>
      <c r="H811" s="7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s="7" t="s">
        <v>20</v>
      </c>
      <c r="H812" s="7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s="7" t="s">
        <v>14</v>
      </c>
      <c r="H813" s="7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s="7" t="s">
        <v>20</v>
      </c>
      <c r="H814" s="7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s="7" t="s">
        <v>20</v>
      </c>
      <c r="H815" s="7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s="7" t="s">
        <v>14</v>
      </c>
      <c r="H816" s="7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s="7" t="s">
        <v>20</v>
      </c>
      <c r="H817" s="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s="7" t="s">
        <v>20</v>
      </c>
      <c r="H818" s="7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s="7" t="s">
        <v>20</v>
      </c>
      <c r="H819" s="7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s="7" t="s">
        <v>20</v>
      </c>
      <c r="H820" s="7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s="7" t="s">
        <v>14</v>
      </c>
      <c r="H821" s="7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s="7" t="s">
        <v>20</v>
      </c>
      <c r="H822" s="7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s="7" t="s">
        <v>20</v>
      </c>
      <c r="H823" s="7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s="7" t="s">
        <v>20</v>
      </c>
      <c r="H824" s="7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s="7" t="s">
        <v>20</v>
      </c>
      <c r="H825" s="7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s="7" t="s">
        <v>20</v>
      </c>
      <c r="H826" s="7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s="7" t="s">
        <v>20</v>
      </c>
      <c r="H827" s="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s="7" t="s">
        <v>20</v>
      </c>
      <c r="H828" s="7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s="7" t="s">
        <v>20</v>
      </c>
      <c r="H829" s="7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s="7" t="s">
        <v>14</v>
      </c>
      <c r="H830" s="7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s="7" t="s">
        <v>14</v>
      </c>
      <c r="H831" s="7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s="7" t="s">
        <v>14</v>
      </c>
      <c r="H832" s="7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s="7" t="s">
        <v>20</v>
      </c>
      <c r="H833" s="7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s="7" t="s">
        <v>20</v>
      </c>
      <c r="H834" s="7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s="7" t="s">
        <v>20</v>
      </c>
      <c r="H835" s="7">
        <v>165</v>
      </c>
      <c r="I835">
        <f t="shared" si="4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50"/>
        <v>40588.25</v>
      </c>
      <c r="O835" s="8">
        <f t="shared" si="51"/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s="7" t="s">
        <v>20</v>
      </c>
      <c r="H836" s="7">
        <v>119</v>
      </c>
      <c r="I836">
        <f t="shared" ref="I836:I899" si="53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0"/>
        <v>41448.208333333336</v>
      </c>
      <c r="O836" s="8">
        <f t="shared" si="51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s="7" t="s">
        <v>14</v>
      </c>
      <c r="H837" s="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ref="N837:N900" si="54">L837/86400+DATE(1970,1,1)</f>
        <v>42063.25</v>
      </c>
      <c r="O837" s="8">
        <f t="shared" si="51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s="7" t="s">
        <v>14</v>
      </c>
      <c r="H838" s="7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ref="O838:O901" si="55">M838/86400+DATE(1970,1,1)</f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s="7" t="s">
        <v>20</v>
      </c>
      <c r="H839" s="7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s="7" t="s">
        <v>20</v>
      </c>
      <c r="H840" s="7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s="7" t="s">
        <v>20</v>
      </c>
      <c r="H841" s="7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s="7" t="s">
        <v>20</v>
      </c>
      <c r="H842" s="7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s="7" t="s">
        <v>20</v>
      </c>
      <c r="H843" s="7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s="7" t="s">
        <v>20</v>
      </c>
      <c r="H844" s="7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s="7" t="s">
        <v>14</v>
      </c>
      <c r="H845" s="7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s="7" t="s">
        <v>74</v>
      </c>
      <c r="H846" s="7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s="7" t="s">
        <v>20</v>
      </c>
      <c r="H847" s="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s="7" t="s">
        <v>20</v>
      </c>
      <c r="H848" s="7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s="7" t="s">
        <v>20</v>
      </c>
      <c r="H849" s="7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s="7" t="s">
        <v>20</v>
      </c>
      <c r="H850" s="7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s="7" t="s">
        <v>20</v>
      </c>
      <c r="H851" s="7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s="7" t="s">
        <v>14</v>
      </c>
      <c r="H852" s="7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s="7" t="s">
        <v>20</v>
      </c>
      <c r="H853" s="7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s="7" t="s">
        <v>14</v>
      </c>
      <c r="H854" s="7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s="7" t="s">
        <v>20</v>
      </c>
      <c r="H855" s="7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s="7" t="s">
        <v>20</v>
      </c>
      <c r="H856" s="7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s="7" t="s">
        <v>20</v>
      </c>
      <c r="H857" s="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s="7" t="s">
        <v>20</v>
      </c>
      <c r="H858" s="7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s="7" t="s">
        <v>20</v>
      </c>
      <c r="H859" s="7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s="7" t="s">
        <v>14</v>
      </c>
      <c r="H860" s="7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s="7" t="s">
        <v>14</v>
      </c>
      <c r="H861" s="7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s="7" t="s">
        <v>20</v>
      </c>
      <c r="H862" s="7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s="7" t="s">
        <v>20</v>
      </c>
      <c r="H863" s="7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s="7" t="s">
        <v>20</v>
      </c>
      <c r="H864" s="7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s="7" t="s">
        <v>20</v>
      </c>
      <c r="H865" s="7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s="7" t="s">
        <v>20</v>
      </c>
      <c r="H866" s="7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s="7" t="s">
        <v>20</v>
      </c>
      <c r="H867" s="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s="7" t="s">
        <v>74</v>
      </c>
      <c r="H868" s="7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s="7" t="s">
        <v>20</v>
      </c>
      <c r="H869" s="7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s="7" t="s">
        <v>20</v>
      </c>
      <c r="H870" s="7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s="7" t="s">
        <v>14</v>
      </c>
      <c r="H871" s="7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s="7" t="s">
        <v>14</v>
      </c>
      <c r="H872" s="7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s="7" t="s">
        <v>20</v>
      </c>
      <c r="H873" s="7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s="7" t="s">
        <v>20</v>
      </c>
      <c r="H874" s="7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s="7" t="s">
        <v>20</v>
      </c>
      <c r="H875" s="7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s="7" t="s">
        <v>20</v>
      </c>
      <c r="H876" s="7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s="7" t="s">
        <v>14</v>
      </c>
      <c r="H877" s="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s="7" t="s">
        <v>14</v>
      </c>
      <c r="H878" s="7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s="7" t="s">
        <v>14</v>
      </c>
      <c r="H879" s="7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s="7" t="s">
        <v>14</v>
      </c>
      <c r="H880" s="7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s="7" t="s">
        <v>20</v>
      </c>
      <c r="H881" s="7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s="7" t="s">
        <v>20</v>
      </c>
      <c r="H882" s="7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s="7" t="s">
        <v>14</v>
      </c>
      <c r="H883" s="7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s="7" t="s">
        <v>20</v>
      </c>
      <c r="H884" s="7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s="7" t="s">
        <v>20</v>
      </c>
      <c r="H885" s="7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s="7" t="s">
        <v>14</v>
      </c>
      <c r="H886" s="7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s="7" t="s">
        <v>20</v>
      </c>
      <c r="H887" s="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s="7" t="s">
        <v>14</v>
      </c>
      <c r="H888" s="7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s="7" t="s">
        <v>14</v>
      </c>
      <c r="H889" s="7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s="7" t="s">
        <v>20</v>
      </c>
      <c r="H890" s="7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s="7" t="s">
        <v>20</v>
      </c>
      <c r="H891" s="7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s="7" t="s">
        <v>20</v>
      </c>
      <c r="H892" s="7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s="7" t="s">
        <v>20</v>
      </c>
      <c r="H893" s="7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s="7" t="s">
        <v>20</v>
      </c>
      <c r="H894" s="7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s="7" t="s">
        <v>20</v>
      </c>
      <c r="H895" s="7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s="7" t="s">
        <v>20</v>
      </c>
      <c r="H896" s="7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s="7" t="s">
        <v>14</v>
      </c>
      <c r="H897" s="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s="7" t="s">
        <v>20</v>
      </c>
      <c r="H898" s="7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s="7" t="s">
        <v>14</v>
      </c>
      <c r="H899" s="7">
        <v>27</v>
      </c>
      <c r="I899">
        <f t="shared" si="5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54"/>
        <v>43583.208333333328</v>
      </c>
      <c r="O899" s="8">
        <f t="shared" si="55"/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s="7" t="s">
        <v>14</v>
      </c>
      <c r="H900" s="7">
        <v>1221</v>
      </c>
      <c r="I900">
        <f t="shared" ref="I900:I963" si="57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4"/>
        <v>43815.25</v>
      </c>
      <c r="O900" s="8">
        <f t="shared" si="55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s="7" t="s">
        <v>20</v>
      </c>
      <c r="H901" s="7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ref="N901:N964" si="58">L901/86400+DATE(1970,1,1)</f>
        <v>41554.208333333336</v>
      </c>
      <c r="O901" s="8">
        <f t="shared" si="55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s="7" t="s">
        <v>14</v>
      </c>
      <c r="H902" s="7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ref="O902:O965" si="59">M902/86400+DATE(1970,1,1)</f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s="7" t="s">
        <v>20</v>
      </c>
      <c r="H903" s="7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s="7" t="s">
        <v>20</v>
      </c>
      <c r="H904" s="7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s="7" t="s">
        <v>47</v>
      </c>
      <c r="H905" s="7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s="7" t="s">
        <v>14</v>
      </c>
      <c r="H906" s="7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s="7" t="s">
        <v>20</v>
      </c>
      <c r="H907" s="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s="7" t="s">
        <v>20</v>
      </c>
      <c r="H908" s="7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s="7" t="s">
        <v>14</v>
      </c>
      <c r="H909" s="7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s="7" t="s">
        <v>20</v>
      </c>
      <c r="H910" s="7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s="7" t="s">
        <v>20</v>
      </c>
      <c r="H911" s="7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s="7" t="s">
        <v>74</v>
      </c>
      <c r="H912" s="7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s="7" t="s">
        <v>20</v>
      </c>
      <c r="H913" s="7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s="7" t="s">
        <v>20</v>
      </c>
      <c r="H914" s="7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s="7" t="s">
        <v>14</v>
      </c>
      <c r="H915" s="7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s="7" t="s">
        <v>14</v>
      </c>
      <c r="H916" s="7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s="7" t="s">
        <v>20</v>
      </c>
      <c r="H917" s="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s="7" t="s">
        <v>14</v>
      </c>
      <c r="H918" s="7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s="7" t="s">
        <v>47</v>
      </c>
      <c r="H919" s="7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s="7" t="s">
        <v>20</v>
      </c>
      <c r="H920" s="7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s="7" t="s">
        <v>14</v>
      </c>
      <c r="H921" s="7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s="7" t="s">
        <v>20</v>
      </c>
      <c r="H922" s="7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s="7" t="s">
        <v>14</v>
      </c>
      <c r="H923" s="7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s="7" t="s">
        <v>20</v>
      </c>
      <c r="H924" s="7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s="7" t="s">
        <v>20</v>
      </c>
      <c r="H925" s="7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s="7" t="s">
        <v>20</v>
      </c>
      <c r="H926" s="7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s="7" t="s">
        <v>20</v>
      </c>
      <c r="H927" s="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s="7" t="s">
        <v>14</v>
      </c>
      <c r="H928" s="7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s="7" t="s">
        <v>14</v>
      </c>
      <c r="H929" s="7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s="7" t="s">
        <v>20</v>
      </c>
      <c r="H930" s="7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s="7" t="s">
        <v>20</v>
      </c>
      <c r="H931" s="7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s="7" t="s">
        <v>20</v>
      </c>
      <c r="H932" s="7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s="7" t="s">
        <v>14</v>
      </c>
      <c r="H933" s="7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s="7" t="s">
        <v>20</v>
      </c>
      <c r="H934" s="7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s="7" t="s">
        <v>20</v>
      </c>
      <c r="H935" s="7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s="7" t="s">
        <v>20</v>
      </c>
      <c r="H936" s="7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s="7" t="s">
        <v>20</v>
      </c>
      <c r="H937" s="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s="7" t="s">
        <v>14</v>
      </c>
      <c r="H938" s="7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s="7" t="s">
        <v>74</v>
      </c>
      <c r="H939" s="7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s="7" t="s">
        <v>20</v>
      </c>
      <c r="H940" s="7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s="7" t="s">
        <v>14</v>
      </c>
      <c r="H941" s="7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s="7" t="s">
        <v>47</v>
      </c>
      <c r="H942" s="7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s="7" t="s">
        <v>14</v>
      </c>
      <c r="H943" s="7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s="7" t="s">
        <v>14</v>
      </c>
      <c r="H944" s="7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s="7" t="s">
        <v>20</v>
      </c>
      <c r="H945" s="7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s="7" t="s">
        <v>14</v>
      </c>
      <c r="H946" s="7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s="7" t="s">
        <v>14</v>
      </c>
      <c r="H947" s="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s="7" t="s">
        <v>14</v>
      </c>
      <c r="H948" s="7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s="7" t="s">
        <v>14</v>
      </c>
      <c r="H949" s="7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s="7" t="s">
        <v>74</v>
      </c>
      <c r="H950" s="7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s="7" t="s">
        <v>20</v>
      </c>
      <c r="H951" s="7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s="7" t="s">
        <v>14</v>
      </c>
      <c r="H952" s="7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s="7" t="s">
        <v>20</v>
      </c>
      <c r="H953" s="7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s="7" t="s">
        <v>74</v>
      </c>
      <c r="H954" s="7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s="7" t="s">
        <v>14</v>
      </c>
      <c r="H955" s="7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s="7" t="s">
        <v>20</v>
      </c>
      <c r="H956" s="7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s="7" t="s">
        <v>20</v>
      </c>
      <c r="H957" s="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s="7" t="s">
        <v>14</v>
      </c>
      <c r="H958" s="7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s="7" t="s">
        <v>20</v>
      </c>
      <c r="H959" s="7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s="7" t="s">
        <v>20</v>
      </c>
      <c r="H960" s="7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s="7" t="s">
        <v>14</v>
      </c>
      <c r="H961" s="7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s="7" t="s">
        <v>14</v>
      </c>
      <c r="H962" s="7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s="7" t="s">
        <v>20</v>
      </c>
      <c r="H963" s="7">
        <v>155</v>
      </c>
      <c r="I963">
        <f t="shared" si="57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58"/>
        <v>40591.25</v>
      </c>
      <c r="O963" s="8">
        <f t="shared" si="59"/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s="7" t="s">
        <v>20</v>
      </c>
      <c r="H964" s="7">
        <v>266</v>
      </c>
      <c r="I964">
        <f t="shared" ref="I964:I1001" si="61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58"/>
        <v>41592.25</v>
      </c>
      <c r="O964" s="8">
        <f t="shared" si="59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s="7" t="s">
        <v>14</v>
      </c>
      <c r="H965" s="7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ref="N965:N1001" si="62">L965/86400+DATE(1970,1,1)</f>
        <v>40607.25</v>
      </c>
      <c r="O965" s="8">
        <f t="shared" si="59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s="7" t="s">
        <v>20</v>
      </c>
      <c r="H966" s="7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ref="O966:O1001" si="63">M966/86400+DATE(1970,1,1)</f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s="7" t="s">
        <v>20</v>
      </c>
      <c r="H967" s="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s="7" t="s">
        <v>20</v>
      </c>
      <c r="H968" s="7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s="7" t="s">
        <v>20</v>
      </c>
      <c r="H969" s="7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s="7" t="s">
        <v>20</v>
      </c>
      <c r="H970" s="7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s="7" t="s">
        <v>20</v>
      </c>
      <c r="H971" s="7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s="7" t="s">
        <v>14</v>
      </c>
      <c r="H972" s="7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s="7" t="s">
        <v>14</v>
      </c>
      <c r="H973" s="7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s="7" t="s">
        <v>20</v>
      </c>
      <c r="H974" s="7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s="7" t="s">
        <v>14</v>
      </c>
      <c r="H975" s="7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s="7" t="s">
        <v>20</v>
      </c>
      <c r="H976" s="7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s="7" t="s">
        <v>20</v>
      </c>
      <c r="H977" s="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s="7" t="s">
        <v>20</v>
      </c>
      <c r="H978" s="7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s="7" t="s">
        <v>14</v>
      </c>
      <c r="H979" s="7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s="7" t="s">
        <v>20</v>
      </c>
      <c r="H980" s="7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s="7" t="s">
        <v>20</v>
      </c>
      <c r="H981" s="7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s="7" t="s">
        <v>14</v>
      </c>
      <c r="H982" s="7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s="7" t="s">
        <v>20</v>
      </c>
      <c r="H983" s="7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s="7" t="s">
        <v>14</v>
      </c>
      <c r="H984" s="7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s="7" t="s">
        <v>20</v>
      </c>
      <c r="H985" s="7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s="7" t="s">
        <v>20</v>
      </c>
      <c r="H986" s="7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s="7" t="s">
        <v>14</v>
      </c>
      <c r="H987" s="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s="7" t="s">
        <v>14</v>
      </c>
      <c r="H988" s="7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s="7" t="s">
        <v>20</v>
      </c>
      <c r="H989" s="7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s="7" t="s">
        <v>14</v>
      </c>
      <c r="H990" s="7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s="7" t="s">
        <v>20</v>
      </c>
      <c r="H991" s="7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s="7" t="s">
        <v>14</v>
      </c>
      <c r="H992" s="7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s="7" t="s">
        <v>20</v>
      </c>
      <c r="H993" s="7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s="7" t="s">
        <v>20</v>
      </c>
      <c r="H994" s="7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s="7" t="s">
        <v>74</v>
      </c>
      <c r="H995" s="7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s="7" t="s">
        <v>14</v>
      </c>
      <c r="H996" s="7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s="7" t="s">
        <v>20</v>
      </c>
      <c r="H997" s="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s="7" t="s">
        <v>14</v>
      </c>
      <c r="H998" s="7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s="7" t="s">
        <v>74</v>
      </c>
      <c r="H999" s="7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s="7" t="s">
        <v>14</v>
      </c>
      <c r="H1000" s="7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s="7" t="s">
        <v>74</v>
      </c>
      <c r="H1001" s="7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phoneticPr fontId="19" type="noConversion"/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2">
      <colorScale>
        <cfvo type="num" val="0"/>
        <cfvo type="num" val="100"/>
        <cfvo type="num" val="200"/>
        <color rgb="FFC00000"/>
        <color theme="9"/>
        <color rgb="FF00B0F0"/>
      </colorScale>
    </cfRule>
  </conditionalFormatting>
  <conditionalFormatting sqref="G1:G1048576">
    <cfRule type="containsText" dxfId="3" priority="3" operator="containsText" text="canceled">
      <formula>NOT(ISERROR(SEARCH("canceled",G1)))</formula>
    </cfRule>
    <cfRule type="containsText" dxfId="2" priority="4" operator="containsText" text="successful">
      <formula>NOT(ISERROR(SEARCH("successful",G1)))</formula>
    </cfRule>
    <cfRule type="containsText" dxfId="1" priority="5" operator="containsText" text="live">
      <formula>NOT(ISERROR(SEARCH("live",G1)))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 - outcome cate</vt:lpstr>
      <vt:lpstr>Outcome sub-category</vt:lpstr>
      <vt:lpstr>Date</vt:lpstr>
      <vt:lpstr>Crowfunding Goal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Netsanet Debebe</cp:lastModifiedBy>
  <dcterms:created xsi:type="dcterms:W3CDTF">2021-09-29T18:52:28Z</dcterms:created>
  <dcterms:modified xsi:type="dcterms:W3CDTF">2023-03-24T01:52:07Z</dcterms:modified>
</cp:coreProperties>
</file>